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docs.live.net/fc6b60fc4283b096/Documents/"/>
    </mc:Choice>
  </mc:AlternateContent>
  <xr:revisionPtr revIDLastSave="0" documentId="8_{B0297E9E-2EEB-42E9-A8B7-352A9F5CD371}" xr6:coauthVersionLast="47" xr6:coauthVersionMax="47" xr10:uidLastSave="{00000000-0000-0000-0000-000000000000}"/>
  <bookViews>
    <workbookView xWindow="-120" yWindow="-120" windowWidth="29040" windowHeight="15720" xr2:uid="{33DAB051-E199-4111-8401-F066C393757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004" i="1" l="1"/>
  <c r="P1004" i="1"/>
  <c r="P1003" i="1"/>
  <c r="X1003" i="1" s="1"/>
  <c r="X1002" i="1"/>
  <c r="P1002" i="1"/>
  <c r="P1001" i="1"/>
  <c r="X1001" i="1" s="1"/>
  <c r="P1000" i="1"/>
  <c r="X1000" i="1" s="1"/>
  <c r="P999" i="1"/>
  <c r="X999" i="1" s="1"/>
  <c r="X998" i="1"/>
  <c r="P998" i="1"/>
  <c r="P997" i="1"/>
  <c r="X997" i="1" s="1"/>
  <c r="X996" i="1"/>
  <c r="P996" i="1"/>
  <c r="P995" i="1"/>
  <c r="X995" i="1" s="1"/>
  <c r="P994" i="1"/>
  <c r="X994" i="1" s="1"/>
  <c r="X993" i="1"/>
  <c r="P993" i="1"/>
  <c r="X992" i="1"/>
  <c r="P992" i="1"/>
  <c r="P991" i="1"/>
  <c r="X991" i="1" s="1"/>
  <c r="X990" i="1"/>
  <c r="P990" i="1"/>
  <c r="P989" i="1"/>
  <c r="X989" i="1" s="1"/>
  <c r="P988" i="1"/>
  <c r="X988" i="1" s="1"/>
  <c r="P987" i="1"/>
  <c r="X987" i="1" s="1"/>
  <c r="X986" i="1"/>
  <c r="P986" i="1"/>
  <c r="P985" i="1"/>
  <c r="X985" i="1" s="1"/>
  <c r="X984" i="1"/>
  <c r="P984" i="1"/>
  <c r="P983" i="1"/>
  <c r="X983" i="1" s="1"/>
  <c r="P982" i="1"/>
  <c r="X982" i="1" s="1"/>
  <c r="P981" i="1"/>
  <c r="X981" i="1" s="1"/>
  <c r="X980" i="1"/>
  <c r="P980" i="1"/>
  <c r="X979" i="1"/>
  <c r="P979" i="1"/>
  <c r="X978" i="1"/>
  <c r="P978" i="1"/>
  <c r="P977" i="1"/>
  <c r="X977" i="1" s="1"/>
  <c r="P976" i="1"/>
  <c r="X976" i="1" s="1"/>
  <c r="P975" i="1"/>
  <c r="X975" i="1" s="1"/>
  <c r="X974" i="1"/>
  <c r="P974" i="1"/>
  <c r="P973" i="1"/>
  <c r="X973" i="1" s="1"/>
  <c r="P972" i="1"/>
  <c r="X972" i="1" s="1"/>
  <c r="P971" i="1"/>
  <c r="X971" i="1" s="1"/>
  <c r="X970" i="1"/>
  <c r="P970" i="1"/>
  <c r="P969" i="1"/>
  <c r="X969" i="1" s="1"/>
  <c r="X968" i="1"/>
  <c r="P968" i="1"/>
  <c r="P967" i="1"/>
  <c r="X967" i="1" s="1"/>
  <c r="P966" i="1"/>
  <c r="X966" i="1" s="1"/>
  <c r="X965" i="1"/>
  <c r="P965" i="1"/>
  <c r="P964" i="1"/>
  <c r="X964" i="1" s="1"/>
  <c r="P963" i="1"/>
  <c r="X963" i="1" s="1"/>
  <c r="X962" i="1"/>
  <c r="P962" i="1"/>
  <c r="X961" i="1"/>
  <c r="P961" i="1"/>
  <c r="P960" i="1"/>
  <c r="X960" i="1" s="1"/>
  <c r="X959" i="1"/>
  <c r="P959" i="1"/>
  <c r="P958" i="1"/>
  <c r="X958" i="1" s="1"/>
  <c r="X957" i="1"/>
  <c r="P957" i="1"/>
  <c r="X956" i="1"/>
  <c r="P956" i="1"/>
  <c r="X955" i="1"/>
  <c r="P955" i="1"/>
  <c r="P954" i="1"/>
  <c r="X954" i="1" s="1"/>
  <c r="X953" i="1"/>
  <c r="P953" i="1"/>
  <c r="X952" i="1"/>
  <c r="P952" i="1"/>
  <c r="P951" i="1"/>
  <c r="X951" i="1" s="1"/>
  <c r="X950" i="1"/>
  <c r="P950" i="1"/>
  <c r="X949" i="1"/>
  <c r="P949" i="1"/>
  <c r="P948" i="1"/>
  <c r="X948" i="1" s="1"/>
  <c r="P947" i="1"/>
  <c r="X947" i="1" s="1"/>
  <c r="X946" i="1"/>
  <c r="P946" i="1"/>
  <c r="P945" i="1"/>
  <c r="X945" i="1" s="1"/>
  <c r="X944" i="1"/>
  <c r="P944" i="1"/>
  <c r="X943" i="1"/>
  <c r="P943" i="1"/>
  <c r="P942" i="1"/>
  <c r="X942" i="1" s="1"/>
  <c r="X941" i="1"/>
  <c r="P941" i="1"/>
  <c r="P940" i="1"/>
  <c r="X940" i="1" s="1"/>
  <c r="X939" i="1"/>
  <c r="P939" i="1"/>
  <c r="X938" i="1"/>
  <c r="P938" i="1"/>
  <c r="P937" i="1"/>
  <c r="X937" i="1" s="1"/>
  <c r="P936" i="1"/>
  <c r="X936" i="1" s="1"/>
  <c r="X935" i="1"/>
  <c r="P935" i="1"/>
  <c r="P934" i="1"/>
  <c r="X934" i="1" s="1"/>
  <c r="X933" i="1"/>
  <c r="P933" i="1"/>
  <c r="X932" i="1"/>
  <c r="P932" i="1"/>
  <c r="X931" i="1"/>
  <c r="P931" i="1"/>
  <c r="P930" i="1"/>
  <c r="X930" i="1" s="1"/>
  <c r="P929" i="1"/>
  <c r="X929" i="1" s="1"/>
  <c r="X928" i="1"/>
  <c r="P928" i="1"/>
  <c r="X927" i="1"/>
  <c r="P927" i="1"/>
  <c r="X926" i="1"/>
  <c r="P926" i="1"/>
  <c r="P925" i="1"/>
  <c r="X925" i="1" s="1"/>
  <c r="P924" i="1"/>
  <c r="X924" i="1" s="1"/>
  <c r="P923" i="1"/>
  <c r="X923" i="1" s="1"/>
  <c r="X922" i="1"/>
  <c r="P922" i="1"/>
  <c r="P921" i="1"/>
  <c r="X921" i="1" s="1"/>
  <c r="X920" i="1"/>
  <c r="P920" i="1"/>
  <c r="P919" i="1"/>
  <c r="X919" i="1" s="1"/>
  <c r="P918" i="1"/>
  <c r="X918" i="1" s="1"/>
  <c r="P917" i="1"/>
  <c r="X917" i="1" s="1"/>
  <c r="P916" i="1"/>
  <c r="X916" i="1" s="1"/>
  <c r="X915" i="1"/>
  <c r="P915" i="1"/>
  <c r="X914" i="1"/>
  <c r="P914" i="1"/>
  <c r="X913" i="1"/>
  <c r="P913" i="1"/>
  <c r="P912" i="1"/>
  <c r="X912" i="1" s="1"/>
  <c r="X911" i="1"/>
  <c r="P911" i="1"/>
  <c r="P910" i="1"/>
  <c r="X910" i="1" s="1"/>
  <c r="X909" i="1"/>
  <c r="P909" i="1"/>
  <c r="X908" i="1"/>
  <c r="P908" i="1"/>
  <c r="X907" i="1"/>
  <c r="P907" i="1"/>
  <c r="P906" i="1"/>
  <c r="X906" i="1" s="1"/>
  <c r="P905" i="1"/>
  <c r="X905" i="1" s="1"/>
  <c r="P904" i="1"/>
  <c r="X904" i="1" s="1"/>
  <c r="P903" i="1"/>
  <c r="X903" i="1" s="1"/>
  <c r="X902" i="1"/>
  <c r="P902" i="1"/>
  <c r="P901" i="1"/>
  <c r="X901" i="1" s="1"/>
  <c r="P900" i="1"/>
  <c r="X900" i="1" s="1"/>
  <c r="P899" i="1"/>
  <c r="X899" i="1" s="1"/>
  <c r="X898" i="1"/>
  <c r="P898" i="1"/>
  <c r="X897" i="1"/>
  <c r="P897" i="1"/>
  <c r="X896" i="1"/>
  <c r="P896" i="1"/>
  <c r="P895" i="1"/>
  <c r="X895" i="1" s="1"/>
  <c r="P894" i="1"/>
  <c r="X894" i="1" s="1"/>
  <c r="X893" i="1"/>
  <c r="P893" i="1"/>
  <c r="P892" i="1"/>
  <c r="X892" i="1" s="1"/>
  <c r="P891" i="1"/>
  <c r="X891" i="1" s="1"/>
  <c r="X890" i="1"/>
  <c r="P890" i="1"/>
  <c r="X889" i="1"/>
  <c r="P889" i="1"/>
  <c r="P888" i="1"/>
  <c r="X888" i="1" s="1"/>
  <c r="X887" i="1"/>
  <c r="P887" i="1"/>
  <c r="P886" i="1"/>
  <c r="X886" i="1" s="1"/>
  <c r="X885" i="1"/>
  <c r="P885" i="1"/>
  <c r="X884" i="1"/>
  <c r="P884" i="1"/>
  <c r="X883" i="1"/>
  <c r="P883" i="1"/>
  <c r="P882" i="1"/>
  <c r="X882" i="1" s="1"/>
  <c r="X881" i="1"/>
  <c r="P881" i="1"/>
  <c r="X880" i="1"/>
  <c r="P880" i="1"/>
  <c r="P879" i="1"/>
  <c r="X879" i="1" s="1"/>
  <c r="X878" i="1"/>
  <c r="P878" i="1"/>
  <c r="P877" i="1"/>
  <c r="X877" i="1" s="1"/>
  <c r="P876" i="1"/>
  <c r="X876" i="1" s="1"/>
  <c r="P875" i="1"/>
  <c r="X875" i="1" s="1"/>
  <c r="X874" i="1"/>
  <c r="P874" i="1"/>
  <c r="P873" i="1"/>
  <c r="X873" i="1" s="1"/>
  <c r="X872" i="1"/>
  <c r="P872" i="1"/>
  <c r="X871" i="1"/>
  <c r="P871" i="1"/>
  <c r="P870" i="1"/>
  <c r="X870" i="1" s="1"/>
  <c r="X869" i="1"/>
  <c r="P869" i="1"/>
  <c r="P868" i="1"/>
  <c r="X868" i="1" s="1"/>
  <c r="X867" i="1"/>
  <c r="P867" i="1"/>
  <c r="X866" i="1"/>
  <c r="P866" i="1"/>
  <c r="P865" i="1"/>
  <c r="X865" i="1" s="1"/>
  <c r="P864" i="1"/>
  <c r="X864" i="1" s="1"/>
  <c r="X863" i="1"/>
  <c r="P863" i="1"/>
  <c r="P862" i="1"/>
  <c r="X862" i="1" s="1"/>
  <c r="X861" i="1"/>
  <c r="P861" i="1"/>
  <c r="X860" i="1"/>
  <c r="P860" i="1"/>
  <c r="X859" i="1"/>
  <c r="P859" i="1"/>
  <c r="P858" i="1"/>
  <c r="X858" i="1" s="1"/>
  <c r="P857" i="1"/>
  <c r="X857" i="1" s="1"/>
  <c r="X856" i="1"/>
  <c r="P856" i="1"/>
  <c r="P855" i="1"/>
  <c r="X855" i="1" s="1"/>
  <c r="X854" i="1"/>
  <c r="P854" i="1"/>
  <c r="P853" i="1"/>
  <c r="X853" i="1" s="1"/>
  <c r="P852" i="1"/>
  <c r="X852" i="1" s="1"/>
  <c r="P851" i="1"/>
  <c r="X851" i="1" s="1"/>
  <c r="X850" i="1"/>
  <c r="P850" i="1"/>
  <c r="P849" i="1"/>
  <c r="X849" i="1" s="1"/>
  <c r="X848" i="1"/>
  <c r="P848" i="1"/>
  <c r="P847" i="1"/>
  <c r="X847" i="1" s="1"/>
  <c r="P846" i="1"/>
  <c r="X846" i="1" s="1"/>
  <c r="P845" i="1"/>
  <c r="X845" i="1" s="1"/>
  <c r="X844" i="1"/>
  <c r="P844" i="1"/>
  <c r="X843" i="1"/>
  <c r="P843" i="1"/>
  <c r="X842" i="1"/>
  <c r="P842" i="1"/>
  <c r="X841" i="1"/>
  <c r="P841" i="1"/>
  <c r="P840" i="1"/>
  <c r="X840" i="1" s="1"/>
  <c r="X839" i="1"/>
  <c r="P839" i="1"/>
  <c r="P838" i="1"/>
  <c r="X838" i="1" s="1"/>
  <c r="X837" i="1"/>
  <c r="P837" i="1"/>
  <c r="X836" i="1"/>
  <c r="P836" i="1"/>
  <c r="X835" i="1"/>
  <c r="P835" i="1"/>
  <c r="P834" i="1"/>
  <c r="X834" i="1" s="1"/>
  <c r="P833" i="1"/>
  <c r="X833" i="1" s="1"/>
  <c r="P832" i="1"/>
  <c r="X832" i="1" s="1"/>
  <c r="P831" i="1"/>
  <c r="X831" i="1" s="1"/>
  <c r="X830" i="1"/>
  <c r="P830" i="1"/>
  <c r="P829" i="1"/>
  <c r="X829" i="1" s="1"/>
  <c r="P828" i="1"/>
  <c r="X828" i="1" s="1"/>
  <c r="P827" i="1"/>
  <c r="X827" i="1" s="1"/>
  <c r="X826" i="1"/>
  <c r="P826" i="1"/>
  <c r="P825" i="1"/>
  <c r="X825" i="1" s="1"/>
  <c r="X824" i="1"/>
  <c r="P824" i="1"/>
  <c r="P823" i="1"/>
  <c r="X823" i="1" s="1"/>
  <c r="P822" i="1"/>
  <c r="X822" i="1" s="1"/>
  <c r="X821" i="1"/>
  <c r="P821" i="1"/>
  <c r="P820" i="1"/>
  <c r="X820" i="1" s="1"/>
  <c r="P819" i="1"/>
  <c r="X819" i="1" s="1"/>
  <c r="X818" i="1"/>
  <c r="P818" i="1"/>
  <c r="X817" i="1"/>
  <c r="P817" i="1"/>
  <c r="P816" i="1"/>
  <c r="X816" i="1" s="1"/>
  <c r="X815" i="1"/>
  <c r="P815" i="1"/>
  <c r="P814" i="1"/>
  <c r="X814" i="1" s="1"/>
  <c r="X813" i="1"/>
  <c r="P813" i="1"/>
  <c r="X812" i="1"/>
  <c r="P812" i="1"/>
  <c r="X811" i="1"/>
  <c r="P811" i="1"/>
  <c r="P810" i="1"/>
  <c r="X810" i="1" s="1"/>
  <c r="X809" i="1"/>
  <c r="P809" i="1"/>
  <c r="X808" i="1"/>
  <c r="P808" i="1"/>
  <c r="P807" i="1"/>
  <c r="X807" i="1" s="1"/>
  <c r="X806" i="1"/>
  <c r="P806" i="1"/>
  <c r="P805" i="1"/>
  <c r="X805" i="1" s="1"/>
  <c r="P804" i="1"/>
  <c r="X804" i="1" s="1"/>
  <c r="P803" i="1"/>
  <c r="X803" i="1" s="1"/>
  <c r="X802" i="1"/>
  <c r="P802" i="1"/>
  <c r="P801" i="1"/>
  <c r="X801" i="1" s="1"/>
  <c r="X800" i="1"/>
  <c r="P800" i="1"/>
  <c r="X799" i="1"/>
  <c r="P799" i="1"/>
  <c r="P798" i="1"/>
  <c r="X798" i="1" s="1"/>
  <c r="X797" i="1"/>
  <c r="P797" i="1"/>
  <c r="P796" i="1"/>
  <c r="X796" i="1" s="1"/>
  <c r="X795" i="1"/>
  <c r="P795" i="1"/>
  <c r="X794" i="1"/>
  <c r="P794" i="1"/>
  <c r="P793" i="1"/>
  <c r="X793" i="1" s="1"/>
  <c r="P792" i="1"/>
  <c r="X792" i="1" s="1"/>
  <c r="X791" i="1"/>
  <c r="P791" i="1"/>
  <c r="P790" i="1"/>
  <c r="X790" i="1" s="1"/>
  <c r="X789" i="1"/>
  <c r="P789" i="1"/>
  <c r="P788" i="1"/>
  <c r="X788" i="1" s="1"/>
  <c r="X787" i="1"/>
  <c r="P787" i="1"/>
  <c r="P786" i="1"/>
  <c r="X786" i="1" s="1"/>
  <c r="P785" i="1"/>
  <c r="X785" i="1" s="1"/>
  <c r="X784" i="1"/>
  <c r="P784" i="1"/>
  <c r="P783" i="1"/>
  <c r="X783" i="1" s="1"/>
  <c r="X782" i="1"/>
  <c r="P782" i="1"/>
  <c r="P781" i="1"/>
  <c r="X781" i="1" s="1"/>
  <c r="P780" i="1"/>
  <c r="X780" i="1" s="1"/>
  <c r="X779" i="1"/>
  <c r="P779" i="1"/>
  <c r="X778" i="1"/>
  <c r="P778" i="1"/>
  <c r="P777" i="1"/>
  <c r="X777" i="1" s="1"/>
  <c r="P776" i="1"/>
  <c r="X776" i="1" s="1"/>
  <c r="P775" i="1"/>
  <c r="X775" i="1" s="1"/>
  <c r="P774" i="1"/>
  <c r="X774" i="1" s="1"/>
  <c r="P773" i="1"/>
  <c r="X773" i="1" s="1"/>
  <c r="P772" i="1"/>
  <c r="X772" i="1" s="1"/>
  <c r="X771" i="1"/>
  <c r="P771" i="1"/>
  <c r="P770" i="1"/>
  <c r="X770" i="1" s="1"/>
  <c r="X769" i="1"/>
  <c r="P769" i="1"/>
  <c r="P768" i="1"/>
  <c r="X768" i="1" s="1"/>
  <c r="X767" i="1"/>
  <c r="P767" i="1"/>
  <c r="P766" i="1"/>
  <c r="X766" i="1" s="1"/>
  <c r="X765" i="1"/>
  <c r="P765" i="1"/>
  <c r="P764" i="1"/>
  <c r="X764" i="1" s="1"/>
  <c r="P763" i="1"/>
  <c r="X763" i="1" s="1"/>
  <c r="P762" i="1"/>
  <c r="X762" i="1" s="1"/>
  <c r="P761" i="1"/>
  <c r="X761" i="1" s="1"/>
  <c r="P760" i="1"/>
  <c r="X760" i="1" s="1"/>
  <c r="P759" i="1"/>
  <c r="X759" i="1" s="1"/>
  <c r="X758" i="1"/>
  <c r="P758" i="1"/>
  <c r="P757" i="1"/>
  <c r="X757" i="1" s="1"/>
  <c r="P756" i="1"/>
  <c r="X756" i="1" s="1"/>
  <c r="P755" i="1"/>
  <c r="X755" i="1" s="1"/>
  <c r="X754" i="1"/>
  <c r="P754" i="1"/>
  <c r="P753" i="1"/>
  <c r="X753" i="1" s="1"/>
  <c r="X752" i="1"/>
  <c r="P752" i="1"/>
  <c r="P751" i="1"/>
  <c r="X751" i="1" s="1"/>
  <c r="P750" i="1"/>
  <c r="X750" i="1" s="1"/>
  <c r="X749" i="1"/>
  <c r="P749" i="1"/>
  <c r="P748" i="1"/>
  <c r="X748" i="1" s="1"/>
  <c r="P747" i="1"/>
  <c r="X747" i="1" s="1"/>
  <c r="P746" i="1"/>
  <c r="X746" i="1" s="1"/>
  <c r="X745" i="1"/>
  <c r="P745" i="1"/>
  <c r="P744" i="1"/>
  <c r="X744" i="1" s="1"/>
  <c r="X743" i="1"/>
  <c r="P743" i="1"/>
  <c r="P742" i="1"/>
  <c r="X742" i="1" s="1"/>
  <c r="X741" i="1"/>
  <c r="P741" i="1"/>
  <c r="X740" i="1"/>
  <c r="P740" i="1"/>
  <c r="X739" i="1"/>
  <c r="P739" i="1"/>
  <c r="P738" i="1"/>
  <c r="X738" i="1" s="1"/>
  <c r="P737" i="1"/>
  <c r="X737" i="1" s="1"/>
  <c r="X736" i="1"/>
  <c r="P736" i="1"/>
  <c r="P735" i="1"/>
  <c r="X735" i="1" s="1"/>
  <c r="P734" i="1"/>
  <c r="X734" i="1" s="1"/>
  <c r="X733" i="1"/>
  <c r="P733" i="1"/>
  <c r="P732" i="1"/>
  <c r="X732" i="1" s="1"/>
  <c r="P731" i="1"/>
  <c r="X731" i="1" s="1"/>
  <c r="P730" i="1"/>
  <c r="X730" i="1" s="1"/>
  <c r="P729" i="1"/>
  <c r="X729" i="1" s="1"/>
  <c r="X728" i="1"/>
  <c r="P728" i="1"/>
  <c r="P727" i="1"/>
  <c r="X727" i="1" s="1"/>
  <c r="P726" i="1"/>
  <c r="X726" i="1" s="1"/>
  <c r="X725" i="1"/>
  <c r="P725" i="1"/>
  <c r="P724" i="1"/>
  <c r="X724" i="1" s="1"/>
  <c r="X723" i="1"/>
  <c r="P723" i="1"/>
  <c r="P722" i="1"/>
  <c r="X722" i="1" s="1"/>
  <c r="P721" i="1"/>
  <c r="X721" i="1" s="1"/>
  <c r="P720" i="1"/>
  <c r="X720" i="1" s="1"/>
  <c r="X719" i="1"/>
  <c r="P719" i="1"/>
  <c r="P718" i="1"/>
  <c r="X718" i="1" s="1"/>
  <c r="P717" i="1"/>
  <c r="X717" i="1" s="1"/>
  <c r="P716" i="1"/>
  <c r="X716" i="1" s="1"/>
  <c r="P715" i="1"/>
  <c r="X715" i="1" s="1"/>
  <c r="P714" i="1"/>
  <c r="X714" i="1" s="1"/>
  <c r="P713" i="1"/>
  <c r="X713" i="1" s="1"/>
  <c r="X712" i="1"/>
  <c r="P712" i="1"/>
  <c r="X711" i="1"/>
  <c r="P711" i="1"/>
  <c r="X710" i="1"/>
  <c r="P710" i="1"/>
  <c r="P709" i="1"/>
  <c r="X709" i="1" s="1"/>
  <c r="P708" i="1"/>
  <c r="X708" i="1" s="1"/>
  <c r="X707" i="1"/>
  <c r="P707" i="1"/>
  <c r="P706" i="1"/>
  <c r="X706" i="1" s="1"/>
  <c r="P705" i="1"/>
  <c r="X705" i="1" s="1"/>
  <c r="X704" i="1"/>
  <c r="P704" i="1"/>
  <c r="P703" i="1"/>
  <c r="X703" i="1" s="1"/>
  <c r="P702" i="1"/>
  <c r="X702" i="1" s="1"/>
  <c r="P701" i="1"/>
  <c r="X701" i="1" s="1"/>
  <c r="P700" i="1"/>
  <c r="X700" i="1" s="1"/>
  <c r="X699" i="1"/>
  <c r="P699" i="1"/>
  <c r="P698" i="1"/>
  <c r="X698" i="1" s="1"/>
  <c r="X697" i="1"/>
  <c r="P697" i="1"/>
  <c r="P696" i="1"/>
  <c r="X696" i="1" s="1"/>
  <c r="X695" i="1"/>
  <c r="P695" i="1"/>
  <c r="P694" i="1"/>
  <c r="X694" i="1" s="1"/>
  <c r="X693" i="1"/>
  <c r="P693" i="1"/>
  <c r="P692" i="1"/>
  <c r="X692" i="1" s="1"/>
  <c r="P691" i="1"/>
  <c r="X691" i="1" s="1"/>
  <c r="P690" i="1"/>
  <c r="X690" i="1" s="1"/>
  <c r="P689" i="1"/>
  <c r="X689" i="1" s="1"/>
  <c r="X688" i="1"/>
  <c r="P688" i="1"/>
  <c r="P687" i="1"/>
  <c r="X687" i="1" s="1"/>
  <c r="X686" i="1"/>
  <c r="P686" i="1"/>
  <c r="P685" i="1"/>
  <c r="X685" i="1" s="1"/>
  <c r="P684" i="1"/>
  <c r="X684" i="1" s="1"/>
  <c r="X683" i="1"/>
  <c r="P683" i="1"/>
  <c r="P682" i="1"/>
  <c r="X682" i="1" s="1"/>
  <c r="P681" i="1"/>
  <c r="X681" i="1" s="1"/>
  <c r="P680" i="1"/>
  <c r="X680" i="1" s="1"/>
  <c r="P679" i="1"/>
  <c r="X679" i="1" s="1"/>
  <c r="P678" i="1"/>
  <c r="X678" i="1" s="1"/>
  <c r="P677" i="1"/>
  <c r="X677" i="1" s="1"/>
  <c r="X676" i="1"/>
  <c r="P676" i="1"/>
  <c r="P675" i="1"/>
  <c r="X675" i="1" s="1"/>
  <c r="P674" i="1"/>
  <c r="X674" i="1" s="1"/>
  <c r="X673" i="1"/>
  <c r="P673" i="1"/>
  <c r="P672" i="1"/>
  <c r="X672" i="1" s="1"/>
  <c r="P671" i="1"/>
  <c r="X671" i="1" s="1"/>
  <c r="X670" i="1"/>
  <c r="P670" i="1"/>
  <c r="P669" i="1"/>
  <c r="X669" i="1" s="1"/>
  <c r="X668" i="1"/>
  <c r="P668" i="1"/>
  <c r="P667" i="1"/>
  <c r="X667" i="1" s="1"/>
  <c r="P666" i="1"/>
  <c r="X666" i="1" s="1"/>
  <c r="P665" i="1"/>
  <c r="X665" i="1" s="1"/>
  <c r="P664" i="1"/>
  <c r="X664" i="1" s="1"/>
  <c r="X663" i="1"/>
  <c r="P663" i="1"/>
  <c r="P662" i="1"/>
  <c r="X662" i="1" s="1"/>
  <c r="P661" i="1"/>
  <c r="X661" i="1" s="1"/>
  <c r="P660" i="1"/>
  <c r="X660" i="1" s="1"/>
  <c r="P659" i="1"/>
  <c r="X659" i="1" s="1"/>
  <c r="P658" i="1"/>
  <c r="X658" i="1" s="1"/>
  <c r="P657" i="1"/>
  <c r="X657" i="1" s="1"/>
  <c r="X656" i="1"/>
  <c r="P656" i="1"/>
  <c r="P655" i="1"/>
  <c r="X655" i="1" s="1"/>
  <c r="P654" i="1"/>
  <c r="X654" i="1" s="1"/>
  <c r="X653" i="1"/>
  <c r="P653" i="1"/>
  <c r="X652" i="1"/>
  <c r="P652" i="1"/>
  <c r="P651" i="1"/>
  <c r="X651" i="1" s="1"/>
  <c r="X650" i="1"/>
  <c r="P650" i="1"/>
  <c r="P649" i="1"/>
  <c r="X649" i="1" s="1"/>
  <c r="P648" i="1"/>
  <c r="X648" i="1" s="1"/>
  <c r="P647" i="1"/>
  <c r="X647" i="1" s="1"/>
  <c r="P646" i="1"/>
  <c r="X646" i="1" s="1"/>
  <c r="X645" i="1"/>
  <c r="P645" i="1"/>
  <c r="P644" i="1"/>
  <c r="X644" i="1" s="1"/>
  <c r="X643" i="1"/>
  <c r="P643" i="1"/>
  <c r="P642" i="1"/>
  <c r="X642" i="1" s="1"/>
  <c r="P641" i="1"/>
  <c r="X641" i="1" s="1"/>
  <c r="X640" i="1"/>
  <c r="P640" i="1"/>
  <c r="P639" i="1"/>
  <c r="X639" i="1" s="1"/>
  <c r="P638" i="1"/>
  <c r="X638" i="1" s="1"/>
  <c r="P637" i="1"/>
  <c r="X637" i="1" s="1"/>
  <c r="P636" i="1"/>
  <c r="X636" i="1" s="1"/>
  <c r="P635" i="1"/>
  <c r="X635" i="1" s="1"/>
  <c r="X634" i="1"/>
  <c r="P634" i="1"/>
  <c r="P633" i="1"/>
  <c r="X633" i="1" s="1"/>
  <c r="X632" i="1"/>
  <c r="P632" i="1"/>
  <c r="P631" i="1"/>
  <c r="X631" i="1" s="1"/>
  <c r="P630" i="1"/>
  <c r="X630" i="1" s="1"/>
  <c r="X629" i="1"/>
  <c r="P629" i="1"/>
  <c r="P628" i="1"/>
  <c r="X628" i="1" s="1"/>
  <c r="X627" i="1"/>
  <c r="P627" i="1"/>
  <c r="P626" i="1"/>
  <c r="X626" i="1" s="1"/>
  <c r="X625" i="1"/>
  <c r="P625" i="1"/>
  <c r="P624" i="1"/>
  <c r="X624" i="1" s="1"/>
  <c r="P623" i="1"/>
  <c r="X623" i="1" s="1"/>
  <c r="X622" i="1"/>
  <c r="P622" i="1"/>
  <c r="P621" i="1"/>
  <c r="X621" i="1" s="1"/>
  <c r="P620" i="1"/>
  <c r="X620" i="1" s="1"/>
  <c r="P619" i="1"/>
  <c r="X619" i="1" s="1"/>
  <c r="P618" i="1"/>
  <c r="X618" i="1" s="1"/>
  <c r="P617" i="1"/>
  <c r="X617" i="1" s="1"/>
  <c r="P616" i="1"/>
  <c r="X616" i="1" s="1"/>
  <c r="X615" i="1"/>
  <c r="P615" i="1"/>
  <c r="X614" i="1"/>
  <c r="P614" i="1"/>
  <c r="P613" i="1"/>
  <c r="X613" i="1" s="1"/>
  <c r="P612" i="1"/>
  <c r="X612" i="1" s="1"/>
  <c r="X611" i="1"/>
  <c r="P611" i="1"/>
  <c r="P610" i="1"/>
  <c r="X610" i="1" s="1"/>
  <c r="X609" i="1"/>
  <c r="P609" i="1"/>
  <c r="P608" i="1"/>
  <c r="X608" i="1" s="1"/>
  <c r="P607" i="1"/>
  <c r="X607" i="1" s="1"/>
  <c r="P606" i="1"/>
  <c r="X606" i="1" s="1"/>
  <c r="P605" i="1"/>
  <c r="X605" i="1" s="1"/>
  <c r="X604" i="1"/>
  <c r="P604" i="1"/>
  <c r="P603" i="1"/>
  <c r="X603" i="1" s="1"/>
  <c r="X602" i="1"/>
  <c r="P602" i="1"/>
  <c r="X601" i="1"/>
  <c r="P601" i="1"/>
  <c r="P600" i="1"/>
  <c r="X600" i="1" s="1"/>
  <c r="P599" i="1"/>
  <c r="X599" i="1" s="1"/>
  <c r="X598" i="1"/>
  <c r="P598" i="1"/>
  <c r="P597" i="1"/>
  <c r="X597" i="1" s="1"/>
  <c r="P596" i="1"/>
  <c r="X596" i="1" s="1"/>
  <c r="X595" i="1"/>
  <c r="P595" i="1"/>
  <c r="P594" i="1"/>
  <c r="X594" i="1" s="1"/>
  <c r="X593" i="1"/>
  <c r="P593" i="1"/>
  <c r="P592" i="1"/>
  <c r="X592" i="1" s="1"/>
  <c r="X591" i="1"/>
  <c r="P591" i="1"/>
  <c r="P590" i="1"/>
  <c r="X590" i="1" s="1"/>
  <c r="X589" i="1"/>
  <c r="P589" i="1"/>
  <c r="P588" i="1"/>
  <c r="X588" i="1" s="1"/>
  <c r="P587" i="1"/>
  <c r="X587" i="1" s="1"/>
  <c r="X586" i="1"/>
  <c r="P586" i="1"/>
  <c r="P585" i="1"/>
  <c r="X585" i="1" s="1"/>
  <c r="X584" i="1"/>
  <c r="P584" i="1"/>
  <c r="P583" i="1"/>
  <c r="X583" i="1" s="1"/>
  <c r="P582" i="1"/>
  <c r="X582" i="1" s="1"/>
  <c r="X581" i="1"/>
  <c r="P581" i="1"/>
  <c r="P580" i="1"/>
  <c r="X580" i="1" s="1"/>
  <c r="P579" i="1"/>
  <c r="X579" i="1" s="1"/>
  <c r="P578" i="1"/>
  <c r="X578" i="1" s="1"/>
  <c r="P577" i="1"/>
  <c r="X577" i="1" s="1"/>
  <c r="P576" i="1"/>
  <c r="X576" i="1" s="1"/>
  <c r="X575" i="1"/>
  <c r="P575" i="1"/>
  <c r="P574" i="1"/>
  <c r="X574" i="1" s="1"/>
  <c r="P573" i="1"/>
  <c r="X573" i="1" s="1"/>
  <c r="P572" i="1"/>
  <c r="X572" i="1" s="1"/>
  <c r="P571" i="1"/>
  <c r="X571" i="1" s="1"/>
  <c r="P570" i="1"/>
  <c r="X570" i="1" s="1"/>
  <c r="P569" i="1"/>
  <c r="X569" i="1" s="1"/>
  <c r="X568" i="1"/>
  <c r="P568" i="1"/>
  <c r="P567" i="1"/>
  <c r="X567" i="1" s="1"/>
  <c r="X566" i="1"/>
  <c r="P566" i="1"/>
  <c r="P565" i="1"/>
  <c r="X565" i="1" s="1"/>
  <c r="P564" i="1"/>
  <c r="X564" i="1" s="1"/>
  <c r="P563" i="1"/>
  <c r="X563" i="1" s="1"/>
  <c r="P562" i="1"/>
  <c r="X562" i="1" s="1"/>
  <c r="P561" i="1"/>
  <c r="X561" i="1" s="1"/>
  <c r="P560" i="1"/>
  <c r="X560" i="1" s="1"/>
  <c r="X559" i="1"/>
  <c r="P559" i="1"/>
  <c r="P558" i="1"/>
  <c r="X558" i="1" s="1"/>
  <c r="X557" i="1"/>
  <c r="P557" i="1"/>
  <c r="P556" i="1"/>
  <c r="X556" i="1" s="1"/>
  <c r="X555" i="1"/>
  <c r="P555" i="1"/>
  <c r="X554" i="1"/>
  <c r="P554" i="1"/>
  <c r="P553" i="1"/>
  <c r="X553" i="1" s="1"/>
  <c r="P552" i="1"/>
  <c r="X552" i="1" s="1"/>
  <c r="P551" i="1"/>
  <c r="X551" i="1" s="1"/>
  <c r="X550" i="1"/>
  <c r="P550" i="1"/>
  <c r="P549" i="1"/>
  <c r="X549" i="1" s="1"/>
  <c r="P548" i="1"/>
  <c r="X548" i="1" s="1"/>
  <c r="X547" i="1"/>
  <c r="P547" i="1"/>
  <c r="P546" i="1"/>
  <c r="X546" i="1" s="1"/>
  <c r="X545" i="1"/>
  <c r="P545" i="1"/>
  <c r="P544" i="1"/>
  <c r="X544" i="1" s="1"/>
  <c r="X543" i="1"/>
  <c r="P543" i="1"/>
  <c r="X542" i="1"/>
  <c r="P542" i="1"/>
  <c r="X541" i="1"/>
  <c r="P541" i="1"/>
  <c r="P540" i="1"/>
  <c r="X540" i="1" s="1"/>
  <c r="P539" i="1"/>
  <c r="X539" i="1" s="1"/>
  <c r="P538" i="1"/>
  <c r="X538" i="1" s="1"/>
  <c r="X537" i="1"/>
  <c r="P537" i="1"/>
  <c r="P536" i="1"/>
  <c r="X536" i="1" s="1"/>
  <c r="P535" i="1"/>
  <c r="X535" i="1" s="1"/>
  <c r="P534" i="1"/>
  <c r="X534" i="1" s="1"/>
  <c r="X533" i="1"/>
  <c r="P533" i="1"/>
  <c r="P532" i="1"/>
  <c r="X532" i="1" s="1"/>
  <c r="P531" i="1"/>
  <c r="X531" i="1" s="1"/>
  <c r="P530" i="1"/>
  <c r="X530" i="1" s="1"/>
  <c r="X529" i="1"/>
  <c r="P529" i="1"/>
  <c r="P528" i="1"/>
  <c r="X528" i="1" s="1"/>
  <c r="X527" i="1"/>
  <c r="P527" i="1"/>
  <c r="P526" i="1"/>
  <c r="X526" i="1" s="1"/>
  <c r="X525" i="1"/>
  <c r="P525" i="1"/>
  <c r="P524" i="1"/>
  <c r="X524" i="1" s="1"/>
  <c r="X523" i="1"/>
  <c r="P523" i="1"/>
  <c r="P522" i="1"/>
  <c r="X522" i="1" s="1"/>
  <c r="P521" i="1"/>
  <c r="X521" i="1" s="1"/>
  <c r="X520" i="1"/>
  <c r="P520" i="1"/>
  <c r="P519" i="1"/>
  <c r="X519" i="1" s="1"/>
  <c r="P518" i="1"/>
  <c r="X518" i="1" s="1"/>
  <c r="P517" i="1"/>
  <c r="X517" i="1" s="1"/>
  <c r="P516" i="1"/>
  <c r="X516" i="1" s="1"/>
  <c r="P515" i="1"/>
  <c r="X515" i="1" s="1"/>
  <c r="P514" i="1"/>
  <c r="X514" i="1" s="1"/>
  <c r="X513" i="1"/>
  <c r="P513" i="1"/>
  <c r="P512" i="1"/>
  <c r="X512" i="1" s="1"/>
  <c r="P511" i="1"/>
  <c r="X511" i="1" s="1"/>
  <c r="P510" i="1"/>
  <c r="X510" i="1" s="1"/>
  <c r="X509" i="1"/>
  <c r="P509" i="1"/>
  <c r="P508" i="1"/>
  <c r="X508" i="1" s="1"/>
  <c r="P507" i="1"/>
  <c r="X507" i="1" s="1"/>
  <c r="P506" i="1"/>
  <c r="X506" i="1" s="1"/>
  <c r="X505" i="1"/>
  <c r="P505" i="1"/>
  <c r="P504" i="1"/>
  <c r="X504" i="1" s="1"/>
  <c r="X503" i="1"/>
  <c r="P503" i="1"/>
  <c r="P502" i="1"/>
  <c r="X502" i="1" s="1"/>
  <c r="P501" i="1"/>
  <c r="X501" i="1" s="1"/>
  <c r="X500" i="1"/>
  <c r="P500" i="1"/>
  <c r="P499" i="1"/>
  <c r="X499" i="1" s="1"/>
  <c r="P498" i="1"/>
  <c r="X498" i="1" s="1"/>
  <c r="P497" i="1"/>
  <c r="X497" i="1" s="1"/>
  <c r="X496" i="1"/>
  <c r="P496" i="1"/>
  <c r="P495" i="1"/>
  <c r="X495" i="1" s="1"/>
  <c r="P494" i="1"/>
  <c r="X494" i="1" s="1"/>
  <c r="X493" i="1"/>
  <c r="P493" i="1"/>
  <c r="P492" i="1"/>
  <c r="X492" i="1" s="1"/>
  <c r="X491" i="1"/>
  <c r="P491" i="1"/>
  <c r="P490" i="1"/>
  <c r="X490" i="1" s="1"/>
  <c r="P489" i="1"/>
  <c r="X489" i="1" s="1"/>
  <c r="P488" i="1"/>
  <c r="X488" i="1" s="1"/>
  <c r="P487" i="1"/>
  <c r="X487" i="1" s="1"/>
  <c r="P486" i="1"/>
  <c r="X486" i="1" s="1"/>
  <c r="P485" i="1"/>
  <c r="X485" i="1" s="1"/>
  <c r="X484" i="1"/>
  <c r="P484" i="1"/>
  <c r="X483" i="1"/>
  <c r="P483" i="1"/>
  <c r="X482" i="1"/>
  <c r="P482" i="1"/>
  <c r="P481" i="1"/>
  <c r="X481" i="1" s="1"/>
  <c r="P480" i="1"/>
  <c r="X480" i="1" s="1"/>
  <c r="X479" i="1"/>
  <c r="P479" i="1"/>
  <c r="P478" i="1"/>
  <c r="X478" i="1" s="1"/>
  <c r="P477" i="1"/>
  <c r="X477" i="1" s="1"/>
  <c r="P476" i="1"/>
  <c r="X476" i="1" s="1"/>
  <c r="X475" i="1"/>
  <c r="P475" i="1"/>
  <c r="P474" i="1"/>
  <c r="X474" i="1" s="1"/>
  <c r="P473" i="1"/>
  <c r="X473" i="1" s="1"/>
  <c r="X472" i="1"/>
  <c r="P472" i="1"/>
  <c r="P471" i="1"/>
  <c r="X471" i="1" s="1"/>
  <c r="X470" i="1"/>
  <c r="P470" i="1"/>
  <c r="P469" i="1"/>
  <c r="X469" i="1" s="1"/>
  <c r="P468" i="1"/>
  <c r="X468" i="1" s="1"/>
  <c r="P467" i="1"/>
  <c r="X467" i="1" s="1"/>
  <c r="P466" i="1"/>
  <c r="X466" i="1" s="1"/>
  <c r="P465" i="1"/>
  <c r="X465" i="1" s="1"/>
  <c r="X464" i="1"/>
  <c r="P464" i="1"/>
  <c r="P463" i="1"/>
  <c r="X463" i="1" s="1"/>
  <c r="X462" i="1"/>
  <c r="P462" i="1"/>
  <c r="P461" i="1"/>
  <c r="X461" i="1" s="1"/>
  <c r="P460" i="1"/>
  <c r="X460" i="1" s="1"/>
  <c r="X459" i="1"/>
  <c r="P459" i="1"/>
  <c r="P458" i="1"/>
  <c r="X458" i="1" s="1"/>
  <c r="P457" i="1"/>
  <c r="X457" i="1" s="1"/>
  <c r="X456" i="1"/>
  <c r="P456" i="1"/>
  <c r="X455" i="1"/>
  <c r="P455" i="1"/>
  <c r="P454" i="1"/>
  <c r="X454" i="1" s="1"/>
  <c r="X453" i="1"/>
  <c r="P453" i="1"/>
  <c r="P452" i="1"/>
  <c r="X452" i="1" s="1"/>
  <c r="P451" i="1"/>
  <c r="X451" i="1" s="1"/>
  <c r="P450" i="1"/>
  <c r="X450" i="1" s="1"/>
  <c r="P449" i="1"/>
  <c r="X449" i="1" s="1"/>
  <c r="P448" i="1"/>
  <c r="X448" i="1" s="1"/>
  <c r="P447" i="1"/>
  <c r="X447" i="1" s="1"/>
  <c r="X446" i="1"/>
  <c r="P446" i="1"/>
  <c r="P445" i="1"/>
  <c r="X445" i="1" s="1"/>
  <c r="X444" i="1"/>
  <c r="P444" i="1"/>
  <c r="P443" i="1"/>
  <c r="X443" i="1" s="1"/>
  <c r="X442" i="1"/>
  <c r="P442" i="1"/>
  <c r="P441" i="1"/>
  <c r="X441" i="1" s="1"/>
  <c r="X440" i="1"/>
  <c r="P440" i="1"/>
  <c r="P439" i="1"/>
  <c r="X439" i="1" s="1"/>
  <c r="P438" i="1"/>
  <c r="X438" i="1" s="1"/>
  <c r="P437" i="1"/>
  <c r="X437" i="1" s="1"/>
  <c r="P436" i="1"/>
  <c r="X436" i="1" s="1"/>
  <c r="P435" i="1"/>
  <c r="X435" i="1" s="1"/>
  <c r="P434" i="1"/>
  <c r="X434" i="1" s="1"/>
  <c r="P433" i="1"/>
  <c r="X433" i="1" s="1"/>
  <c r="X432" i="1"/>
  <c r="P432" i="1"/>
  <c r="X431" i="1"/>
  <c r="P431" i="1"/>
  <c r="P430" i="1"/>
  <c r="X430" i="1" s="1"/>
  <c r="X429" i="1"/>
  <c r="P429" i="1"/>
  <c r="P428" i="1"/>
  <c r="X428" i="1" s="1"/>
  <c r="P427" i="1"/>
  <c r="X427" i="1" s="1"/>
  <c r="X426" i="1"/>
  <c r="P426" i="1"/>
  <c r="X425" i="1"/>
  <c r="P425" i="1"/>
  <c r="P424" i="1"/>
  <c r="X424" i="1" s="1"/>
  <c r="P423" i="1"/>
  <c r="X423" i="1" s="1"/>
  <c r="P422" i="1"/>
  <c r="X422" i="1" s="1"/>
  <c r="P421" i="1"/>
  <c r="X421" i="1" s="1"/>
  <c r="P420" i="1"/>
  <c r="X420" i="1" s="1"/>
  <c r="X419" i="1"/>
  <c r="P419" i="1"/>
  <c r="X418" i="1"/>
  <c r="P418" i="1"/>
  <c r="X417" i="1"/>
  <c r="P417" i="1"/>
  <c r="X416" i="1"/>
  <c r="P416" i="1"/>
  <c r="P415" i="1"/>
  <c r="X415" i="1" s="1"/>
  <c r="P414" i="1"/>
  <c r="X414" i="1" s="1"/>
  <c r="P413" i="1"/>
  <c r="X413" i="1" s="1"/>
  <c r="X412" i="1"/>
  <c r="P412" i="1"/>
  <c r="P411" i="1"/>
  <c r="X411" i="1" s="1"/>
  <c r="X410" i="1"/>
  <c r="P410" i="1"/>
  <c r="P409" i="1"/>
  <c r="X409" i="1" s="1"/>
  <c r="P408" i="1"/>
  <c r="X408" i="1" s="1"/>
  <c r="P407" i="1"/>
  <c r="X407" i="1" s="1"/>
  <c r="X406" i="1"/>
  <c r="P406" i="1"/>
  <c r="X405" i="1"/>
  <c r="P405" i="1"/>
  <c r="X404" i="1"/>
  <c r="P404" i="1"/>
  <c r="P403" i="1"/>
  <c r="X403" i="1" s="1"/>
  <c r="P402" i="1"/>
  <c r="X402" i="1" s="1"/>
  <c r="P401" i="1"/>
  <c r="X401" i="1" s="1"/>
  <c r="P400" i="1"/>
  <c r="X400" i="1" s="1"/>
  <c r="P399" i="1"/>
  <c r="X399" i="1" s="1"/>
  <c r="P398" i="1"/>
  <c r="X398" i="1" s="1"/>
  <c r="P397" i="1"/>
  <c r="X397" i="1" s="1"/>
  <c r="X396" i="1"/>
  <c r="P396" i="1"/>
  <c r="P395" i="1"/>
  <c r="X395" i="1" s="1"/>
  <c r="X394" i="1"/>
  <c r="P394" i="1"/>
  <c r="P393" i="1"/>
  <c r="X393" i="1" s="1"/>
  <c r="X392" i="1"/>
  <c r="P392" i="1"/>
  <c r="P391" i="1"/>
  <c r="X391" i="1" s="1"/>
  <c r="P390" i="1"/>
  <c r="X390" i="1" s="1"/>
  <c r="P389" i="1"/>
  <c r="X389" i="1" s="1"/>
  <c r="P388" i="1"/>
  <c r="X388" i="1" s="1"/>
  <c r="P387" i="1"/>
  <c r="X387" i="1" s="1"/>
  <c r="X386" i="1"/>
  <c r="P386" i="1"/>
  <c r="P385" i="1"/>
  <c r="X385" i="1" s="1"/>
  <c r="P384" i="1"/>
  <c r="X384" i="1" s="1"/>
  <c r="X383" i="1"/>
  <c r="P383" i="1"/>
  <c r="P382" i="1"/>
  <c r="X382" i="1" s="1"/>
  <c r="X381" i="1"/>
  <c r="P381" i="1"/>
  <c r="P380" i="1"/>
  <c r="X380" i="1" s="1"/>
  <c r="P379" i="1"/>
  <c r="X379" i="1" s="1"/>
  <c r="P378" i="1"/>
  <c r="X378" i="1" s="1"/>
  <c r="P377" i="1"/>
  <c r="X377" i="1" s="1"/>
  <c r="P376" i="1"/>
  <c r="X376" i="1" s="1"/>
  <c r="P375" i="1"/>
  <c r="X375" i="1" s="1"/>
  <c r="P374" i="1"/>
  <c r="X374" i="1" s="1"/>
  <c r="P373" i="1"/>
  <c r="X373" i="1" s="1"/>
  <c r="X372" i="1"/>
  <c r="P372" i="1"/>
  <c r="X371" i="1"/>
  <c r="P371" i="1"/>
  <c r="X370" i="1"/>
  <c r="P370" i="1"/>
  <c r="P369" i="1"/>
  <c r="X369" i="1" s="1"/>
  <c r="P368" i="1"/>
  <c r="X368" i="1" s="1"/>
  <c r="P367" i="1"/>
  <c r="X367" i="1" s="1"/>
  <c r="P366" i="1"/>
  <c r="X366" i="1" s="1"/>
  <c r="P365" i="1"/>
  <c r="X365" i="1" s="1"/>
  <c r="P364" i="1"/>
  <c r="X364" i="1" s="1"/>
  <c r="P363" i="1"/>
  <c r="X363" i="1" s="1"/>
  <c r="P362" i="1"/>
  <c r="X362" i="1" s="1"/>
  <c r="P361" i="1"/>
  <c r="X361" i="1" s="1"/>
  <c r="P360" i="1"/>
  <c r="X360" i="1" s="1"/>
  <c r="X359" i="1"/>
  <c r="P359" i="1"/>
  <c r="P358" i="1"/>
  <c r="X358" i="1" s="1"/>
  <c r="X357" i="1"/>
  <c r="P357" i="1"/>
  <c r="P356" i="1"/>
  <c r="X356" i="1" s="1"/>
  <c r="P355" i="1"/>
  <c r="X355" i="1" s="1"/>
  <c r="P354" i="1"/>
  <c r="X354" i="1" s="1"/>
  <c r="P353" i="1"/>
  <c r="X353" i="1" s="1"/>
  <c r="P352" i="1"/>
  <c r="X352" i="1" s="1"/>
  <c r="P351" i="1"/>
  <c r="X351" i="1" s="1"/>
  <c r="P350" i="1"/>
  <c r="X350" i="1" s="1"/>
  <c r="P349" i="1"/>
  <c r="X349" i="1" s="1"/>
  <c r="P348" i="1"/>
  <c r="X348" i="1" s="1"/>
  <c r="X347" i="1"/>
  <c r="P347" i="1"/>
  <c r="X346" i="1"/>
  <c r="P346" i="1"/>
  <c r="P345" i="1"/>
  <c r="X345" i="1" s="1"/>
  <c r="X344" i="1"/>
  <c r="P344" i="1"/>
  <c r="P343" i="1"/>
  <c r="X343" i="1" s="1"/>
  <c r="P342" i="1"/>
  <c r="X342" i="1" s="1"/>
  <c r="P341" i="1"/>
  <c r="X341" i="1" s="1"/>
  <c r="X340" i="1"/>
  <c r="P340" i="1"/>
  <c r="P339" i="1"/>
  <c r="X339" i="1" s="1"/>
  <c r="P338" i="1"/>
  <c r="X338" i="1" s="1"/>
  <c r="P337" i="1"/>
  <c r="X337" i="1" s="1"/>
  <c r="P336" i="1"/>
  <c r="X336" i="1" s="1"/>
  <c r="P335" i="1"/>
  <c r="X335" i="1" s="1"/>
  <c r="X334" i="1"/>
  <c r="P334" i="1"/>
  <c r="X333" i="1"/>
  <c r="P333" i="1"/>
  <c r="P332" i="1"/>
  <c r="X332" i="1" s="1"/>
  <c r="P331" i="1"/>
  <c r="X331" i="1" s="1"/>
  <c r="P330" i="1"/>
  <c r="X330" i="1" s="1"/>
  <c r="P329" i="1"/>
  <c r="X329" i="1" s="1"/>
  <c r="P328" i="1"/>
  <c r="X328" i="1" s="1"/>
  <c r="X327" i="1"/>
  <c r="P327" i="1"/>
  <c r="P326" i="1"/>
  <c r="X326" i="1" s="1"/>
  <c r="P325" i="1"/>
  <c r="X325" i="1" s="1"/>
  <c r="X324" i="1"/>
  <c r="P324" i="1"/>
  <c r="P323" i="1"/>
  <c r="X323" i="1" s="1"/>
  <c r="P322" i="1"/>
  <c r="X322" i="1" s="1"/>
  <c r="X321" i="1"/>
  <c r="P321" i="1"/>
  <c r="X320" i="1"/>
  <c r="P320" i="1"/>
  <c r="P319" i="1"/>
  <c r="X319" i="1" s="1"/>
  <c r="P318" i="1"/>
  <c r="X318" i="1" s="1"/>
  <c r="P317" i="1"/>
  <c r="X317" i="1" s="1"/>
  <c r="P316" i="1"/>
  <c r="X316" i="1" s="1"/>
  <c r="X315" i="1"/>
  <c r="P315" i="1"/>
  <c r="P314" i="1"/>
  <c r="X314" i="1" s="1"/>
  <c r="P313" i="1"/>
  <c r="X313" i="1" s="1"/>
  <c r="P312" i="1"/>
  <c r="X312" i="1" s="1"/>
  <c r="X311" i="1"/>
  <c r="P311" i="1"/>
  <c r="P310" i="1"/>
  <c r="X310" i="1" s="1"/>
  <c r="X309" i="1"/>
  <c r="P309" i="1"/>
  <c r="X308" i="1"/>
  <c r="P308" i="1"/>
  <c r="P307" i="1"/>
  <c r="X307" i="1" s="1"/>
  <c r="P306" i="1"/>
  <c r="X306" i="1" s="1"/>
  <c r="P305" i="1"/>
  <c r="X305" i="1" s="1"/>
  <c r="P304" i="1"/>
  <c r="X304" i="1" s="1"/>
  <c r="P303" i="1"/>
  <c r="X303" i="1" s="1"/>
  <c r="P302" i="1"/>
  <c r="X302" i="1" s="1"/>
  <c r="P301" i="1"/>
  <c r="X301" i="1" s="1"/>
  <c r="X300" i="1"/>
  <c r="P300" i="1"/>
  <c r="P299" i="1"/>
  <c r="X299" i="1" s="1"/>
  <c r="X298" i="1"/>
  <c r="P298" i="1"/>
  <c r="P297" i="1"/>
  <c r="X297" i="1" s="1"/>
  <c r="X296" i="1"/>
  <c r="P296" i="1"/>
  <c r="P295" i="1"/>
  <c r="X295" i="1" s="1"/>
  <c r="X294" i="1"/>
  <c r="P294" i="1"/>
  <c r="P293" i="1"/>
  <c r="X293" i="1" s="1"/>
  <c r="X292" i="1"/>
  <c r="P292" i="1"/>
  <c r="P291" i="1"/>
  <c r="X291" i="1" s="1"/>
  <c r="P290" i="1"/>
  <c r="X290" i="1" s="1"/>
  <c r="P289" i="1"/>
  <c r="X289" i="1" s="1"/>
  <c r="P288" i="1"/>
  <c r="X288" i="1" s="1"/>
  <c r="X287" i="1"/>
  <c r="P287" i="1"/>
  <c r="X286" i="1"/>
  <c r="P286" i="1"/>
  <c r="X285" i="1"/>
  <c r="P285" i="1"/>
  <c r="P284" i="1"/>
  <c r="X284" i="1" s="1"/>
  <c r="P283" i="1"/>
  <c r="X283" i="1" s="1"/>
  <c r="X282" i="1"/>
  <c r="P282" i="1"/>
  <c r="P281" i="1"/>
  <c r="X281" i="1" s="1"/>
  <c r="P280" i="1"/>
  <c r="X280" i="1" s="1"/>
  <c r="P279" i="1"/>
  <c r="X279" i="1" s="1"/>
  <c r="P278" i="1"/>
  <c r="X278" i="1" s="1"/>
  <c r="P277" i="1"/>
  <c r="X277" i="1" s="1"/>
  <c r="X276" i="1"/>
  <c r="P276" i="1"/>
  <c r="P275" i="1"/>
  <c r="X275" i="1" s="1"/>
  <c r="X274" i="1"/>
  <c r="P274" i="1"/>
  <c r="X273" i="1"/>
  <c r="P273" i="1"/>
  <c r="X272" i="1"/>
  <c r="P272" i="1"/>
  <c r="P271" i="1"/>
  <c r="X271" i="1" s="1"/>
  <c r="P270" i="1"/>
  <c r="X270" i="1" s="1"/>
  <c r="X269" i="1"/>
  <c r="P269" i="1"/>
  <c r="P268" i="1"/>
  <c r="X268" i="1" s="1"/>
  <c r="P267" i="1"/>
  <c r="X267" i="1" s="1"/>
  <c r="P266" i="1"/>
  <c r="X266" i="1" s="1"/>
  <c r="P265" i="1"/>
  <c r="X265" i="1" s="1"/>
  <c r="P264" i="1"/>
  <c r="X264" i="1" s="1"/>
  <c r="X263" i="1"/>
  <c r="P263" i="1"/>
  <c r="P262" i="1"/>
  <c r="X262" i="1" s="1"/>
  <c r="X261" i="1"/>
  <c r="P261" i="1"/>
  <c r="X260" i="1"/>
  <c r="P260" i="1"/>
  <c r="P259" i="1"/>
  <c r="X259" i="1" s="1"/>
  <c r="P258" i="1"/>
  <c r="X258" i="1" s="1"/>
  <c r="P257" i="1"/>
  <c r="X257" i="1" s="1"/>
  <c r="P256" i="1"/>
  <c r="X256" i="1" s="1"/>
  <c r="X255" i="1"/>
  <c r="P255" i="1"/>
  <c r="P254" i="1"/>
  <c r="X254" i="1" s="1"/>
  <c r="P253" i="1"/>
  <c r="X253" i="1" s="1"/>
  <c r="X252" i="1"/>
  <c r="P252" i="1"/>
  <c r="P251" i="1"/>
  <c r="X251" i="1" s="1"/>
  <c r="P250" i="1"/>
  <c r="X250" i="1" s="1"/>
  <c r="X249" i="1"/>
  <c r="P249" i="1"/>
  <c r="X248" i="1"/>
  <c r="P248" i="1"/>
  <c r="P247" i="1"/>
  <c r="X247" i="1" s="1"/>
  <c r="X246" i="1"/>
  <c r="P246" i="1"/>
  <c r="P245" i="1"/>
  <c r="X245" i="1" s="1"/>
  <c r="X244" i="1"/>
  <c r="P244" i="1"/>
  <c r="P243" i="1"/>
  <c r="X243" i="1" s="1"/>
  <c r="X242" i="1"/>
  <c r="P242" i="1"/>
  <c r="P241" i="1"/>
  <c r="X241" i="1" s="1"/>
  <c r="X240" i="1"/>
  <c r="P240" i="1"/>
  <c r="X239" i="1"/>
  <c r="P239" i="1"/>
  <c r="P238" i="1"/>
  <c r="X238" i="1" s="1"/>
  <c r="X237" i="1"/>
  <c r="P237" i="1"/>
  <c r="P236" i="1"/>
  <c r="X236" i="1" s="1"/>
  <c r="P235" i="1"/>
  <c r="X235" i="1" s="1"/>
  <c r="P234" i="1"/>
  <c r="X234" i="1" s="1"/>
  <c r="X233" i="1"/>
  <c r="P233" i="1"/>
  <c r="P232" i="1"/>
  <c r="X232" i="1" s="1"/>
  <c r="X231" i="1"/>
  <c r="P231" i="1"/>
  <c r="P230" i="1"/>
  <c r="X230" i="1" s="1"/>
  <c r="P229" i="1"/>
  <c r="X229" i="1" s="1"/>
  <c r="X228" i="1"/>
  <c r="P228" i="1"/>
  <c r="X227" i="1"/>
  <c r="P227" i="1"/>
  <c r="X226" i="1"/>
  <c r="P226" i="1"/>
  <c r="P225" i="1"/>
  <c r="X225" i="1" s="1"/>
  <c r="X224" i="1"/>
  <c r="P224" i="1"/>
  <c r="P223" i="1"/>
  <c r="X223" i="1" s="1"/>
  <c r="X222" i="1"/>
  <c r="P222" i="1"/>
  <c r="P221" i="1"/>
  <c r="X221" i="1" s="1"/>
  <c r="X220" i="1"/>
  <c r="P220" i="1"/>
  <c r="P219" i="1"/>
  <c r="X219" i="1" s="1"/>
  <c r="X218" i="1"/>
  <c r="P218" i="1"/>
  <c r="P217" i="1"/>
  <c r="X217" i="1" s="1"/>
  <c r="X216" i="1"/>
  <c r="P216" i="1"/>
  <c r="X215" i="1"/>
  <c r="P215" i="1"/>
  <c r="P214" i="1"/>
  <c r="X214" i="1" s="1"/>
  <c r="X213" i="1"/>
  <c r="P213" i="1"/>
  <c r="P212" i="1"/>
  <c r="X212" i="1" s="1"/>
  <c r="P211" i="1"/>
  <c r="X211" i="1" s="1"/>
  <c r="X210" i="1"/>
  <c r="P210" i="1"/>
  <c r="P209" i="1"/>
  <c r="X209" i="1" s="1"/>
  <c r="P208" i="1"/>
  <c r="X208" i="1" s="1"/>
  <c r="P207" i="1"/>
  <c r="X207" i="1" s="1"/>
  <c r="P206" i="1"/>
  <c r="X206" i="1" s="1"/>
  <c r="P205" i="1"/>
  <c r="X205" i="1" s="1"/>
  <c r="P204" i="1"/>
  <c r="X204" i="1" s="1"/>
  <c r="X203" i="1"/>
  <c r="P203" i="1"/>
  <c r="P202" i="1"/>
  <c r="X202" i="1" s="1"/>
  <c r="P201" i="1"/>
  <c r="X201" i="1" s="1"/>
  <c r="X200" i="1"/>
  <c r="P200" i="1"/>
  <c r="P199" i="1"/>
  <c r="X199" i="1" s="1"/>
  <c r="X198" i="1"/>
  <c r="P198" i="1"/>
  <c r="X197" i="1"/>
  <c r="P197" i="1"/>
  <c r="P196" i="1"/>
  <c r="X196" i="1" s="1"/>
  <c r="P195" i="1"/>
  <c r="X195" i="1" s="1"/>
  <c r="X194" i="1"/>
  <c r="P194" i="1"/>
  <c r="P193" i="1"/>
  <c r="X193" i="1" s="1"/>
  <c r="P192" i="1"/>
  <c r="X192" i="1" s="1"/>
  <c r="X191" i="1"/>
  <c r="P191" i="1"/>
  <c r="X190" i="1"/>
  <c r="P190" i="1"/>
  <c r="P189" i="1"/>
  <c r="X189" i="1" s="1"/>
  <c r="P188" i="1"/>
  <c r="X188" i="1" s="1"/>
  <c r="P187" i="1"/>
  <c r="X187" i="1" s="1"/>
  <c r="P186" i="1"/>
  <c r="X186" i="1" s="1"/>
  <c r="P185" i="1"/>
  <c r="X185" i="1" s="1"/>
  <c r="X184" i="1"/>
  <c r="P184" i="1"/>
  <c r="X183" i="1"/>
  <c r="P183" i="1"/>
  <c r="P182" i="1"/>
  <c r="X182" i="1" s="1"/>
  <c r="P181" i="1"/>
  <c r="X181" i="1" s="1"/>
  <c r="X180" i="1"/>
  <c r="P180" i="1"/>
  <c r="P179" i="1"/>
  <c r="X179" i="1" s="1"/>
  <c r="P178" i="1"/>
  <c r="X178" i="1" s="1"/>
  <c r="X177" i="1"/>
  <c r="P177" i="1"/>
  <c r="X176" i="1"/>
  <c r="P176" i="1"/>
  <c r="P175" i="1"/>
  <c r="X175" i="1" s="1"/>
  <c r="P174" i="1"/>
  <c r="X174" i="1" s="1"/>
  <c r="P173" i="1"/>
  <c r="X173" i="1" s="1"/>
  <c r="X172" i="1"/>
  <c r="P172" i="1"/>
  <c r="P171" i="1"/>
  <c r="X171" i="1" s="1"/>
  <c r="X170" i="1"/>
  <c r="P170" i="1"/>
  <c r="P169" i="1"/>
  <c r="X169" i="1" s="1"/>
  <c r="X168" i="1"/>
  <c r="P168" i="1"/>
  <c r="X167" i="1"/>
  <c r="P167" i="1"/>
  <c r="P166" i="1"/>
  <c r="X166" i="1" s="1"/>
  <c r="X165" i="1"/>
  <c r="P165" i="1"/>
  <c r="P164" i="1"/>
  <c r="X164" i="1" s="1"/>
  <c r="P163" i="1"/>
  <c r="X163" i="1" s="1"/>
  <c r="P162" i="1"/>
  <c r="X162" i="1" s="1"/>
  <c r="X161" i="1"/>
  <c r="P161" i="1"/>
  <c r="P160" i="1"/>
  <c r="X160" i="1" s="1"/>
  <c r="P159" i="1"/>
  <c r="X159" i="1" s="1"/>
  <c r="X158" i="1"/>
  <c r="P158" i="1"/>
  <c r="P157" i="1"/>
  <c r="X157" i="1" s="1"/>
  <c r="X156" i="1"/>
  <c r="P156" i="1"/>
  <c r="P155" i="1"/>
  <c r="X155" i="1" s="1"/>
  <c r="X154" i="1"/>
  <c r="P154" i="1"/>
  <c r="P153" i="1"/>
  <c r="X153" i="1" s="1"/>
  <c r="P152" i="1"/>
  <c r="X152" i="1" s="1"/>
  <c r="X151" i="1"/>
  <c r="P151" i="1"/>
  <c r="P150" i="1"/>
  <c r="X150" i="1" s="1"/>
  <c r="X149" i="1"/>
  <c r="P149" i="1"/>
  <c r="X148" i="1"/>
  <c r="P148" i="1"/>
  <c r="P147" i="1"/>
  <c r="X147" i="1" s="1"/>
  <c r="X146" i="1"/>
  <c r="P146" i="1"/>
  <c r="P145" i="1"/>
  <c r="X145" i="1" s="1"/>
  <c r="X144" i="1"/>
  <c r="P144" i="1"/>
  <c r="X143" i="1"/>
  <c r="P143" i="1"/>
  <c r="X142" i="1"/>
  <c r="P142" i="1"/>
  <c r="P141" i="1"/>
  <c r="X141" i="1" s="1"/>
  <c r="P140" i="1"/>
  <c r="X140" i="1" s="1"/>
  <c r="P139" i="1"/>
  <c r="X139" i="1" s="1"/>
  <c r="X138" i="1"/>
  <c r="P138" i="1"/>
  <c r="P137" i="1"/>
  <c r="X137" i="1" s="1"/>
  <c r="X136" i="1"/>
  <c r="P136" i="1"/>
  <c r="P135" i="1"/>
  <c r="X135" i="1" s="1"/>
  <c r="X134" i="1"/>
  <c r="P134" i="1"/>
  <c r="X133" i="1"/>
  <c r="P133" i="1"/>
  <c r="P132" i="1"/>
  <c r="X132" i="1" s="1"/>
  <c r="X131" i="1"/>
  <c r="P131" i="1"/>
  <c r="X130" i="1"/>
  <c r="P130" i="1"/>
  <c r="P129" i="1"/>
  <c r="X129" i="1" s="1"/>
  <c r="X128" i="1"/>
  <c r="P128" i="1"/>
  <c r="P127" i="1"/>
  <c r="X127" i="1" s="1"/>
  <c r="P126" i="1"/>
  <c r="X126" i="1" s="1"/>
  <c r="X125" i="1"/>
  <c r="P125" i="1"/>
  <c r="X124" i="1"/>
  <c r="P124" i="1"/>
  <c r="P123" i="1"/>
  <c r="X123" i="1" s="1"/>
  <c r="P122" i="1"/>
  <c r="X122" i="1" s="1"/>
  <c r="X121" i="1"/>
  <c r="P121" i="1"/>
  <c r="X120" i="1"/>
  <c r="P120" i="1"/>
  <c r="P119" i="1"/>
  <c r="X119" i="1" s="1"/>
  <c r="X118" i="1"/>
  <c r="P118" i="1"/>
  <c r="P117" i="1"/>
  <c r="X117" i="1" s="1"/>
  <c r="X116" i="1"/>
  <c r="P116" i="1"/>
  <c r="X115" i="1"/>
  <c r="P115" i="1"/>
  <c r="P114" i="1"/>
  <c r="X114" i="1" s="1"/>
  <c r="P113" i="1"/>
  <c r="X113" i="1" s="1"/>
  <c r="X112" i="1"/>
  <c r="P112" i="1"/>
  <c r="P111" i="1"/>
  <c r="X111" i="1" s="1"/>
  <c r="X110" i="1"/>
  <c r="P110" i="1"/>
  <c r="P109" i="1"/>
  <c r="X109" i="1" s="1"/>
  <c r="X108" i="1"/>
  <c r="P108" i="1"/>
  <c r="X107" i="1"/>
  <c r="P107" i="1"/>
  <c r="X106" i="1"/>
  <c r="P106" i="1"/>
  <c r="P105" i="1"/>
  <c r="X105" i="1" s="1"/>
  <c r="P104" i="1"/>
  <c r="X104" i="1" s="1"/>
  <c r="X103" i="1"/>
  <c r="P103" i="1"/>
  <c r="X102" i="1"/>
  <c r="P102" i="1"/>
  <c r="P101" i="1"/>
  <c r="X101" i="1" s="1"/>
  <c r="X100" i="1"/>
  <c r="P100" i="1"/>
  <c r="P99" i="1"/>
  <c r="X99" i="1" s="1"/>
  <c r="X98" i="1"/>
  <c r="P98" i="1"/>
  <c r="X97" i="1"/>
  <c r="P97" i="1"/>
  <c r="P96" i="1"/>
  <c r="X96" i="1" s="1"/>
  <c r="X95" i="1"/>
  <c r="P95" i="1"/>
  <c r="X94" i="1"/>
  <c r="P94" i="1"/>
  <c r="P93" i="1"/>
  <c r="X93" i="1" s="1"/>
  <c r="X92" i="1"/>
  <c r="P92" i="1"/>
  <c r="P91" i="1"/>
  <c r="X91" i="1" s="1"/>
  <c r="X90" i="1"/>
  <c r="P90" i="1"/>
  <c r="X89" i="1"/>
  <c r="P89" i="1"/>
  <c r="X88" i="1"/>
  <c r="P88" i="1"/>
  <c r="P87" i="1"/>
  <c r="X87" i="1" s="1"/>
  <c r="P86" i="1"/>
  <c r="X86" i="1" s="1"/>
  <c r="X85" i="1"/>
  <c r="P85" i="1"/>
  <c r="X84" i="1"/>
  <c r="P84" i="1"/>
  <c r="P83" i="1"/>
  <c r="X83" i="1" s="1"/>
  <c r="X82" i="1"/>
  <c r="P82" i="1"/>
  <c r="P81" i="1"/>
  <c r="X81" i="1" s="1"/>
  <c r="P80" i="1"/>
  <c r="X80" i="1" s="1"/>
  <c r="X79" i="1"/>
  <c r="P79" i="1"/>
  <c r="P78" i="1"/>
  <c r="X78" i="1" s="1"/>
  <c r="X77" i="1"/>
  <c r="P77" i="1"/>
  <c r="X76" i="1"/>
  <c r="P76" i="1"/>
  <c r="P75" i="1"/>
  <c r="X75" i="1" s="1"/>
  <c r="X74" i="1"/>
  <c r="P74" i="1"/>
  <c r="P73" i="1"/>
  <c r="X73" i="1" s="1"/>
  <c r="X72" i="1"/>
  <c r="P72" i="1"/>
  <c r="X71" i="1"/>
  <c r="P71" i="1"/>
  <c r="X70" i="1"/>
  <c r="P70" i="1"/>
  <c r="P69" i="1"/>
  <c r="X69" i="1" s="1"/>
  <c r="P68" i="1"/>
  <c r="X68" i="1" s="1"/>
  <c r="P67" i="1"/>
  <c r="X67" i="1" s="1"/>
  <c r="X66" i="1"/>
  <c r="P66" i="1"/>
  <c r="P65" i="1"/>
  <c r="X65" i="1" s="1"/>
  <c r="X64" i="1"/>
  <c r="P64" i="1"/>
  <c r="P63" i="1"/>
  <c r="X63" i="1" s="1"/>
  <c r="X62" i="1"/>
  <c r="P62" i="1"/>
  <c r="X61" i="1"/>
  <c r="P61" i="1"/>
  <c r="P60" i="1"/>
  <c r="X60" i="1" s="1"/>
  <c r="X59" i="1"/>
  <c r="P59" i="1"/>
  <c r="X58" i="1"/>
  <c r="P58" i="1"/>
  <c r="P57" i="1"/>
  <c r="X57" i="1" s="1"/>
  <c r="X56" i="1"/>
  <c r="P56" i="1"/>
  <c r="P55" i="1"/>
  <c r="X55" i="1" s="1"/>
  <c r="P54" i="1"/>
  <c r="X54" i="1" s="1"/>
  <c r="X53" i="1"/>
  <c r="P53" i="1"/>
  <c r="X52" i="1"/>
  <c r="P52" i="1"/>
  <c r="P51" i="1"/>
  <c r="X51" i="1" s="1"/>
  <c r="P50" i="1"/>
  <c r="X50" i="1" s="1"/>
  <c r="X49" i="1"/>
  <c r="P49" i="1"/>
  <c r="X48" i="1"/>
  <c r="P48" i="1"/>
  <c r="P47" i="1"/>
  <c r="X47" i="1" s="1"/>
  <c r="X46" i="1"/>
  <c r="P46" i="1"/>
  <c r="P45" i="1"/>
  <c r="X45" i="1" s="1"/>
  <c r="X44" i="1"/>
  <c r="P44" i="1"/>
  <c r="X43" i="1"/>
  <c r="P43" i="1"/>
  <c r="P42" i="1"/>
  <c r="X42" i="1" s="1"/>
  <c r="P41" i="1"/>
  <c r="X41" i="1" s="1"/>
  <c r="X40" i="1"/>
  <c r="P40" i="1"/>
  <c r="P39" i="1"/>
  <c r="X39" i="1" s="1"/>
  <c r="P38" i="1"/>
  <c r="X38" i="1" s="1"/>
  <c r="P37" i="1"/>
  <c r="X37" i="1" s="1"/>
  <c r="X36" i="1"/>
  <c r="P36" i="1"/>
  <c r="X35" i="1"/>
  <c r="P35" i="1"/>
  <c r="X34" i="1"/>
  <c r="P34" i="1"/>
  <c r="P33" i="1"/>
  <c r="X33" i="1" s="1"/>
  <c r="P32" i="1"/>
  <c r="X32" i="1" s="1"/>
  <c r="X31" i="1"/>
  <c r="P31" i="1"/>
  <c r="X30" i="1"/>
  <c r="P30" i="1"/>
  <c r="P29" i="1"/>
  <c r="X29" i="1" s="1"/>
  <c r="X28" i="1"/>
  <c r="P28" i="1"/>
  <c r="P27" i="1"/>
  <c r="X27" i="1" s="1"/>
  <c r="X26" i="1"/>
  <c r="P26" i="1"/>
  <c r="P25" i="1"/>
  <c r="X25" i="1" s="1"/>
  <c r="P24" i="1"/>
  <c r="X24" i="1" s="1"/>
  <c r="X23" i="1"/>
  <c r="P23" i="1"/>
  <c r="X22" i="1"/>
  <c r="P22" i="1"/>
  <c r="P21" i="1"/>
  <c r="X21" i="1" s="1"/>
  <c r="X20" i="1"/>
  <c r="P20" i="1"/>
  <c r="P19" i="1"/>
  <c r="X19" i="1" s="1"/>
  <c r="X18" i="1"/>
  <c r="P18" i="1"/>
  <c r="X17" i="1"/>
  <c r="P17" i="1"/>
  <c r="X16" i="1"/>
  <c r="P16" i="1"/>
  <c r="P15" i="1"/>
  <c r="X15" i="1" s="1"/>
  <c r="P14" i="1"/>
  <c r="X14" i="1" s="1"/>
  <c r="X13" i="1"/>
  <c r="P13" i="1"/>
  <c r="P12" i="1"/>
  <c r="X12" i="1" s="1"/>
  <c r="P11" i="1"/>
  <c r="X11" i="1" s="1"/>
  <c r="X10" i="1"/>
  <c r="P10" i="1"/>
  <c r="P9" i="1"/>
  <c r="X9" i="1" s="1"/>
  <c r="P8" i="1"/>
  <c r="X8" i="1" s="1"/>
  <c r="X7" i="1"/>
  <c r="P7" i="1"/>
  <c r="P6" i="1"/>
  <c r="X6" i="1" s="1"/>
  <c r="X5" i="1"/>
  <c r="P5" i="1"/>
</calcChain>
</file>

<file path=xl/sharedStrings.xml><?xml version="1.0" encoding="utf-8"?>
<sst xmlns="http://schemas.openxmlformats.org/spreadsheetml/2006/main" count="11335" uniqueCount="302">
  <si>
    <t>Location Information</t>
  </si>
  <si>
    <t>System-Owned Portion</t>
  </si>
  <si>
    <t>Customer-Owned Portion</t>
  </si>
  <si>
    <r>
      <t>Entire Service Line
Material Classification</t>
    </r>
    <r>
      <rPr>
        <b/>
        <vertAlign val="superscript"/>
        <sz val="11"/>
        <rFont val="Calibri"/>
        <family val="2"/>
        <scheme val="minor"/>
      </rPr>
      <t xml:space="preserve">x </t>
    </r>
  </si>
  <si>
    <t>Other Potential Sources of Lead</t>
  </si>
  <si>
    <t>Additional Information to Assign Tap Monitoring Tiering</t>
  </si>
  <si>
    <t>Lead Service Line Replacement (LSLR)</t>
  </si>
  <si>
    <t>Unique Service Line ID</t>
  </si>
  <si>
    <r>
      <t>Location Identifier</t>
    </r>
    <r>
      <rPr>
        <b/>
        <vertAlign val="superscript"/>
        <sz val="11"/>
        <rFont val="Calibri"/>
        <family val="2"/>
      </rPr>
      <t>x</t>
    </r>
    <r>
      <rPr>
        <b/>
        <vertAlign val="superscript"/>
        <sz val="11"/>
        <rFont val="Calibri"/>
        <family val="2"/>
        <scheme val="minor"/>
      </rPr>
      <t xml:space="preserve"> </t>
    </r>
  </si>
  <si>
    <r>
      <t>System-Owned Portion 
Service Line Material Classification</t>
    </r>
    <r>
      <rPr>
        <b/>
        <vertAlign val="superscript"/>
        <sz val="11"/>
        <rFont val="Calibri"/>
        <family val="2"/>
        <scheme val="minor"/>
      </rPr>
      <t xml:space="preserve">x </t>
    </r>
  </si>
  <si>
    <r>
      <t>If Non-Lead in Column J,
Was Material Ever Previously Lead?</t>
    </r>
    <r>
      <rPr>
        <b/>
        <vertAlign val="superscript"/>
        <sz val="11"/>
        <color theme="0"/>
        <rFont val="Calibri"/>
        <family val="2"/>
        <scheme val="minor"/>
      </rPr>
      <t>‡</t>
    </r>
  </si>
  <si>
    <r>
      <t>Service Line Installation Date</t>
    </r>
    <r>
      <rPr>
        <b/>
        <vertAlign val="superscript"/>
        <sz val="11"/>
        <color theme="0"/>
        <rFont val="Calibri"/>
        <family val="2"/>
        <scheme val="minor"/>
      </rPr>
      <t>‡</t>
    </r>
  </si>
  <si>
    <t>Notes</t>
  </si>
  <si>
    <r>
      <t>Customer-Owned Portion
Service Line Material Classification</t>
    </r>
    <r>
      <rPr>
        <b/>
        <vertAlign val="superscript"/>
        <sz val="11"/>
        <rFont val="Calibri"/>
        <family val="2"/>
        <scheme val="minor"/>
      </rPr>
      <t xml:space="preserve">x </t>
    </r>
  </si>
  <si>
    <r>
      <t>Is there a Lead Connector?</t>
    </r>
    <r>
      <rPr>
        <b/>
        <vertAlign val="superscript"/>
        <sz val="11"/>
        <color theme="0"/>
        <rFont val="Calibri"/>
        <family val="2"/>
        <scheme val="minor"/>
      </rPr>
      <t>‡</t>
    </r>
  </si>
  <si>
    <r>
      <t>Is there Lead Solder in the Service Line?</t>
    </r>
    <r>
      <rPr>
        <b/>
        <vertAlign val="superscript"/>
        <sz val="11"/>
        <color theme="0"/>
        <rFont val="Calibri"/>
        <family val="2"/>
        <scheme val="minor"/>
      </rPr>
      <t>‡</t>
    </r>
  </si>
  <si>
    <t>Describe Other Fittings and Equipment Connected to the Service Line that Contain Lead</t>
  </si>
  <si>
    <t>Building Type Connected to Service Line</t>
  </si>
  <si>
    <t>Point-of-Entry or Point-of-Use Treatment Present?</t>
  </si>
  <si>
    <t>Does the Interior Building Plumbing Contain Copper Pipes with Lead Solder Installed Before July 1, 1988?</t>
  </si>
  <si>
    <t xml:space="preserve"> Current LCR Sampling Site?</t>
  </si>
  <si>
    <t>Sample Site Selection Criteria (Site Tier)</t>
  </si>
  <si>
    <t>Date of System-owned LSLR</t>
  </si>
  <si>
    <t>Date of Customer-owned LSLR</t>
  </si>
  <si>
    <r>
      <t>Street Number</t>
    </r>
    <r>
      <rPr>
        <b/>
        <vertAlign val="superscript"/>
        <sz val="11"/>
        <rFont val="Calibri"/>
        <family val="2"/>
        <scheme val="minor"/>
      </rPr>
      <t xml:space="preserve">x </t>
    </r>
  </si>
  <si>
    <r>
      <t>Street Name</t>
    </r>
    <r>
      <rPr>
        <b/>
        <vertAlign val="superscript"/>
        <sz val="11"/>
        <rFont val="Calibri"/>
        <family val="2"/>
        <scheme val="minor"/>
      </rPr>
      <t xml:space="preserve">x </t>
    </r>
  </si>
  <si>
    <r>
      <t>City</t>
    </r>
    <r>
      <rPr>
        <b/>
        <vertAlign val="superscript"/>
        <sz val="11"/>
        <rFont val="Calibri"/>
        <family val="2"/>
        <scheme val="minor"/>
      </rPr>
      <t xml:space="preserve">x </t>
    </r>
  </si>
  <si>
    <r>
      <t>Zip Code</t>
    </r>
    <r>
      <rPr>
        <b/>
        <vertAlign val="superscript"/>
        <sz val="11"/>
        <rFont val="Calibri"/>
        <family val="2"/>
        <scheme val="minor"/>
      </rPr>
      <t xml:space="preserve">x </t>
    </r>
  </si>
  <si>
    <r>
      <t>Other Location Identifier</t>
    </r>
    <r>
      <rPr>
        <b/>
        <vertAlign val="superscript"/>
        <sz val="11"/>
        <color theme="0"/>
        <rFont val="Calibri"/>
        <family val="2"/>
        <scheme val="minor"/>
      </rPr>
      <t>‡</t>
    </r>
  </si>
  <si>
    <t>GPS Coordinate - Latitude
 (decimal degrees)</t>
  </si>
  <si>
    <t>GPS Coordinate - Longitude 
(decimal degrees)</t>
  </si>
  <si>
    <t>A Unique ID is recommended for each service line.</t>
  </si>
  <si>
    <t>Water systems must track addresses of all service lines in their internal inventory. For the publicly accessible version, location identifiers are required for lead and galvanized requiring replacement. If the system does not use addresses for their location identifier, other options could include a landmark, intersection, block, or other details to specify service line locations. If using GPS coordinates, utilize the GPS Coordinate - Latitude/Longitude fields and include 5 decimal places.</t>
  </si>
  <si>
    <t>Dropdown list includes recommended subclassifications. If "Non-Lead Other", describe in Notes field</t>
  </si>
  <si>
    <t>Select Yes, No, or Don't know. Important for determining if downstream/ customer-owned galvanized service line requires replacement</t>
  </si>
  <si>
    <t>Dropdown list when the service line was installed or replaced</t>
  </si>
  <si>
    <t>Use this field for documenting additional relevant information, including when classification changes.</t>
  </si>
  <si>
    <t>Dropdown list includes recommended subclassifications. If non-lead other, describe in Notes field.</t>
  </si>
  <si>
    <t>Date, year, or estimated date range when the service line was installed or replaced</t>
  </si>
  <si>
    <t>Can use this field for documenting additional relevant information, including when classification changes.</t>
  </si>
  <si>
    <t>Dropdown list includes four required service line classifications of Lead, Non-lead, Galvanized Requiring Replacement, or Unknown</t>
  </si>
  <si>
    <t>For example, lead gooseneck or pigtail where the water main is connected to the service line</t>
  </si>
  <si>
    <t>Select Yes, No, or Don't Know</t>
  </si>
  <si>
    <t>For example, backflow preventer or meter containing lead</t>
  </si>
  <si>
    <t>Note: This information may be helpful for identifying lead tap monitoring locations.</t>
  </si>
  <si>
    <t>FM 1878</t>
  </si>
  <si>
    <t>NACOGDOCHES</t>
  </si>
  <si>
    <t>Non-Lead - Other</t>
  </si>
  <si>
    <t>Don't Know</t>
  </si>
  <si>
    <t>After 2014</t>
  </si>
  <si>
    <t>Single Family Residence</t>
  </si>
  <si>
    <t>Unknown</t>
  </si>
  <si>
    <t>FM 2713</t>
  </si>
  <si>
    <t>N FM 95</t>
  </si>
  <si>
    <t>KATY DR</t>
  </si>
  <si>
    <t>Between 1989 and 2014</t>
  </si>
  <si>
    <t>WILSON LOOP</t>
  </si>
  <si>
    <t>FM 2112</t>
  </si>
  <si>
    <t>EDGAR RD</t>
  </si>
  <si>
    <t>DUFFIN LN</t>
  </si>
  <si>
    <t>RED CREEK LN</t>
  </si>
  <si>
    <t>ANDERSON TRL</t>
  </si>
  <si>
    <t>GROVE LN</t>
  </si>
  <si>
    <t>Unknown - Material Unknown</t>
  </si>
  <si>
    <t>Before 1989</t>
  </si>
  <si>
    <t>HICKORY PL</t>
  </si>
  <si>
    <t>E ST HWY 7</t>
  </si>
  <si>
    <t>LOGANSPORT</t>
  </si>
  <si>
    <t>CRK 256</t>
  </si>
  <si>
    <t>CRK 233</t>
  </si>
  <si>
    <t>CRK 319</t>
  </si>
  <si>
    <t>CRK 236</t>
  </si>
  <si>
    <t>CRK 235</t>
  </si>
  <si>
    <t>CRK 2052</t>
  </si>
  <si>
    <t>CRK 238</t>
  </si>
  <si>
    <t>CRK 2051</t>
  </si>
  <si>
    <t>RT</t>
  </si>
  <si>
    <t>1------------559</t>
  </si>
  <si>
    <t>FM 95</t>
  </si>
  <si>
    <t>FM 95N</t>
  </si>
  <si>
    <t>CRK 2054</t>
  </si>
  <si>
    <t>CRK 302</t>
  </si>
  <si>
    <t>CRK 331</t>
  </si>
  <si>
    <t>CENTER HWY</t>
  </si>
  <si>
    <t>CRK 230</t>
  </si>
  <si>
    <t>CRK 311</t>
  </si>
  <si>
    <t>CRK 2031</t>
  </si>
  <si>
    <t>CRK 2321</t>
  </si>
  <si>
    <t>CRK 2061</t>
  </si>
  <si>
    <t>73-B</t>
  </si>
  <si>
    <t>CRK 341</t>
  </si>
  <si>
    <t>CRK 381</t>
  </si>
  <si>
    <t>CRK 301</t>
  </si>
  <si>
    <t>1 BOX 1620</t>
  </si>
  <si>
    <t>CRK 255</t>
  </si>
  <si>
    <t>CRK 305</t>
  </si>
  <si>
    <t>1 BOX 2475</t>
  </si>
  <si>
    <t>CRK 2361</t>
  </si>
  <si>
    <t>1 BOX 5530</t>
  </si>
  <si>
    <t>CRK 335</t>
  </si>
  <si>
    <t>CRK 220</t>
  </si>
  <si>
    <t>CRK 234</t>
  </si>
  <si>
    <t>CRK 227</t>
  </si>
  <si>
    <t>CRK 2053</t>
  </si>
  <si>
    <t>BROTHER JOHN RD</t>
  </si>
  <si>
    <t>ACROSS</t>
  </si>
  <si>
    <t>FROM OVERLOOK</t>
  </si>
  <si>
    <t>DANNA</t>
  </si>
  <si>
    <t>DRIVE</t>
  </si>
  <si>
    <t>CRK 232</t>
  </si>
  <si>
    <t>CRK 246</t>
  </si>
  <si>
    <t>CRK 2056</t>
  </si>
  <si>
    <t>CO RD 341</t>
  </si>
  <si>
    <t>1 BOX 5255</t>
  </si>
  <si>
    <t>CO RD 246</t>
  </si>
  <si>
    <t>FM</t>
  </si>
  <si>
    <t>DEES</t>
  </si>
  <si>
    <t>RANCH HANNA RD</t>
  </si>
  <si>
    <t>P</t>
  </si>
  <si>
    <t>HOOPER RENTAL</t>
  </si>
  <si>
    <t>CRK 2322</t>
  </si>
  <si>
    <t>CO RD 220</t>
  </si>
  <si>
    <t>OLD SHADY GROVE R</t>
  </si>
  <si>
    <t>1 BOX 2505</t>
  </si>
  <si>
    <t>E HWY 7</t>
  </si>
  <si>
    <t>HWY</t>
  </si>
  <si>
    <t>SWIFT</t>
  </si>
  <si>
    <t>HILL</t>
  </si>
  <si>
    <t>CRK 244</t>
  </si>
  <si>
    <t>1 BOX 2415</t>
  </si>
  <si>
    <t>1 BOX 1495</t>
  </si>
  <si>
    <t>CRK 216</t>
  </si>
  <si>
    <t>CRK 228</t>
  </si>
  <si>
    <t>CRK 2055</t>
  </si>
  <si>
    <t>CRK 242</t>
  </si>
  <si>
    <t>1 BOX 2850</t>
  </si>
  <si>
    <t>2 BOX 4930</t>
  </si>
  <si>
    <t>CRK 207</t>
  </si>
  <si>
    <t>CRK 345</t>
  </si>
  <si>
    <t>CO</t>
  </si>
  <si>
    <t>RD BY TARVER</t>
  </si>
  <si>
    <t>A-9</t>
  </si>
  <si>
    <t>CR</t>
  </si>
  <si>
    <t>255 OR 256</t>
  </si>
  <si>
    <t>N MUCKLEROY PL</t>
  </si>
  <si>
    <t>STATE HWY 7</t>
  </si>
  <si>
    <t>UPPER</t>
  </si>
  <si>
    <t>MELROSE RD</t>
  </si>
  <si>
    <t>1ST</t>
  </si>
  <si>
    <t>HOUSE 95 N</t>
  </si>
  <si>
    <t>PAST POST OFFICE</t>
  </si>
  <si>
    <t>MT</t>
  </si>
  <si>
    <t>GILLIAN RD</t>
  </si>
  <si>
    <t>ON</t>
  </si>
  <si>
    <t>95 OLD CHANDLER</t>
  </si>
  <si>
    <t>290-F</t>
  </si>
  <si>
    <t>CRK 344</t>
  </si>
  <si>
    <t>CRK 313</t>
  </si>
  <si>
    <t>CRK 3351</t>
  </si>
  <si>
    <t>CRK 2032</t>
  </si>
  <si>
    <t>1 BOX 2795</t>
  </si>
  <si>
    <t>HWY7</t>
  </si>
  <si>
    <t>METER BEHINDCAPPS</t>
  </si>
  <si>
    <t>HANNA</t>
  </si>
  <si>
    <t>ROAD</t>
  </si>
  <si>
    <t>7 MARTINSVILLE</t>
  </si>
  <si>
    <t>263-B</t>
  </si>
  <si>
    <t>CR 238</t>
  </si>
  <si>
    <t>MOREAU #2_ BRITT</t>
  </si>
  <si>
    <t>WAILAN</t>
  </si>
  <si>
    <t>HUGHES RD</t>
  </si>
  <si>
    <t>HWY 7</t>
  </si>
  <si>
    <t>CARIZZO</t>
  </si>
  <si>
    <t>CREEK</t>
  </si>
  <si>
    <t>BESIDE WL</t>
  </si>
  <si>
    <t>CO RD 2054</t>
  </si>
  <si>
    <t>615-A</t>
  </si>
  <si>
    <t>95 S BY BRIAN JUSTICE</t>
  </si>
  <si>
    <t>RUTH</t>
  </si>
  <si>
    <t>MARTIN</t>
  </si>
  <si>
    <t>1 BOX 2750 BYCHURCH</t>
  </si>
  <si>
    <t>END</t>
  </si>
  <si>
    <t>OF CO RD J WEAVER</t>
  </si>
  <si>
    <t>A-15</t>
  </si>
  <si>
    <t>7 BOX 8370</t>
  </si>
  <si>
    <t>CRK 330</t>
  </si>
  <si>
    <t>2 BOX 4880</t>
  </si>
  <si>
    <t>DOWN</t>
  </si>
  <si>
    <t>RD BY MRS PALM`</t>
  </si>
  <si>
    <t>158-B</t>
  </si>
  <si>
    <t>1 BOX 1290</t>
  </si>
  <si>
    <t>CRK 231</t>
  </si>
  <si>
    <t>TEAGUE LN</t>
  </si>
  <si>
    <t>RD BY WAILAN</t>
  </si>
  <si>
    <t>MARTINSVILLE</t>
  </si>
  <si>
    <t>BAILEY #2_ DONALD</t>
  </si>
  <si>
    <t>ZELPHA WAY</t>
  </si>
  <si>
    <t>FN 2112</t>
  </si>
  <si>
    <t>1 BOX 1100</t>
  </si>
  <si>
    <t>OLD SHADY GROVE RD</t>
  </si>
  <si>
    <t>1 BOX 6035</t>
  </si>
  <si>
    <t>CRK 226</t>
  </si>
  <si>
    <t>CRK 239</t>
  </si>
  <si>
    <t>CO RD 230</t>
  </si>
  <si>
    <t>RD BY BATTLES</t>
  </si>
  <si>
    <t>OLD</t>
  </si>
  <si>
    <t>SHADY GROVE RD</t>
  </si>
  <si>
    <t>FM 95 N</t>
  </si>
  <si>
    <t>CRK 237</t>
  </si>
  <si>
    <t>CRK 280</t>
  </si>
  <si>
    <t>1 BOX 1725</t>
  </si>
  <si>
    <t>STORE</t>
  </si>
  <si>
    <t>7 BOX 7680</t>
  </si>
  <si>
    <t>E ST HWY 7 BESIDE</t>
  </si>
  <si>
    <t>STORE AT SWIFT</t>
  </si>
  <si>
    <t>HELEN DR</t>
  </si>
  <si>
    <t>BESIDE</t>
  </si>
  <si>
    <t>RT 1 BOX 5505</t>
  </si>
  <si>
    <t>259-A</t>
  </si>
  <si>
    <t>OF LINE FM 95</t>
  </si>
  <si>
    <t>1 BOX 6065</t>
  </si>
  <si>
    <t>BETWN</t>
  </si>
  <si>
    <t>P PRUITT-J ROGER</t>
  </si>
  <si>
    <t>290-B</t>
  </si>
  <si>
    <t>5 BOX 4710</t>
  </si>
  <si>
    <t>J</t>
  </si>
  <si>
    <t>O JUSTICE RD</t>
  </si>
  <si>
    <t>MRTNSVLE SCHOOL</t>
  </si>
  <si>
    <t>FM2112</t>
  </si>
  <si>
    <t>375-A</t>
  </si>
  <si>
    <t>CARRIZO</t>
  </si>
  <si>
    <t>102-A</t>
  </si>
  <si>
    <t>KINGHAM</t>
  </si>
  <si>
    <t>ROAD VANDERBECK</t>
  </si>
  <si>
    <t>O BOX</t>
  </si>
  <si>
    <t>95 SOUTH</t>
  </si>
  <si>
    <t>DON</t>
  </si>
  <si>
    <t>BAILEYS</t>
  </si>
  <si>
    <t>551-A</t>
  </si>
  <si>
    <t>E</t>
  </si>
  <si>
    <t>ST HWY 7</t>
  </si>
  <si>
    <t>1 BOX 5445</t>
  </si>
  <si>
    <t>7 BY SHERRY BARFIE</t>
  </si>
  <si>
    <t>387-A</t>
  </si>
  <si>
    <t>N BEHIND WAYNE RUDD</t>
  </si>
  <si>
    <t>JO</t>
  </si>
  <si>
    <t>JUSTICE RD</t>
  </si>
  <si>
    <t>GROVES LN</t>
  </si>
  <si>
    <t>398-A</t>
  </si>
  <si>
    <t>268-A</t>
  </si>
  <si>
    <t>FN 1878</t>
  </si>
  <si>
    <t>BURGESS</t>
  </si>
  <si>
    <t>RD</t>
  </si>
  <si>
    <t>143-A</t>
  </si>
  <si>
    <t>238 PAST PERMENTER</t>
  </si>
  <si>
    <t>BY</t>
  </si>
  <si>
    <t>MOLLY LAMPIN</t>
  </si>
  <si>
    <t>CRK 3021</t>
  </si>
  <si>
    <t>95 BEFORE FULLER</t>
  </si>
  <si>
    <t>376-A</t>
  </si>
  <si>
    <t>ENTRANCE</t>
  </si>
  <si>
    <t>TO CARRIZO CREEK</t>
  </si>
  <si>
    <t>95 N</t>
  </si>
  <si>
    <t>144-A</t>
  </si>
  <si>
    <t>BARN</t>
  </si>
  <si>
    <t>476-A</t>
  </si>
  <si>
    <t>373-B</t>
  </si>
  <si>
    <t>CREEK SUBD</t>
  </si>
  <si>
    <t>S</t>
  </si>
  <si>
    <t>239 AND 2713</t>
  </si>
  <si>
    <t>573-A</t>
  </si>
  <si>
    <t>N BY WAYNE RUDD</t>
  </si>
  <si>
    <t>7 EAST-MORRIS FULLER</t>
  </si>
  <si>
    <t>570-A</t>
  </si>
  <si>
    <t>7 EAST</t>
  </si>
  <si>
    <t>NEW</t>
  </si>
  <si>
    <t>CONST</t>
  </si>
  <si>
    <t>NE STALLINGS DR</t>
  </si>
  <si>
    <t>%</t>
  </si>
  <si>
    <t>O T CALDWELL</t>
  </si>
  <si>
    <t>ON LEFT</t>
  </si>
  <si>
    <t>3- A</t>
  </si>
  <si>
    <t>387-F</t>
  </si>
  <si>
    <t>234 by Molly Lampin</t>
  </si>
  <si>
    <t>237 BY LYNN WEAVER</t>
  </si>
  <si>
    <t>197-A</t>
  </si>
  <si>
    <t>3-B</t>
  </si>
  <si>
    <t>250-A</t>
  </si>
  <si>
    <t>230 HOOPER PROP</t>
  </si>
  <si>
    <t>DUFFIN</t>
  </si>
  <si>
    <t>329-Aer</t>
  </si>
  <si>
    <t>CREEKSIDE DR</t>
  </si>
  <si>
    <t>564-A</t>
  </si>
  <si>
    <t>SOUTH ST</t>
  </si>
  <si>
    <t>228 AT DR GANDY PLACE</t>
  </si>
  <si>
    <t>7 EAST AMMONS PLACE</t>
  </si>
  <si>
    <t>95 NORTH</t>
  </si>
  <si>
    <t>across</t>
  </si>
  <si>
    <t>from connie cox</t>
  </si>
  <si>
    <t>164-A</t>
  </si>
  <si>
    <t>7 FLEETWOOD</t>
  </si>
  <si>
    <t>STATE HWY 7E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</si>
</sst>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2" x14ac:knownFonts="1">
    <font>
      <sz val="11"/>
      <color theme="1"/>
      <name val="Calibri"/>
      <family val="2"/>
      <scheme val="minor"/>
    </font>
    <font>
      <b/>
      <sz val="11"/>
      <color theme="0"/>
      <name val="Calibri"/>
      <family val="2"/>
      <scheme val="minor"/>
    </font>
    <font>
      <b/>
      <sz val="14"/>
      <color theme="0"/>
      <name val="Calibri"/>
      <family val="2"/>
      <scheme val="minor"/>
    </font>
    <font>
      <b/>
      <sz val="14"/>
      <name val="Calibri"/>
      <family val="2"/>
      <scheme val="minor"/>
    </font>
    <font>
      <b/>
      <sz val="11"/>
      <name val="Calibri"/>
      <family val="2"/>
      <scheme val="minor"/>
    </font>
    <font>
      <b/>
      <vertAlign val="superscript"/>
      <sz val="11"/>
      <name val="Calibri"/>
      <family val="2"/>
      <scheme val="minor"/>
    </font>
    <font>
      <b/>
      <vertAlign val="superscript"/>
      <sz val="11"/>
      <name val="Calibri"/>
      <family val="2"/>
    </font>
    <font>
      <b/>
      <vertAlign val="superscript"/>
      <sz val="11"/>
      <color theme="0"/>
      <name val="Calibri"/>
      <family val="2"/>
      <scheme val="minor"/>
    </font>
    <font>
      <i/>
      <sz val="10"/>
      <name val="Calibri"/>
      <family val="2"/>
      <scheme val="minor"/>
    </font>
    <font>
      <i/>
      <sz val="11"/>
      <name val="Calibri"/>
      <family val="2"/>
      <scheme val="minor"/>
    </font>
    <font>
      <sz val="11"/>
      <name val="Calibri"/>
      <family val="2"/>
      <scheme val="minor"/>
    </font>
    <font>
      <i/>
      <sz val="11"/>
      <color theme="1"/>
      <name val="Calibri"/>
      <family val="2"/>
      <scheme val="minor"/>
    </font>
  </fonts>
  <fills count="12">
    <fill>
      <patternFill patternType="none"/>
    </fill>
    <fill>
      <patternFill patternType="gray125"/>
    </fill>
    <fill>
      <patternFill patternType="solid">
        <fgColor rgb="FF005EA2"/>
        <bgColor indexed="64"/>
      </patternFill>
    </fill>
    <fill>
      <patternFill patternType="solid">
        <fgColor rgb="FFA9AEB1"/>
        <bgColor indexed="64"/>
      </patternFill>
    </fill>
    <fill>
      <patternFill patternType="solid">
        <fgColor rgb="FF71767A"/>
        <bgColor indexed="64"/>
      </patternFill>
    </fill>
    <fill>
      <patternFill patternType="solid">
        <fgColor rgb="FF97D4EA"/>
        <bgColor indexed="64"/>
      </patternFill>
    </fill>
    <fill>
      <patternFill patternType="solid">
        <fgColor theme="3"/>
        <bgColor indexed="64"/>
      </patternFill>
    </fill>
    <fill>
      <patternFill patternType="solid">
        <fgColor rgb="FF162E51"/>
        <bgColor indexed="64"/>
      </patternFill>
    </fill>
    <fill>
      <patternFill patternType="solid">
        <fgColor rgb="FF97D4E4"/>
        <bgColor indexed="64"/>
      </patternFill>
    </fill>
    <fill>
      <patternFill patternType="solid">
        <fgColor rgb="FF162E51"/>
        <bgColor theme="4"/>
      </patternFill>
    </fill>
    <fill>
      <patternFill patternType="solid">
        <fgColor theme="0"/>
        <bgColor indexed="64"/>
      </patternFill>
    </fill>
    <fill>
      <patternFill patternType="solid">
        <fgColor rgb="FFD9E8F6"/>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hair">
        <color indexed="64"/>
      </right>
      <top style="thin">
        <color indexed="64"/>
      </top>
      <bottom style="hair">
        <color auto="1"/>
      </bottom>
      <diagonal/>
    </border>
    <border>
      <left style="hair">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hair">
        <color indexed="64"/>
      </left>
      <right style="thin">
        <color theme="1"/>
      </right>
      <top style="thin">
        <color indexed="64"/>
      </top>
      <bottom style="hair">
        <color auto="1"/>
      </bottom>
      <diagonal/>
    </border>
    <border>
      <left/>
      <right style="thin">
        <color indexed="64"/>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thin">
        <color theme="1"/>
      </right>
      <top style="hair">
        <color auto="1"/>
      </top>
      <bottom style="hair">
        <color auto="1"/>
      </bottom>
      <diagonal/>
    </border>
  </borders>
  <cellStyleXfs count="2">
    <xf numFmtId="0" fontId="0" fillId="0" borderId="0"/>
    <xf numFmtId="0" fontId="1" fillId="6" borderId="5">
      <alignment horizontal="center" vertical="center" wrapText="1"/>
    </xf>
  </cellStyleXfs>
  <cellXfs count="53">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4" borderId="4" xfId="0" applyFont="1" applyFill="1" applyBorder="1" applyAlignment="1">
      <alignment horizontal="center" vertical="center"/>
    </xf>
    <xf numFmtId="0" fontId="4" fillId="5"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1" fillId="7" borderId="4" xfId="1" applyFill="1" applyBorder="1">
      <alignment horizontal="center" vertical="center" wrapText="1"/>
    </xf>
    <xf numFmtId="0" fontId="4" fillId="8" borderId="1" xfId="1" applyFont="1" applyFill="1" applyBorder="1">
      <alignment horizontal="center" vertical="center" wrapText="1"/>
    </xf>
    <xf numFmtId="0" fontId="4" fillId="8" borderId="2" xfId="1" applyFont="1" applyFill="1" applyBorder="1">
      <alignment horizontal="center" vertical="center" wrapText="1"/>
    </xf>
    <xf numFmtId="0" fontId="4" fillId="8" borderId="3" xfId="1" applyFont="1" applyFill="1" applyBorder="1">
      <alignment horizontal="center" vertical="center" wrapText="1"/>
    </xf>
    <xf numFmtId="0" fontId="4" fillId="8" borderId="4" xfId="1" applyFont="1" applyFill="1" applyBorder="1">
      <alignment horizontal="center" vertical="center" wrapText="1"/>
    </xf>
    <xf numFmtId="0" fontId="1" fillId="7" borderId="6" xfId="1" applyFill="1" applyBorder="1">
      <alignment horizontal="center" vertical="center" wrapText="1"/>
    </xf>
    <xf numFmtId="0" fontId="1" fillId="9" borderId="4" xfId="0" applyFont="1" applyFill="1" applyBorder="1" applyAlignment="1">
      <alignment horizontal="center" vertical="center" wrapText="1" readingOrder="1"/>
    </xf>
    <xf numFmtId="0" fontId="4" fillId="8" borderId="4" xfId="1" applyFont="1" applyFill="1" applyBorder="1">
      <alignment horizontal="center" vertical="center" wrapText="1"/>
    </xf>
    <xf numFmtId="0" fontId="1" fillId="7" borderId="4" xfId="1" applyFill="1" applyBorder="1">
      <alignment horizontal="center" vertical="center" wrapText="1"/>
    </xf>
    <xf numFmtId="0" fontId="1" fillId="7" borderId="7" xfId="1" applyFill="1" applyBorder="1">
      <alignment horizontal="center" vertical="center" wrapText="1"/>
    </xf>
    <xf numFmtId="0" fontId="8" fillId="0" borderId="4" xfId="0" applyFont="1" applyBorder="1" applyAlignment="1">
      <alignment horizontal="center" vertical="center" wrapText="1" readingOrder="1"/>
    </xf>
    <xf numFmtId="0" fontId="8" fillId="0" borderId="1" xfId="0" applyFont="1" applyBorder="1" applyAlignment="1">
      <alignment horizontal="center" vertical="center" wrapText="1" readingOrder="1"/>
    </xf>
    <xf numFmtId="0" fontId="8" fillId="0" borderId="2" xfId="0" applyFont="1" applyBorder="1" applyAlignment="1">
      <alignment horizontal="center" vertical="center" wrapText="1" readingOrder="1"/>
    </xf>
    <xf numFmtId="0" fontId="8" fillId="0" borderId="3" xfId="0" applyFont="1" applyBorder="1" applyAlignment="1">
      <alignment horizontal="center" vertical="center" wrapText="1" readingOrder="1"/>
    </xf>
    <xf numFmtId="0" fontId="8" fillId="10" borderId="4" xfId="0" applyFont="1" applyFill="1" applyBorder="1" applyAlignment="1">
      <alignment horizontal="center" vertical="center" wrapText="1" readingOrder="1"/>
    </xf>
    <xf numFmtId="0" fontId="8" fillId="0" borderId="4" xfId="0" applyFont="1" applyBorder="1" applyAlignment="1">
      <alignment horizontal="center" vertical="center" wrapText="1" readingOrder="1"/>
    </xf>
    <xf numFmtId="0" fontId="9" fillId="11" borderId="8" xfId="0" applyFont="1" applyFill="1" applyBorder="1" applyAlignment="1" applyProtection="1">
      <alignment horizontal="center" vertical="center" wrapText="1" readingOrder="1"/>
      <protection locked="0"/>
    </xf>
    <xf numFmtId="0" fontId="9" fillId="8" borderId="9" xfId="0" applyFont="1" applyFill="1" applyBorder="1" applyAlignment="1" applyProtection="1">
      <alignment horizontal="center" vertical="center" wrapText="1" readingOrder="1"/>
      <protection locked="0"/>
    </xf>
    <xf numFmtId="0" fontId="9" fillId="8" borderId="10" xfId="0" applyFont="1" applyFill="1" applyBorder="1" applyAlignment="1" applyProtection="1">
      <alignment horizontal="center" vertical="center" wrapText="1" readingOrder="1"/>
      <protection locked="0"/>
    </xf>
    <xf numFmtId="0" fontId="9" fillId="11" borderId="10" xfId="0" applyFont="1" applyFill="1" applyBorder="1" applyAlignment="1" applyProtection="1">
      <alignment horizontal="center" vertical="center" wrapText="1" readingOrder="1"/>
      <protection locked="0"/>
    </xf>
    <xf numFmtId="164" fontId="9" fillId="11" borderId="10" xfId="0" applyNumberFormat="1" applyFont="1" applyFill="1" applyBorder="1" applyAlignment="1" applyProtection="1">
      <alignment horizontal="center" vertical="center" wrapText="1" readingOrder="1"/>
      <protection locked="0"/>
    </xf>
    <xf numFmtId="164" fontId="9" fillId="11" borderId="11" xfId="0" applyNumberFormat="1" applyFont="1" applyFill="1" applyBorder="1" applyAlignment="1" applyProtection="1">
      <alignment horizontal="center" vertical="center" wrapText="1" readingOrder="1"/>
      <protection locked="0"/>
    </xf>
    <xf numFmtId="0" fontId="9" fillId="8" borderId="8" xfId="0" applyFont="1" applyFill="1" applyBorder="1" applyAlignment="1" applyProtection="1">
      <alignment horizontal="center" vertical="center" wrapText="1" readingOrder="1"/>
      <protection locked="0"/>
    </xf>
    <xf numFmtId="0" fontId="9" fillId="11" borderId="9" xfId="0" applyFont="1" applyFill="1" applyBorder="1" applyAlignment="1" applyProtection="1">
      <alignment horizontal="center" vertical="center" wrapText="1" readingOrder="1"/>
      <protection locked="0"/>
    </xf>
    <xf numFmtId="0" fontId="9" fillId="11" borderId="12" xfId="0" applyFont="1" applyFill="1" applyBorder="1" applyAlignment="1" applyProtection="1">
      <alignment horizontal="center" vertical="center" wrapText="1" readingOrder="1"/>
      <protection locked="0"/>
    </xf>
    <xf numFmtId="0" fontId="9" fillId="8" borderId="13" xfId="0" applyFont="1" applyFill="1" applyBorder="1" applyAlignment="1" applyProtection="1">
      <alignment horizontal="center" vertical="center" wrapText="1" readingOrder="1"/>
      <protection locked="0"/>
    </xf>
    <xf numFmtId="0" fontId="9" fillId="11" borderId="11" xfId="0" applyFont="1" applyFill="1" applyBorder="1" applyAlignment="1" applyProtection="1">
      <alignment horizontal="center" vertical="center" wrapText="1" readingOrder="1"/>
      <protection locked="0"/>
    </xf>
    <xf numFmtId="0" fontId="10" fillId="5" borderId="14" xfId="0" applyFont="1" applyFill="1" applyBorder="1" applyAlignment="1">
      <alignment horizontal="left" vertical="center" wrapText="1" readingOrder="1"/>
    </xf>
    <xf numFmtId="0" fontId="11" fillId="11" borderId="8" xfId="0" applyFont="1" applyFill="1" applyBorder="1" applyAlignment="1" applyProtection="1">
      <alignment horizontal="center" vertical="center" wrapText="1" readingOrder="1"/>
      <protection locked="0"/>
    </xf>
    <xf numFmtId="0" fontId="11" fillId="11" borderId="8" xfId="0" applyFont="1" applyFill="1" applyBorder="1" applyAlignment="1">
      <alignment horizontal="center" vertical="center" wrapText="1" readingOrder="1"/>
    </xf>
    <xf numFmtId="0" fontId="9" fillId="11" borderId="14" xfId="0" applyFont="1" applyFill="1" applyBorder="1" applyAlignment="1" applyProtection="1">
      <alignment horizontal="center" vertical="center" wrapText="1" readingOrder="1"/>
      <protection locked="0"/>
    </xf>
    <xf numFmtId="0" fontId="9" fillId="8" borderId="15" xfId="0" applyFont="1" applyFill="1" applyBorder="1" applyAlignment="1" applyProtection="1">
      <alignment horizontal="center" vertical="center" wrapText="1" readingOrder="1"/>
      <protection locked="0"/>
    </xf>
    <xf numFmtId="0" fontId="9" fillId="8" borderId="16" xfId="0" applyFont="1" applyFill="1" applyBorder="1" applyAlignment="1" applyProtection="1">
      <alignment horizontal="center" vertical="center" wrapText="1" readingOrder="1"/>
      <protection locked="0"/>
    </xf>
    <xf numFmtId="0" fontId="9" fillId="11" borderId="16" xfId="0" applyFont="1" applyFill="1" applyBorder="1" applyAlignment="1" applyProtection="1">
      <alignment horizontal="center" vertical="center" wrapText="1" readingOrder="1"/>
      <protection locked="0"/>
    </xf>
    <xf numFmtId="164" fontId="9" fillId="11" borderId="16" xfId="0" applyNumberFormat="1" applyFont="1" applyFill="1" applyBorder="1" applyAlignment="1" applyProtection="1">
      <alignment horizontal="center" vertical="center" wrapText="1" readingOrder="1"/>
      <protection locked="0"/>
    </xf>
    <xf numFmtId="164" fontId="9" fillId="11" borderId="17" xfId="0" applyNumberFormat="1" applyFont="1" applyFill="1" applyBorder="1" applyAlignment="1" applyProtection="1">
      <alignment horizontal="center" vertical="center" wrapText="1" readingOrder="1"/>
      <protection locked="0"/>
    </xf>
    <xf numFmtId="0" fontId="9" fillId="8" borderId="14" xfId="0" applyFont="1" applyFill="1" applyBorder="1" applyAlignment="1" applyProtection="1">
      <alignment horizontal="center" vertical="center" wrapText="1" readingOrder="1"/>
      <protection locked="0"/>
    </xf>
    <xf numFmtId="0" fontId="9" fillId="11" borderId="15" xfId="0" applyFont="1" applyFill="1" applyBorder="1" applyAlignment="1" applyProtection="1">
      <alignment horizontal="center" vertical="center" wrapText="1" readingOrder="1"/>
      <protection locked="0"/>
    </xf>
    <xf numFmtId="17" fontId="9" fillId="11" borderId="16" xfId="0" applyNumberFormat="1" applyFont="1" applyFill="1" applyBorder="1" applyAlignment="1" applyProtection="1">
      <alignment horizontal="center" vertical="center" wrapText="1" readingOrder="1"/>
      <protection locked="0"/>
    </xf>
    <xf numFmtId="0" fontId="9" fillId="11" borderId="18" xfId="0" applyFont="1" applyFill="1" applyBorder="1" applyAlignment="1" applyProtection="1">
      <alignment horizontal="center" vertical="center" wrapText="1" readingOrder="1"/>
      <protection locked="0"/>
    </xf>
    <xf numFmtId="0" fontId="9" fillId="11" borderId="17" xfId="0" applyFont="1" applyFill="1" applyBorder="1" applyAlignment="1" applyProtection="1">
      <alignment horizontal="center" vertical="center" wrapText="1" readingOrder="1"/>
      <protection locked="0"/>
    </xf>
    <xf numFmtId="0" fontId="11" fillId="11" borderId="14" xfId="0" applyFont="1" applyFill="1" applyBorder="1" applyAlignment="1" applyProtection="1">
      <alignment horizontal="center" vertical="center" wrapText="1" readingOrder="1"/>
      <protection locked="0"/>
    </xf>
    <xf numFmtId="0" fontId="11" fillId="11" borderId="14" xfId="0" applyFont="1" applyFill="1" applyBorder="1" applyAlignment="1">
      <alignment horizontal="center" vertical="center" wrapText="1" readingOrder="1"/>
    </xf>
    <xf numFmtId="14" fontId="9" fillId="11" borderId="16" xfId="0" applyNumberFormat="1" applyFont="1" applyFill="1" applyBorder="1" applyAlignment="1" applyProtection="1">
      <alignment horizontal="center" vertical="center" wrapText="1" readingOrder="1"/>
      <protection locked="0"/>
    </xf>
  </cellXfs>
  <cellStyles count="2">
    <cellStyle name="Header" xfId="1" xr:uid="{EBA27BF2-8C1C-4BBB-93BE-30A32179D26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fc6b60fc4283b096/Desktop/Swift%20WSC%20TCEQ%20Inventory%20Submission%20Form.xlsx%20NEW.xlsx" TargetMode="External"/><Relationship Id="rId1" Type="http://schemas.openxmlformats.org/officeDocument/2006/relationships/externalLinkPath" Target="/fc6b60fc4283b096/Desktop/Swift%20WSC%20TCEQ%20Inventory%20Submission%20Form.xlsx%20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Template Instructions"/>
      <sheetName val="Classifying SLs"/>
      <sheetName val="PWS Information"/>
      <sheetName val="Inventory Methods"/>
      <sheetName val="Inventory Summary"/>
      <sheetName val="Detailed Inventory"/>
      <sheetName val="Public Accessibility"/>
      <sheetName val="Certification"/>
    </sheetNames>
    <sheetDataSet>
      <sheetData sheetId="0"/>
      <sheetData sheetId="1"/>
      <sheetData sheetId="2"/>
      <sheetData sheetId="3">
        <row r="10">
          <cell r="E10" t="str">
            <v>CWS</v>
          </cell>
        </row>
        <row r="11">
          <cell r="E11" t="str">
            <v>Select "Yes" or "No"</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F4F89-5974-46E8-8F13-129D2D0F064B}">
  <dimension ref="A1:Z1004"/>
  <sheetViews>
    <sheetView tabSelected="1" topLeftCell="A118" workbookViewId="0">
      <selection activeCell="AA4" sqref="AA4"/>
    </sheetView>
  </sheetViews>
  <sheetFormatPr defaultRowHeight="15" x14ac:dyDescent="0.25"/>
  <sheetData>
    <row r="1" spans="1:26" ht="18.75" x14ac:dyDescent="0.25">
      <c r="A1" s="1" t="s">
        <v>0</v>
      </c>
      <c r="B1" s="2"/>
      <c r="C1" s="2"/>
      <c r="D1" s="2"/>
      <c r="E1" s="2"/>
      <c r="F1" s="2"/>
      <c r="G1" s="2"/>
      <c r="H1" s="3"/>
      <c r="I1" s="4" t="s">
        <v>1</v>
      </c>
      <c r="J1" s="4"/>
      <c r="K1" s="4"/>
      <c r="L1" s="4"/>
      <c r="M1" s="5" t="s">
        <v>2</v>
      </c>
      <c r="N1" s="5"/>
      <c r="O1" s="5"/>
      <c r="P1" s="6" t="s">
        <v>3</v>
      </c>
      <c r="Q1" s="7" t="s">
        <v>4</v>
      </c>
      <c r="R1" s="7"/>
      <c r="S1" s="7"/>
      <c r="T1" s="4" t="s">
        <v>5</v>
      </c>
      <c r="U1" s="4"/>
      <c r="V1" s="4"/>
      <c r="W1" s="4"/>
      <c r="X1" s="4"/>
      <c r="Y1" s="8" t="s">
        <v>6</v>
      </c>
      <c r="Z1" s="8"/>
    </row>
    <row r="2" spans="1:26" x14ac:dyDescent="0.25">
      <c r="A2" s="9" t="s">
        <v>7</v>
      </c>
      <c r="B2" s="10" t="s">
        <v>8</v>
      </c>
      <c r="C2" s="11"/>
      <c r="D2" s="11"/>
      <c r="E2" s="11"/>
      <c r="F2" s="11"/>
      <c r="G2" s="11"/>
      <c r="H2" s="12"/>
      <c r="I2" s="13" t="s">
        <v>9</v>
      </c>
      <c r="J2" s="9" t="s">
        <v>10</v>
      </c>
      <c r="K2" s="14" t="s">
        <v>11</v>
      </c>
      <c r="L2" s="9" t="s">
        <v>12</v>
      </c>
      <c r="M2" s="13" t="s">
        <v>13</v>
      </c>
      <c r="N2" s="9" t="s">
        <v>11</v>
      </c>
      <c r="O2" s="9" t="s">
        <v>12</v>
      </c>
      <c r="P2" s="6"/>
      <c r="Q2" s="9" t="s">
        <v>14</v>
      </c>
      <c r="R2" s="9" t="s">
        <v>15</v>
      </c>
      <c r="S2" s="9" t="s">
        <v>16</v>
      </c>
      <c r="T2" s="15" t="s">
        <v>17</v>
      </c>
      <c r="U2" s="15" t="s">
        <v>18</v>
      </c>
      <c r="V2" s="15" t="s">
        <v>19</v>
      </c>
      <c r="W2" s="15" t="s">
        <v>20</v>
      </c>
      <c r="X2" s="15" t="s">
        <v>21</v>
      </c>
      <c r="Y2" s="15" t="s">
        <v>22</v>
      </c>
      <c r="Z2" s="15" t="s">
        <v>23</v>
      </c>
    </row>
    <row r="3" spans="1:26" ht="105" x14ac:dyDescent="0.25">
      <c r="A3" s="9"/>
      <c r="B3" s="16" t="s">
        <v>24</v>
      </c>
      <c r="C3" s="16" t="s">
        <v>25</v>
      </c>
      <c r="D3" s="16" t="s">
        <v>26</v>
      </c>
      <c r="E3" s="16" t="s">
        <v>27</v>
      </c>
      <c r="F3" s="17" t="s">
        <v>28</v>
      </c>
      <c r="G3" s="17" t="s">
        <v>29</v>
      </c>
      <c r="H3" s="17" t="s">
        <v>30</v>
      </c>
      <c r="I3" s="13"/>
      <c r="J3" s="9"/>
      <c r="K3" s="18"/>
      <c r="L3" s="9"/>
      <c r="M3" s="13"/>
      <c r="N3" s="9"/>
      <c r="O3" s="9"/>
      <c r="P3" s="6"/>
      <c r="Q3" s="9"/>
      <c r="R3" s="9"/>
      <c r="S3" s="9"/>
      <c r="T3" s="15"/>
      <c r="U3" s="15"/>
      <c r="V3" s="15"/>
      <c r="W3" s="15"/>
      <c r="X3" s="15"/>
      <c r="Y3" s="15"/>
      <c r="Z3" s="15"/>
    </row>
    <row r="4" spans="1:26" ht="229.5" x14ac:dyDescent="0.25">
      <c r="A4" s="19" t="s">
        <v>31</v>
      </c>
      <c r="B4" s="20" t="s">
        <v>32</v>
      </c>
      <c r="C4" s="21"/>
      <c r="D4" s="21"/>
      <c r="E4" s="21"/>
      <c r="F4" s="21"/>
      <c r="G4" s="21"/>
      <c r="H4" s="22"/>
      <c r="I4" s="19" t="s">
        <v>33</v>
      </c>
      <c r="J4" s="19" t="s">
        <v>34</v>
      </c>
      <c r="K4" s="19" t="s">
        <v>35</v>
      </c>
      <c r="L4" s="19" t="s">
        <v>36</v>
      </c>
      <c r="M4" s="19" t="s">
        <v>37</v>
      </c>
      <c r="N4" s="19" t="s">
        <v>38</v>
      </c>
      <c r="O4" s="19" t="s">
        <v>39</v>
      </c>
      <c r="P4" s="23" t="s">
        <v>40</v>
      </c>
      <c r="Q4" s="19" t="s">
        <v>41</v>
      </c>
      <c r="R4" s="19" t="s">
        <v>42</v>
      </c>
      <c r="S4" s="19" t="s">
        <v>43</v>
      </c>
      <c r="T4" s="24" t="s">
        <v>44</v>
      </c>
      <c r="U4" s="24"/>
      <c r="V4" s="24"/>
      <c r="W4" s="24"/>
      <c r="X4" s="24"/>
      <c r="Y4" s="19"/>
      <c r="Z4" s="19"/>
    </row>
    <row r="5" spans="1:26" ht="60" x14ac:dyDescent="0.25">
      <c r="A5" s="25">
        <v>25175581</v>
      </c>
      <c r="B5" s="26">
        <v>6809</v>
      </c>
      <c r="C5" s="27" t="s">
        <v>45</v>
      </c>
      <c r="D5" s="27" t="s">
        <v>46</v>
      </c>
      <c r="E5" s="27">
        <v>75961</v>
      </c>
      <c r="F5" s="28"/>
      <c r="G5" s="29">
        <v>31.659917</v>
      </c>
      <c r="H5" s="30">
        <v>-94.573368000000002</v>
      </c>
      <c r="I5" s="31" t="s">
        <v>47</v>
      </c>
      <c r="J5" s="32" t="s">
        <v>48</v>
      </c>
      <c r="K5" s="28" t="s">
        <v>49</v>
      </c>
      <c r="L5" s="33"/>
      <c r="M5" s="34" t="s">
        <v>47</v>
      </c>
      <c r="N5" s="32" t="s">
        <v>49</v>
      </c>
      <c r="O5" s="35"/>
      <c r="P5" s="36" t="str">
        <f t="shared" ref="P5:P68" si="0">IF((OR(I5="Lead")),"Lead",
IF((OR(M5="Lead")),"Lead",
IF((OR(I5="Lead-lined galvanized")),"Lead",
IF((OR(M5="Lead-lined galvanized")),"Lead",
IF((OR((AND(I5="Unknown - Likely Lead",M5="Galvanized")),
(AND(I5="Unknown - Unlikely Lead",M5="Galvanized")),
(AND(I5="Unknown - Material Unknown",M5="Galvanized")))),"Galvanized Requiring Replacement",
IF((OR((AND(I5="Non-lead - Copper",J5="Yes",M5="Galvanized")),
(AND(I5="Non-lead - Copper",J5="Don't know",M5="Galvanized")),
(AND(I5="Non-lead - Copper",J5="",M5="Galvanized")),
(AND(I5="Non-lead - Plastic",J5="Yes",M5="Galvanized")),
(AND(I5="Non-lead - Plastic",J5="Don't know",M5="Galvanized")),
(AND(I5="Non-lead - Plastic",J5="",M5="Galvanized")),
(AND(I5="Non-lead",J5="Yes",M5="Galvanized")),
(AND(I5="Non-lead",J5="Don't know",M5="Galvanized")),
(AND(I5="Non-lead",J5="",M5="Galvanized")),
(AND(I5="Non-lead - Other",J5="Yes",M5="Galvanized")),
(AND(I5="Non-Lead - Other",J5="Don't know",M5="Galvanized")),
(AND(I5="Galvanized",J5="Yes",M5="Galvanized")),
(AND(I5="Galvanized",J5="Don't know",M5="Galvanized")),
(AND(I5="Galvanized",J5="",M5="Galvanized")),
(AND(I5="Non-Lead - Other",J5="",M5="Galvanized")))),"Galvanized Requiring Replacement",
IF((OR((AND(I5="Non-lead - Copper",M5="Non-lead - Copper")),
(AND(I5="Non-lead - Copper",M5="Non-lead - Plastic")),
(AND(I5="Non-lead - Copper",M5="Non-lead - Other")),
(AND(I5="Non-lead - Copper",M5="Non-lead")),
(AND(I5="Non-lead - Plastic",M5="Non-lead - Copper")),
(AND(I5="Non-lead - Plastic",M5="Non-lead - Plastic")),
(AND(I5="Non-lead - Plastic",M5="Non-lead - Other")),
(AND(I5="Non-lead - Plastic",M5="Non-lead")),
(AND(I5="Non-lead",M5="Non-lead - Copper")),
(AND(I5="Non-lead",M5="Non-lead - Plastic")),
(AND(I5="Non-lead",M5="Non-lead - Other")),
(AND(I5="Non-lead",M5="Non-lead")),
(AND(I5="Non-lead - Other",M5="Non-lead - Copper")),
(AND(I5="Non-Lead - Other",M5="Non-lead - Plastic")),
(AND(I5="Non-Lead - Other",M5="Non-lead")),
(AND(I5="Non-Lead - Other",M5="Non-lead - Other")))),"Non-Lead",
IF((OR((AND(I5="Galvanized",M5="Non-lead")),
(AND(I5="Galvanized",M5="Non-lead - Copper")),
(AND(I5="Galvanized",M5="Non-lead - Plastic")),
(AND(I5="Galvanized",M5="Non-lead")),
(AND(I5="Galvanized",M5="Non-lead - Other")))),"Non-Lead",
IF((OR((AND(I5="Non-lead - Copper",J5="No",M5="Galvanized")),
(AND(I5="Non-lead - Plastic",J5="No",M5="Galvanized")),
(AND(I5="Non-lead",J5="No",M5="Galvanized")),
(AND(I5="Galvanized",J5="No",M5="Galvanized")),
(AND(I5="Non-lead - Other",J5="No",M5="Galvanized")))),"Non-lead",
IF((OR((AND(I5="Unknown - Likely Lead",M5="Unknown - Likely Lead")),
(AND(I5="Unknown - Likely Lead",M5="Unknown - Unlikely Lead")),
(AND(I5="Unknown - Likely Lead",M5="Unknown - Material Unknown")),
(AND(I5="Unknown - Unlikely Lead",M5="Unknown - Likely Lead")),
(AND(I5="Unknown - Unlikely Lead",M5="Unknown - Unlikely Lead")),
(AND(I5="Unknown - Unlikely Lead",M5="Unknown - Material Unknown")),
(AND(I5="Unknown - Material Unknown",M5="Unknown - Likely Lead")),
(AND(I5="Unknown - Material Unknown",M5="Unknown - Unlikely Lead")),
(AND(I5="Unknown - Material Unknown",M5="Unknown - Material Unknown")))),"Unknown",
IF((OR((AND(I5="Unknown - Likely Lead",M5="Non-lead - Copper")),
(AND(I5="Unknown - Likely Lead",M5="Non-lead - Plastic")),
(AND(I5="Unknown - Likely Lead",M5="Non-lead")),
(AND(I5="Unknown - Likely Lead",M5="Non-lead - Other")),
(AND(I5="Unknown - Unlikely Lead",M5="Non-lead - Copper")),
(AND(I5="Unknown - Unlikely Lead",M5="Non-lead - Plastic")),
(AND(I5="Unknown - Unlikely Lead",M5="Non-lead")),
(AND(I5="Unknown - Unlikely Lead",M5="Non-lead - Other")),
(AND(I5="Unknown - Material Unknown",M5="Non-lead - Copper")),
(AND(I5="Unknown - Material Unknown",M5="Non-lead - Plastic")),
(AND(I5="Unknown - Material Unknown",M5="Non-lead")),
(AND(I5="Unknown - Material Unknown",M5="Non-lead - Other")))),"Unknown",
IF((OR((AND(I5="Non-lead - Copper",M5="Unknown - Likely Lead")),
(AND(I5="Non-lead - Copper",M5="Unknown - Unlikely Lead")),
(AND(I5="Non-lead - Copper",M5="Unknown - Material Unknown")),
(AND(I5="Non-lead - Plastic",M5="Unknown - Likely Lead")),
(AND(I5="Non-lead - Plastic",M5="Unknown - Unlikely Lead")),
(AND(I5="Non-lead - Plastic",M5="Unknown - Material Unknown")),
(AND(I5="Non-lead",M5="Unknown - Likely Lead")),
(AND(I5="Non-lead",M5="Unknown - Unlikely Lead")),
(AND(I5="Non-lead",M5="Unknown - Material Unknown")),
(AND(I5="Non-lead - Other",M5="Unknown - Likely Lead")),
(AND(I5="Non-Lead - Other",M5="Unknown - Unlikely Lead")),
(AND(I5="Non-Lead - Other",M5="Unknown - Material Unknown")))),"Unknown",
IF((OR((AND(I5="Galvanized",M5="Unknown - Likely Lead")),
(AND(I5="Galvanized",M5="Unknown - Unlikely Lead")),
(AND(I5="Galvanized",M5="Unknown - Material Unknown")))),"Unknown",
IF((OR((AND(I5="Galvanized",M5="")))),"Galvanized Requiring Replacement",
IF((OR((AND(I5="Non-lead - Copper",M5="")),
(AND(I5="Non-lead - Plastic",M5="")),
(AND(I5="Non-lead",M5="")),
(AND(I5="Non-lead - Other",M5="")))),"Non-lead",
IF((OR((AND(I5="Unknown - Likely Lead",M5="")),
(AND(I5="Unknown - Unlikely Lead",M5="")),
(AND(I5="Unknown - Material Unknown",M5="")))),"Unknown",
""))))))))))))))))</f>
        <v>Non-Lead</v>
      </c>
      <c r="Q5" s="25" t="s">
        <v>48</v>
      </c>
      <c r="R5" s="25" t="s">
        <v>48</v>
      </c>
      <c r="S5" s="25"/>
      <c r="T5" s="25" t="s">
        <v>50</v>
      </c>
      <c r="U5" s="37" t="s">
        <v>51</v>
      </c>
      <c r="V5" s="37" t="s">
        <v>51</v>
      </c>
      <c r="W5" s="37"/>
      <c r="X5" s="38" t="str">
        <f>IF((OR((AND('[1]PWS Information'!$E$10="CWS",T5="Single Family Residence",P5="Lead")),
(AND('[1]PWS Information'!$E$10="CWS",T5="Multiple Family Residence",'[1]PWS Information'!$E$11="Yes",P5="Lead")),
(AND('[1]PWS Information'!$E$10="NTNC",P5="Lead")))),"Tier 1",
IF((OR((AND('[1]PWS Information'!$E$10="CWS",T5="Multiple Family Residence",'[1]PWS Information'!$E$11="No",P5="Lead")),
(AND('[1]PWS Information'!$E$10="CWS",T5="Other",P5="Lead")),
(AND(T5="",P5="Lead")),
(AND('[1]PWS Information'!$E$10="CWS",T5="Building",P5="Lead")))),"Tier 2",
IF((OR((AND('[1]PWS Information'!$E$10="CWS",T5="Single Family Residence",P5="Galvanized Requiring Replacement")),
(AND('[1]PWS Information'!$E$10="CWS",T5="Single Family Residence",P5="Galvanized Requiring Replacement",Q5="Yes")),
(AND('[1]PWS Information'!$E$10="NTNC",T5="Single Family Residence",P5="Galvanized Requiring Replacement")),
(AND('[1]PWS Information'!$E$10="NTNC",T5="Single Family Residence",Q5="Yes")))),"Tier 3",
IF((OR((AND('[1]PWS Information'!$E$10="CWS",T5="Single Family Residence",R5="Yes",P5="Non-Lead", I5="Non-Lead - Copper",K5="Before 1989")),
(AND('[1]PWS Information'!$E$10="CWS",T5="Single Family Residence",R5="Yes",P5="Non-Lead", M5="Non-Lead - Copper",N5="Before 1989")))),"Tier 4",
IF((OR((AND('[1]PWS Information'!$E$10="NTNC",P5="Non-Lead")),
(AND('[1]PWS Information'!$E$10="CWS",P5="Non-Lead",R5="")),
(AND('[1]PWS Information'!$E$10="CWS",P5="Non-Lead",R5="No")),
(AND('[1]PWS Information'!$E$10="CWS",P5="Non-Lead",R5="Don't Know")),
(AND('[1]PWS Information'!$E$10="CWS",P5="Non-Lead", I5="Non-Lead - Copper", R5="Yes", K5="Between 1989 and 2014")),
(AND('[1]PWS Information'!$E$10="CWS",P5="Non-Lead", I5="Non-Lead - Copper", R5="Yes", K5="After 2014")),
(AND('[1]PWS Information'!$E$10="CWS",P5="Non-Lead", I5="Non-Lead - Copper", R5="Yes", K5="Unknown")),
(AND('[1]PWS Information'!$E$10="CWS",P5="Non-Lead", M5="Non-Lead - Copper", R5="Yes", N5="Between 1989 and 2014")),
(AND('[1]PWS Information'!$E$10="CWS",P5="Non-Lead", M5="Non-Lead - Copper", R5="Yes", N5="After 2014")),
(AND('[1]PWS Information'!$E$10="CWS",P5="Non-Lead", M5="Non-Lead - Copper", R5="Yes", N5="Unknown")),
(AND('[1]PWS Information'!$E$10="CWS",P5="Unknown")),
(AND('[1]PWS Information'!$E$10="NTNC",P5="Unknown")),
(AND('[1]PWS Information'!$E$10="CWS",T5="Multiple Family Residence",P5="Galvanized Requiring Replacement")),
(AND('[1]PWS Information'!$E$10="CWS",P5="Galvanized Requiring Replacement")),
(AND('[1]PWS Information'!$E$10="CWS",P5="Non-Lead")),
(AND('[1]PWS Information'!$E$10="NTNC",T5="Multiple Family Residence",P5="Galvanized Requiring Replacement")))),"Tier 5",
"")))))</f>
        <v>Tier 5</v>
      </c>
      <c r="Y5" s="25"/>
      <c r="Z5" s="25"/>
    </row>
    <row r="6" spans="1:26" ht="60" x14ac:dyDescent="0.25">
      <c r="A6" s="39">
        <v>25175808</v>
      </c>
      <c r="B6" s="40">
        <v>6287</v>
      </c>
      <c r="C6" s="41" t="s">
        <v>45</v>
      </c>
      <c r="D6" s="41" t="s">
        <v>46</v>
      </c>
      <c r="E6" s="41">
        <v>75961</v>
      </c>
      <c r="F6" s="42"/>
      <c r="G6" s="43">
        <v>31.656431000000001</v>
      </c>
      <c r="H6" s="44">
        <v>-94.580045999999996</v>
      </c>
      <c r="I6" s="45" t="s">
        <v>47</v>
      </c>
      <c r="J6" s="46" t="s">
        <v>48</v>
      </c>
      <c r="K6" s="47" t="s">
        <v>49</v>
      </c>
      <c r="L6" s="48"/>
      <c r="M6" s="34" t="s">
        <v>47</v>
      </c>
      <c r="N6" s="46" t="s">
        <v>49</v>
      </c>
      <c r="O6" s="49"/>
      <c r="P6" s="36" t="str">
        <f t="shared" si="0"/>
        <v>Non-Lead</v>
      </c>
      <c r="Q6" s="39" t="s">
        <v>48</v>
      </c>
      <c r="R6" s="39" t="s">
        <v>48</v>
      </c>
      <c r="S6" s="39"/>
      <c r="T6" s="50" t="s">
        <v>50</v>
      </c>
      <c r="U6" s="50" t="s">
        <v>51</v>
      </c>
      <c r="V6" s="50" t="s">
        <v>51</v>
      </c>
      <c r="W6" s="50"/>
      <c r="X6" s="51" t="str">
        <f>IF((OR((AND('[1]PWS Information'!$E$10="CWS",T6="Single Family Residence",P6="Lead")),
(AND('[1]PWS Information'!$E$10="CWS",T6="Multiple Family Residence",'[1]PWS Information'!$E$11="Yes",P6="Lead")),
(AND('[1]PWS Information'!$E$10="NTNC",P6="Lead")))),"Tier 1",
IF((OR((AND('[1]PWS Information'!$E$10="CWS",T6="Multiple Family Residence",'[1]PWS Information'!$E$11="No",P6="Lead")),
(AND('[1]PWS Information'!$E$10="CWS",T6="Other",P6="Lead")),
(AND(T6="",P6="Lead")),
(AND('[1]PWS Information'!$E$10="CWS",T6="Building",P6="Lead")))),"Tier 2",
IF((OR((AND('[1]PWS Information'!$E$10="CWS",T6="Single Family Residence",P6="Galvanized Requiring Replacement")),
(AND('[1]PWS Information'!$E$10="CWS",T6="Single Family Residence",P6="Galvanized Requiring Replacement",Q6="Yes")),
(AND('[1]PWS Information'!$E$10="NTNC",T6="Single Family Residence",P6="Galvanized Requiring Replacement")),
(AND('[1]PWS Information'!$E$10="NTNC",T6="Single Family Residence",Q6="Yes")))),"Tier 3",
IF((OR((AND('[1]PWS Information'!$E$10="CWS",T6="Single Family Residence",R6="Yes",P6="Non-Lead", I6="Non-Lead - Copper",K6="Before 1989")),
(AND('[1]PWS Information'!$E$10="CWS",T6="Single Family Residence",R6="Yes",P6="Non-Lead", M6="Non-Lead - Copper",N6="Before 1989")))),"Tier 4",
IF((OR((AND('[1]PWS Information'!$E$10="NTNC",P6="Non-Lead")),
(AND('[1]PWS Information'!$E$10="CWS",P6="Non-Lead",R6="")),
(AND('[1]PWS Information'!$E$10="CWS",P6="Non-Lead",R6="No")),
(AND('[1]PWS Information'!$E$10="CWS",P6="Non-Lead",R6="Don't Know")),
(AND('[1]PWS Information'!$E$10="CWS",P6="Non-Lead", I6="Non-Lead - Copper", R6="Yes", K6="Between 1989 and 2014")),
(AND('[1]PWS Information'!$E$10="CWS",P6="Non-Lead", I6="Non-Lead - Copper", R6="Yes", K6="After 2014")),
(AND('[1]PWS Information'!$E$10="CWS",P6="Non-Lead", I6="Non-Lead - Copper", R6="Yes", K6="Unknown")),
(AND('[1]PWS Information'!$E$10="CWS",P6="Non-Lead", M6="Non-Lead - Copper", R6="Yes", N6="Between 1989 and 2014")),
(AND('[1]PWS Information'!$E$10="CWS",P6="Non-Lead", M6="Non-Lead - Copper", R6="Yes", N6="After 2014")),
(AND('[1]PWS Information'!$E$10="CWS",P6="Non-Lead", M6="Non-Lead - Copper", R6="Yes", N6="Unknown")),
(AND('[1]PWS Information'!$E$10="CWS",P6="Unknown")),
(AND('[1]PWS Information'!$E$10="NTNC",P6="Unknown")),
(AND('[1]PWS Information'!$E$10="CWS",T6="Multiple Family Residence",P6="Galvanized Requiring Replacement")),
(AND('[1]PWS Information'!$E$10="CWS",P6="Galvanized Requiring Replacement")),
(AND('[1]PWS Information'!$E$10="CWS",P6="Non-Lead")),
(AND('[1]PWS Information'!$E$10="NTNC",T6="Multiple Family Residence",P6="Galvanized Requiring Replacement")))),"Tier 5",
"")))))</f>
        <v>Tier 5</v>
      </c>
      <c r="Y6" s="39"/>
      <c r="Z6" s="39"/>
    </row>
    <row r="7" spans="1:26" ht="60" x14ac:dyDescent="0.25">
      <c r="A7" s="39">
        <v>25175583</v>
      </c>
      <c r="B7" s="40">
        <v>2864</v>
      </c>
      <c r="C7" s="41" t="s">
        <v>52</v>
      </c>
      <c r="D7" s="41" t="s">
        <v>46</v>
      </c>
      <c r="E7" s="41">
        <v>75961</v>
      </c>
      <c r="F7" s="42"/>
      <c r="G7" s="43">
        <v>31.634526000000001</v>
      </c>
      <c r="H7" s="44">
        <v>-94.489276000000004</v>
      </c>
      <c r="I7" s="45" t="s">
        <v>47</v>
      </c>
      <c r="J7" s="46" t="s">
        <v>48</v>
      </c>
      <c r="K7" s="42" t="s">
        <v>49</v>
      </c>
      <c r="L7" s="48"/>
      <c r="M7" s="34" t="s">
        <v>47</v>
      </c>
      <c r="N7" s="46" t="s">
        <v>49</v>
      </c>
      <c r="O7" s="49"/>
      <c r="P7" s="36" t="str">
        <f t="shared" si="0"/>
        <v>Non-Lead</v>
      </c>
      <c r="Q7" s="39" t="s">
        <v>48</v>
      </c>
      <c r="R7" s="39" t="s">
        <v>48</v>
      </c>
      <c r="S7" s="39"/>
      <c r="T7" s="50" t="s">
        <v>50</v>
      </c>
      <c r="U7" s="50" t="s">
        <v>51</v>
      </c>
      <c r="V7" s="50" t="s">
        <v>51</v>
      </c>
      <c r="W7" s="50"/>
      <c r="X7" s="51" t="str">
        <f>IF((OR((AND('[1]PWS Information'!$E$10="CWS",T7="Single Family Residence",P7="Lead")),
(AND('[1]PWS Information'!$E$10="CWS",T7="Multiple Family Residence",'[1]PWS Information'!$E$11="Yes",P7="Lead")),
(AND('[1]PWS Information'!$E$10="NTNC",P7="Lead")))),"Tier 1",
IF((OR((AND('[1]PWS Information'!$E$10="CWS",T7="Multiple Family Residence",'[1]PWS Information'!$E$11="No",P7="Lead")),
(AND('[1]PWS Information'!$E$10="CWS",T7="Other",P7="Lead")),
(AND(T7="",P7="Lead")),
(AND('[1]PWS Information'!$E$10="CWS",T7="Building",P7="Lead")))),"Tier 2",
IF((OR((AND('[1]PWS Information'!$E$10="CWS",T7="Single Family Residence",P7="Galvanized Requiring Replacement")),
(AND('[1]PWS Information'!$E$10="CWS",T7="Single Family Residence",P7="Galvanized Requiring Replacement",Q7="Yes")),
(AND('[1]PWS Information'!$E$10="NTNC",T7="Single Family Residence",P7="Galvanized Requiring Replacement")),
(AND('[1]PWS Information'!$E$10="NTNC",T7="Single Family Residence",Q7="Yes")))),"Tier 3",
IF((OR((AND('[1]PWS Information'!$E$10="CWS",T7="Single Family Residence",R7="Yes",P7="Non-Lead", I7="Non-Lead - Copper",K7="Before 1989")),
(AND('[1]PWS Information'!$E$10="CWS",T7="Single Family Residence",R7="Yes",P7="Non-Lead", M7="Non-Lead - Copper",N7="Before 1989")))),"Tier 4",
IF((OR((AND('[1]PWS Information'!$E$10="NTNC",P7="Non-Lead")),
(AND('[1]PWS Information'!$E$10="CWS",P7="Non-Lead",R7="")),
(AND('[1]PWS Information'!$E$10="CWS",P7="Non-Lead",R7="No")),
(AND('[1]PWS Information'!$E$10="CWS",P7="Non-Lead",R7="Don't Know")),
(AND('[1]PWS Information'!$E$10="CWS",P7="Non-Lead", I7="Non-Lead - Copper", R7="Yes", K7="Between 1989 and 2014")),
(AND('[1]PWS Information'!$E$10="CWS",P7="Non-Lead", I7="Non-Lead - Copper", R7="Yes", K7="After 2014")),
(AND('[1]PWS Information'!$E$10="CWS",P7="Non-Lead", I7="Non-Lead - Copper", R7="Yes", K7="Unknown")),
(AND('[1]PWS Information'!$E$10="CWS",P7="Non-Lead", M7="Non-Lead - Copper", R7="Yes", N7="Between 1989 and 2014")),
(AND('[1]PWS Information'!$E$10="CWS",P7="Non-Lead", M7="Non-Lead - Copper", R7="Yes", N7="After 2014")),
(AND('[1]PWS Information'!$E$10="CWS",P7="Non-Lead", M7="Non-Lead - Copper", R7="Yes", N7="Unknown")),
(AND('[1]PWS Information'!$E$10="CWS",P7="Unknown")),
(AND('[1]PWS Information'!$E$10="NTNC",P7="Unknown")),
(AND('[1]PWS Information'!$E$10="CWS",T7="Multiple Family Residence",P7="Galvanized Requiring Replacement")),
(AND('[1]PWS Information'!$E$10="CWS",P7="Galvanized Requiring Replacement")),
(AND('[1]PWS Information'!$E$10="CWS",P7="Non-Lead")),
(AND('[1]PWS Information'!$E$10="NTNC",T7="Multiple Family Residence",P7="Galvanized Requiring Replacement")))),"Tier 5",
"")))))</f>
        <v>Tier 5</v>
      </c>
      <c r="Y7" s="39"/>
      <c r="Z7" s="39"/>
    </row>
    <row r="8" spans="1:26" ht="60" x14ac:dyDescent="0.25">
      <c r="A8" s="39">
        <v>25175925</v>
      </c>
      <c r="B8" s="40">
        <v>2864</v>
      </c>
      <c r="C8" s="41" t="s">
        <v>52</v>
      </c>
      <c r="D8" s="41" t="s">
        <v>46</v>
      </c>
      <c r="E8" s="41">
        <v>75961</v>
      </c>
      <c r="F8" s="42"/>
      <c r="G8" s="43">
        <v>31.634526000000001</v>
      </c>
      <c r="H8" s="44">
        <v>-94.489276000000004</v>
      </c>
      <c r="I8" s="45" t="s">
        <v>47</v>
      </c>
      <c r="J8" s="46" t="s">
        <v>48</v>
      </c>
      <c r="K8" s="52" t="s">
        <v>49</v>
      </c>
      <c r="L8" s="48"/>
      <c r="M8" s="34" t="s">
        <v>47</v>
      </c>
      <c r="N8" s="46" t="s">
        <v>49</v>
      </c>
      <c r="O8" s="49"/>
      <c r="P8" s="36" t="str">
        <f t="shared" si="0"/>
        <v>Non-Lead</v>
      </c>
      <c r="Q8" s="39" t="s">
        <v>48</v>
      </c>
      <c r="R8" s="39" t="s">
        <v>48</v>
      </c>
      <c r="S8" s="39"/>
      <c r="T8" s="50" t="s">
        <v>50</v>
      </c>
      <c r="U8" s="50" t="s">
        <v>51</v>
      </c>
      <c r="V8" s="50" t="s">
        <v>51</v>
      </c>
      <c r="W8" s="50"/>
      <c r="X8" s="51" t="str">
        <f>IF((OR((AND('[1]PWS Information'!$E$10="CWS",T8="Single Family Residence",P8="Lead")),
(AND('[1]PWS Information'!$E$10="CWS",T8="Multiple Family Residence",'[1]PWS Information'!$E$11="Yes",P8="Lead")),
(AND('[1]PWS Information'!$E$10="NTNC",P8="Lead")))),"Tier 1",
IF((OR((AND('[1]PWS Information'!$E$10="CWS",T8="Multiple Family Residence",'[1]PWS Information'!$E$11="No",P8="Lead")),
(AND('[1]PWS Information'!$E$10="CWS",T8="Other",P8="Lead")),
(AND(T8="",P8="Lead")),
(AND('[1]PWS Information'!$E$10="CWS",T8="Building",P8="Lead")))),"Tier 2",
IF((OR((AND('[1]PWS Information'!$E$10="CWS",T8="Single Family Residence",P8="Galvanized Requiring Replacement")),
(AND('[1]PWS Information'!$E$10="CWS",T8="Single Family Residence",P8="Galvanized Requiring Replacement",Q8="Yes")),
(AND('[1]PWS Information'!$E$10="NTNC",T8="Single Family Residence",P8="Galvanized Requiring Replacement")),
(AND('[1]PWS Information'!$E$10="NTNC",T8="Single Family Residence",Q8="Yes")))),"Tier 3",
IF((OR((AND('[1]PWS Information'!$E$10="CWS",T8="Single Family Residence",R8="Yes",P8="Non-Lead", I8="Non-Lead - Copper",K8="Before 1989")),
(AND('[1]PWS Information'!$E$10="CWS",T8="Single Family Residence",R8="Yes",P8="Non-Lead", M8="Non-Lead - Copper",N8="Before 1989")))),"Tier 4",
IF((OR((AND('[1]PWS Information'!$E$10="NTNC",P8="Non-Lead")),
(AND('[1]PWS Information'!$E$10="CWS",P8="Non-Lead",R8="")),
(AND('[1]PWS Information'!$E$10="CWS",P8="Non-Lead",R8="No")),
(AND('[1]PWS Information'!$E$10="CWS",P8="Non-Lead",R8="Don't Know")),
(AND('[1]PWS Information'!$E$10="CWS",P8="Non-Lead", I8="Non-Lead - Copper", R8="Yes", K8="Between 1989 and 2014")),
(AND('[1]PWS Information'!$E$10="CWS",P8="Non-Lead", I8="Non-Lead - Copper", R8="Yes", K8="After 2014")),
(AND('[1]PWS Information'!$E$10="CWS",P8="Non-Lead", I8="Non-Lead - Copper", R8="Yes", K8="Unknown")),
(AND('[1]PWS Information'!$E$10="CWS",P8="Non-Lead", M8="Non-Lead - Copper", R8="Yes", N8="Between 1989 and 2014")),
(AND('[1]PWS Information'!$E$10="CWS",P8="Non-Lead", M8="Non-Lead - Copper", R8="Yes", N8="After 2014")),
(AND('[1]PWS Information'!$E$10="CWS",P8="Non-Lead", M8="Non-Lead - Copper", R8="Yes", N8="Unknown")),
(AND('[1]PWS Information'!$E$10="CWS",P8="Unknown")),
(AND('[1]PWS Information'!$E$10="NTNC",P8="Unknown")),
(AND('[1]PWS Information'!$E$10="CWS",T8="Multiple Family Residence",P8="Galvanized Requiring Replacement")),
(AND('[1]PWS Information'!$E$10="CWS",P8="Galvanized Requiring Replacement")),
(AND('[1]PWS Information'!$E$10="CWS",P8="Non-Lead")),
(AND('[1]PWS Information'!$E$10="NTNC",T8="Multiple Family Residence",P8="Galvanized Requiring Replacement")))),"Tier 5",
"")))))</f>
        <v>Tier 5</v>
      </c>
      <c r="Y8" s="39"/>
      <c r="Z8" s="39"/>
    </row>
    <row r="9" spans="1:26" ht="60" x14ac:dyDescent="0.25">
      <c r="A9" s="39">
        <v>25175931</v>
      </c>
      <c r="B9" s="40">
        <v>2864</v>
      </c>
      <c r="C9" s="41" t="s">
        <v>52</v>
      </c>
      <c r="D9" s="41" t="s">
        <v>46</v>
      </c>
      <c r="E9" s="41">
        <v>75961</v>
      </c>
      <c r="F9" s="42"/>
      <c r="G9" s="43">
        <v>31.634526000000001</v>
      </c>
      <c r="H9" s="44">
        <v>-94.489276000000004</v>
      </c>
      <c r="I9" s="45" t="s">
        <v>47</v>
      </c>
      <c r="J9" s="46" t="s">
        <v>48</v>
      </c>
      <c r="K9" s="42" t="s">
        <v>49</v>
      </c>
      <c r="L9" s="48"/>
      <c r="M9" s="34" t="s">
        <v>47</v>
      </c>
      <c r="N9" s="46" t="s">
        <v>49</v>
      </c>
      <c r="O9" s="49"/>
      <c r="P9" s="36" t="str">
        <f t="shared" si="0"/>
        <v>Non-Lead</v>
      </c>
      <c r="Q9" s="39" t="s">
        <v>48</v>
      </c>
      <c r="R9" s="39" t="s">
        <v>48</v>
      </c>
      <c r="S9" s="39"/>
      <c r="T9" s="50" t="s">
        <v>50</v>
      </c>
      <c r="U9" s="50" t="s">
        <v>51</v>
      </c>
      <c r="V9" s="50" t="s">
        <v>51</v>
      </c>
      <c r="W9" s="50"/>
      <c r="X9" s="51" t="str">
        <f>IF((OR((AND('[1]PWS Information'!$E$10="CWS",T9="Single Family Residence",P9="Lead")),
(AND('[1]PWS Information'!$E$10="CWS",T9="Multiple Family Residence",'[1]PWS Information'!$E$11="Yes",P9="Lead")),
(AND('[1]PWS Information'!$E$10="NTNC",P9="Lead")))),"Tier 1",
IF((OR((AND('[1]PWS Information'!$E$10="CWS",T9="Multiple Family Residence",'[1]PWS Information'!$E$11="No",P9="Lead")),
(AND('[1]PWS Information'!$E$10="CWS",T9="Other",P9="Lead")),
(AND(T9="",P9="Lead")),
(AND('[1]PWS Information'!$E$10="CWS",T9="Building",P9="Lead")))),"Tier 2",
IF((OR((AND('[1]PWS Information'!$E$10="CWS",T9="Single Family Residence",P9="Galvanized Requiring Replacement")),
(AND('[1]PWS Information'!$E$10="CWS",T9="Single Family Residence",P9="Galvanized Requiring Replacement",Q9="Yes")),
(AND('[1]PWS Information'!$E$10="NTNC",T9="Single Family Residence",P9="Galvanized Requiring Replacement")),
(AND('[1]PWS Information'!$E$10="NTNC",T9="Single Family Residence",Q9="Yes")))),"Tier 3",
IF((OR((AND('[1]PWS Information'!$E$10="CWS",T9="Single Family Residence",R9="Yes",P9="Non-Lead", I9="Non-Lead - Copper",K9="Before 1989")),
(AND('[1]PWS Information'!$E$10="CWS",T9="Single Family Residence",R9="Yes",P9="Non-Lead", M9="Non-Lead - Copper",N9="Before 1989")))),"Tier 4",
IF((OR((AND('[1]PWS Information'!$E$10="NTNC",P9="Non-Lead")),
(AND('[1]PWS Information'!$E$10="CWS",P9="Non-Lead",R9="")),
(AND('[1]PWS Information'!$E$10="CWS",P9="Non-Lead",R9="No")),
(AND('[1]PWS Information'!$E$10="CWS",P9="Non-Lead",R9="Don't Know")),
(AND('[1]PWS Information'!$E$10="CWS",P9="Non-Lead", I9="Non-Lead - Copper", R9="Yes", K9="Between 1989 and 2014")),
(AND('[1]PWS Information'!$E$10="CWS",P9="Non-Lead", I9="Non-Lead - Copper", R9="Yes", K9="After 2014")),
(AND('[1]PWS Information'!$E$10="CWS",P9="Non-Lead", I9="Non-Lead - Copper", R9="Yes", K9="Unknown")),
(AND('[1]PWS Information'!$E$10="CWS",P9="Non-Lead", M9="Non-Lead - Copper", R9="Yes", N9="Between 1989 and 2014")),
(AND('[1]PWS Information'!$E$10="CWS",P9="Non-Lead", M9="Non-Lead - Copper", R9="Yes", N9="After 2014")),
(AND('[1]PWS Information'!$E$10="CWS",P9="Non-Lead", M9="Non-Lead - Copper", R9="Yes", N9="Unknown")),
(AND('[1]PWS Information'!$E$10="CWS",P9="Unknown")),
(AND('[1]PWS Information'!$E$10="NTNC",P9="Unknown")),
(AND('[1]PWS Information'!$E$10="CWS",T9="Multiple Family Residence",P9="Galvanized Requiring Replacement")),
(AND('[1]PWS Information'!$E$10="CWS",P9="Galvanized Requiring Replacement")),
(AND('[1]PWS Information'!$E$10="CWS",P9="Non-Lead")),
(AND('[1]PWS Information'!$E$10="NTNC",T9="Multiple Family Residence",P9="Galvanized Requiring Replacement")))),"Tier 5",
"")))))</f>
        <v>Tier 5</v>
      </c>
      <c r="Y9" s="39"/>
      <c r="Z9" s="39"/>
    </row>
    <row r="10" spans="1:26" ht="60" x14ac:dyDescent="0.25">
      <c r="A10" s="39">
        <v>25175970</v>
      </c>
      <c r="B10" s="40">
        <v>2236</v>
      </c>
      <c r="C10" s="41" t="s">
        <v>52</v>
      </c>
      <c r="D10" s="41" t="s">
        <v>46</v>
      </c>
      <c r="E10" s="41">
        <v>75961</v>
      </c>
      <c r="F10" s="42"/>
      <c r="G10" s="43">
        <v>31.642503999999999</v>
      </c>
      <c r="H10" s="44">
        <v>-94.495138999999995</v>
      </c>
      <c r="I10" s="45" t="s">
        <v>47</v>
      </c>
      <c r="J10" s="46" t="s">
        <v>48</v>
      </c>
      <c r="K10" s="42" t="s">
        <v>49</v>
      </c>
      <c r="L10" s="48"/>
      <c r="M10" s="34" t="s">
        <v>47</v>
      </c>
      <c r="N10" s="46" t="s">
        <v>49</v>
      </c>
      <c r="O10" s="49"/>
      <c r="P10" s="36" t="str">
        <f t="shared" si="0"/>
        <v>Non-Lead</v>
      </c>
      <c r="Q10" s="39" t="s">
        <v>48</v>
      </c>
      <c r="R10" s="39" t="s">
        <v>48</v>
      </c>
      <c r="S10" s="39"/>
      <c r="T10" s="50" t="s">
        <v>50</v>
      </c>
      <c r="U10" s="50" t="s">
        <v>51</v>
      </c>
      <c r="V10" s="50" t="s">
        <v>51</v>
      </c>
      <c r="W10" s="50"/>
      <c r="X10" s="51" t="str">
        <f>IF((OR((AND('[1]PWS Information'!$E$10="CWS",T10="Single Family Residence",P10="Lead")),
(AND('[1]PWS Information'!$E$10="CWS",T10="Multiple Family Residence",'[1]PWS Information'!$E$11="Yes",P10="Lead")),
(AND('[1]PWS Information'!$E$10="NTNC",P10="Lead")))),"Tier 1",
IF((OR((AND('[1]PWS Information'!$E$10="CWS",T10="Multiple Family Residence",'[1]PWS Information'!$E$11="No",P10="Lead")),
(AND('[1]PWS Information'!$E$10="CWS",T10="Other",P10="Lead")),
(AND(T10="",P10="Lead")),
(AND('[1]PWS Information'!$E$10="CWS",T10="Building",P10="Lead")))),"Tier 2",
IF((OR((AND('[1]PWS Information'!$E$10="CWS",T10="Single Family Residence",P10="Galvanized Requiring Replacement")),
(AND('[1]PWS Information'!$E$10="CWS",T10="Single Family Residence",P10="Galvanized Requiring Replacement",Q10="Yes")),
(AND('[1]PWS Information'!$E$10="NTNC",T10="Single Family Residence",P10="Galvanized Requiring Replacement")),
(AND('[1]PWS Information'!$E$10="NTNC",T10="Single Family Residence",Q10="Yes")))),"Tier 3",
IF((OR((AND('[1]PWS Information'!$E$10="CWS",T10="Single Family Residence",R10="Yes",P10="Non-Lead", I10="Non-Lead - Copper",K10="Before 1989")),
(AND('[1]PWS Information'!$E$10="CWS",T10="Single Family Residence",R10="Yes",P10="Non-Lead", M10="Non-Lead - Copper",N10="Before 1989")))),"Tier 4",
IF((OR((AND('[1]PWS Information'!$E$10="NTNC",P10="Non-Lead")),
(AND('[1]PWS Information'!$E$10="CWS",P10="Non-Lead",R10="")),
(AND('[1]PWS Information'!$E$10="CWS",P10="Non-Lead",R10="No")),
(AND('[1]PWS Information'!$E$10="CWS",P10="Non-Lead",R10="Don't Know")),
(AND('[1]PWS Information'!$E$10="CWS",P10="Non-Lead", I10="Non-Lead - Copper", R10="Yes", K10="Between 1989 and 2014")),
(AND('[1]PWS Information'!$E$10="CWS",P10="Non-Lead", I10="Non-Lead - Copper", R10="Yes", K10="After 2014")),
(AND('[1]PWS Information'!$E$10="CWS",P10="Non-Lead", I10="Non-Lead - Copper", R10="Yes", K10="Unknown")),
(AND('[1]PWS Information'!$E$10="CWS",P10="Non-Lead", M10="Non-Lead - Copper", R10="Yes", N10="Between 1989 and 2014")),
(AND('[1]PWS Information'!$E$10="CWS",P10="Non-Lead", M10="Non-Lead - Copper", R10="Yes", N10="After 2014")),
(AND('[1]PWS Information'!$E$10="CWS",P10="Non-Lead", M10="Non-Lead - Copper", R10="Yes", N10="Unknown")),
(AND('[1]PWS Information'!$E$10="CWS",P10="Unknown")),
(AND('[1]PWS Information'!$E$10="NTNC",P10="Unknown")),
(AND('[1]PWS Information'!$E$10="CWS",T10="Multiple Family Residence",P10="Galvanized Requiring Replacement")),
(AND('[1]PWS Information'!$E$10="CWS",P10="Galvanized Requiring Replacement")),
(AND('[1]PWS Information'!$E$10="CWS",P10="Non-Lead")),
(AND('[1]PWS Information'!$E$10="NTNC",T10="Multiple Family Residence",P10="Galvanized Requiring Replacement")))),"Tier 5",
"")))))</f>
        <v>Tier 5</v>
      </c>
      <c r="Y10" s="39"/>
      <c r="Z10" s="39"/>
    </row>
    <row r="11" spans="1:26" ht="60" x14ac:dyDescent="0.25">
      <c r="A11" s="39">
        <v>25175515</v>
      </c>
      <c r="B11" s="40">
        <v>11312</v>
      </c>
      <c r="C11" s="41" t="s">
        <v>53</v>
      </c>
      <c r="D11" s="41" t="s">
        <v>46</v>
      </c>
      <c r="E11" s="41">
        <v>75961</v>
      </c>
      <c r="F11" s="42"/>
      <c r="G11" s="43">
        <v>31.646999000000001</v>
      </c>
      <c r="H11" s="44">
        <v>-94.413472999999996</v>
      </c>
      <c r="I11" s="45" t="s">
        <v>47</v>
      </c>
      <c r="J11" s="46" t="s">
        <v>48</v>
      </c>
      <c r="K11" s="42" t="s">
        <v>49</v>
      </c>
      <c r="L11" s="48"/>
      <c r="M11" s="34" t="s">
        <v>47</v>
      </c>
      <c r="N11" s="46" t="s">
        <v>49</v>
      </c>
      <c r="O11" s="49"/>
      <c r="P11" s="36" t="str">
        <f t="shared" si="0"/>
        <v>Non-Lead</v>
      </c>
      <c r="Q11" s="39" t="s">
        <v>48</v>
      </c>
      <c r="R11" s="39" t="s">
        <v>48</v>
      </c>
      <c r="S11" s="39"/>
      <c r="T11" s="50" t="s">
        <v>50</v>
      </c>
      <c r="U11" s="50" t="s">
        <v>51</v>
      </c>
      <c r="V11" s="50" t="s">
        <v>51</v>
      </c>
      <c r="W11" s="50"/>
      <c r="X11" s="51" t="str">
        <f>IF((OR((AND('[1]PWS Information'!$E$10="CWS",T11="Single Family Residence",P11="Lead")),
(AND('[1]PWS Information'!$E$10="CWS",T11="Multiple Family Residence",'[1]PWS Information'!$E$11="Yes",P11="Lead")),
(AND('[1]PWS Information'!$E$10="NTNC",P11="Lead")))),"Tier 1",
IF((OR((AND('[1]PWS Information'!$E$10="CWS",T11="Multiple Family Residence",'[1]PWS Information'!$E$11="No",P11="Lead")),
(AND('[1]PWS Information'!$E$10="CWS",T11="Other",P11="Lead")),
(AND(T11="",P11="Lead")),
(AND('[1]PWS Information'!$E$10="CWS",T11="Building",P11="Lead")))),"Tier 2",
IF((OR((AND('[1]PWS Information'!$E$10="CWS",T11="Single Family Residence",P11="Galvanized Requiring Replacement")),
(AND('[1]PWS Information'!$E$10="CWS",T11="Single Family Residence",P11="Galvanized Requiring Replacement",Q11="Yes")),
(AND('[1]PWS Information'!$E$10="NTNC",T11="Single Family Residence",P11="Galvanized Requiring Replacement")),
(AND('[1]PWS Information'!$E$10="NTNC",T11="Single Family Residence",Q11="Yes")))),"Tier 3",
IF((OR((AND('[1]PWS Information'!$E$10="CWS",T11="Single Family Residence",R11="Yes",P11="Non-Lead", I11="Non-Lead - Copper",K11="Before 1989")),
(AND('[1]PWS Information'!$E$10="CWS",T11="Single Family Residence",R11="Yes",P11="Non-Lead", M11="Non-Lead - Copper",N11="Before 1989")))),"Tier 4",
IF((OR((AND('[1]PWS Information'!$E$10="NTNC",P11="Non-Lead")),
(AND('[1]PWS Information'!$E$10="CWS",P11="Non-Lead",R11="")),
(AND('[1]PWS Information'!$E$10="CWS",P11="Non-Lead",R11="No")),
(AND('[1]PWS Information'!$E$10="CWS",P11="Non-Lead",R11="Don't Know")),
(AND('[1]PWS Information'!$E$10="CWS",P11="Non-Lead", I11="Non-Lead - Copper", R11="Yes", K11="Between 1989 and 2014")),
(AND('[1]PWS Information'!$E$10="CWS",P11="Non-Lead", I11="Non-Lead - Copper", R11="Yes", K11="After 2014")),
(AND('[1]PWS Information'!$E$10="CWS",P11="Non-Lead", I11="Non-Lead - Copper", R11="Yes", K11="Unknown")),
(AND('[1]PWS Information'!$E$10="CWS",P11="Non-Lead", M11="Non-Lead - Copper", R11="Yes", N11="Between 1989 and 2014")),
(AND('[1]PWS Information'!$E$10="CWS",P11="Non-Lead", M11="Non-Lead - Copper", R11="Yes", N11="After 2014")),
(AND('[1]PWS Information'!$E$10="CWS",P11="Non-Lead", M11="Non-Lead - Copper", R11="Yes", N11="Unknown")),
(AND('[1]PWS Information'!$E$10="CWS",P11="Unknown")),
(AND('[1]PWS Information'!$E$10="NTNC",P11="Unknown")),
(AND('[1]PWS Information'!$E$10="CWS",T11="Multiple Family Residence",P11="Galvanized Requiring Replacement")),
(AND('[1]PWS Information'!$E$10="CWS",P11="Galvanized Requiring Replacement")),
(AND('[1]PWS Information'!$E$10="CWS",P11="Non-Lead")),
(AND('[1]PWS Information'!$E$10="NTNC",T11="Multiple Family Residence",P11="Galvanized Requiring Replacement")))),"Tier 5",
"")))))</f>
        <v>Tier 5</v>
      </c>
      <c r="Y11" s="39"/>
      <c r="Z11" s="39"/>
    </row>
    <row r="12" spans="1:26" ht="60" x14ac:dyDescent="0.25">
      <c r="A12" s="39">
        <v>25175639</v>
      </c>
      <c r="B12" s="40">
        <v>307</v>
      </c>
      <c r="C12" s="41" t="s">
        <v>54</v>
      </c>
      <c r="D12" s="41" t="s">
        <v>46</v>
      </c>
      <c r="E12" s="41">
        <v>75961</v>
      </c>
      <c r="F12" s="42"/>
      <c r="G12" s="43">
        <v>31.607554</v>
      </c>
      <c r="H12" s="44">
        <v>-94.542788999999999</v>
      </c>
      <c r="I12" s="45" t="s">
        <v>47</v>
      </c>
      <c r="J12" s="46" t="s">
        <v>48</v>
      </c>
      <c r="K12" s="42" t="s">
        <v>49</v>
      </c>
      <c r="L12" s="48"/>
      <c r="M12" s="34" t="s">
        <v>47</v>
      </c>
      <c r="N12" s="46" t="s">
        <v>49</v>
      </c>
      <c r="O12" s="49"/>
      <c r="P12" s="36" t="str">
        <f t="shared" si="0"/>
        <v>Non-Lead</v>
      </c>
      <c r="Q12" s="39" t="s">
        <v>48</v>
      </c>
      <c r="R12" s="39" t="s">
        <v>48</v>
      </c>
      <c r="S12" s="39"/>
      <c r="T12" s="50" t="s">
        <v>50</v>
      </c>
      <c r="U12" s="50" t="s">
        <v>51</v>
      </c>
      <c r="V12" s="50" t="s">
        <v>51</v>
      </c>
      <c r="W12" s="50"/>
      <c r="X12" s="51" t="str">
        <f>IF((OR((AND('[1]PWS Information'!$E$10="CWS",T12="Single Family Residence",P12="Lead")),
(AND('[1]PWS Information'!$E$10="CWS",T12="Multiple Family Residence",'[1]PWS Information'!$E$11="Yes",P12="Lead")),
(AND('[1]PWS Information'!$E$10="NTNC",P12="Lead")))),"Tier 1",
IF((OR((AND('[1]PWS Information'!$E$10="CWS",T12="Multiple Family Residence",'[1]PWS Information'!$E$11="No",P12="Lead")),
(AND('[1]PWS Information'!$E$10="CWS",T12="Other",P12="Lead")),
(AND(T12="",P12="Lead")),
(AND('[1]PWS Information'!$E$10="CWS",T12="Building",P12="Lead")))),"Tier 2",
IF((OR((AND('[1]PWS Information'!$E$10="CWS",T12="Single Family Residence",P12="Galvanized Requiring Replacement")),
(AND('[1]PWS Information'!$E$10="CWS",T12="Single Family Residence",P12="Galvanized Requiring Replacement",Q12="Yes")),
(AND('[1]PWS Information'!$E$10="NTNC",T12="Single Family Residence",P12="Galvanized Requiring Replacement")),
(AND('[1]PWS Information'!$E$10="NTNC",T12="Single Family Residence",Q12="Yes")))),"Tier 3",
IF((OR((AND('[1]PWS Information'!$E$10="CWS",T12="Single Family Residence",R12="Yes",P12="Non-Lead", I12="Non-Lead - Copper",K12="Before 1989")),
(AND('[1]PWS Information'!$E$10="CWS",T12="Single Family Residence",R12="Yes",P12="Non-Lead", M12="Non-Lead - Copper",N12="Before 1989")))),"Tier 4",
IF((OR((AND('[1]PWS Information'!$E$10="NTNC",P12="Non-Lead")),
(AND('[1]PWS Information'!$E$10="CWS",P12="Non-Lead",R12="")),
(AND('[1]PWS Information'!$E$10="CWS",P12="Non-Lead",R12="No")),
(AND('[1]PWS Information'!$E$10="CWS",P12="Non-Lead",R12="Don't Know")),
(AND('[1]PWS Information'!$E$10="CWS",P12="Non-Lead", I12="Non-Lead - Copper", R12="Yes", K12="Between 1989 and 2014")),
(AND('[1]PWS Information'!$E$10="CWS",P12="Non-Lead", I12="Non-Lead - Copper", R12="Yes", K12="After 2014")),
(AND('[1]PWS Information'!$E$10="CWS",P12="Non-Lead", I12="Non-Lead - Copper", R12="Yes", K12="Unknown")),
(AND('[1]PWS Information'!$E$10="CWS",P12="Non-Lead", M12="Non-Lead - Copper", R12="Yes", N12="Between 1989 and 2014")),
(AND('[1]PWS Information'!$E$10="CWS",P12="Non-Lead", M12="Non-Lead - Copper", R12="Yes", N12="After 2014")),
(AND('[1]PWS Information'!$E$10="CWS",P12="Non-Lead", M12="Non-Lead - Copper", R12="Yes", N12="Unknown")),
(AND('[1]PWS Information'!$E$10="CWS",P12="Unknown")),
(AND('[1]PWS Information'!$E$10="NTNC",P12="Unknown")),
(AND('[1]PWS Information'!$E$10="CWS",T12="Multiple Family Residence",P12="Galvanized Requiring Replacement")),
(AND('[1]PWS Information'!$E$10="CWS",P12="Galvanized Requiring Replacement")),
(AND('[1]PWS Information'!$E$10="CWS",P12="Non-Lead")),
(AND('[1]PWS Information'!$E$10="NTNC",T12="Multiple Family Residence",P12="Galvanized Requiring Replacement")))),"Tier 5",
"")))))</f>
        <v>Tier 5</v>
      </c>
      <c r="Y12" s="39"/>
      <c r="Z12" s="39"/>
    </row>
    <row r="13" spans="1:26" ht="60" x14ac:dyDescent="0.25">
      <c r="A13" s="39">
        <v>25175477</v>
      </c>
      <c r="B13" s="40">
        <v>12688</v>
      </c>
      <c r="C13" s="41" t="s">
        <v>53</v>
      </c>
      <c r="D13" s="41" t="s">
        <v>46</v>
      </c>
      <c r="E13" s="41">
        <v>75961</v>
      </c>
      <c r="F13" s="42"/>
      <c r="G13" s="43">
        <v>31.662386999999999</v>
      </c>
      <c r="H13" s="44">
        <v>-94.426750999999996</v>
      </c>
      <c r="I13" s="45" t="s">
        <v>47</v>
      </c>
      <c r="J13" s="46" t="s">
        <v>48</v>
      </c>
      <c r="K13" s="42" t="s">
        <v>55</v>
      </c>
      <c r="L13" s="48"/>
      <c r="M13" s="34" t="s">
        <v>47</v>
      </c>
      <c r="N13" s="46" t="s">
        <v>55</v>
      </c>
      <c r="O13" s="49"/>
      <c r="P13" s="36" t="str">
        <f t="shared" si="0"/>
        <v>Non-Lead</v>
      </c>
      <c r="Q13" s="39" t="s">
        <v>48</v>
      </c>
      <c r="R13" s="39" t="s">
        <v>48</v>
      </c>
      <c r="S13" s="39"/>
      <c r="T13" s="50" t="s">
        <v>50</v>
      </c>
      <c r="U13" s="50" t="s">
        <v>51</v>
      </c>
      <c r="V13" s="50" t="s">
        <v>51</v>
      </c>
      <c r="W13" s="50"/>
      <c r="X13" s="51" t="str">
        <f>IF((OR((AND('[1]PWS Information'!$E$10="CWS",T13="Single Family Residence",P13="Lead")),
(AND('[1]PWS Information'!$E$10="CWS",T13="Multiple Family Residence",'[1]PWS Information'!$E$11="Yes",P13="Lead")),
(AND('[1]PWS Information'!$E$10="NTNC",P13="Lead")))),"Tier 1",
IF((OR((AND('[1]PWS Information'!$E$10="CWS",T13="Multiple Family Residence",'[1]PWS Information'!$E$11="No",P13="Lead")),
(AND('[1]PWS Information'!$E$10="CWS",T13="Other",P13="Lead")),
(AND(T13="",P13="Lead")),
(AND('[1]PWS Information'!$E$10="CWS",T13="Building",P13="Lead")))),"Tier 2",
IF((OR((AND('[1]PWS Information'!$E$10="CWS",T13="Single Family Residence",P13="Galvanized Requiring Replacement")),
(AND('[1]PWS Information'!$E$10="CWS",T13="Single Family Residence",P13="Galvanized Requiring Replacement",Q13="Yes")),
(AND('[1]PWS Information'!$E$10="NTNC",T13="Single Family Residence",P13="Galvanized Requiring Replacement")),
(AND('[1]PWS Information'!$E$10="NTNC",T13="Single Family Residence",Q13="Yes")))),"Tier 3",
IF((OR((AND('[1]PWS Information'!$E$10="CWS",T13="Single Family Residence",R13="Yes",P13="Non-Lead", I13="Non-Lead - Copper",K13="Before 1989")),
(AND('[1]PWS Information'!$E$10="CWS",T13="Single Family Residence",R13="Yes",P13="Non-Lead", M13="Non-Lead - Copper",N13="Before 1989")))),"Tier 4",
IF((OR((AND('[1]PWS Information'!$E$10="NTNC",P13="Non-Lead")),
(AND('[1]PWS Information'!$E$10="CWS",P13="Non-Lead",R13="")),
(AND('[1]PWS Information'!$E$10="CWS",P13="Non-Lead",R13="No")),
(AND('[1]PWS Information'!$E$10="CWS",P13="Non-Lead",R13="Don't Know")),
(AND('[1]PWS Information'!$E$10="CWS",P13="Non-Lead", I13="Non-Lead - Copper", R13="Yes", K13="Between 1989 and 2014")),
(AND('[1]PWS Information'!$E$10="CWS",P13="Non-Lead", I13="Non-Lead - Copper", R13="Yes", K13="After 2014")),
(AND('[1]PWS Information'!$E$10="CWS",P13="Non-Lead", I13="Non-Lead - Copper", R13="Yes", K13="Unknown")),
(AND('[1]PWS Information'!$E$10="CWS",P13="Non-Lead", M13="Non-Lead - Copper", R13="Yes", N13="Between 1989 and 2014")),
(AND('[1]PWS Information'!$E$10="CWS",P13="Non-Lead", M13="Non-Lead - Copper", R13="Yes", N13="After 2014")),
(AND('[1]PWS Information'!$E$10="CWS",P13="Non-Lead", M13="Non-Lead - Copper", R13="Yes", N13="Unknown")),
(AND('[1]PWS Information'!$E$10="CWS",P13="Unknown")),
(AND('[1]PWS Information'!$E$10="NTNC",P13="Unknown")),
(AND('[1]PWS Information'!$E$10="CWS",T13="Multiple Family Residence",P13="Galvanized Requiring Replacement")),
(AND('[1]PWS Information'!$E$10="CWS",P13="Galvanized Requiring Replacement")),
(AND('[1]PWS Information'!$E$10="CWS",P13="Non-Lead")),
(AND('[1]PWS Information'!$E$10="NTNC",T13="Multiple Family Residence",P13="Galvanized Requiring Replacement")))),"Tier 5",
"")))))</f>
        <v>Tier 5</v>
      </c>
      <c r="Y13" s="39"/>
      <c r="Z13" s="39"/>
    </row>
    <row r="14" spans="1:26" ht="60" x14ac:dyDescent="0.25">
      <c r="A14" s="39">
        <v>25257257</v>
      </c>
      <c r="B14" s="40">
        <v>12688</v>
      </c>
      <c r="C14" s="41" t="s">
        <v>53</v>
      </c>
      <c r="D14" s="41" t="s">
        <v>46</v>
      </c>
      <c r="E14" s="41">
        <v>75961</v>
      </c>
      <c r="F14" s="42"/>
      <c r="G14" s="43">
        <v>31.662386999999999</v>
      </c>
      <c r="H14" s="44">
        <v>-94.426750999999996</v>
      </c>
      <c r="I14" s="45" t="s">
        <v>47</v>
      </c>
      <c r="J14" s="46" t="s">
        <v>48</v>
      </c>
      <c r="K14" s="42" t="s">
        <v>55</v>
      </c>
      <c r="L14" s="48"/>
      <c r="M14" s="34" t="s">
        <v>47</v>
      </c>
      <c r="N14" s="46" t="s">
        <v>55</v>
      </c>
      <c r="O14" s="49"/>
      <c r="P14" s="36" t="str">
        <f t="shared" si="0"/>
        <v>Non-Lead</v>
      </c>
      <c r="Q14" s="39" t="s">
        <v>48</v>
      </c>
      <c r="R14" s="39" t="s">
        <v>48</v>
      </c>
      <c r="S14" s="39"/>
      <c r="T14" s="50" t="s">
        <v>50</v>
      </c>
      <c r="U14" s="50" t="s">
        <v>51</v>
      </c>
      <c r="V14" s="50" t="s">
        <v>51</v>
      </c>
      <c r="W14" s="50"/>
      <c r="X14" s="51" t="str">
        <f>IF((OR((AND('[1]PWS Information'!$E$10="CWS",T14="Single Family Residence",P14="Lead")),
(AND('[1]PWS Information'!$E$10="CWS",T14="Multiple Family Residence",'[1]PWS Information'!$E$11="Yes",P14="Lead")),
(AND('[1]PWS Information'!$E$10="NTNC",P14="Lead")))),"Tier 1",
IF((OR((AND('[1]PWS Information'!$E$10="CWS",T14="Multiple Family Residence",'[1]PWS Information'!$E$11="No",P14="Lead")),
(AND('[1]PWS Information'!$E$10="CWS",T14="Other",P14="Lead")),
(AND(T14="",P14="Lead")),
(AND('[1]PWS Information'!$E$10="CWS",T14="Building",P14="Lead")))),"Tier 2",
IF((OR((AND('[1]PWS Information'!$E$10="CWS",T14="Single Family Residence",P14="Galvanized Requiring Replacement")),
(AND('[1]PWS Information'!$E$10="CWS",T14="Single Family Residence",P14="Galvanized Requiring Replacement",Q14="Yes")),
(AND('[1]PWS Information'!$E$10="NTNC",T14="Single Family Residence",P14="Galvanized Requiring Replacement")),
(AND('[1]PWS Information'!$E$10="NTNC",T14="Single Family Residence",Q14="Yes")))),"Tier 3",
IF((OR((AND('[1]PWS Information'!$E$10="CWS",T14="Single Family Residence",R14="Yes",P14="Non-Lead", I14="Non-Lead - Copper",K14="Before 1989")),
(AND('[1]PWS Information'!$E$10="CWS",T14="Single Family Residence",R14="Yes",P14="Non-Lead", M14="Non-Lead - Copper",N14="Before 1989")))),"Tier 4",
IF((OR((AND('[1]PWS Information'!$E$10="NTNC",P14="Non-Lead")),
(AND('[1]PWS Information'!$E$10="CWS",P14="Non-Lead",R14="")),
(AND('[1]PWS Information'!$E$10="CWS",P14="Non-Lead",R14="No")),
(AND('[1]PWS Information'!$E$10="CWS",P14="Non-Lead",R14="Don't Know")),
(AND('[1]PWS Information'!$E$10="CWS",P14="Non-Lead", I14="Non-Lead - Copper", R14="Yes", K14="Between 1989 and 2014")),
(AND('[1]PWS Information'!$E$10="CWS",P14="Non-Lead", I14="Non-Lead - Copper", R14="Yes", K14="After 2014")),
(AND('[1]PWS Information'!$E$10="CWS",P14="Non-Lead", I14="Non-Lead - Copper", R14="Yes", K14="Unknown")),
(AND('[1]PWS Information'!$E$10="CWS",P14="Non-Lead", M14="Non-Lead - Copper", R14="Yes", N14="Between 1989 and 2014")),
(AND('[1]PWS Information'!$E$10="CWS",P14="Non-Lead", M14="Non-Lead - Copper", R14="Yes", N14="After 2014")),
(AND('[1]PWS Information'!$E$10="CWS",P14="Non-Lead", M14="Non-Lead - Copper", R14="Yes", N14="Unknown")),
(AND('[1]PWS Information'!$E$10="CWS",P14="Unknown")),
(AND('[1]PWS Information'!$E$10="NTNC",P14="Unknown")),
(AND('[1]PWS Information'!$E$10="CWS",T14="Multiple Family Residence",P14="Galvanized Requiring Replacement")),
(AND('[1]PWS Information'!$E$10="CWS",P14="Galvanized Requiring Replacement")),
(AND('[1]PWS Information'!$E$10="CWS",P14="Non-Lead")),
(AND('[1]PWS Information'!$E$10="NTNC",T14="Multiple Family Residence",P14="Galvanized Requiring Replacement")))),"Tier 5",
"")))))</f>
        <v>Tier 5</v>
      </c>
      <c r="Y14" s="39"/>
      <c r="Z14" s="39"/>
    </row>
    <row r="15" spans="1:26" ht="60" x14ac:dyDescent="0.25">
      <c r="A15" s="39">
        <v>25175820</v>
      </c>
      <c r="B15" s="40">
        <v>6649</v>
      </c>
      <c r="C15" s="41" t="s">
        <v>45</v>
      </c>
      <c r="D15" s="41" t="s">
        <v>46</v>
      </c>
      <c r="E15" s="41">
        <v>75961</v>
      </c>
      <c r="F15" s="42"/>
      <c r="G15" s="43">
        <v>31.658493</v>
      </c>
      <c r="H15" s="44">
        <v>-94.575204999999997</v>
      </c>
      <c r="I15" s="45" t="s">
        <v>47</v>
      </c>
      <c r="J15" s="46" t="s">
        <v>48</v>
      </c>
      <c r="K15" s="42" t="s">
        <v>55</v>
      </c>
      <c r="L15" s="48"/>
      <c r="M15" s="34" t="s">
        <v>47</v>
      </c>
      <c r="N15" s="46" t="s">
        <v>55</v>
      </c>
      <c r="O15" s="49"/>
      <c r="P15" s="36" t="str">
        <f t="shared" si="0"/>
        <v>Non-Lead</v>
      </c>
      <c r="Q15" s="39" t="s">
        <v>48</v>
      </c>
      <c r="R15" s="39" t="s">
        <v>48</v>
      </c>
      <c r="S15" s="39"/>
      <c r="T15" s="50" t="s">
        <v>50</v>
      </c>
      <c r="U15" s="50" t="s">
        <v>51</v>
      </c>
      <c r="V15" s="50" t="s">
        <v>51</v>
      </c>
      <c r="W15" s="50"/>
      <c r="X15" s="51" t="str">
        <f>IF((OR((AND('[1]PWS Information'!$E$10="CWS",T15="Single Family Residence",P15="Lead")),
(AND('[1]PWS Information'!$E$10="CWS",T15="Multiple Family Residence",'[1]PWS Information'!$E$11="Yes",P15="Lead")),
(AND('[1]PWS Information'!$E$10="NTNC",P15="Lead")))),"Tier 1",
IF((OR((AND('[1]PWS Information'!$E$10="CWS",T15="Multiple Family Residence",'[1]PWS Information'!$E$11="No",P15="Lead")),
(AND('[1]PWS Information'!$E$10="CWS",T15="Other",P15="Lead")),
(AND(T15="",P15="Lead")),
(AND('[1]PWS Information'!$E$10="CWS",T15="Building",P15="Lead")))),"Tier 2",
IF((OR((AND('[1]PWS Information'!$E$10="CWS",T15="Single Family Residence",P15="Galvanized Requiring Replacement")),
(AND('[1]PWS Information'!$E$10="CWS",T15="Single Family Residence",P15="Galvanized Requiring Replacement",Q15="Yes")),
(AND('[1]PWS Information'!$E$10="NTNC",T15="Single Family Residence",P15="Galvanized Requiring Replacement")),
(AND('[1]PWS Information'!$E$10="NTNC",T15="Single Family Residence",Q15="Yes")))),"Tier 3",
IF((OR((AND('[1]PWS Information'!$E$10="CWS",T15="Single Family Residence",R15="Yes",P15="Non-Lead", I15="Non-Lead - Copper",K15="Before 1989")),
(AND('[1]PWS Information'!$E$10="CWS",T15="Single Family Residence",R15="Yes",P15="Non-Lead", M15="Non-Lead - Copper",N15="Before 1989")))),"Tier 4",
IF((OR((AND('[1]PWS Information'!$E$10="NTNC",P15="Non-Lead")),
(AND('[1]PWS Information'!$E$10="CWS",P15="Non-Lead",R15="")),
(AND('[1]PWS Information'!$E$10="CWS",P15="Non-Lead",R15="No")),
(AND('[1]PWS Information'!$E$10="CWS",P15="Non-Lead",R15="Don't Know")),
(AND('[1]PWS Information'!$E$10="CWS",P15="Non-Lead", I15="Non-Lead - Copper", R15="Yes", K15="Between 1989 and 2014")),
(AND('[1]PWS Information'!$E$10="CWS",P15="Non-Lead", I15="Non-Lead - Copper", R15="Yes", K15="After 2014")),
(AND('[1]PWS Information'!$E$10="CWS",P15="Non-Lead", I15="Non-Lead - Copper", R15="Yes", K15="Unknown")),
(AND('[1]PWS Information'!$E$10="CWS",P15="Non-Lead", M15="Non-Lead - Copper", R15="Yes", N15="Between 1989 and 2014")),
(AND('[1]PWS Information'!$E$10="CWS",P15="Non-Lead", M15="Non-Lead - Copper", R15="Yes", N15="After 2014")),
(AND('[1]PWS Information'!$E$10="CWS",P15="Non-Lead", M15="Non-Lead - Copper", R15="Yes", N15="Unknown")),
(AND('[1]PWS Information'!$E$10="CWS",P15="Unknown")),
(AND('[1]PWS Information'!$E$10="NTNC",P15="Unknown")),
(AND('[1]PWS Information'!$E$10="CWS",T15="Multiple Family Residence",P15="Galvanized Requiring Replacement")),
(AND('[1]PWS Information'!$E$10="CWS",P15="Galvanized Requiring Replacement")),
(AND('[1]PWS Information'!$E$10="NTNC",T15="Multiple Family Residence",P15="Galvanized Requiring Replacement")))),"Tier 5",
"")))))</f>
        <v>Tier 5</v>
      </c>
      <c r="Y15" s="39"/>
      <c r="Z15" s="39"/>
    </row>
    <row r="16" spans="1:26" ht="60" x14ac:dyDescent="0.25">
      <c r="A16" s="39">
        <v>25175434</v>
      </c>
      <c r="B16" s="40">
        <v>325</v>
      </c>
      <c r="C16" s="41" t="s">
        <v>56</v>
      </c>
      <c r="D16" s="41" t="s">
        <v>46</v>
      </c>
      <c r="E16" s="41">
        <v>75961</v>
      </c>
      <c r="F16" s="42"/>
      <c r="G16" s="43">
        <v>31.646100000000001</v>
      </c>
      <c r="H16" s="44">
        <v>-94.543210000000002</v>
      </c>
      <c r="I16" s="45" t="s">
        <v>47</v>
      </c>
      <c r="J16" s="46" t="s">
        <v>48</v>
      </c>
      <c r="K16" s="42" t="s">
        <v>55</v>
      </c>
      <c r="L16" s="48"/>
      <c r="M16" s="34" t="s">
        <v>47</v>
      </c>
      <c r="N16" s="46" t="s">
        <v>55</v>
      </c>
      <c r="O16" s="49"/>
      <c r="P16" s="36" t="str">
        <f t="shared" si="0"/>
        <v>Non-Lead</v>
      </c>
      <c r="Q16" s="39" t="s">
        <v>48</v>
      </c>
      <c r="R16" s="39" t="s">
        <v>48</v>
      </c>
      <c r="S16" s="39"/>
      <c r="T16" s="50" t="s">
        <v>50</v>
      </c>
      <c r="U16" s="50" t="s">
        <v>51</v>
      </c>
      <c r="V16" s="50" t="s">
        <v>51</v>
      </c>
      <c r="W16" s="50"/>
      <c r="X16" s="51" t="str">
        <f>IF((OR((AND('[1]PWS Information'!$E$10="CWS",T16="Single Family Residence",P16="Lead")),
(AND('[1]PWS Information'!$E$10="CWS",T16="Multiple Family Residence",'[1]PWS Information'!$E$11="Yes",P16="Lead")),
(AND('[1]PWS Information'!$E$10="NTNC",P16="Lead")))),"Tier 1",
IF((OR((AND('[1]PWS Information'!$E$10="CWS",T16="Multiple Family Residence",'[1]PWS Information'!$E$11="No",P16="Lead")),
(AND('[1]PWS Information'!$E$10="CWS",T16="Other",P16="Lead")),
(AND(T16="",P16="Lead")),
(AND('[1]PWS Information'!$E$10="CWS",T16="Building",P16="Lead")))),"Tier 2",
IF((OR((AND('[1]PWS Information'!$E$10="CWS",T16="Single Family Residence",P16="Galvanized Requiring Replacement")),
(AND('[1]PWS Information'!$E$10="CWS",T16="Single Family Residence",P16="Galvanized Requiring Replacement",Q16="Yes")),
(AND('[1]PWS Information'!$E$10="NTNC",T16="Single Family Residence",P16="Galvanized Requiring Replacement")),
(AND('[1]PWS Information'!$E$10="NTNC",T16="Single Family Residence",Q16="Yes")))),"Tier 3",
IF((OR((AND('[1]PWS Information'!$E$10="CWS",T16="Single Family Residence",R16="Yes",P16="Non-Lead", I16="Non-Lead - Copper",K16="Before 1989")),
(AND('[1]PWS Information'!$E$10="CWS",T16="Single Family Residence",R16="Yes",P16="Non-Lead", M16="Non-Lead - Copper",N16="Before 1989")))),"Tier 4",
IF((OR((AND('[1]PWS Information'!$E$10="NTNC",P16="Non-Lead")),
(AND('[1]PWS Information'!$E$10="CWS",P16="Non-Lead",R16="")),
(AND('[1]PWS Information'!$E$10="CWS",P16="Non-Lead",R16="No")),
(AND('[1]PWS Information'!$E$10="CWS",P16="Non-Lead",R16="Don't Know")),
(AND('[1]PWS Information'!$E$10="CWS",P16="Non-Lead", I16="Non-Lead - Copper", R16="Yes", K16="Between 1989 and 2014")),
(AND('[1]PWS Information'!$E$10="CWS",P16="Non-Lead", I16="Non-Lead - Copper", R16="Yes", K16="After 2014")),
(AND('[1]PWS Information'!$E$10="CWS",P16="Non-Lead", I16="Non-Lead - Copper", R16="Yes", K16="Unknown")),
(AND('[1]PWS Information'!$E$10="CWS",P16="Non-Lead", M16="Non-Lead - Copper", R16="Yes", N16="Between 1989 and 2014")),
(AND('[1]PWS Information'!$E$10="CWS",P16="Non-Lead", M16="Non-Lead - Copper", R16="Yes", N16="After 2014")),
(AND('[1]PWS Information'!$E$10="CWS",P16="Non-Lead", M16="Non-Lead - Copper", R16="Yes", N16="Unknown")),
(AND('[1]PWS Information'!$E$10="CWS",P16="Unknown")),
(AND('[1]PWS Information'!$E$10="NTNC",P16="Unknown")),
(AND('[1]PWS Information'!$E$10="CWS",T16="Multiple Family Residence",P16="Galvanized Requiring Replacement")),
(AND('[1]PWS Information'!$E$10="CWS",P16="Galvanized Requiring Replacement")),
(AND('[1]PWS Information'!$E$10="NTNC",T16="Multiple Family Residence",P16="Galvanized Requiring Replacement")))),"Tier 5",
"")))))</f>
        <v>Tier 5</v>
      </c>
      <c r="Y16" s="39"/>
      <c r="Z16" s="39"/>
    </row>
    <row r="17" spans="1:26" ht="60" x14ac:dyDescent="0.25">
      <c r="A17" s="39">
        <v>25175792</v>
      </c>
      <c r="B17" s="40">
        <v>6181</v>
      </c>
      <c r="C17" s="41" t="s">
        <v>45</v>
      </c>
      <c r="D17" s="41" t="s">
        <v>46</v>
      </c>
      <c r="E17" s="41">
        <v>75961</v>
      </c>
      <c r="F17" s="42"/>
      <c r="G17" s="43">
        <v>31.655964000000001</v>
      </c>
      <c r="H17" s="44">
        <v>-94.581193999999996</v>
      </c>
      <c r="I17" s="45" t="s">
        <v>47</v>
      </c>
      <c r="J17" s="46" t="s">
        <v>48</v>
      </c>
      <c r="K17" s="42" t="s">
        <v>55</v>
      </c>
      <c r="L17" s="48"/>
      <c r="M17" s="34" t="s">
        <v>47</v>
      </c>
      <c r="N17" s="46" t="s">
        <v>55</v>
      </c>
      <c r="O17" s="49"/>
      <c r="P17" s="36" t="str">
        <f t="shared" si="0"/>
        <v>Non-Lead</v>
      </c>
      <c r="Q17" s="39" t="s">
        <v>48</v>
      </c>
      <c r="R17" s="39" t="s">
        <v>48</v>
      </c>
      <c r="S17" s="39"/>
      <c r="T17" s="50" t="s">
        <v>50</v>
      </c>
      <c r="U17" s="50" t="s">
        <v>51</v>
      </c>
      <c r="V17" s="50" t="s">
        <v>51</v>
      </c>
      <c r="W17" s="50"/>
      <c r="X17" s="51" t="str">
        <f>IF((OR((AND('[1]PWS Information'!$E$10="CWS",T17="Single Family Residence",P17="Lead")),
(AND('[1]PWS Information'!$E$10="CWS",T17="Multiple Family Residence",'[1]PWS Information'!$E$11="Yes",P17="Lead")),
(AND('[1]PWS Information'!$E$10="NTNC",P17="Lead")))),"Tier 1",
IF((OR((AND('[1]PWS Information'!$E$10="CWS",T17="Multiple Family Residence",'[1]PWS Information'!$E$11="No",P17="Lead")),
(AND('[1]PWS Information'!$E$10="CWS",T17="Other",P17="Lead")),
(AND('[1]PWS Information'!$E$10="CWS",T17="Building",P17="Lead")))),"Tier 2",
IF((OR((AND('[1]PWS Information'!$E$10="CWS",T17="Single Family Residence",P17="Galvanized Requiring Replacement")),
(AND('[1]PWS Information'!$E$10="CWS",T17="Single Family Residence",P17="Galvanized Requiring Replacement",Q17="Yes")),
(AND('[1]PWS Information'!$E$10="NTNC",P17="Galvanized Requiring Replacement")),
(AND('[1]PWS Information'!$E$10="NTNC",T17="Single Family Residence",Q17="Yes")))),"Tier 3",
IF((OR((AND('[1]PWS Information'!$E$10="CWS",T17="Single Family Residence",R17="Yes",P17="Non-Lead", I17="Non-Lead - Copper",K17="Before 1989")),
(AND('[1]PWS Information'!$E$10="CWS",T17="Single Family Residence",R17="Yes",P17="Non-Lead", M17="Non-Lead - Copper",N17="Before 1989")))),"Tier 4",
IF((OR((AND('[1]PWS Information'!$E$10="NTNC",P17="Non-Lead")),
(AND('[1]PWS Information'!$E$10="CWS",P17="Non-Lead",R17="")),
(AND('[1]PWS Information'!$E$10="CWS",P17="Non-Lead",R17="No")),
(AND('[1]PWS Information'!$E$10="CWS",P17="Non-Lead",R17="Don't Know")),
(AND('[1]PWS Information'!$E$10="CWS",P17="Non-Lead", I17="Non-Lead - Copper", R17="Yes", K17="Between 1989 and 2014")),
(AND('[1]PWS Information'!$E$10="CWS",P17="Non-Lead", I17="Non-Lead - Copper", R17="Yes", K17="After 2014")),
(AND('[1]PWS Information'!$E$10="CWS",P17="Non-Lead", I17="Non-Lead - Copper", R17="Yes", K17="Unknown")),
(AND('[1]PWS Information'!$E$10="CWS",P17="Non-Lead", M17="Non-Lead - Copper", R17="Yes", N17="Between 1989 and 2014")),
(AND('[1]PWS Information'!$E$10="CWS",P17="Non-Lead", M17="Non-Lead - Copper", R17="Yes", N17="After 2014")),
(AND('[1]PWS Information'!$E$10="CWS",P17="Non-Lead", M17="Non-Lead - Copper", R17="Yes", N17="Unknown")),
(AND('[1]PWS Information'!$E$10="CWS",P17="Unknown")),
(AND('[1]PWS Information'!$E$10="NTNC",P17="Unknown")))),"Tier 5",
"")))))</f>
        <v>Tier 5</v>
      </c>
      <c r="Y17" s="39"/>
      <c r="Z17" s="39"/>
    </row>
    <row r="18" spans="1:26" ht="60" x14ac:dyDescent="0.25">
      <c r="A18" s="39">
        <v>25175815</v>
      </c>
      <c r="B18" s="40">
        <v>6983</v>
      </c>
      <c r="C18" s="41" t="s">
        <v>45</v>
      </c>
      <c r="D18" s="41" t="s">
        <v>46</v>
      </c>
      <c r="E18" s="41">
        <v>75961</v>
      </c>
      <c r="F18" s="42"/>
      <c r="G18" s="43">
        <v>31.664175</v>
      </c>
      <c r="H18" s="44">
        <v>-94.570797999999996</v>
      </c>
      <c r="I18" s="45" t="s">
        <v>47</v>
      </c>
      <c r="J18" s="46" t="s">
        <v>48</v>
      </c>
      <c r="K18" s="42" t="s">
        <v>55</v>
      </c>
      <c r="L18" s="48"/>
      <c r="M18" s="34" t="s">
        <v>47</v>
      </c>
      <c r="N18" s="46" t="s">
        <v>55</v>
      </c>
      <c r="O18" s="49"/>
      <c r="P18" s="36" t="str">
        <f t="shared" si="0"/>
        <v>Non-Lead</v>
      </c>
      <c r="Q18" s="39" t="s">
        <v>48</v>
      </c>
      <c r="R18" s="39" t="s">
        <v>48</v>
      </c>
      <c r="S18" s="39"/>
      <c r="T18" s="50" t="s">
        <v>50</v>
      </c>
      <c r="U18" s="50" t="s">
        <v>51</v>
      </c>
      <c r="V18" s="50" t="s">
        <v>51</v>
      </c>
      <c r="W18" s="50"/>
      <c r="X18" s="51" t="str">
        <f>IF((OR((AND('[1]PWS Information'!$E$10="CWS",T18="Single Family Residence",P18="Lead")),
(AND('[1]PWS Information'!$E$10="CWS",T18="Multiple Family Residence",'[1]PWS Information'!$E$11="Yes",P18="Lead")),
(AND('[1]PWS Information'!$E$10="NTNC",P18="Lead")))),"Tier 1",
IF((OR((AND('[1]PWS Information'!$E$10="CWS",T18="Multiple Family Residence",'[1]PWS Information'!$E$11="No",P18="Lead")),
(AND('[1]PWS Information'!$E$10="CWS",T18="Other",P18="Lead")),
(AND('[1]PWS Information'!$E$10="CWS",T18="Building",P18="Lead")))),"Tier 2",
IF((OR((AND('[1]PWS Information'!$E$10="CWS",T18="Single Family Residence",P18="Galvanized Requiring Replacement")),
(AND('[1]PWS Information'!$E$10="CWS",T18="Single Family Residence",P18="Galvanized Requiring Replacement",Q18="Yes")),
(AND('[1]PWS Information'!$E$10="NTNC",P18="Galvanized Requiring Replacement")),
(AND('[1]PWS Information'!$E$10="NTNC",T18="Single Family Residence",Q18="Yes")))),"Tier 3",
IF((OR((AND('[1]PWS Information'!$E$10="CWS",T18="Single Family Residence",R18="Yes",P18="Non-Lead", I18="Non-Lead - Copper",K18="Before 1989")),
(AND('[1]PWS Information'!$E$10="CWS",T18="Single Family Residence",R18="Yes",P18="Non-Lead", M18="Non-Lead - Copper",N18="Before 1989")))),"Tier 4",
IF((OR((AND('[1]PWS Information'!$E$10="NTNC",P18="Non-Lead")),
(AND('[1]PWS Information'!$E$10="CWS",P18="Non-Lead",R18="")),
(AND('[1]PWS Information'!$E$10="CWS",P18="Non-Lead",R18="No")),
(AND('[1]PWS Information'!$E$10="CWS",P18="Non-Lead",R18="Don't Know")),
(AND('[1]PWS Information'!$E$10="CWS",P18="Non-Lead", I18="Non-Lead - Copper", R18="Yes", K18="Between 1989 and 2014")),
(AND('[1]PWS Information'!$E$10="CWS",P18="Non-Lead", I18="Non-Lead - Copper", R18="Yes", K18="After 2014")),
(AND('[1]PWS Information'!$E$10="CWS",P18="Non-Lead", I18="Non-Lead - Copper", R18="Yes", K18="Unknown")),
(AND('[1]PWS Information'!$E$10="CWS",P18="Non-Lead", M18="Non-Lead - Copper", R18="Yes", N18="Between 1989 and 2014")),
(AND('[1]PWS Information'!$E$10="CWS",P18="Non-Lead", M18="Non-Lead - Copper", R18="Yes", N18="After 2014")),
(AND('[1]PWS Information'!$E$10="CWS",P18="Non-Lead", M18="Non-Lead - Copper", R18="Yes", N18="Unknown")),
(AND('[1]PWS Information'!$E$10="CWS",P18="Unknown")),
(AND('[1]PWS Information'!$E$10="NTNC",P18="Unknown")))),"Tier 5",
"")))))</f>
        <v>Tier 5</v>
      </c>
      <c r="Y18" s="39"/>
      <c r="Z18" s="39"/>
    </row>
    <row r="19" spans="1:26" ht="60" x14ac:dyDescent="0.25">
      <c r="A19" s="39">
        <v>25175822</v>
      </c>
      <c r="B19" s="40">
        <v>6220</v>
      </c>
      <c r="C19" s="41" t="s">
        <v>45</v>
      </c>
      <c r="D19" s="41" t="s">
        <v>46</v>
      </c>
      <c r="E19" s="41">
        <v>75961</v>
      </c>
      <c r="F19" s="42"/>
      <c r="G19" s="43">
        <v>31.653859000000001</v>
      </c>
      <c r="H19" s="44">
        <v>-94.573678000000001</v>
      </c>
      <c r="I19" s="45" t="s">
        <v>47</v>
      </c>
      <c r="J19" s="46" t="s">
        <v>48</v>
      </c>
      <c r="K19" s="42" t="s">
        <v>55</v>
      </c>
      <c r="L19" s="48"/>
      <c r="M19" s="34" t="s">
        <v>47</v>
      </c>
      <c r="N19" s="46" t="s">
        <v>55</v>
      </c>
      <c r="O19" s="49"/>
      <c r="P19" s="36" t="str">
        <f t="shared" si="0"/>
        <v>Non-Lead</v>
      </c>
      <c r="Q19" s="39" t="s">
        <v>48</v>
      </c>
      <c r="R19" s="39" t="s">
        <v>48</v>
      </c>
      <c r="S19" s="39"/>
      <c r="T19" s="50" t="s">
        <v>50</v>
      </c>
      <c r="U19" s="50" t="s">
        <v>51</v>
      </c>
      <c r="V19" s="50" t="s">
        <v>51</v>
      </c>
      <c r="W19" s="50"/>
      <c r="X19" s="51" t="str">
        <f>IF((OR((AND('[1]PWS Information'!$E$10="CWS",T19="Single Family Residence",P19="Lead")),
(AND('[1]PWS Information'!$E$10="CWS",T19="Multiple Family Residence",'[1]PWS Information'!$E$11="Yes",P19="Lead")),
(AND('[1]PWS Information'!$E$10="NTNC",P19="Lead")))),"Tier 1",
IF((OR((AND('[1]PWS Information'!$E$10="CWS",T19="Multiple Family Residence",'[1]PWS Information'!$E$11="No",P19="Lead")),
(AND('[1]PWS Information'!$E$10="CWS",T19="Other",P19="Lead")),
(AND('[1]PWS Information'!$E$10="CWS",T19="Building",P19="Lead")))),"Tier 2",
IF((OR((AND('[1]PWS Information'!$E$10="CWS",T19="Single Family Residence",P19="Galvanized Requiring Replacement")),
(AND('[1]PWS Information'!$E$10="CWS",T19="Single Family Residence",P19="Galvanized Requiring Replacement",Q19="Yes")),
(AND('[1]PWS Information'!$E$10="NTNC",P19="Galvanized Requiring Replacement")),
(AND('[1]PWS Information'!$E$10="NTNC",T19="Single Family Residence",Q19="Yes")))),"Tier 3",
IF((OR((AND('[1]PWS Information'!$E$10="CWS",T19="Single Family Residence",R19="Yes",P19="Non-Lead", I19="Non-Lead - Copper",K19="Before 1989")),
(AND('[1]PWS Information'!$E$10="CWS",T19="Single Family Residence",R19="Yes",P19="Non-Lead", M19="Non-Lead - Copper",N19="Before 1989")))),"Tier 4",
IF((OR((AND('[1]PWS Information'!$E$10="NTNC",P19="Non-Lead")),
(AND('[1]PWS Information'!$E$10="CWS",P19="Non-Lead",R19="")),
(AND('[1]PWS Information'!$E$10="CWS",P19="Non-Lead",R19="No")),
(AND('[1]PWS Information'!$E$10="CWS",P19="Non-Lead",R19="Don't Know")),
(AND('[1]PWS Information'!$E$10="CWS",P19="Non-Lead", I19="Non-Lead - Copper", R19="Yes", K19="Between 1989 and 2014")),
(AND('[1]PWS Information'!$E$10="CWS",P19="Non-Lead", I19="Non-Lead - Copper", R19="Yes", K19="After 2014")),
(AND('[1]PWS Information'!$E$10="CWS",P19="Non-Lead", I19="Non-Lead - Copper", R19="Yes", K19="Unknown")),
(AND('[1]PWS Information'!$E$10="CWS",P19="Non-Lead", M19="Non-Lead - Copper", R19="Yes", N19="Between 1989 and 2014")),
(AND('[1]PWS Information'!$E$10="CWS",P19="Non-Lead", M19="Non-Lead - Copper", R19="Yes", N19="After 2014")),
(AND('[1]PWS Information'!$E$10="CWS",P19="Non-Lead", M19="Non-Lead - Copper", R19="Yes", N19="Unknown")),
(AND('[1]PWS Information'!$E$10="CWS",P19="Unknown")),
(AND('[1]PWS Information'!$E$10="NTNC",P19="Unknown")))),"Tier 5",
"")))))</f>
        <v>Tier 5</v>
      </c>
      <c r="Y19" s="39"/>
      <c r="Z19" s="39"/>
    </row>
    <row r="20" spans="1:26" ht="60" x14ac:dyDescent="0.25">
      <c r="A20" s="39">
        <v>25175823</v>
      </c>
      <c r="B20" s="40">
        <v>6960</v>
      </c>
      <c r="C20" s="41" t="s">
        <v>45</v>
      </c>
      <c r="D20" s="41" t="s">
        <v>46</v>
      </c>
      <c r="E20" s="41">
        <v>75961</v>
      </c>
      <c r="F20" s="42"/>
      <c r="G20" s="43">
        <v>31.660575000000001</v>
      </c>
      <c r="H20" s="44">
        <v>-94.570148000000003</v>
      </c>
      <c r="I20" s="45" t="s">
        <v>47</v>
      </c>
      <c r="J20" s="46" t="s">
        <v>48</v>
      </c>
      <c r="K20" s="42" t="s">
        <v>55</v>
      </c>
      <c r="L20" s="48"/>
      <c r="M20" s="34" t="s">
        <v>47</v>
      </c>
      <c r="N20" s="46" t="s">
        <v>55</v>
      </c>
      <c r="O20" s="49"/>
      <c r="P20" s="36" t="str">
        <f t="shared" si="0"/>
        <v>Non-Lead</v>
      </c>
      <c r="Q20" s="39" t="s">
        <v>48</v>
      </c>
      <c r="R20" s="39" t="s">
        <v>48</v>
      </c>
      <c r="S20" s="39"/>
      <c r="T20" s="50" t="s">
        <v>50</v>
      </c>
      <c r="U20" s="50" t="s">
        <v>51</v>
      </c>
      <c r="V20" s="50" t="s">
        <v>51</v>
      </c>
      <c r="W20" s="50"/>
      <c r="X20" s="51" t="str">
        <f>IF((OR((AND('[1]PWS Information'!$E$10="CWS",T20="Single Family Residence",P20="Lead")),
(AND('[1]PWS Information'!$E$10="CWS",T20="Multiple Family Residence",'[1]PWS Information'!$E$11="Yes",P20="Lead")),
(AND('[1]PWS Information'!$E$10="NTNC",P20="Lead")))),"Tier 1",
IF((OR((AND('[1]PWS Information'!$E$10="CWS",T20="Multiple Family Residence",'[1]PWS Information'!$E$11="No",P20="Lead")),
(AND('[1]PWS Information'!$E$10="CWS",T20="Other",P20="Lead")),
(AND('[1]PWS Information'!$E$10="CWS",T20="Building",P20="Lead")))),"Tier 2",
IF((OR((AND('[1]PWS Information'!$E$10="CWS",T20="Single Family Residence",P20="Galvanized Requiring Replacement")),
(AND('[1]PWS Information'!$E$10="CWS",T20="Single Family Residence",P20="Galvanized Requiring Replacement",Q20="Yes")),
(AND('[1]PWS Information'!$E$10="NTNC",P20="Galvanized Requiring Replacement")),
(AND('[1]PWS Information'!$E$10="NTNC",T20="Single Family Residence",Q20="Yes")))),"Tier 3",
IF((OR((AND('[1]PWS Information'!$E$10="CWS",T20="Single Family Residence",R20="Yes",P20="Non-Lead", I20="Non-Lead - Copper",K20="Before 1989")),
(AND('[1]PWS Information'!$E$10="CWS",T20="Single Family Residence",R20="Yes",P20="Non-Lead", M20="Non-Lead - Copper",N20="Before 1989")))),"Tier 4",
IF((OR((AND('[1]PWS Information'!$E$10="NTNC",P20="Non-Lead")),
(AND('[1]PWS Information'!$E$10="CWS",P20="Non-Lead",R20="")),
(AND('[1]PWS Information'!$E$10="CWS",P20="Non-Lead",R20="No")),
(AND('[1]PWS Information'!$E$10="CWS",P20="Non-Lead",R20="Don't Know")),
(AND('[1]PWS Information'!$E$10="CWS",P20="Non-Lead", I20="Non-Lead - Copper", R20="Yes", K20="Between 1989 and 2014")),
(AND('[1]PWS Information'!$E$10="CWS",P20="Non-Lead", I20="Non-Lead - Copper", R20="Yes", K20="After 2014")),
(AND('[1]PWS Information'!$E$10="CWS",P20="Non-Lead", I20="Non-Lead - Copper", R20="Yes", K20="Unknown")),
(AND('[1]PWS Information'!$E$10="CWS",P20="Non-Lead", M20="Non-Lead - Copper", R20="Yes", N20="Between 1989 and 2014")),
(AND('[1]PWS Information'!$E$10="CWS",P20="Non-Lead", M20="Non-Lead - Copper", R20="Yes", N20="After 2014")),
(AND('[1]PWS Information'!$E$10="CWS",P20="Non-Lead", M20="Non-Lead - Copper", R20="Yes", N20="Unknown")),
(AND('[1]PWS Information'!$E$10="CWS",P20="Unknown")),
(AND('[1]PWS Information'!$E$10="NTNC",P20="Unknown")))),"Tier 5",
"")))))</f>
        <v>Tier 5</v>
      </c>
      <c r="Y20" s="39"/>
      <c r="Z20" s="39"/>
    </row>
    <row r="21" spans="1:26" ht="60" x14ac:dyDescent="0.25">
      <c r="A21" s="39">
        <v>25175431</v>
      </c>
      <c r="B21" s="40">
        <v>14259</v>
      </c>
      <c r="C21" s="41" t="s">
        <v>53</v>
      </c>
      <c r="D21" s="41" t="s">
        <v>46</v>
      </c>
      <c r="E21" s="41">
        <v>75961</v>
      </c>
      <c r="F21" s="42"/>
      <c r="G21" s="43">
        <v>31.68272</v>
      </c>
      <c r="H21" s="44">
        <v>-94.431984999999997</v>
      </c>
      <c r="I21" s="45" t="s">
        <v>47</v>
      </c>
      <c r="J21" s="46" t="s">
        <v>48</v>
      </c>
      <c r="K21" s="42" t="s">
        <v>55</v>
      </c>
      <c r="L21" s="48"/>
      <c r="M21" s="34" t="s">
        <v>47</v>
      </c>
      <c r="N21" s="46" t="s">
        <v>55</v>
      </c>
      <c r="O21" s="49"/>
      <c r="P21" s="36" t="str">
        <f t="shared" si="0"/>
        <v>Non-Lead</v>
      </c>
      <c r="Q21" s="39" t="s">
        <v>48</v>
      </c>
      <c r="R21" s="39" t="s">
        <v>48</v>
      </c>
      <c r="S21" s="39"/>
      <c r="T21" s="50" t="s">
        <v>50</v>
      </c>
      <c r="U21" s="50" t="s">
        <v>51</v>
      </c>
      <c r="V21" s="50" t="s">
        <v>51</v>
      </c>
      <c r="W21" s="50"/>
      <c r="X21" s="51" t="str">
        <f>IF((OR((AND('[1]PWS Information'!$E$10="CWS",T21="Single Family Residence",P21="Lead")),
(AND('[1]PWS Information'!$E$10="CWS",T21="Multiple Family Residence",'[1]PWS Information'!$E$11="Yes",P21="Lead")),
(AND('[1]PWS Information'!$E$10="NTNC",P21="Lead")))),"Tier 1",
IF((OR((AND('[1]PWS Information'!$E$10="CWS",T21="Multiple Family Residence",'[1]PWS Information'!$E$11="No",P21="Lead")),
(AND('[1]PWS Information'!$E$10="CWS",T21="Other",P21="Lead")),
(AND('[1]PWS Information'!$E$10="CWS",T21="Building",P21="Lead")))),"Tier 2",
IF((OR((AND('[1]PWS Information'!$E$10="CWS",T21="Single Family Residence",P21="Galvanized Requiring Replacement")),
(AND('[1]PWS Information'!$E$10="CWS",T21="Single Family Residence",P21="Galvanized Requiring Replacement",Q21="Yes")),
(AND('[1]PWS Information'!$E$10="NTNC",P21="Galvanized Requiring Replacement")),
(AND('[1]PWS Information'!$E$10="NTNC",T21="Single Family Residence",Q21="Yes")))),"Tier 3",
IF((OR((AND('[1]PWS Information'!$E$10="CWS",T21="Single Family Residence",R21="Yes",P21="Non-Lead", I21="Non-Lead - Copper",K21="Before 1989")),
(AND('[1]PWS Information'!$E$10="CWS",T21="Single Family Residence",R21="Yes",P21="Non-Lead", M21="Non-Lead - Copper",N21="Before 1989")))),"Tier 4",
IF((OR((AND('[1]PWS Information'!$E$10="NTNC",P21="Non-Lead")),
(AND('[1]PWS Information'!$E$10="CWS",P21="Non-Lead",R21="")),
(AND('[1]PWS Information'!$E$10="CWS",P21="Non-Lead",R21="No")),
(AND('[1]PWS Information'!$E$10="CWS",P21="Non-Lead",R21="Don't Know")),
(AND('[1]PWS Information'!$E$10="CWS",P21="Non-Lead", I21="Non-Lead - Copper", R21="Yes", K21="Between 1989 and 2014")),
(AND('[1]PWS Information'!$E$10="CWS",P21="Non-Lead", I21="Non-Lead - Copper", R21="Yes", K21="After 2014")),
(AND('[1]PWS Information'!$E$10="CWS",P21="Non-Lead", I21="Non-Lead - Copper", R21="Yes", K21="Unknown")),
(AND('[1]PWS Information'!$E$10="CWS",P21="Non-Lead", M21="Non-Lead - Copper", R21="Yes", N21="Between 1989 and 2014")),
(AND('[1]PWS Information'!$E$10="CWS",P21="Non-Lead", M21="Non-Lead - Copper", R21="Yes", N21="After 2014")),
(AND('[1]PWS Information'!$E$10="CWS",P21="Non-Lead", M21="Non-Lead - Copper", R21="Yes", N21="Unknown")),
(AND('[1]PWS Information'!$E$10="CWS",P21="Unknown")),
(AND('[1]PWS Information'!$E$10="NTNC",P21="Unknown")))),"Tier 5",
"")))))</f>
        <v>Tier 5</v>
      </c>
      <c r="Y21" s="39"/>
      <c r="Z21" s="39"/>
    </row>
    <row r="22" spans="1:26" ht="60" x14ac:dyDescent="0.25">
      <c r="A22" s="39">
        <v>25175741</v>
      </c>
      <c r="B22" s="40">
        <v>968</v>
      </c>
      <c r="C22" s="41" t="s">
        <v>57</v>
      </c>
      <c r="D22" s="41" t="s">
        <v>46</v>
      </c>
      <c r="E22" s="41">
        <v>75961</v>
      </c>
      <c r="F22" s="42"/>
      <c r="G22" s="43">
        <v>31.626404000000001</v>
      </c>
      <c r="H22" s="44">
        <v>-94.522347999999994</v>
      </c>
      <c r="I22" s="45" t="s">
        <v>47</v>
      </c>
      <c r="J22" s="46" t="s">
        <v>48</v>
      </c>
      <c r="K22" s="42" t="s">
        <v>55</v>
      </c>
      <c r="L22" s="48"/>
      <c r="M22" s="34" t="s">
        <v>47</v>
      </c>
      <c r="N22" s="46" t="s">
        <v>55</v>
      </c>
      <c r="O22" s="49"/>
      <c r="P22" s="36" t="str">
        <f t="shared" si="0"/>
        <v>Non-Lead</v>
      </c>
      <c r="Q22" s="39" t="s">
        <v>48</v>
      </c>
      <c r="R22" s="39" t="s">
        <v>48</v>
      </c>
      <c r="S22" s="39"/>
      <c r="T22" s="50" t="s">
        <v>50</v>
      </c>
      <c r="U22" s="50" t="s">
        <v>51</v>
      </c>
      <c r="V22" s="50" t="s">
        <v>51</v>
      </c>
      <c r="W22" s="50"/>
      <c r="X22" s="51" t="str">
        <f>IF((OR((AND('[1]PWS Information'!$E$10="CWS",T22="Single Family Residence",P22="Lead")),
(AND('[1]PWS Information'!$E$10="CWS",T22="Multiple Family Residence",'[1]PWS Information'!$E$11="Yes",P22="Lead")),
(AND('[1]PWS Information'!$E$10="NTNC",P22="Lead")))),"Tier 1",
IF((OR((AND('[1]PWS Information'!$E$10="CWS",T22="Multiple Family Residence",'[1]PWS Information'!$E$11="No",P22="Lead")),
(AND('[1]PWS Information'!$E$10="CWS",T22="Other",P22="Lead")),
(AND('[1]PWS Information'!$E$10="CWS",T22="Building",P22="Lead")))),"Tier 2",
IF((OR((AND('[1]PWS Information'!$E$10="CWS",T22="Single Family Residence",P22="Galvanized Requiring Replacement")),
(AND('[1]PWS Information'!$E$10="CWS",T22="Single Family Residence",P22="Galvanized Requiring Replacement",Q22="Yes")),
(AND('[1]PWS Information'!$E$10="NTNC",P22="Galvanized Requiring Replacement")),
(AND('[1]PWS Information'!$E$10="NTNC",T22="Single Family Residence",Q22="Yes")))),"Tier 3",
IF((OR((AND('[1]PWS Information'!$E$10="CWS",T22="Single Family Residence",R22="Yes",P22="Non-Lead", I22="Non-Lead - Copper",K22="Before 1989")),
(AND('[1]PWS Information'!$E$10="CWS",T22="Single Family Residence",R22="Yes",P22="Non-Lead", M22="Non-Lead - Copper",N22="Before 1989")))),"Tier 4",
IF((OR((AND('[1]PWS Information'!$E$10="NTNC",P22="Non-Lead")),
(AND('[1]PWS Information'!$E$10="CWS",P22="Non-Lead",R22="")),
(AND('[1]PWS Information'!$E$10="CWS",P22="Non-Lead",R22="No")),
(AND('[1]PWS Information'!$E$10="CWS",P22="Non-Lead",R22="Don't Know")),
(AND('[1]PWS Information'!$E$10="CWS",P22="Non-Lead", I22="Non-Lead - Copper", R22="Yes", K22="Between 1989 and 2014")),
(AND('[1]PWS Information'!$E$10="CWS",P22="Non-Lead", I22="Non-Lead - Copper", R22="Yes", K22="After 2014")),
(AND('[1]PWS Information'!$E$10="CWS",P22="Non-Lead", I22="Non-Lead - Copper", R22="Yes", K22="Unknown")),
(AND('[1]PWS Information'!$E$10="CWS",P22="Non-Lead", M22="Non-Lead - Copper", R22="Yes", N22="Between 1989 and 2014")),
(AND('[1]PWS Information'!$E$10="CWS",P22="Non-Lead", M22="Non-Lead - Copper", R22="Yes", N22="After 2014")),
(AND('[1]PWS Information'!$E$10="CWS",P22="Non-Lead", M22="Non-Lead - Copper", R22="Yes", N22="Unknown")),
(AND('[1]PWS Information'!$E$10="CWS",P22="Unknown")),
(AND('[1]PWS Information'!$E$10="NTNC",P22="Unknown")))),"Tier 5",
"")))))</f>
        <v>Tier 5</v>
      </c>
      <c r="Y22" s="39"/>
      <c r="Z22" s="39"/>
    </row>
    <row r="23" spans="1:26" ht="60" x14ac:dyDescent="0.25">
      <c r="A23" s="39">
        <v>25175628</v>
      </c>
      <c r="B23" s="40">
        <v>209</v>
      </c>
      <c r="C23" s="41" t="s">
        <v>54</v>
      </c>
      <c r="D23" s="41" t="s">
        <v>46</v>
      </c>
      <c r="E23" s="41">
        <v>75961</v>
      </c>
      <c r="F23" s="42"/>
      <c r="G23" s="43">
        <v>31.609095</v>
      </c>
      <c r="H23" s="44">
        <v>-94.543186000000006</v>
      </c>
      <c r="I23" s="45" t="s">
        <v>47</v>
      </c>
      <c r="J23" s="46" t="s">
        <v>48</v>
      </c>
      <c r="K23" s="42" t="s">
        <v>55</v>
      </c>
      <c r="L23" s="48"/>
      <c r="M23" s="34" t="s">
        <v>47</v>
      </c>
      <c r="N23" s="46" t="s">
        <v>55</v>
      </c>
      <c r="O23" s="49"/>
      <c r="P23" s="36" t="str">
        <f t="shared" si="0"/>
        <v>Non-Lead</v>
      </c>
      <c r="Q23" s="39" t="s">
        <v>48</v>
      </c>
      <c r="R23" s="39" t="s">
        <v>48</v>
      </c>
      <c r="S23" s="39"/>
      <c r="T23" s="50" t="s">
        <v>50</v>
      </c>
      <c r="U23" s="50" t="s">
        <v>51</v>
      </c>
      <c r="V23" s="50" t="s">
        <v>51</v>
      </c>
      <c r="W23" s="50"/>
      <c r="X23" s="51" t="str">
        <f>IF((OR((AND('[1]PWS Information'!$E$10="CWS",T23="Single Family Residence",P23="Lead")),
(AND('[1]PWS Information'!$E$10="CWS",T23="Multiple Family Residence",'[1]PWS Information'!$E$11="Yes",P23="Lead")),
(AND('[1]PWS Information'!$E$10="NTNC",P23="Lead")))),"Tier 1",
IF((OR((AND('[1]PWS Information'!$E$10="CWS",T23="Multiple Family Residence",'[1]PWS Information'!$E$11="No",P23="Lead")),
(AND('[1]PWS Information'!$E$10="CWS",T23="Other",P23="Lead")),
(AND('[1]PWS Information'!$E$10="CWS",T23="Building",P23="Lead")))),"Tier 2",
IF((OR((AND('[1]PWS Information'!$E$10="CWS",T23="Single Family Residence",P23="Galvanized Requiring Replacement")),
(AND('[1]PWS Information'!$E$10="CWS",T23="Single Family Residence",P23="Galvanized Requiring Replacement",Q23="Yes")),
(AND('[1]PWS Information'!$E$10="NTNC",P23="Galvanized Requiring Replacement")),
(AND('[1]PWS Information'!$E$10="NTNC",T23="Single Family Residence",Q23="Yes")))),"Tier 3",
IF((OR((AND('[1]PWS Information'!$E$10="CWS",T23="Single Family Residence",R23="Yes",P23="Non-Lead", I23="Non-Lead - Copper",K23="Before 1989")),
(AND('[1]PWS Information'!$E$10="CWS",T23="Single Family Residence",R23="Yes",P23="Non-Lead", M23="Non-Lead - Copper",N23="Before 1989")))),"Tier 4",
IF((OR((AND('[1]PWS Information'!$E$10="NTNC",P23="Non-Lead")),
(AND('[1]PWS Information'!$E$10="CWS",P23="Non-Lead",R23="")),
(AND('[1]PWS Information'!$E$10="CWS",P23="Non-Lead",R23="No")),
(AND('[1]PWS Information'!$E$10="CWS",P23="Non-Lead",R23="Don't Know")),
(AND('[1]PWS Information'!$E$10="CWS",P23="Non-Lead", I23="Non-Lead - Copper", R23="Yes", K23="Between 1989 and 2014")),
(AND('[1]PWS Information'!$E$10="CWS",P23="Non-Lead", I23="Non-Lead - Copper", R23="Yes", K23="After 2014")),
(AND('[1]PWS Information'!$E$10="CWS",P23="Non-Lead", I23="Non-Lead - Copper", R23="Yes", K23="Unknown")),
(AND('[1]PWS Information'!$E$10="CWS",P23="Non-Lead", M23="Non-Lead - Copper", R23="Yes", N23="Between 1989 and 2014")),
(AND('[1]PWS Information'!$E$10="CWS",P23="Non-Lead", M23="Non-Lead - Copper", R23="Yes", N23="After 2014")),
(AND('[1]PWS Information'!$E$10="CWS",P23="Non-Lead", M23="Non-Lead - Copper", R23="Yes", N23="Unknown")),
(AND('[1]PWS Information'!$E$10="CWS",P23="Unknown")),
(AND('[1]PWS Information'!$E$10="NTNC",P23="Unknown")))),"Tier 5",
"")))))</f>
        <v>Tier 5</v>
      </c>
      <c r="Y23" s="39"/>
      <c r="Z23" s="39"/>
    </row>
    <row r="24" spans="1:26" ht="60" x14ac:dyDescent="0.25">
      <c r="A24" s="39">
        <v>25175420</v>
      </c>
      <c r="B24" s="40">
        <v>14125</v>
      </c>
      <c r="C24" s="41" t="s">
        <v>53</v>
      </c>
      <c r="D24" s="41" t="s">
        <v>46</v>
      </c>
      <c r="E24" s="41">
        <v>75961</v>
      </c>
      <c r="F24" s="42"/>
      <c r="G24" s="43">
        <v>31.681508000000001</v>
      </c>
      <c r="H24" s="44">
        <v>-94.431971000000004</v>
      </c>
      <c r="I24" s="45" t="s">
        <v>47</v>
      </c>
      <c r="J24" s="46" t="s">
        <v>48</v>
      </c>
      <c r="K24" s="42" t="s">
        <v>55</v>
      </c>
      <c r="L24" s="48"/>
      <c r="M24" s="34" t="s">
        <v>47</v>
      </c>
      <c r="N24" s="46" t="s">
        <v>55</v>
      </c>
      <c r="O24" s="49"/>
      <c r="P24" s="36" t="str">
        <f t="shared" si="0"/>
        <v>Non-Lead</v>
      </c>
      <c r="Q24" s="39" t="s">
        <v>48</v>
      </c>
      <c r="R24" s="39" t="s">
        <v>48</v>
      </c>
      <c r="S24" s="39"/>
      <c r="T24" s="50" t="s">
        <v>50</v>
      </c>
      <c r="U24" s="50" t="s">
        <v>51</v>
      </c>
      <c r="V24" s="50" t="s">
        <v>51</v>
      </c>
      <c r="W24" s="50"/>
      <c r="X24" s="51" t="str">
        <f>IF((OR((AND('[1]PWS Information'!$E$10="CWS",T24="Single Family Residence",P24="Lead")),
(AND('[1]PWS Information'!$E$10="CWS",T24="Multiple Family Residence",'[1]PWS Information'!$E$11="Yes",P24="Lead")),
(AND('[1]PWS Information'!$E$10="NTNC",P24="Lead")))),"Tier 1",
IF((OR((AND('[1]PWS Information'!$E$10="CWS",T24="Multiple Family Residence",'[1]PWS Information'!$E$11="No",P24="Lead")),
(AND('[1]PWS Information'!$E$10="CWS",T24="Other",P24="Lead")),
(AND('[1]PWS Information'!$E$10="CWS",T24="Building",P24="Lead")))),"Tier 2",
IF((OR((AND('[1]PWS Information'!$E$10="CWS",T24="Single Family Residence",P24="Galvanized Requiring Replacement")),
(AND('[1]PWS Information'!$E$10="CWS",T24="Single Family Residence",P24="Galvanized Requiring Replacement",Q24="Yes")),
(AND('[1]PWS Information'!$E$10="NTNC",P24="Galvanized Requiring Replacement")),
(AND('[1]PWS Information'!$E$10="NTNC",T24="Single Family Residence",Q24="Yes")))),"Tier 3",
IF((OR((AND('[1]PWS Information'!$E$10="CWS",T24="Single Family Residence",R24="Yes",P24="Non-Lead", I24="Non-Lead - Copper",K24="Before 1989")),
(AND('[1]PWS Information'!$E$10="CWS",T24="Single Family Residence",R24="Yes",P24="Non-Lead", M24="Non-Lead - Copper",N24="Before 1989")))),"Tier 4",
IF((OR((AND('[1]PWS Information'!$E$10="NTNC",P24="Non-Lead")),
(AND('[1]PWS Information'!$E$10="CWS",P24="Non-Lead",R24="")),
(AND('[1]PWS Information'!$E$10="CWS",P24="Non-Lead",R24="No")),
(AND('[1]PWS Information'!$E$10="CWS",P24="Non-Lead",R24="Don't Know")),
(AND('[1]PWS Information'!$E$10="CWS",P24="Non-Lead", I24="Non-Lead - Copper", R24="Yes", K24="Between 1989 and 2014")),
(AND('[1]PWS Information'!$E$10="CWS",P24="Non-Lead", I24="Non-Lead - Copper", R24="Yes", K24="After 2014")),
(AND('[1]PWS Information'!$E$10="CWS",P24="Non-Lead", I24="Non-Lead - Copper", R24="Yes", K24="Unknown")),
(AND('[1]PWS Information'!$E$10="CWS",P24="Non-Lead", M24="Non-Lead - Copper", R24="Yes", N24="Between 1989 and 2014")),
(AND('[1]PWS Information'!$E$10="CWS",P24="Non-Lead", M24="Non-Lead - Copper", R24="Yes", N24="After 2014")),
(AND('[1]PWS Information'!$E$10="CWS",P24="Non-Lead", M24="Non-Lead - Copper", R24="Yes", N24="Unknown")),
(AND('[1]PWS Information'!$E$10="CWS",P24="Unknown")),
(AND('[1]PWS Information'!$E$10="NTNC",P24="Unknown")))),"Tier 5",
"")))))</f>
        <v>Tier 5</v>
      </c>
      <c r="Y24" s="39"/>
      <c r="Z24" s="39"/>
    </row>
    <row r="25" spans="1:26" ht="60" x14ac:dyDescent="0.25">
      <c r="A25" s="39">
        <v>25175679</v>
      </c>
      <c r="B25" s="40">
        <v>4162</v>
      </c>
      <c r="C25" s="41" t="s">
        <v>57</v>
      </c>
      <c r="D25" s="41" t="s">
        <v>46</v>
      </c>
      <c r="E25" s="41">
        <v>75961</v>
      </c>
      <c r="F25" s="42"/>
      <c r="G25" s="43">
        <v>31.666561999999999</v>
      </c>
      <c r="H25" s="44">
        <v>-94.541628000000003</v>
      </c>
      <c r="I25" s="45" t="s">
        <v>47</v>
      </c>
      <c r="J25" s="46" t="s">
        <v>48</v>
      </c>
      <c r="K25" s="42" t="s">
        <v>55</v>
      </c>
      <c r="L25" s="48"/>
      <c r="M25" s="34" t="s">
        <v>47</v>
      </c>
      <c r="N25" s="46" t="s">
        <v>55</v>
      </c>
      <c r="O25" s="49"/>
      <c r="P25" s="36" t="str">
        <f t="shared" si="0"/>
        <v>Non-Lead</v>
      </c>
      <c r="Q25" s="39" t="s">
        <v>48</v>
      </c>
      <c r="R25" s="39" t="s">
        <v>48</v>
      </c>
      <c r="S25" s="39"/>
      <c r="T25" s="50" t="s">
        <v>50</v>
      </c>
      <c r="U25" s="50" t="s">
        <v>51</v>
      </c>
      <c r="V25" s="50" t="s">
        <v>51</v>
      </c>
      <c r="W25" s="50"/>
      <c r="X25" s="51" t="str">
        <f>IF((OR((AND('[1]PWS Information'!$E$10="CWS",T25="Single Family Residence",P25="Lead")),
(AND('[1]PWS Information'!$E$10="CWS",T25="Multiple Family Residence",'[1]PWS Information'!$E$11="Yes",P25="Lead")),
(AND('[1]PWS Information'!$E$10="NTNC",P25="Lead")))),"Tier 1",
IF((OR((AND('[1]PWS Information'!$E$10="CWS",T25="Multiple Family Residence",'[1]PWS Information'!$E$11="No",P25="Lead")),
(AND('[1]PWS Information'!$E$10="CWS",T25="Other",P25="Lead")),
(AND('[1]PWS Information'!$E$10="CWS",T25="Building",P25="Lead")))),"Tier 2",
IF((OR((AND('[1]PWS Information'!$E$10="CWS",T25="Single Family Residence",P25="Galvanized Requiring Replacement")),
(AND('[1]PWS Information'!$E$10="CWS",T25="Single Family Residence",P25="Galvanized Requiring Replacement",Q25="Yes")),
(AND('[1]PWS Information'!$E$10="NTNC",P25="Galvanized Requiring Replacement")),
(AND('[1]PWS Information'!$E$10="NTNC",T25="Single Family Residence",Q25="Yes")))),"Tier 3",
IF((OR((AND('[1]PWS Information'!$E$10="CWS",T25="Single Family Residence",R25="Yes",P25="Non-Lead", I25="Non-Lead - Copper",K25="Before 1989")),
(AND('[1]PWS Information'!$E$10="CWS",T25="Single Family Residence",R25="Yes",P25="Non-Lead", M25="Non-Lead - Copper",N25="Before 1989")))),"Tier 4",
IF((OR((AND('[1]PWS Information'!$E$10="NTNC",P25="Non-Lead")),
(AND('[1]PWS Information'!$E$10="CWS",P25="Non-Lead",R25="")),
(AND('[1]PWS Information'!$E$10="CWS",P25="Non-Lead",R25="No")),
(AND('[1]PWS Information'!$E$10="CWS",P25="Non-Lead",R25="Don't Know")),
(AND('[1]PWS Information'!$E$10="CWS",P25="Non-Lead", I25="Non-Lead - Copper", R25="Yes", K25="Between 1989 and 2014")),
(AND('[1]PWS Information'!$E$10="CWS",P25="Non-Lead", I25="Non-Lead - Copper", R25="Yes", K25="After 2014")),
(AND('[1]PWS Information'!$E$10="CWS",P25="Non-Lead", I25="Non-Lead - Copper", R25="Yes", K25="Unknown")),
(AND('[1]PWS Information'!$E$10="CWS",P25="Non-Lead", M25="Non-Lead - Copper", R25="Yes", N25="Between 1989 and 2014")),
(AND('[1]PWS Information'!$E$10="CWS",P25="Non-Lead", M25="Non-Lead - Copper", R25="Yes", N25="After 2014")),
(AND('[1]PWS Information'!$E$10="CWS",P25="Non-Lead", M25="Non-Lead - Copper", R25="Yes", N25="Unknown")),
(AND('[1]PWS Information'!$E$10="CWS",P25="Unknown")),
(AND('[1]PWS Information'!$E$10="NTNC",P25="Unknown")))),"Tier 5",
"")))))</f>
        <v>Tier 5</v>
      </c>
      <c r="Y25" s="39"/>
      <c r="Z25" s="39"/>
    </row>
    <row r="26" spans="1:26" ht="60" x14ac:dyDescent="0.25">
      <c r="A26" s="39">
        <v>25176251</v>
      </c>
      <c r="B26" s="40">
        <v>596</v>
      </c>
      <c r="C26" s="41" t="s">
        <v>57</v>
      </c>
      <c r="D26" s="41" t="s">
        <v>46</v>
      </c>
      <c r="E26" s="41">
        <v>75961</v>
      </c>
      <c r="F26" s="42"/>
      <c r="G26" s="43">
        <v>31.621013999999999</v>
      </c>
      <c r="H26" s="44">
        <v>-94.521788000000001</v>
      </c>
      <c r="I26" s="45" t="s">
        <v>47</v>
      </c>
      <c r="J26" s="46" t="s">
        <v>48</v>
      </c>
      <c r="K26" s="42" t="s">
        <v>55</v>
      </c>
      <c r="L26" s="48"/>
      <c r="M26" s="34" t="s">
        <v>47</v>
      </c>
      <c r="N26" s="46" t="s">
        <v>55</v>
      </c>
      <c r="O26" s="49"/>
      <c r="P26" s="36" t="str">
        <f t="shared" si="0"/>
        <v>Non-Lead</v>
      </c>
      <c r="Q26" s="39" t="s">
        <v>48</v>
      </c>
      <c r="R26" s="39" t="s">
        <v>48</v>
      </c>
      <c r="S26" s="39"/>
      <c r="T26" s="50" t="s">
        <v>50</v>
      </c>
      <c r="U26" s="50" t="s">
        <v>51</v>
      </c>
      <c r="V26" s="50" t="s">
        <v>51</v>
      </c>
      <c r="W26" s="50"/>
      <c r="X26" s="51" t="str">
        <f>IF((OR((AND('[1]PWS Information'!$E$10="CWS",T26="Single Family Residence",P26="Lead")),
(AND('[1]PWS Information'!$E$10="CWS",T26="Multiple Family Residence",'[1]PWS Information'!$E$11="Yes",P26="Lead")),
(AND('[1]PWS Information'!$E$10="NTNC",P26="Lead")))),"Tier 1",
IF((OR((AND('[1]PWS Information'!$E$10="CWS",T26="Multiple Family Residence",'[1]PWS Information'!$E$11="No",P26="Lead")),
(AND('[1]PWS Information'!$E$10="CWS",T26="Other",P26="Lead")),
(AND('[1]PWS Information'!$E$10="CWS",T26="Building",P26="Lead")))),"Tier 2",
IF((OR((AND('[1]PWS Information'!$E$10="CWS",T26="Single Family Residence",P26="Galvanized Requiring Replacement")),
(AND('[1]PWS Information'!$E$10="CWS",T26="Single Family Residence",P26="Galvanized Requiring Replacement",Q26="Yes")),
(AND('[1]PWS Information'!$E$10="NTNC",P26="Galvanized Requiring Replacement")),
(AND('[1]PWS Information'!$E$10="NTNC",T26="Single Family Residence",Q26="Yes")))),"Tier 3",
IF((OR((AND('[1]PWS Information'!$E$10="CWS",T26="Single Family Residence",R26="Yes",P26="Non-Lead", I26="Non-Lead - Copper",K26="Before 1989")),
(AND('[1]PWS Information'!$E$10="CWS",T26="Single Family Residence",R26="Yes",P26="Non-Lead", M26="Non-Lead - Copper",N26="Before 1989")))),"Tier 4",
IF((OR((AND('[1]PWS Information'!$E$10="NTNC",P26="Non-Lead")),
(AND('[1]PWS Information'!$E$10="CWS",P26="Non-Lead",R26="")),
(AND('[1]PWS Information'!$E$10="CWS",P26="Non-Lead",R26="No")),
(AND('[1]PWS Information'!$E$10="CWS",P26="Non-Lead",R26="Don't Know")),
(AND('[1]PWS Information'!$E$10="CWS",P26="Non-Lead", I26="Non-Lead - Copper", R26="Yes", K26="Between 1989 and 2014")),
(AND('[1]PWS Information'!$E$10="CWS",P26="Non-Lead", I26="Non-Lead - Copper", R26="Yes", K26="After 2014")),
(AND('[1]PWS Information'!$E$10="CWS",P26="Non-Lead", I26="Non-Lead - Copper", R26="Yes", K26="Unknown")),
(AND('[1]PWS Information'!$E$10="CWS",P26="Non-Lead", M26="Non-Lead - Copper", R26="Yes", N26="Between 1989 and 2014")),
(AND('[1]PWS Information'!$E$10="CWS",P26="Non-Lead", M26="Non-Lead - Copper", R26="Yes", N26="After 2014")),
(AND('[1]PWS Information'!$E$10="CWS",P26="Non-Lead", M26="Non-Lead - Copper", R26="Yes", N26="Unknown")),
(AND('[1]PWS Information'!$E$10="CWS",P26="Unknown")),
(AND('[1]PWS Information'!$E$10="NTNC",P26="Unknown")))),"Tier 5",
"")))))</f>
        <v>Tier 5</v>
      </c>
      <c r="Y26" s="39"/>
      <c r="Z26" s="39"/>
    </row>
    <row r="27" spans="1:26" ht="60" x14ac:dyDescent="0.25">
      <c r="A27" s="39">
        <v>25175818</v>
      </c>
      <c r="B27" s="40">
        <v>7420</v>
      </c>
      <c r="C27" s="41" t="s">
        <v>45</v>
      </c>
      <c r="D27" s="41" t="s">
        <v>46</v>
      </c>
      <c r="E27" s="41">
        <v>75961</v>
      </c>
      <c r="F27" s="42"/>
      <c r="G27" s="43">
        <v>31.664756000000001</v>
      </c>
      <c r="H27" s="44">
        <v>-94.562973</v>
      </c>
      <c r="I27" s="45" t="s">
        <v>47</v>
      </c>
      <c r="J27" s="46" t="s">
        <v>48</v>
      </c>
      <c r="K27" s="42" t="s">
        <v>55</v>
      </c>
      <c r="L27" s="48"/>
      <c r="M27" s="34" t="s">
        <v>47</v>
      </c>
      <c r="N27" s="46" t="s">
        <v>55</v>
      </c>
      <c r="O27" s="49"/>
      <c r="P27" s="36" t="str">
        <f t="shared" si="0"/>
        <v>Non-Lead</v>
      </c>
      <c r="Q27" s="39" t="s">
        <v>48</v>
      </c>
      <c r="R27" s="39" t="s">
        <v>48</v>
      </c>
      <c r="S27" s="39"/>
      <c r="T27" s="50" t="s">
        <v>50</v>
      </c>
      <c r="U27" s="50" t="s">
        <v>51</v>
      </c>
      <c r="V27" s="50" t="s">
        <v>51</v>
      </c>
      <c r="W27" s="50"/>
      <c r="X27" s="51" t="str">
        <f>IF((OR((AND('[1]PWS Information'!$E$10="CWS",T27="Single Family Residence",P27="Lead")),
(AND('[1]PWS Information'!$E$10="CWS",T27="Multiple Family Residence",'[1]PWS Information'!$E$11="Yes",P27="Lead")),
(AND('[1]PWS Information'!$E$10="NTNC",P27="Lead")))),"Tier 1",
IF((OR((AND('[1]PWS Information'!$E$10="CWS",T27="Multiple Family Residence",'[1]PWS Information'!$E$11="No",P27="Lead")),
(AND('[1]PWS Information'!$E$10="CWS",T27="Other",P27="Lead")),
(AND('[1]PWS Information'!$E$10="CWS",T27="Building",P27="Lead")))),"Tier 2",
IF((OR((AND('[1]PWS Information'!$E$10="CWS",T27="Single Family Residence",P27="Galvanized Requiring Replacement")),
(AND('[1]PWS Information'!$E$10="CWS",T27="Single Family Residence",P27="Galvanized Requiring Replacement",Q27="Yes")),
(AND('[1]PWS Information'!$E$10="NTNC",P27="Galvanized Requiring Replacement")),
(AND('[1]PWS Information'!$E$10="NTNC",T27="Single Family Residence",Q27="Yes")))),"Tier 3",
IF((OR((AND('[1]PWS Information'!$E$10="CWS",T27="Single Family Residence",R27="Yes",P27="Non-Lead", I27="Non-Lead - Copper",K27="Before 1989")),
(AND('[1]PWS Information'!$E$10="CWS",T27="Single Family Residence",R27="Yes",P27="Non-Lead", M27="Non-Lead - Copper",N27="Before 1989")))),"Tier 4",
IF((OR((AND('[1]PWS Information'!$E$10="NTNC",P27="Non-Lead")),
(AND('[1]PWS Information'!$E$10="CWS",P27="Non-Lead",R27="")),
(AND('[1]PWS Information'!$E$10="CWS",P27="Non-Lead",R27="No")),
(AND('[1]PWS Information'!$E$10="CWS",P27="Non-Lead",R27="Don't Know")),
(AND('[1]PWS Information'!$E$10="CWS",P27="Non-Lead", I27="Non-Lead - Copper", R27="Yes", K27="Between 1989 and 2014")),
(AND('[1]PWS Information'!$E$10="CWS",P27="Non-Lead", I27="Non-Lead - Copper", R27="Yes", K27="After 2014")),
(AND('[1]PWS Information'!$E$10="CWS",P27="Non-Lead", I27="Non-Lead - Copper", R27="Yes", K27="Unknown")),
(AND('[1]PWS Information'!$E$10="CWS",P27="Non-Lead", M27="Non-Lead - Copper", R27="Yes", N27="Between 1989 and 2014")),
(AND('[1]PWS Information'!$E$10="CWS",P27="Non-Lead", M27="Non-Lead - Copper", R27="Yes", N27="After 2014")),
(AND('[1]PWS Information'!$E$10="CWS",P27="Non-Lead", M27="Non-Lead - Copper", R27="Yes", N27="Unknown")),
(AND('[1]PWS Information'!$E$10="CWS",P27="Unknown")),
(AND('[1]PWS Information'!$E$10="NTNC",P27="Unknown")))),"Tier 5",
"")))))</f>
        <v>Tier 5</v>
      </c>
      <c r="Y27" s="39"/>
      <c r="Z27" s="39"/>
    </row>
    <row r="28" spans="1:26" ht="60" x14ac:dyDescent="0.25">
      <c r="A28" s="39">
        <v>25327437</v>
      </c>
      <c r="B28" s="40">
        <v>374</v>
      </c>
      <c r="C28" s="41" t="s">
        <v>54</v>
      </c>
      <c r="D28" s="41" t="s">
        <v>46</v>
      </c>
      <c r="E28" s="41">
        <v>75961</v>
      </c>
      <c r="F28" s="42"/>
      <c r="G28" s="43">
        <v>31.605805</v>
      </c>
      <c r="H28" s="44">
        <v>-94.543165000000002</v>
      </c>
      <c r="I28" s="45" t="s">
        <v>47</v>
      </c>
      <c r="J28" s="46" t="s">
        <v>48</v>
      </c>
      <c r="K28" s="42" t="s">
        <v>55</v>
      </c>
      <c r="L28" s="48"/>
      <c r="M28" s="34" t="s">
        <v>47</v>
      </c>
      <c r="N28" s="46" t="s">
        <v>55</v>
      </c>
      <c r="O28" s="49"/>
      <c r="P28" s="36" t="str">
        <f t="shared" si="0"/>
        <v>Non-Lead</v>
      </c>
      <c r="Q28" s="39" t="s">
        <v>48</v>
      </c>
      <c r="R28" s="39" t="s">
        <v>48</v>
      </c>
      <c r="S28" s="39"/>
      <c r="T28" s="50" t="s">
        <v>50</v>
      </c>
      <c r="U28" s="50" t="s">
        <v>51</v>
      </c>
      <c r="V28" s="50" t="s">
        <v>51</v>
      </c>
      <c r="W28" s="50"/>
      <c r="X28" s="51" t="str">
        <f>IF((OR((AND('[1]PWS Information'!$E$10="CWS",T28="Single Family Residence",P28="Lead")),
(AND('[1]PWS Information'!$E$10="CWS",T28="Multiple Family Residence",'[1]PWS Information'!$E$11="Yes",P28="Lead")),
(AND('[1]PWS Information'!$E$10="NTNC",P28="Lead")))),"Tier 1",
IF((OR((AND('[1]PWS Information'!$E$10="CWS",T28="Multiple Family Residence",'[1]PWS Information'!$E$11="No",P28="Lead")),
(AND('[1]PWS Information'!$E$10="CWS",T28="Other",P28="Lead")),
(AND('[1]PWS Information'!$E$10="CWS",T28="Building",P28="Lead")))),"Tier 2",
IF((OR((AND('[1]PWS Information'!$E$10="CWS",T28="Single Family Residence",P28="Galvanized Requiring Replacement")),
(AND('[1]PWS Information'!$E$10="CWS",T28="Single Family Residence",P28="Galvanized Requiring Replacement",Q28="Yes")),
(AND('[1]PWS Information'!$E$10="NTNC",P28="Galvanized Requiring Replacement")),
(AND('[1]PWS Information'!$E$10="NTNC",T28="Single Family Residence",Q28="Yes")))),"Tier 3",
IF((OR((AND('[1]PWS Information'!$E$10="CWS",T28="Single Family Residence",R28="Yes",P28="Non-Lead", I28="Non-Lead - Copper",K28="Before 1989")),
(AND('[1]PWS Information'!$E$10="CWS",T28="Single Family Residence",R28="Yes",P28="Non-Lead", M28="Non-Lead - Copper",N28="Before 1989")))),"Tier 4",
IF((OR((AND('[1]PWS Information'!$E$10="NTNC",P28="Non-Lead")),
(AND('[1]PWS Information'!$E$10="CWS",P28="Non-Lead",R28="")),
(AND('[1]PWS Information'!$E$10="CWS",P28="Non-Lead",R28="No")),
(AND('[1]PWS Information'!$E$10="CWS",P28="Non-Lead",R28="Don't Know")),
(AND('[1]PWS Information'!$E$10="CWS",P28="Non-Lead", I28="Non-Lead - Copper", R28="Yes", K28="Between 1989 and 2014")),
(AND('[1]PWS Information'!$E$10="CWS",P28="Non-Lead", I28="Non-Lead - Copper", R28="Yes", K28="After 2014")),
(AND('[1]PWS Information'!$E$10="CWS",P28="Non-Lead", I28="Non-Lead - Copper", R28="Yes", K28="Unknown")),
(AND('[1]PWS Information'!$E$10="CWS",P28="Non-Lead", M28="Non-Lead - Copper", R28="Yes", N28="Between 1989 and 2014")),
(AND('[1]PWS Information'!$E$10="CWS",P28="Non-Lead", M28="Non-Lead - Copper", R28="Yes", N28="After 2014")),
(AND('[1]PWS Information'!$E$10="CWS",P28="Non-Lead", M28="Non-Lead - Copper", R28="Yes", N28="Unknown")),
(AND('[1]PWS Information'!$E$10="CWS",P28="Unknown")),
(AND('[1]PWS Information'!$E$10="NTNC",P28="Unknown")))),"Tier 5",
"")))))</f>
        <v>Tier 5</v>
      </c>
      <c r="Y28" s="39"/>
      <c r="Z28" s="39"/>
    </row>
    <row r="29" spans="1:26" ht="60" x14ac:dyDescent="0.25">
      <c r="A29" s="39">
        <v>25175930</v>
      </c>
      <c r="B29" s="40">
        <v>3446</v>
      </c>
      <c r="C29" s="41" t="s">
        <v>52</v>
      </c>
      <c r="D29" s="41" t="s">
        <v>46</v>
      </c>
      <c r="E29" s="41">
        <v>75961</v>
      </c>
      <c r="F29" s="42"/>
      <c r="G29" s="43">
        <v>31.626791999999998</v>
      </c>
      <c r="H29" s="44">
        <v>-94.4863</v>
      </c>
      <c r="I29" s="45" t="s">
        <v>47</v>
      </c>
      <c r="J29" s="46" t="s">
        <v>48</v>
      </c>
      <c r="K29" s="42" t="s">
        <v>55</v>
      </c>
      <c r="L29" s="48"/>
      <c r="M29" s="34" t="s">
        <v>47</v>
      </c>
      <c r="N29" s="46" t="s">
        <v>55</v>
      </c>
      <c r="O29" s="49"/>
      <c r="P29" s="36" t="str">
        <f t="shared" si="0"/>
        <v>Non-Lead</v>
      </c>
      <c r="Q29" s="39" t="s">
        <v>48</v>
      </c>
      <c r="R29" s="39" t="s">
        <v>48</v>
      </c>
      <c r="S29" s="39"/>
      <c r="T29" s="50" t="s">
        <v>50</v>
      </c>
      <c r="U29" s="50" t="s">
        <v>51</v>
      </c>
      <c r="V29" s="50" t="s">
        <v>51</v>
      </c>
      <c r="W29" s="50"/>
      <c r="X29" s="51" t="str">
        <f>IF((OR((AND('[1]PWS Information'!$E$10="CWS",T29="Single Family Residence",P29="Lead")),
(AND('[1]PWS Information'!$E$10="CWS",T29="Multiple Family Residence",'[1]PWS Information'!$E$11="Yes",P29="Lead")),
(AND('[1]PWS Information'!$E$10="NTNC",P29="Lead")))),"Tier 1",
IF((OR((AND('[1]PWS Information'!$E$10="CWS",T29="Multiple Family Residence",'[1]PWS Information'!$E$11="No",P29="Lead")),
(AND('[1]PWS Information'!$E$10="CWS",T29="Other",P29="Lead")),
(AND('[1]PWS Information'!$E$10="CWS",T29="Building",P29="Lead")))),"Tier 2",
IF((OR((AND('[1]PWS Information'!$E$10="CWS",T29="Single Family Residence",P29="Galvanized Requiring Replacement")),
(AND('[1]PWS Information'!$E$10="CWS",T29="Single Family Residence",P29="Galvanized Requiring Replacement",Q29="Yes")),
(AND('[1]PWS Information'!$E$10="NTNC",P29="Galvanized Requiring Replacement")),
(AND('[1]PWS Information'!$E$10="NTNC",T29="Single Family Residence",Q29="Yes")))),"Tier 3",
IF((OR((AND('[1]PWS Information'!$E$10="CWS",T29="Single Family Residence",R29="Yes",P29="Non-Lead", I29="Non-Lead - Copper",K29="Before 1989")),
(AND('[1]PWS Information'!$E$10="CWS",T29="Single Family Residence",R29="Yes",P29="Non-Lead", M29="Non-Lead - Copper",N29="Before 1989")))),"Tier 4",
IF((OR((AND('[1]PWS Information'!$E$10="NTNC",P29="Non-Lead")),
(AND('[1]PWS Information'!$E$10="CWS",P29="Non-Lead",R29="")),
(AND('[1]PWS Information'!$E$10="CWS",P29="Non-Lead",R29="No")),
(AND('[1]PWS Information'!$E$10="CWS",P29="Non-Lead",R29="Don't Know")),
(AND('[1]PWS Information'!$E$10="CWS",P29="Non-Lead", I29="Non-Lead - Copper", R29="Yes", K29="Between 1989 and 2014")),
(AND('[1]PWS Information'!$E$10="CWS",P29="Non-Lead", I29="Non-Lead - Copper", R29="Yes", K29="After 2014")),
(AND('[1]PWS Information'!$E$10="CWS",P29="Non-Lead", I29="Non-Lead - Copper", R29="Yes", K29="Unknown")),
(AND('[1]PWS Information'!$E$10="CWS",P29="Non-Lead", M29="Non-Lead - Copper", R29="Yes", N29="Between 1989 and 2014")),
(AND('[1]PWS Information'!$E$10="CWS",P29="Non-Lead", M29="Non-Lead - Copper", R29="Yes", N29="After 2014")),
(AND('[1]PWS Information'!$E$10="CWS",P29="Non-Lead", M29="Non-Lead - Copper", R29="Yes", N29="Unknown")),
(AND('[1]PWS Information'!$E$10="CWS",P29="Unknown")),
(AND('[1]PWS Information'!$E$10="NTNC",P29="Unknown")))),"Tier 5",
"")))))</f>
        <v>Tier 5</v>
      </c>
      <c r="Y29" s="39"/>
      <c r="Z29" s="39"/>
    </row>
    <row r="30" spans="1:26" ht="60" x14ac:dyDescent="0.25">
      <c r="A30" s="39">
        <v>25176244</v>
      </c>
      <c r="B30" s="40">
        <v>790</v>
      </c>
      <c r="C30" s="41" t="s">
        <v>57</v>
      </c>
      <c r="D30" s="41" t="s">
        <v>46</v>
      </c>
      <c r="E30" s="41">
        <v>75961</v>
      </c>
      <c r="F30" s="42"/>
      <c r="G30" s="43">
        <v>31.623328999999998</v>
      </c>
      <c r="H30" s="44">
        <v>-94.521770000000004</v>
      </c>
      <c r="I30" s="45" t="s">
        <v>47</v>
      </c>
      <c r="J30" s="46" t="s">
        <v>48</v>
      </c>
      <c r="K30" s="42" t="s">
        <v>55</v>
      </c>
      <c r="L30" s="48"/>
      <c r="M30" s="34" t="s">
        <v>47</v>
      </c>
      <c r="N30" s="46" t="s">
        <v>55</v>
      </c>
      <c r="O30" s="49"/>
      <c r="P30" s="36" t="str">
        <f t="shared" si="0"/>
        <v>Non-Lead</v>
      </c>
      <c r="Q30" s="39" t="s">
        <v>48</v>
      </c>
      <c r="R30" s="39" t="s">
        <v>48</v>
      </c>
      <c r="S30" s="39"/>
      <c r="T30" s="50" t="s">
        <v>50</v>
      </c>
      <c r="U30" s="50" t="s">
        <v>51</v>
      </c>
      <c r="V30" s="50" t="s">
        <v>51</v>
      </c>
      <c r="W30" s="50"/>
      <c r="X30" s="51" t="str">
        <f>IF((OR((AND('[1]PWS Information'!$E$10="CWS",T30="Single Family Residence",P30="Lead")),
(AND('[1]PWS Information'!$E$10="CWS",T30="Multiple Family Residence",'[1]PWS Information'!$E$11="Yes",P30="Lead")),
(AND('[1]PWS Information'!$E$10="NTNC",P30="Lead")))),"Tier 1",
IF((OR((AND('[1]PWS Information'!$E$10="CWS",T30="Multiple Family Residence",'[1]PWS Information'!$E$11="No",P30="Lead")),
(AND('[1]PWS Information'!$E$10="CWS",T30="Other",P30="Lead")),
(AND('[1]PWS Information'!$E$10="CWS",T30="Building",P30="Lead")))),"Tier 2",
IF((OR((AND('[1]PWS Information'!$E$10="CWS",T30="Single Family Residence",P30="Galvanized Requiring Replacement")),
(AND('[1]PWS Information'!$E$10="CWS",T30="Single Family Residence",P30="Galvanized Requiring Replacement",Q30="Yes")),
(AND('[1]PWS Information'!$E$10="NTNC",P30="Galvanized Requiring Replacement")),
(AND('[1]PWS Information'!$E$10="NTNC",T30="Single Family Residence",Q30="Yes")))),"Tier 3",
IF((OR((AND('[1]PWS Information'!$E$10="CWS",T30="Single Family Residence",R30="Yes",P30="Non-Lead", I30="Non-Lead - Copper",K30="Before 1989")),
(AND('[1]PWS Information'!$E$10="CWS",T30="Single Family Residence",R30="Yes",P30="Non-Lead", M30="Non-Lead - Copper",N30="Before 1989")))),"Tier 4",
IF((OR((AND('[1]PWS Information'!$E$10="NTNC",P30="Non-Lead")),
(AND('[1]PWS Information'!$E$10="CWS",P30="Non-Lead",R30="")),
(AND('[1]PWS Information'!$E$10="CWS",P30="Non-Lead",R30="No")),
(AND('[1]PWS Information'!$E$10="CWS",P30="Non-Lead",R30="Don't Know")),
(AND('[1]PWS Information'!$E$10="CWS",P30="Non-Lead", I30="Non-Lead - Copper", R30="Yes", K30="Between 1989 and 2014")),
(AND('[1]PWS Information'!$E$10="CWS",P30="Non-Lead", I30="Non-Lead - Copper", R30="Yes", K30="After 2014")),
(AND('[1]PWS Information'!$E$10="CWS",P30="Non-Lead", I30="Non-Lead - Copper", R30="Yes", K30="Unknown")),
(AND('[1]PWS Information'!$E$10="CWS",P30="Non-Lead", M30="Non-Lead - Copper", R30="Yes", N30="Between 1989 and 2014")),
(AND('[1]PWS Information'!$E$10="CWS",P30="Non-Lead", M30="Non-Lead - Copper", R30="Yes", N30="After 2014")),
(AND('[1]PWS Information'!$E$10="CWS",P30="Non-Lead", M30="Non-Lead - Copper", R30="Yes", N30="Unknown")),
(AND('[1]PWS Information'!$E$10="CWS",P30="Unknown")),
(AND('[1]PWS Information'!$E$10="NTNC",P30="Unknown")))),"Tier 5",
"")))))</f>
        <v>Tier 5</v>
      </c>
      <c r="Y30" s="39"/>
      <c r="Z30" s="39"/>
    </row>
    <row r="31" spans="1:26" ht="60" x14ac:dyDescent="0.25">
      <c r="A31" s="39">
        <v>25175369</v>
      </c>
      <c r="B31" s="40">
        <v>12524</v>
      </c>
      <c r="C31" s="41" t="s">
        <v>53</v>
      </c>
      <c r="D31" s="41" t="s">
        <v>46</v>
      </c>
      <c r="E31" s="41">
        <v>75961</v>
      </c>
      <c r="F31" s="42"/>
      <c r="G31" s="43">
        <v>31.660081999999999</v>
      </c>
      <c r="H31" s="44">
        <v>-94.425421</v>
      </c>
      <c r="I31" s="45" t="s">
        <v>47</v>
      </c>
      <c r="J31" s="46" t="s">
        <v>48</v>
      </c>
      <c r="K31" s="42" t="s">
        <v>55</v>
      </c>
      <c r="L31" s="48"/>
      <c r="M31" s="34" t="s">
        <v>47</v>
      </c>
      <c r="N31" s="46" t="s">
        <v>55</v>
      </c>
      <c r="O31" s="49"/>
      <c r="P31" s="36" t="str">
        <f t="shared" si="0"/>
        <v>Non-Lead</v>
      </c>
      <c r="Q31" s="39" t="s">
        <v>48</v>
      </c>
      <c r="R31" s="39" t="s">
        <v>48</v>
      </c>
      <c r="S31" s="39"/>
      <c r="T31" s="50" t="s">
        <v>50</v>
      </c>
      <c r="U31" s="50" t="s">
        <v>51</v>
      </c>
      <c r="V31" s="50" t="s">
        <v>51</v>
      </c>
      <c r="W31" s="50"/>
      <c r="X31" s="51" t="str">
        <f>IF((OR((AND('[1]PWS Information'!$E$10="CWS",T31="Single Family Residence",P31="Lead")),
(AND('[1]PWS Information'!$E$10="CWS",T31="Multiple Family Residence",'[1]PWS Information'!$E$11="Yes",P31="Lead")),
(AND('[1]PWS Information'!$E$10="NTNC",P31="Lead")))),"Tier 1",
IF((OR((AND('[1]PWS Information'!$E$10="CWS",T31="Multiple Family Residence",'[1]PWS Information'!$E$11="No",P31="Lead")),
(AND('[1]PWS Information'!$E$10="CWS",T31="Other",P31="Lead")),
(AND('[1]PWS Information'!$E$10="CWS",T31="Building",P31="Lead")))),"Tier 2",
IF((OR((AND('[1]PWS Information'!$E$10="CWS",T31="Single Family Residence",P31="Galvanized Requiring Replacement")),
(AND('[1]PWS Information'!$E$10="CWS",T31="Single Family Residence",P31="Galvanized Requiring Replacement",Q31="Yes")),
(AND('[1]PWS Information'!$E$10="NTNC",P31="Galvanized Requiring Replacement")),
(AND('[1]PWS Information'!$E$10="NTNC",T31="Single Family Residence",Q31="Yes")))),"Tier 3",
IF((OR((AND('[1]PWS Information'!$E$10="CWS",T31="Single Family Residence",R31="Yes",P31="Non-Lead", I31="Non-Lead - Copper",K31="Before 1989")),
(AND('[1]PWS Information'!$E$10="CWS",T31="Single Family Residence",R31="Yes",P31="Non-Lead", M31="Non-Lead - Copper",N31="Before 1989")))),"Tier 4",
IF((OR((AND('[1]PWS Information'!$E$10="NTNC",P31="Non-Lead")),
(AND('[1]PWS Information'!$E$10="CWS",P31="Non-Lead",R31="")),
(AND('[1]PWS Information'!$E$10="CWS",P31="Non-Lead",R31="No")),
(AND('[1]PWS Information'!$E$10="CWS",P31="Non-Lead",R31="Don't Know")),
(AND('[1]PWS Information'!$E$10="CWS",P31="Non-Lead", I31="Non-Lead - Copper", R31="Yes", K31="Between 1989 and 2014")),
(AND('[1]PWS Information'!$E$10="CWS",P31="Non-Lead", I31="Non-Lead - Copper", R31="Yes", K31="After 2014")),
(AND('[1]PWS Information'!$E$10="CWS",P31="Non-Lead", I31="Non-Lead - Copper", R31="Yes", K31="Unknown")),
(AND('[1]PWS Information'!$E$10="CWS",P31="Non-Lead", M31="Non-Lead - Copper", R31="Yes", N31="Between 1989 and 2014")),
(AND('[1]PWS Information'!$E$10="CWS",P31="Non-Lead", M31="Non-Lead - Copper", R31="Yes", N31="After 2014")),
(AND('[1]PWS Information'!$E$10="CWS",P31="Non-Lead", M31="Non-Lead - Copper", R31="Yes", N31="Unknown")),
(AND('[1]PWS Information'!$E$10="CWS",P31="Unknown")),
(AND('[1]PWS Information'!$E$10="NTNC",P31="Unknown")))),"Tier 5",
"")))))</f>
        <v>Tier 5</v>
      </c>
      <c r="Y31" s="39"/>
      <c r="Z31" s="39"/>
    </row>
    <row r="32" spans="1:26" ht="60" x14ac:dyDescent="0.25">
      <c r="A32" s="39">
        <v>25175817</v>
      </c>
      <c r="B32" s="40">
        <v>7461</v>
      </c>
      <c r="C32" s="41" t="s">
        <v>45</v>
      </c>
      <c r="D32" s="41" t="s">
        <v>46</v>
      </c>
      <c r="E32" s="41">
        <v>75961</v>
      </c>
      <c r="F32" s="42"/>
      <c r="G32" s="43">
        <v>31.667142999999999</v>
      </c>
      <c r="H32" s="44">
        <v>-94.565600000000003</v>
      </c>
      <c r="I32" s="45" t="s">
        <v>47</v>
      </c>
      <c r="J32" s="46" t="s">
        <v>48</v>
      </c>
      <c r="K32" s="42" t="s">
        <v>55</v>
      </c>
      <c r="L32" s="48"/>
      <c r="M32" s="34" t="s">
        <v>47</v>
      </c>
      <c r="N32" s="46" t="s">
        <v>55</v>
      </c>
      <c r="O32" s="49"/>
      <c r="P32" s="36" t="str">
        <f t="shared" si="0"/>
        <v>Non-Lead</v>
      </c>
      <c r="Q32" s="39" t="s">
        <v>48</v>
      </c>
      <c r="R32" s="39" t="s">
        <v>48</v>
      </c>
      <c r="S32" s="39"/>
      <c r="T32" s="50" t="s">
        <v>50</v>
      </c>
      <c r="U32" s="50" t="s">
        <v>51</v>
      </c>
      <c r="V32" s="50" t="s">
        <v>51</v>
      </c>
      <c r="W32" s="50"/>
      <c r="X32" s="51" t="str">
        <f>IF((OR((AND('[1]PWS Information'!$E$10="CWS",T32="Single Family Residence",P32="Lead")),
(AND('[1]PWS Information'!$E$10="CWS",T32="Multiple Family Residence",'[1]PWS Information'!$E$11="Yes",P32="Lead")),
(AND('[1]PWS Information'!$E$10="NTNC",P32="Lead")))),"Tier 1",
IF((OR((AND('[1]PWS Information'!$E$10="CWS",T32="Multiple Family Residence",'[1]PWS Information'!$E$11="No",P32="Lead")),
(AND('[1]PWS Information'!$E$10="CWS",T32="Other",P32="Lead")),
(AND('[1]PWS Information'!$E$10="CWS",T32="Building",P32="Lead")))),"Tier 2",
IF((OR((AND('[1]PWS Information'!$E$10="CWS",T32="Single Family Residence",P32="Galvanized Requiring Replacement")),
(AND('[1]PWS Information'!$E$10="CWS",T32="Single Family Residence",P32="Galvanized Requiring Replacement",Q32="Yes")),
(AND('[1]PWS Information'!$E$10="NTNC",P32="Galvanized Requiring Replacement")),
(AND('[1]PWS Information'!$E$10="NTNC",T32="Single Family Residence",Q32="Yes")))),"Tier 3",
IF((OR((AND('[1]PWS Information'!$E$10="CWS",T32="Single Family Residence",R32="Yes",P32="Non-Lead", I32="Non-Lead - Copper",K32="Before 1989")),
(AND('[1]PWS Information'!$E$10="CWS",T32="Single Family Residence",R32="Yes",P32="Non-Lead", M32="Non-Lead - Copper",N32="Before 1989")))),"Tier 4",
IF((OR((AND('[1]PWS Information'!$E$10="NTNC",P32="Non-Lead")),
(AND('[1]PWS Information'!$E$10="CWS",P32="Non-Lead",R32="")),
(AND('[1]PWS Information'!$E$10="CWS",P32="Non-Lead",R32="No")),
(AND('[1]PWS Information'!$E$10="CWS",P32="Non-Lead",R32="Don't Know")),
(AND('[1]PWS Information'!$E$10="CWS",P32="Non-Lead", I32="Non-Lead - Copper", R32="Yes", K32="Between 1989 and 2014")),
(AND('[1]PWS Information'!$E$10="CWS",P32="Non-Lead", I32="Non-Lead - Copper", R32="Yes", K32="After 2014")),
(AND('[1]PWS Information'!$E$10="CWS",P32="Non-Lead", I32="Non-Lead - Copper", R32="Yes", K32="Unknown")),
(AND('[1]PWS Information'!$E$10="CWS",P32="Non-Lead", M32="Non-Lead - Copper", R32="Yes", N32="Between 1989 and 2014")),
(AND('[1]PWS Information'!$E$10="CWS",P32="Non-Lead", M32="Non-Lead - Copper", R32="Yes", N32="After 2014")),
(AND('[1]PWS Information'!$E$10="CWS",P32="Non-Lead", M32="Non-Lead - Copper", R32="Yes", N32="Unknown")),
(AND('[1]PWS Information'!$E$10="CWS",P32="Unknown")),
(AND('[1]PWS Information'!$E$10="NTNC",P32="Unknown")))),"Tier 5",
"")))))</f>
        <v>Tier 5</v>
      </c>
      <c r="Y32" s="39"/>
      <c r="Z32" s="39"/>
    </row>
    <row r="33" spans="1:26" ht="60" x14ac:dyDescent="0.25">
      <c r="A33" s="39">
        <v>25175816</v>
      </c>
      <c r="B33" s="40">
        <v>7290</v>
      </c>
      <c r="C33" s="41" t="s">
        <v>45</v>
      </c>
      <c r="D33" s="41" t="s">
        <v>46</v>
      </c>
      <c r="E33" s="41">
        <v>75961</v>
      </c>
      <c r="F33" s="42"/>
      <c r="G33" s="43">
        <v>31.663986999999999</v>
      </c>
      <c r="H33" s="44">
        <v>-94.564612999999994</v>
      </c>
      <c r="I33" s="45" t="s">
        <v>47</v>
      </c>
      <c r="J33" s="46" t="s">
        <v>48</v>
      </c>
      <c r="K33" s="42" t="s">
        <v>55</v>
      </c>
      <c r="L33" s="49"/>
      <c r="M33" s="45" t="s">
        <v>47</v>
      </c>
      <c r="N33" s="46" t="s">
        <v>55</v>
      </c>
      <c r="O33" s="49"/>
      <c r="P33" s="36" t="str">
        <f t="shared" si="0"/>
        <v>Non-Lead</v>
      </c>
      <c r="Q33" s="39" t="s">
        <v>48</v>
      </c>
      <c r="R33" s="39" t="s">
        <v>48</v>
      </c>
      <c r="S33" s="39"/>
      <c r="T33" s="50" t="s">
        <v>50</v>
      </c>
      <c r="U33" s="50" t="s">
        <v>51</v>
      </c>
      <c r="V33" s="50" t="s">
        <v>51</v>
      </c>
      <c r="W33" s="50"/>
      <c r="X33" s="51" t="str">
        <f>IF((OR((AND('[1]PWS Information'!$E$10="CWS",T33="Single Family Residence",P33="Lead")),
(AND('[1]PWS Information'!$E$10="CWS",T33="Multiple Family Residence",'[1]PWS Information'!$E$11="Yes",P33="Lead")),
(AND('[1]PWS Information'!$E$10="NTNC",P33="Lead")))),"Tier 1",
IF((OR((AND('[1]PWS Information'!$E$10="CWS",T33="Multiple Family Residence",'[1]PWS Information'!$E$11="No",P33="Lead")),
(AND('[1]PWS Information'!$E$10="CWS",T33="Other",P33="Lead")),
(AND('[1]PWS Information'!$E$10="CWS",T33="Building",P33="Lead")))),"Tier 2",
IF((OR((AND('[1]PWS Information'!$E$10="CWS",T33="Single Family Residence",P33="Galvanized Requiring Replacement")),
(AND('[1]PWS Information'!$E$10="CWS",T33="Single Family Residence",P33="Galvanized Requiring Replacement",Q33="Yes")),
(AND('[1]PWS Information'!$E$10="NTNC",P33="Galvanized Requiring Replacement")),
(AND('[1]PWS Information'!$E$10="NTNC",T33="Single Family Residence",Q33="Yes")))),"Tier 3",
IF((OR((AND('[1]PWS Information'!$E$10="CWS",T33="Single Family Residence",R33="Yes",P33="Non-Lead", I33="Non-Lead - Copper",K33="Before 1989")),
(AND('[1]PWS Information'!$E$10="CWS",T33="Single Family Residence",R33="Yes",P33="Non-Lead", M33="Non-Lead - Copper",N33="Before 1989")))),"Tier 4",
IF((OR((AND('[1]PWS Information'!$E$10="NTNC",P33="Non-Lead")),
(AND('[1]PWS Information'!$E$10="CWS",P33="Non-Lead",R33="")),
(AND('[1]PWS Information'!$E$10="CWS",P33="Non-Lead",R33="No")),
(AND('[1]PWS Information'!$E$10="CWS",P33="Non-Lead",R33="Don't Know")),
(AND('[1]PWS Information'!$E$10="CWS",P33="Non-Lead", I33="Non-Lead - Copper", R33="Yes", K33="Between 1989 and 2014")),
(AND('[1]PWS Information'!$E$10="CWS",P33="Non-Lead", I33="Non-Lead - Copper", R33="Yes", K33="After 2014")),
(AND('[1]PWS Information'!$E$10="CWS",P33="Non-Lead", I33="Non-Lead - Copper", R33="Yes", K33="Unknown")),
(AND('[1]PWS Information'!$E$10="CWS",P33="Non-Lead", M33="Non-Lead - Copper", R33="Yes", N33="Between 1989 and 2014")),
(AND('[1]PWS Information'!$E$10="CWS",P33="Non-Lead", M33="Non-Lead - Copper", R33="Yes", N33="After 2014")),
(AND('[1]PWS Information'!$E$10="CWS",P33="Non-Lead", M33="Non-Lead - Copper", R33="Yes", N33="Unknown")),
(AND('[1]PWS Information'!$E$10="CWS",P33="Unknown")),
(AND('[1]PWS Information'!$E$10="NTNC",P33="Unknown")))),"Tier 5",
"")))))</f>
        <v>Tier 5</v>
      </c>
      <c r="Y33" s="39"/>
      <c r="Z33" s="39"/>
    </row>
    <row r="34" spans="1:26" ht="60" x14ac:dyDescent="0.25">
      <c r="A34" s="39">
        <v>25175887</v>
      </c>
      <c r="B34" s="40">
        <v>650</v>
      </c>
      <c r="C34" s="41" t="s">
        <v>58</v>
      </c>
      <c r="D34" s="41" t="s">
        <v>46</v>
      </c>
      <c r="E34" s="41">
        <v>75961</v>
      </c>
      <c r="F34" s="42"/>
      <c r="G34" s="43">
        <v>31.63813</v>
      </c>
      <c r="H34" s="44">
        <v>-94.465103999999997</v>
      </c>
      <c r="I34" s="45" t="s">
        <v>47</v>
      </c>
      <c r="J34" s="46" t="s">
        <v>48</v>
      </c>
      <c r="K34" s="42" t="s">
        <v>55</v>
      </c>
      <c r="L34" s="49"/>
      <c r="M34" s="45" t="s">
        <v>47</v>
      </c>
      <c r="N34" s="46" t="s">
        <v>55</v>
      </c>
      <c r="O34" s="49"/>
      <c r="P34" s="36" t="str">
        <f t="shared" si="0"/>
        <v>Non-Lead</v>
      </c>
      <c r="Q34" s="39" t="s">
        <v>48</v>
      </c>
      <c r="R34" s="39" t="s">
        <v>48</v>
      </c>
      <c r="S34" s="39"/>
      <c r="T34" s="50" t="s">
        <v>50</v>
      </c>
      <c r="U34" s="50" t="s">
        <v>51</v>
      </c>
      <c r="V34" s="50" t="s">
        <v>51</v>
      </c>
      <c r="W34" s="50"/>
      <c r="X34" s="51" t="str">
        <f>IF((OR((AND('[1]PWS Information'!$E$10="CWS",T34="Single Family Residence",P34="Lead")),
(AND('[1]PWS Information'!$E$10="CWS",T34="Multiple Family Residence",'[1]PWS Information'!$E$11="Yes",P34="Lead")),
(AND('[1]PWS Information'!$E$10="NTNC",P34="Lead")))),"Tier 1",
IF((OR((AND('[1]PWS Information'!$E$10="CWS",T34="Multiple Family Residence",'[1]PWS Information'!$E$11="No",P34="Lead")),
(AND('[1]PWS Information'!$E$10="CWS",T34="Other",P34="Lead")),
(AND('[1]PWS Information'!$E$10="CWS",T34="Building",P34="Lead")))),"Tier 2",
IF((OR((AND('[1]PWS Information'!$E$10="CWS",T34="Single Family Residence",P34="Galvanized Requiring Replacement")),
(AND('[1]PWS Information'!$E$10="CWS",T34="Single Family Residence",P34="Galvanized Requiring Replacement",Q34="Yes")),
(AND('[1]PWS Information'!$E$10="NTNC",P34="Galvanized Requiring Replacement")),
(AND('[1]PWS Information'!$E$10="NTNC",T34="Single Family Residence",Q34="Yes")))),"Tier 3",
IF((OR((AND('[1]PWS Information'!$E$10="CWS",T34="Single Family Residence",R34="Yes",P34="Non-Lead", I34="Non-Lead - Copper",K34="Before 1989")),
(AND('[1]PWS Information'!$E$10="CWS",T34="Single Family Residence",R34="Yes",P34="Non-Lead", M34="Non-Lead - Copper",N34="Before 1989")))),"Tier 4",
IF((OR((AND('[1]PWS Information'!$E$10="NTNC",P34="Non-Lead")),
(AND('[1]PWS Information'!$E$10="CWS",P34="Non-Lead",R34="")),
(AND('[1]PWS Information'!$E$10="CWS",P34="Non-Lead",R34="No")),
(AND('[1]PWS Information'!$E$10="CWS",P34="Non-Lead",R34="Don't Know")),
(AND('[1]PWS Information'!$E$10="CWS",P34="Non-Lead", I34="Non-Lead - Copper", R34="Yes", K34="Between 1989 and 2014")),
(AND('[1]PWS Information'!$E$10="CWS",P34="Non-Lead", I34="Non-Lead - Copper", R34="Yes", K34="After 2014")),
(AND('[1]PWS Information'!$E$10="CWS",P34="Non-Lead", I34="Non-Lead - Copper", R34="Yes", K34="Unknown")),
(AND('[1]PWS Information'!$E$10="CWS",P34="Non-Lead", M34="Non-Lead - Copper", R34="Yes", N34="Between 1989 and 2014")),
(AND('[1]PWS Information'!$E$10="CWS",P34="Non-Lead", M34="Non-Lead - Copper", R34="Yes", N34="After 2014")),
(AND('[1]PWS Information'!$E$10="CWS",P34="Non-Lead", M34="Non-Lead - Copper", R34="Yes", N34="Unknown")),
(AND('[1]PWS Information'!$E$10="CWS",P34="Unknown")),
(AND('[1]PWS Information'!$E$10="NTNC",P34="Unknown")))),"Tier 5",
"")))))</f>
        <v>Tier 5</v>
      </c>
      <c r="Y34" s="39"/>
      <c r="Z34" s="39"/>
    </row>
    <row r="35" spans="1:26" ht="60" x14ac:dyDescent="0.25">
      <c r="A35" s="39">
        <v>25175740</v>
      </c>
      <c r="B35" s="40">
        <v>2009</v>
      </c>
      <c r="C35" s="41" t="s">
        <v>57</v>
      </c>
      <c r="D35" s="41" t="s">
        <v>46</v>
      </c>
      <c r="E35" s="41">
        <v>75961</v>
      </c>
      <c r="F35" s="42"/>
      <c r="G35" s="43">
        <v>31.639862000000001</v>
      </c>
      <c r="H35" s="44">
        <v>-94.527901</v>
      </c>
      <c r="I35" s="45" t="s">
        <v>47</v>
      </c>
      <c r="J35" s="46" t="s">
        <v>48</v>
      </c>
      <c r="K35" s="42" t="s">
        <v>55</v>
      </c>
      <c r="L35" s="49"/>
      <c r="M35" s="45" t="s">
        <v>47</v>
      </c>
      <c r="N35" s="46" t="s">
        <v>55</v>
      </c>
      <c r="O35" s="49"/>
      <c r="P35" s="36" t="str">
        <f t="shared" si="0"/>
        <v>Non-Lead</v>
      </c>
      <c r="Q35" s="39" t="s">
        <v>48</v>
      </c>
      <c r="R35" s="39" t="s">
        <v>48</v>
      </c>
      <c r="S35" s="39"/>
      <c r="T35" s="50" t="s">
        <v>50</v>
      </c>
      <c r="U35" s="50" t="s">
        <v>51</v>
      </c>
      <c r="V35" s="50" t="s">
        <v>51</v>
      </c>
      <c r="W35" s="50"/>
      <c r="X35" s="51" t="str">
        <f>IF((OR((AND('[1]PWS Information'!$E$10="CWS",T35="Single Family Residence",P35="Lead")),
(AND('[1]PWS Information'!$E$10="CWS",T35="Multiple Family Residence",'[1]PWS Information'!$E$11="Yes",P35="Lead")),
(AND('[1]PWS Information'!$E$10="NTNC",P35="Lead")))),"Tier 1",
IF((OR((AND('[1]PWS Information'!$E$10="CWS",T35="Multiple Family Residence",'[1]PWS Information'!$E$11="No",P35="Lead")),
(AND('[1]PWS Information'!$E$10="CWS",T35="Other",P35="Lead")),
(AND('[1]PWS Information'!$E$10="CWS",T35="Building",P35="Lead")))),"Tier 2",
IF((OR((AND('[1]PWS Information'!$E$10="CWS",T35="Single Family Residence",P35="Galvanized Requiring Replacement")),
(AND('[1]PWS Information'!$E$10="CWS",T35="Single Family Residence",P35="Galvanized Requiring Replacement",Q35="Yes")),
(AND('[1]PWS Information'!$E$10="NTNC",P35="Galvanized Requiring Replacement")),
(AND('[1]PWS Information'!$E$10="NTNC",T35="Single Family Residence",Q35="Yes")))),"Tier 3",
IF((OR((AND('[1]PWS Information'!$E$10="CWS",T35="Single Family Residence",R35="Yes",P35="Non-Lead", I35="Non-Lead - Copper",K35="Before 1989")),
(AND('[1]PWS Information'!$E$10="CWS",T35="Single Family Residence",R35="Yes",P35="Non-Lead", M35="Non-Lead - Copper",N35="Before 1989")))),"Tier 4",
IF((OR((AND('[1]PWS Information'!$E$10="NTNC",P35="Non-Lead")),
(AND('[1]PWS Information'!$E$10="CWS",P35="Non-Lead",R35="")),
(AND('[1]PWS Information'!$E$10="CWS",P35="Non-Lead",R35="No")),
(AND('[1]PWS Information'!$E$10="CWS",P35="Non-Lead",R35="Don't Know")),
(AND('[1]PWS Information'!$E$10="CWS",P35="Non-Lead", I35="Non-Lead - Copper", R35="Yes", K35="Between 1989 and 2014")),
(AND('[1]PWS Information'!$E$10="CWS",P35="Non-Lead", I35="Non-Lead - Copper", R35="Yes", K35="After 2014")),
(AND('[1]PWS Information'!$E$10="CWS",P35="Non-Lead", I35="Non-Lead - Copper", R35="Yes", K35="Unknown")),
(AND('[1]PWS Information'!$E$10="CWS",P35="Non-Lead", M35="Non-Lead - Copper", R35="Yes", N35="Between 1989 and 2014")),
(AND('[1]PWS Information'!$E$10="CWS",P35="Non-Lead", M35="Non-Lead - Copper", R35="Yes", N35="After 2014")),
(AND('[1]PWS Information'!$E$10="CWS",P35="Non-Lead", M35="Non-Lead - Copper", R35="Yes", N35="Unknown")),
(AND('[1]PWS Information'!$E$10="CWS",P35="Unknown")),
(AND('[1]PWS Information'!$E$10="NTNC",P35="Unknown")))),"Tier 5",
"")))))</f>
        <v>Tier 5</v>
      </c>
      <c r="Y35" s="39"/>
      <c r="Z35" s="39"/>
    </row>
    <row r="36" spans="1:26" ht="60" x14ac:dyDescent="0.25">
      <c r="A36" s="39">
        <v>20760009</v>
      </c>
      <c r="B36" s="40">
        <v>7235</v>
      </c>
      <c r="C36" s="41" t="s">
        <v>45</v>
      </c>
      <c r="D36" s="41" t="s">
        <v>46</v>
      </c>
      <c r="E36" s="41">
        <v>75961</v>
      </c>
      <c r="F36" s="42"/>
      <c r="G36" s="43">
        <v>31.664861999999999</v>
      </c>
      <c r="H36" s="44">
        <v>-94.566393000000005</v>
      </c>
      <c r="I36" s="45" t="s">
        <v>47</v>
      </c>
      <c r="J36" s="46" t="s">
        <v>48</v>
      </c>
      <c r="K36" s="42" t="s">
        <v>55</v>
      </c>
      <c r="L36" s="49"/>
      <c r="M36" s="45" t="s">
        <v>47</v>
      </c>
      <c r="N36" s="46" t="s">
        <v>55</v>
      </c>
      <c r="O36" s="49"/>
      <c r="P36" s="36" t="str">
        <f t="shared" si="0"/>
        <v>Non-Lead</v>
      </c>
      <c r="Q36" s="39" t="s">
        <v>48</v>
      </c>
      <c r="R36" s="39" t="s">
        <v>48</v>
      </c>
      <c r="S36" s="39"/>
      <c r="T36" s="50" t="s">
        <v>50</v>
      </c>
      <c r="U36" s="50" t="s">
        <v>51</v>
      </c>
      <c r="V36" s="50" t="s">
        <v>51</v>
      </c>
      <c r="W36" s="50"/>
      <c r="X36" s="51" t="str">
        <f>IF((OR((AND('[1]PWS Information'!$E$10="CWS",T36="Single Family Residence",P36="Lead")),
(AND('[1]PWS Information'!$E$10="CWS",T36="Multiple Family Residence",'[1]PWS Information'!$E$11="Yes",P36="Lead")),
(AND('[1]PWS Information'!$E$10="NTNC",P36="Lead")))),"Tier 1",
IF((OR((AND('[1]PWS Information'!$E$10="CWS",T36="Multiple Family Residence",'[1]PWS Information'!$E$11="No",P36="Lead")),
(AND('[1]PWS Information'!$E$10="CWS",T36="Other",P36="Lead")),
(AND('[1]PWS Information'!$E$10="CWS",T36="Building",P36="Lead")))),"Tier 2",
IF((OR((AND('[1]PWS Information'!$E$10="CWS",T36="Single Family Residence",P36="Galvanized Requiring Replacement")),
(AND('[1]PWS Information'!$E$10="CWS",T36="Single Family Residence",P36="Galvanized Requiring Replacement",Q36="Yes")),
(AND('[1]PWS Information'!$E$10="NTNC",P36="Galvanized Requiring Replacement")),
(AND('[1]PWS Information'!$E$10="NTNC",T36="Single Family Residence",Q36="Yes")))),"Tier 3",
IF((OR((AND('[1]PWS Information'!$E$10="CWS",T36="Single Family Residence",R36="Yes",P36="Non-Lead", I36="Non-Lead - Copper",K36="Before 1989")),
(AND('[1]PWS Information'!$E$10="CWS",T36="Single Family Residence",R36="Yes",P36="Non-Lead", M36="Non-Lead - Copper",N36="Before 1989")))),"Tier 4",
IF((OR((AND('[1]PWS Information'!$E$10="NTNC",P36="Non-Lead")),
(AND('[1]PWS Information'!$E$10="CWS",P36="Non-Lead",R36="")),
(AND('[1]PWS Information'!$E$10="CWS",P36="Non-Lead",R36="No")),
(AND('[1]PWS Information'!$E$10="CWS",P36="Non-Lead",R36="Don't Know")),
(AND('[1]PWS Information'!$E$10="CWS",P36="Non-Lead", I36="Non-Lead - Copper", R36="Yes", K36="Between 1989 and 2014")),
(AND('[1]PWS Information'!$E$10="CWS",P36="Non-Lead", I36="Non-Lead - Copper", R36="Yes", K36="After 2014")),
(AND('[1]PWS Information'!$E$10="CWS",P36="Non-Lead", I36="Non-Lead - Copper", R36="Yes", K36="Unknown")),
(AND('[1]PWS Information'!$E$10="CWS",P36="Non-Lead", M36="Non-Lead - Copper", R36="Yes", N36="Between 1989 and 2014")),
(AND('[1]PWS Information'!$E$10="CWS",P36="Non-Lead", M36="Non-Lead - Copper", R36="Yes", N36="After 2014")),
(AND('[1]PWS Information'!$E$10="CWS",P36="Non-Lead", M36="Non-Lead - Copper", R36="Yes", N36="Unknown")),
(AND('[1]PWS Information'!$E$10="CWS",P36="Unknown")),
(AND('[1]PWS Information'!$E$10="NTNC",P36="Unknown")))),"Tier 5",
"")))))</f>
        <v>Tier 5</v>
      </c>
      <c r="Y36" s="39"/>
      <c r="Z36" s="39"/>
    </row>
    <row r="37" spans="1:26" ht="60" x14ac:dyDescent="0.25">
      <c r="A37" s="39">
        <v>25175562</v>
      </c>
      <c r="B37" s="40">
        <v>316</v>
      </c>
      <c r="C37" s="41" t="s">
        <v>59</v>
      </c>
      <c r="D37" s="41" t="s">
        <v>46</v>
      </c>
      <c r="E37" s="41">
        <v>75961</v>
      </c>
      <c r="F37" s="42"/>
      <c r="G37" s="43">
        <v>31.625848999999999</v>
      </c>
      <c r="H37" s="44">
        <v>-94.473757000000006</v>
      </c>
      <c r="I37" s="45" t="s">
        <v>47</v>
      </c>
      <c r="J37" s="46" t="s">
        <v>48</v>
      </c>
      <c r="K37" s="42" t="s">
        <v>55</v>
      </c>
      <c r="L37" s="49"/>
      <c r="M37" s="45" t="s">
        <v>47</v>
      </c>
      <c r="N37" s="46" t="s">
        <v>55</v>
      </c>
      <c r="O37" s="49"/>
      <c r="P37" s="36" t="str">
        <f t="shared" si="0"/>
        <v>Non-Lead</v>
      </c>
      <c r="Q37" s="39" t="s">
        <v>48</v>
      </c>
      <c r="R37" s="39" t="s">
        <v>48</v>
      </c>
      <c r="S37" s="39"/>
      <c r="T37" s="50" t="s">
        <v>50</v>
      </c>
      <c r="U37" s="50" t="s">
        <v>51</v>
      </c>
      <c r="V37" s="50" t="s">
        <v>51</v>
      </c>
      <c r="W37" s="50"/>
      <c r="X37" s="51" t="str">
        <f>IF((OR((AND('[1]PWS Information'!$E$10="CWS",T37="Single Family Residence",P37="Lead")),
(AND('[1]PWS Information'!$E$10="CWS",T37="Multiple Family Residence",'[1]PWS Information'!$E$11="Yes",P37="Lead")),
(AND('[1]PWS Information'!$E$10="NTNC",P37="Lead")))),"Tier 1",
IF((OR((AND('[1]PWS Information'!$E$10="CWS",T37="Multiple Family Residence",'[1]PWS Information'!$E$11="No",P37="Lead")),
(AND('[1]PWS Information'!$E$10="CWS",T37="Other",P37="Lead")),
(AND('[1]PWS Information'!$E$10="CWS",T37="Building",P37="Lead")))),"Tier 2",
IF((OR((AND('[1]PWS Information'!$E$10="CWS",T37="Single Family Residence",P37="Galvanized Requiring Replacement")),
(AND('[1]PWS Information'!$E$10="CWS",T37="Single Family Residence",P37="Galvanized Requiring Replacement",Q37="Yes")),
(AND('[1]PWS Information'!$E$10="NTNC",P37="Galvanized Requiring Replacement")),
(AND('[1]PWS Information'!$E$10="NTNC",T37="Single Family Residence",Q37="Yes")))),"Tier 3",
IF((OR((AND('[1]PWS Information'!$E$10="CWS",T37="Single Family Residence",R37="Yes",P37="Non-Lead", I37="Non-Lead - Copper",K37="Before 1989")),
(AND('[1]PWS Information'!$E$10="CWS",T37="Single Family Residence",R37="Yes",P37="Non-Lead", M37="Non-Lead - Copper",N37="Before 1989")))),"Tier 4",
IF((OR((AND('[1]PWS Information'!$E$10="NTNC",P37="Non-Lead")),
(AND('[1]PWS Information'!$E$10="CWS",P37="Non-Lead",R37="")),
(AND('[1]PWS Information'!$E$10="CWS",P37="Non-Lead",R37="No")),
(AND('[1]PWS Information'!$E$10="CWS",P37="Non-Lead",R37="Don't Know")),
(AND('[1]PWS Information'!$E$10="CWS",P37="Non-Lead", I37="Non-Lead - Copper", R37="Yes", K37="Between 1989 and 2014")),
(AND('[1]PWS Information'!$E$10="CWS",P37="Non-Lead", I37="Non-Lead - Copper", R37="Yes", K37="After 2014")),
(AND('[1]PWS Information'!$E$10="CWS",P37="Non-Lead", I37="Non-Lead - Copper", R37="Yes", K37="Unknown")),
(AND('[1]PWS Information'!$E$10="CWS",P37="Non-Lead", M37="Non-Lead - Copper", R37="Yes", N37="Between 1989 and 2014")),
(AND('[1]PWS Information'!$E$10="CWS",P37="Non-Lead", M37="Non-Lead - Copper", R37="Yes", N37="After 2014")),
(AND('[1]PWS Information'!$E$10="CWS",P37="Non-Lead", M37="Non-Lead - Copper", R37="Yes", N37="Unknown")),
(AND('[1]PWS Information'!$E$10="CWS",P37="Unknown")),
(AND('[1]PWS Information'!$E$10="NTNC",P37="Unknown")))),"Tier 5",
"")))))</f>
        <v>Tier 5</v>
      </c>
      <c r="Y37" s="39"/>
      <c r="Z37" s="39"/>
    </row>
    <row r="38" spans="1:26" ht="60" x14ac:dyDescent="0.25">
      <c r="A38" s="39">
        <v>25175793</v>
      </c>
      <c r="B38" s="40">
        <v>6325</v>
      </c>
      <c r="C38" s="41" t="s">
        <v>45</v>
      </c>
      <c r="D38" s="41" t="s">
        <v>46</v>
      </c>
      <c r="E38" s="41">
        <v>75961</v>
      </c>
      <c r="F38" s="42"/>
      <c r="G38" s="43">
        <v>31.655766</v>
      </c>
      <c r="H38" s="44">
        <v>-94.578384</v>
      </c>
      <c r="I38" s="45" t="s">
        <v>47</v>
      </c>
      <c r="J38" s="46" t="s">
        <v>48</v>
      </c>
      <c r="K38" s="42" t="s">
        <v>55</v>
      </c>
      <c r="L38" s="49"/>
      <c r="M38" s="45" t="s">
        <v>47</v>
      </c>
      <c r="N38" s="46" t="s">
        <v>55</v>
      </c>
      <c r="O38" s="49"/>
      <c r="P38" s="36" t="str">
        <f t="shared" si="0"/>
        <v>Non-Lead</v>
      </c>
      <c r="Q38" s="39" t="s">
        <v>48</v>
      </c>
      <c r="R38" s="39" t="s">
        <v>48</v>
      </c>
      <c r="S38" s="39"/>
      <c r="T38" s="50" t="s">
        <v>50</v>
      </c>
      <c r="U38" s="50" t="s">
        <v>51</v>
      </c>
      <c r="V38" s="50" t="s">
        <v>51</v>
      </c>
      <c r="W38" s="50"/>
      <c r="X38" s="51" t="str">
        <f>IF((OR((AND('[1]PWS Information'!$E$10="CWS",T38="Single Family Residence",P38="Lead")),
(AND('[1]PWS Information'!$E$10="CWS",T38="Multiple Family Residence",'[1]PWS Information'!$E$11="Yes",P38="Lead")),
(AND('[1]PWS Information'!$E$10="NTNC",P38="Lead")))),"Tier 1",
IF((OR((AND('[1]PWS Information'!$E$10="CWS",T38="Multiple Family Residence",'[1]PWS Information'!$E$11="No",P38="Lead")),
(AND('[1]PWS Information'!$E$10="CWS",T38="Other",P38="Lead")),
(AND('[1]PWS Information'!$E$10="CWS",T38="Building",P38="Lead")))),"Tier 2",
IF((OR((AND('[1]PWS Information'!$E$10="CWS",T38="Single Family Residence",P38="Galvanized Requiring Replacement")),
(AND('[1]PWS Information'!$E$10="CWS",T38="Single Family Residence",P38="Galvanized Requiring Replacement",Q38="Yes")),
(AND('[1]PWS Information'!$E$10="NTNC",P38="Galvanized Requiring Replacement")),
(AND('[1]PWS Information'!$E$10="NTNC",T38="Single Family Residence",Q38="Yes")))),"Tier 3",
IF((OR((AND('[1]PWS Information'!$E$10="CWS",T38="Single Family Residence",R38="Yes",P38="Non-Lead", I38="Non-Lead - Copper",K38="Before 1989")),
(AND('[1]PWS Information'!$E$10="CWS",T38="Single Family Residence",R38="Yes",P38="Non-Lead", M38="Non-Lead - Copper",N38="Before 1989")))),"Tier 4",
IF((OR((AND('[1]PWS Information'!$E$10="NTNC",P38="Non-Lead")),
(AND('[1]PWS Information'!$E$10="CWS",P38="Non-Lead",R38="")),
(AND('[1]PWS Information'!$E$10="CWS",P38="Non-Lead",R38="No")),
(AND('[1]PWS Information'!$E$10="CWS",P38="Non-Lead",R38="Don't Know")),
(AND('[1]PWS Information'!$E$10="CWS",P38="Non-Lead", I38="Non-Lead - Copper", R38="Yes", K38="Between 1989 and 2014")),
(AND('[1]PWS Information'!$E$10="CWS",P38="Non-Lead", I38="Non-Lead - Copper", R38="Yes", K38="After 2014")),
(AND('[1]PWS Information'!$E$10="CWS",P38="Non-Lead", I38="Non-Lead - Copper", R38="Yes", K38="Unknown")),
(AND('[1]PWS Information'!$E$10="CWS",P38="Non-Lead", M38="Non-Lead - Copper", R38="Yes", N38="Between 1989 and 2014")),
(AND('[1]PWS Information'!$E$10="CWS",P38="Non-Lead", M38="Non-Lead - Copper", R38="Yes", N38="After 2014")),
(AND('[1]PWS Information'!$E$10="CWS",P38="Non-Lead", M38="Non-Lead - Copper", R38="Yes", N38="Unknown")),
(AND('[1]PWS Information'!$E$10="CWS",P38="Unknown")),
(AND('[1]PWS Information'!$E$10="NTNC",P38="Unknown")))),"Tier 5",
"")))))</f>
        <v>Tier 5</v>
      </c>
      <c r="Y38" s="39"/>
      <c r="Z38" s="39"/>
    </row>
    <row r="39" spans="1:26" ht="60" x14ac:dyDescent="0.25">
      <c r="A39" s="39">
        <v>25175674</v>
      </c>
      <c r="B39" s="40">
        <v>3609</v>
      </c>
      <c r="C39" s="41" t="s">
        <v>57</v>
      </c>
      <c r="D39" s="41" t="s">
        <v>46</v>
      </c>
      <c r="E39" s="41">
        <v>75961</v>
      </c>
      <c r="F39" s="42"/>
      <c r="G39" s="43">
        <v>31.658484999999999</v>
      </c>
      <c r="H39" s="44">
        <v>-94.544003000000004</v>
      </c>
      <c r="I39" s="45" t="s">
        <v>47</v>
      </c>
      <c r="J39" s="46" t="s">
        <v>48</v>
      </c>
      <c r="K39" s="42" t="s">
        <v>55</v>
      </c>
      <c r="L39" s="49"/>
      <c r="M39" s="45" t="s">
        <v>47</v>
      </c>
      <c r="N39" s="46" t="s">
        <v>55</v>
      </c>
      <c r="O39" s="49"/>
      <c r="P39" s="36" t="str">
        <f t="shared" si="0"/>
        <v>Non-Lead</v>
      </c>
      <c r="Q39" s="39" t="s">
        <v>48</v>
      </c>
      <c r="R39" s="39" t="s">
        <v>48</v>
      </c>
      <c r="S39" s="39"/>
      <c r="T39" s="50" t="s">
        <v>50</v>
      </c>
      <c r="U39" s="50" t="s">
        <v>51</v>
      </c>
      <c r="V39" s="50" t="s">
        <v>51</v>
      </c>
      <c r="W39" s="50"/>
      <c r="X39" s="51" t="str">
        <f>IF((OR((AND('[1]PWS Information'!$E$10="CWS",T39="Single Family Residence",P39="Lead")),
(AND('[1]PWS Information'!$E$10="CWS",T39="Multiple Family Residence",'[1]PWS Information'!$E$11="Yes",P39="Lead")),
(AND('[1]PWS Information'!$E$10="NTNC",P39="Lead")))),"Tier 1",
IF((OR((AND('[1]PWS Information'!$E$10="CWS",T39="Multiple Family Residence",'[1]PWS Information'!$E$11="No",P39="Lead")),
(AND('[1]PWS Information'!$E$10="CWS",T39="Other",P39="Lead")),
(AND('[1]PWS Information'!$E$10="CWS",T39="Building",P39="Lead")))),"Tier 2",
IF((OR((AND('[1]PWS Information'!$E$10="CWS",T39="Single Family Residence",P39="Galvanized Requiring Replacement")),
(AND('[1]PWS Information'!$E$10="CWS",T39="Single Family Residence",P39="Galvanized Requiring Replacement",Q39="Yes")),
(AND('[1]PWS Information'!$E$10="NTNC",P39="Galvanized Requiring Replacement")),
(AND('[1]PWS Information'!$E$10="NTNC",T39="Single Family Residence",Q39="Yes")))),"Tier 3",
IF((OR((AND('[1]PWS Information'!$E$10="CWS",T39="Single Family Residence",R39="Yes",P39="Non-Lead", I39="Non-Lead - Copper",K39="Before 1989")),
(AND('[1]PWS Information'!$E$10="CWS",T39="Single Family Residence",R39="Yes",P39="Non-Lead", M39="Non-Lead - Copper",N39="Before 1989")))),"Tier 4",
IF((OR((AND('[1]PWS Information'!$E$10="NTNC",P39="Non-Lead")),
(AND('[1]PWS Information'!$E$10="CWS",P39="Non-Lead",R39="")),
(AND('[1]PWS Information'!$E$10="CWS",P39="Non-Lead",R39="No")),
(AND('[1]PWS Information'!$E$10="CWS",P39="Non-Lead",R39="Don't Know")),
(AND('[1]PWS Information'!$E$10="CWS",P39="Non-Lead", I39="Non-Lead - Copper", R39="Yes", K39="Between 1989 and 2014")),
(AND('[1]PWS Information'!$E$10="CWS",P39="Non-Lead", I39="Non-Lead - Copper", R39="Yes", K39="After 2014")),
(AND('[1]PWS Information'!$E$10="CWS",P39="Non-Lead", I39="Non-Lead - Copper", R39="Yes", K39="Unknown")),
(AND('[1]PWS Information'!$E$10="CWS",P39="Non-Lead", M39="Non-Lead - Copper", R39="Yes", N39="Between 1989 and 2014")),
(AND('[1]PWS Information'!$E$10="CWS",P39="Non-Lead", M39="Non-Lead - Copper", R39="Yes", N39="After 2014")),
(AND('[1]PWS Information'!$E$10="CWS",P39="Non-Lead", M39="Non-Lead - Copper", R39="Yes", N39="Unknown")),
(AND('[1]PWS Information'!$E$10="CWS",P39="Unknown")),
(AND('[1]PWS Information'!$E$10="NTNC",P39="Unknown")))),"Tier 5",
"")))))</f>
        <v>Tier 5</v>
      </c>
      <c r="Y39" s="50"/>
      <c r="Z39" s="39"/>
    </row>
    <row r="40" spans="1:26" ht="60" x14ac:dyDescent="0.25">
      <c r="A40" s="39">
        <v>25257255</v>
      </c>
      <c r="B40" s="40">
        <v>2181</v>
      </c>
      <c r="C40" s="41" t="s">
        <v>57</v>
      </c>
      <c r="D40" s="41" t="s">
        <v>46</v>
      </c>
      <c r="E40" s="41">
        <v>75961</v>
      </c>
      <c r="F40" s="42"/>
      <c r="G40" s="43">
        <v>31.642130000000002</v>
      </c>
      <c r="H40" s="44">
        <v>-94.530013999999994</v>
      </c>
      <c r="I40" s="45" t="s">
        <v>47</v>
      </c>
      <c r="J40" s="46" t="s">
        <v>48</v>
      </c>
      <c r="K40" s="42" t="s">
        <v>55</v>
      </c>
      <c r="L40" s="49"/>
      <c r="M40" s="45" t="s">
        <v>47</v>
      </c>
      <c r="N40" s="46" t="s">
        <v>55</v>
      </c>
      <c r="O40" s="49"/>
      <c r="P40" s="36" t="str">
        <f t="shared" si="0"/>
        <v>Non-Lead</v>
      </c>
      <c r="Q40" s="39" t="s">
        <v>48</v>
      </c>
      <c r="R40" s="39" t="s">
        <v>48</v>
      </c>
      <c r="S40" s="39"/>
      <c r="T40" s="50" t="s">
        <v>50</v>
      </c>
      <c r="U40" s="50" t="s">
        <v>51</v>
      </c>
      <c r="V40" s="50" t="s">
        <v>51</v>
      </c>
      <c r="W40" s="50"/>
      <c r="X40" s="51" t="str">
        <f>IF((OR((AND('[1]PWS Information'!$E$10="CWS",T40="Single Family Residence",P40="Lead")),
(AND('[1]PWS Information'!$E$10="CWS",T40="Multiple Family Residence",'[1]PWS Information'!$E$11="Yes",P40="Lead")),
(AND('[1]PWS Information'!$E$10="NTNC",P40="Lead")))),"Tier 1",
IF((OR((AND('[1]PWS Information'!$E$10="CWS",T40="Multiple Family Residence",'[1]PWS Information'!$E$11="No",P40="Lead")),
(AND('[1]PWS Information'!$E$10="CWS",T40="Other",P40="Lead")),
(AND('[1]PWS Information'!$E$10="CWS",T40="Building",P40="Lead")))),"Tier 2",
IF((OR((AND('[1]PWS Information'!$E$10="CWS",T40="Single Family Residence",P40="Galvanized Requiring Replacement")),
(AND('[1]PWS Information'!$E$10="CWS",T40="Single Family Residence",P40="Galvanized Requiring Replacement",Q40="Yes")),
(AND('[1]PWS Information'!$E$10="NTNC",P40="Galvanized Requiring Replacement")),
(AND('[1]PWS Information'!$E$10="NTNC",T40="Single Family Residence",Q40="Yes")))),"Tier 3",
IF((OR((AND('[1]PWS Information'!$E$10="CWS",T40="Single Family Residence",R40="Yes",P40="Non-Lead", I40="Non-Lead - Copper",K40="Before 1989")),
(AND('[1]PWS Information'!$E$10="CWS",T40="Single Family Residence",R40="Yes",P40="Non-Lead", M40="Non-Lead - Copper",N40="Before 1989")))),"Tier 4",
IF((OR((AND('[1]PWS Information'!$E$10="NTNC",P40="Non-Lead")),
(AND('[1]PWS Information'!$E$10="CWS",P40="Non-Lead",R40="")),
(AND('[1]PWS Information'!$E$10="CWS",P40="Non-Lead",R40="No")),
(AND('[1]PWS Information'!$E$10="CWS",P40="Non-Lead",R40="Don't Know")),
(AND('[1]PWS Information'!$E$10="CWS",P40="Non-Lead", I40="Non-Lead - Copper", R40="Yes", K40="Between 1989 and 2014")),
(AND('[1]PWS Information'!$E$10="CWS",P40="Non-Lead", I40="Non-Lead - Copper", R40="Yes", K40="After 2014")),
(AND('[1]PWS Information'!$E$10="CWS",P40="Non-Lead", I40="Non-Lead - Copper", R40="Yes", K40="Unknown")),
(AND('[1]PWS Information'!$E$10="CWS",P40="Non-Lead", M40="Non-Lead - Copper", R40="Yes", N40="Between 1989 and 2014")),
(AND('[1]PWS Information'!$E$10="CWS",P40="Non-Lead", M40="Non-Lead - Copper", R40="Yes", N40="After 2014")),
(AND('[1]PWS Information'!$E$10="CWS",P40="Non-Lead", M40="Non-Lead - Copper", R40="Yes", N40="Unknown")),
(AND('[1]PWS Information'!$E$10="CWS",P40="Unknown")),
(AND('[1]PWS Information'!$E$10="NTNC",P40="Unknown")))),"Tier 5",
"")))))</f>
        <v>Tier 5</v>
      </c>
      <c r="Y40" s="50"/>
      <c r="Z40" s="39"/>
    </row>
    <row r="41" spans="1:26" ht="60" x14ac:dyDescent="0.25">
      <c r="A41" s="39">
        <v>25175482</v>
      </c>
      <c r="B41" s="40">
        <v>12630</v>
      </c>
      <c r="C41" s="41" t="s">
        <v>53</v>
      </c>
      <c r="D41" s="41" t="s">
        <v>46</v>
      </c>
      <c r="E41" s="41">
        <v>75961</v>
      </c>
      <c r="F41" s="42"/>
      <c r="G41" s="43">
        <v>31.661524</v>
      </c>
      <c r="H41" s="44">
        <v>-94.426340999999994</v>
      </c>
      <c r="I41" s="45" t="s">
        <v>47</v>
      </c>
      <c r="J41" s="46" t="s">
        <v>48</v>
      </c>
      <c r="K41" s="42" t="s">
        <v>55</v>
      </c>
      <c r="L41" s="49"/>
      <c r="M41" s="45" t="s">
        <v>47</v>
      </c>
      <c r="N41" s="46" t="s">
        <v>55</v>
      </c>
      <c r="O41" s="49"/>
      <c r="P41" s="36" t="str">
        <f t="shared" si="0"/>
        <v>Non-Lead</v>
      </c>
      <c r="Q41" s="39" t="s">
        <v>48</v>
      </c>
      <c r="R41" s="39" t="s">
        <v>48</v>
      </c>
      <c r="S41" s="39"/>
      <c r="T41" s="50" t="s">
        <v>50</v>
      </c>
      <c r="U41" s="50" t="s">
        <v>51</v>
      </c>
      <c r="V41" s="50" t="s">
        <v>51</v>
      </c>
      <c r="W41" s="50"/>
      <c r="X41" s="51" t="str">
        <f>IF((OR((AND('[1]PWS Information'!$E$10="CWS",T41="Single Family Residence",P41="Lead")),
(AND('[1]PWS Information'!$E$10="CWS",T41="Multiple Family Residence",'[1]PWS Information'!$E$11="Yes",P41="Lead")),
(AND('[1]PWS Information'!$E$10="NTNC",P41="Lead")))),"Tier 1",
IF((OR((AND('[1]PWS Information'!$E$10="CWS",T41="Multiple Family Residence",'[1]PWS Information'!$E$11="No",P41="Lead")),
(AND('[1]PWS Information'!$E$10="CWS",T41="Other",P41="Lead")),
(AND('[1]PWS Information'!$E$10="CWS",T41="Building",P41="Lead")))),"Tier 2",
IF((OR((AND('[1]PWS Information'!$E$10="CWS",T41="Single Family Residence",P41="Galvanized Requiring Replacement")),
(AND('[1]PWS Information'!$E$10="CWS",T41="Single Family Residence",P41="Galvanized Requiring Replacement",Q41="Yes")),
(AND('[1]PWS Information'!$E$10="NTNC",P41="Galvanized Requiring Replacement")),
(AND('[1]PWS Information'!$E$10="NTNC",T41="Single Family Residence",Q41="Yes")))),"Tier 3",
IF((OR((AND('[1]PWS Information'!$E$10="CWS",T41="Single Family Residence",R41="Yes",P41="Non-Lead", I41="Non-Lead - Copper",K41="Before 1989")),
(AND('[1]PWS Information'!$E$10="CWS",T41="Single Family Residence",R41="Yes",P41="Non-Lead", M41="Non-Lead - Copper",N41="Before 1989")))),"Tier 4",
IF((OR((AND('[1]PWS Information'!$E$10="NTNC",P41="Non-Lead")),
(AND('[1]PWS Information'!$E$10="CWS",P41="Non-Lead",R41="")),
(AND('[1]PWS Information'!$E$10="CWS",P41="Non-Lead",R41="No")),
(AND('[1]PWS Information'!$E$10="CWS",P41="Non-Lead",R41="Don't Know")),
(AND('[1]PWS Information'!$E$10="CWS",P41="Non-Lead", I41="Non-Lead - Copper", R41="Yes", K41="Between 1989 and 2014")),
(AND('[1]PWS Information'!$E$10="CWS",P41="Non-Lead", I41="Non-Lead - Copper", R41="Yes", K41="After 2014")),
(AND('[1]PWS Information'!$E$10="CWS",P41="Non-Lead", I41="Non-Lead - Copper", R41="Yes", K41="Unknown")),
(AND('[1]PWS Information'!$E$10="CWS",P41="Non-Lead", M41="Non-Lead - Copper", R41="Yes", N41="Between 1989 and 2014")),
(AND('[1]PWS Information'!$E$10="CWS",P41="Non-Lead", M41="Non-Lead - Copper", R41="Yes", N41="After 2014")),
(AND('[1]PWS Information'!$E$10="CWS",P41="Non-Lead", M41="Non-Lead - Copper", R41="Yes", N41="Unknown")),
(AND('[1]PWS Information'!$E$10="CWS",P41="Unknown")),
(AND('[1]PWS Information'!$E$10="NTNC",P41="Unknown")))),"Tier 5",
"")))))</f>
        <v>Tier 5</v>
      </c>
      <c r="Y41" s="50"/>
      <c r="Z41" s="50"/>
    </row>
    <row r="42" spans="1:26" ht="60" x14ac:dyDescent="0.25">
      <c r="A42" s="39">
        <v>25175765</v>
      </c>
      <c r="B42" s="40">
        <v>1887</v>
      </c>
      <c r="C42" s="41" t="s">
        <v>57</v>
      </c>
      <c r="D42" s="41" t="s">
        <v>46</v>
      </c>
      <c r="E42" s="41">
        <v>75961</v>
      </c>
      <c r="F42" s="42"/>
      <c r="G42" s="43">
        <v>31.637689999999999</v>
      </c>
      <c r="H42" s="44">
        <v>-94.530122000000006</v>
      </c>
      <c r="I42" s="45" t="s">
        <v>47</v>
      </c>
      <c r="J42" s="46" t="s">
        <v>48</v>
      </c>
      <c r="K42" s="42" t="s">
        <v>55</v>
      </c>
      <c r="L42" s="49"/>
      <c r="M42" s="45" t="s">
        <v>47</v>
      </c>
      <c r="N42" s="46" t="s">
        <v>55</v>
      </c>
      <c r="O42" s="49"/>
      <c r="P42" s="36" t="str">
        <f t="shared" si="0"/>
        <v>Non-Lead</v>
      </c>
      <c r="Q42" s="39" t="s">
        <v>48</v>
      </c>
      <c r="R42" s="39" t="s">
        <v>48</v>
      </c>
      <c r="S42" s="39"/>
      <c r="T42" s="50" t="s">
        <v>50</v>
      </c>
      <c r="U42" s="50" t="s">
        <v>51</v>
      </c>
      <c r="V42" s="50" t="s">
        <v>51</v>
      </c>
      <c r="W42" s="50"/>
      <c r="X42" s="51" t="str">
        <f>IF((OR((AND('[1]PWS Information'!$E$10="CWS",T42="Single Family Residence",P42="Lead")),
(AND('[1]PWS Information'!$E$10="CWS",T42="Multiple Family Residence",'[1]PWS Information'!$E$11="Yes",P42="Lead")),
(AND('[1]PWS Information'!$E$10="NTNC",P42="Lead")))),"Tier 1",
IF((OR((AND('[1]PWS Information'!$E$10="CWS",T42="Multiple Family Residence",'[1]PWS Information'!$E$11="No",P42="Lead")),
(AND('[1]PWS Information'!$E$10="CWS",T42="Other",P42="Lead")),
(AND('[1]PWS Information'!$E$10="CWS",T42="Building",P42="Lead")))),"Tier 2",
IF((OR((AND('[1]PWS Information'!$E$10="CWS",T42="Single Family Residence",P42="Galvanized Requiring Replacement")),
(AND('[1]PWS Information'!$E$10="CWS",T42="Single Family Residence",P42="Galvanized Requiring Replacement",Q42="Yes")),
(AND('[1]PWS Information'!$E$10="NTNC",P42="Galvanized Requiring Replacement")),
(AND('[1]PWS Information'!$E$10="NTNC",T42="Single Family Residence",Q42="Yes")))),"Tier 3",
IF((OR((AND('[1]PWS Information'!$E$10="CWS",T42="Single Family Residence",R42="Yes",P42="Non-Lead", I42="Non-Lead - Copper",K42="Before 1989")),
(AND('[1]PWS Information'!$E$10="CWS",T42="Single Family Residence",R42="Yes",P42="Non-Lead", M42="Non-Lead - Copper",N42="Before 1989")))),"Tier 4",
IF((OR((AND('[1]PWS Information'!$E$10="NTNC",P42="Non-Lead")),
(AND('[1]PWS Information'!$E$10="CWS",P42="Non-Lead",R42="")),
(AND('[1]PWS Information'!$E$10="CWS",P42="Non-Lead",R42="No")),
(AND('[1]PWS Information'!$E$10="CWS",P42="Non-Lead",R42="Don't Know")),
(AND('[1]PWS Information'!$E$10="CWS",P42="Non-Lead", I42="Non-Lead - Copper", R42="Yes", K42="Between 1989 and 2014")),
(AND('[1]PWS Information'!$E$10="CWS",P42="Non-Lead", I42="Non-Lead - Copper", R42="Yes", K42="After 2014")),
(AND('[1]PWS Information'!$E$10="CWS",P42="Non-Lead", I42="Non-Lead - Copper", R42="Yes", K42="Unknown")),
(AND('[1]PWS Information'!$E$10="CWS",P42="Non-Lead", M42="Non-Lead - Copper", R42="Yes", N42="Between 1989 and 2014")),
(AND('[1]PWS Information'!$E$10="CWS",P42="Non-Lead", M42="Non-Lead - Copper", R42="Yes", N42="After 2014")),
(AND('[1]PWS Information'!$E$10="CWS",P42="Non-Lead", M42="Non-Lead - Copper", R42="Yes", N42="Unknown")),
(AND('[1]PWS Information'!$E$10="CWS",P42="Unknown")),
(AND('[1]PWS Information'!$E$10="NTNC",P42="Unknown")))),"Tier 5",
"")))))</f>
        <v>Tier 5</v>
      </c>
      <c r="Y42" s="50"/>
      <c r="Z42" s="50"/>
    </row>
    <row r="43" spans="1:26" ht="60" x14ac:dyDescent="0.25">
      <c r="A43" s="39">
        <v>25175424</v>
      </c>
      <c r="B43" s="40">
        <v>12768</v>
      </c>
      <c r="C43" s="41" t="s">
        <v>53</v>
      </c>
      <c r="D43" s="41" t="s">
        <v>46</v>
      </c>
      <c r="E43" s="41">
        <v>75961</v>
      </c>
      <c r="F43" s="42"/>
      <c r="G43" s="43">
        <v>31.66337</v>
      </c>
      <c r="H43" s="44">
        <v>-94.427982999999998</v>
      </c>
      <c r="I43" s="45" t="s">
        <v>47</v>
      </c>
      <c r="J43" s="46" t="s">
        <v>48</v>
      </c>
      <c r="K43" s="42" t="s">
        <v>55</v>
      </c>
      <c r="L43" s="49"/>
      <c r="M43" s="45" t="s">
        <v>47</v>
      </c>
      <c r="N43" s="46" t="s">
        <v>55</v>
      </c>
      <c r="O43" s="49"/>
      <c r="P43" s="36" t="str">
        <f t="shared" si="0"/>
        <v>Non-Lead</v>
      </c>
      <c r="Q43" s="39" t="s">
        <v>48</v>
      </c>
      <c r="R43" s="39" t="s">
        <v>48</v>
      </c>
      <c r="S43" s="39"/>
      <c r="T43" s="50" t="s">
        <v>50</v>
      </c>
      <c r="U43" s="50" t="s">
        <v>51</v>
      </c>
      <c r="V43" s="50" t="s">
        <v>51</v>
      </c>
      <c r="W43" s="50"/>
      <c r="X43" s="51" t="str">
        <f>IF((OR((AND('[1]PWS Information'!$E$10="CWS",T43="Single Family Residence",P43="Lead")),
(AND('[1]PWS Information'!$E$10="CWS",T43="Multiple Family Residence",'[1]PWS Information'!$E$11="Yes",P43="Lead")),
(AND('[1]PWS Information'!$E$10="NTNC",P43="Lead")))),"Tier 1",
IF((OR((AND('[1]PWS Information'!$E$10="CWS",T43="Multiple Family Residence",'[1]PWS Information'!$E$11="No",P43="Lead")),
(AND('[1]PWS Information'!$E$10="CWS",T43="Other",P43="Lead")),
(AND('[1]PWS Information'!$E$10="CWS",T43="Building",P43="Lead")))),"Tier 2",
IF((OR((AND('[1]PWS Information'!$E$10="CWS",T43="Single Family Residence",P43="Galvanized Requiring Replacement")),
(AND('[1]PWS Information'!$E$10="CWS",T43="Single Family Residence",P43="Galvanized Requiring Replacement",Q43="Yes")),
(AND('[1]PWS Information'!$E$10="NTNC",P43="Galvanized Requiring Replacement")),
(AND('[1]PWS Information'!$E$10="NTNC",T43="Single Family Residence",Q43="Yes")))),"Tier 3",
IF((OR((AND('[1]PWS Information'!$E$10="CWS",T43="Single Family Residence",R43="Yes",P43="Non-Lead", I43="Non-Lead - Copper",K43="Before 1989")),
(AND('[1]PWS Information'!$E$10="CWS",T43="Single Family Residence",R43="Yes",P43="Non-Lead", M43="Non-Lead - Copper",N43="Before 1989")))),"Tier 4",
IF((OR((AND('[1]PWS Information'!$E$10="NTNC",P43="Non-Lead")),
(AND('[1]PWS Information'!$E$10="CWS",P43="Non-Lead",R43="")),
(AND('[1]PWS Information'!$E$10="CWS",P43="Non-Lead",R43="No")),
(AND('[1]PWS Information'!$E$10="CWS",P43="Non-Lead",R43="Don't Know")),
(AND('[1]PWS Information'!$E$10="CWS",P43="Non-Lead", I43="Non-Lead - Copper", R43="Yes", K43="Between 1989 and 2014")),
(AND('[1]PWS Information'!$E$10="CWS",P43="Non-Lead", I43="Non-Lead - Copper", R43="Yes", K43="After 2014")),
(AND('[1]PWS Information'!$E$10="CWS",P43="Non-Lead", I43="Non-Lead - Copper", R43="Yes", K43="Unknown")),
(AND('[1]PWS Information'!$E$10="CWS",P43="Non-Lead", M43="Non-Lead - Copper", R43="Yes", N43="Between 1989 and 2014")),
(AND('[1]PWS Information'!$E$10="CWS",P43="Non-Lead", M43="Non-Lead - Copper", R43="Yes", N43="After 2014")),
(AND('[1]PWS Information'!$E$10="CWS",P43="Non-Lead", M43="Non-Lead - Copper", R43="Yes", N43="Unknown")),
(AND('[1]PWS Information'!$E$10="CWS",P43="Unknown")),
(AND('[1]PWS Information'!$E$10="NTNC",P43="Unknown")))),"Tier 5",
"")))))</f>
        <v>Tier 5</v>
      </c>
      <c r="Y43" s="50"/>
      <c r="Z43" s="50"/>
    </row>
    <row r="44" spans="1:26" ht="60" x14ac:dyDescent="0.25">
      <c r="A44" s="39">
        <v>25175640</v>
      </c>
      <c r="B44" s="40">
        <v>305</v>
      </c>
      <c r="C44" s="41" t="s">
        <v>54</v>
      </c>
      <c r="D44" s="41" t="s">
        <v>46</v>
      </c>
      <c r="E44" s="41">
        <v>75961</v>
      </c>
      <c r="F44" s="42"/>
      <c r="G44" s="43">
        <v>31.608125000000001</v>
      </c>
      <c r="H44" s="44">
        <v>-94.543020999999996</v>
      </c>
      <c r="I44" s="45" t="s">
        <v>47</v>
      </c>
      <c r="J44" s="46" t="s">
        <v>48</v>
      </c>
      <c r="K44" s="42" t="s">
        <v>55</v>
      </c>
      <c r="L44" s="49"/>
      <c r="M44" s="45" t="s">
        <v>47</v>
      </c>
      <c r="N44" s="46" t="s">
        <v>55</v>
      </c>
      <c r="O44" s="49"/>
      <c r="P44" s="36" t="str">
        <f t="shared" si="0"/>
        <v>Non-Lead</v>
      </c>
      <c r="Q44" s="39" t="s">
        <v>48</v>
      </c>
      <c r="R44" s="39" t="s">
        <v>48</v>
      </c>
      <c r="S44" s="39"/>
      <c r="T44" s="50" t="s">
        <v>50</v>
      </c>
      <c r="U44" s="50" t="s">
        <v>51</v>
      </c>
      <c r="V44" s="50" t="s">
        <v>51</v>
      </c>
      <c r="W44" s="50"/>
      <c r="X44" s="51" t="str">
        <f>IF((OR((AND('[1]PWS Information'!$E$10="CWS",T44="Single Family Residence",P44="Lead")),
(AND('[1]PWS Information'!$E$10="CWS",T44="Multiple Family Residence",'[1]PWS Information'!$E$11="Yes",P44="Lead")),
(AND('[1]PWS Information'!$E$10="NTNC",P44="Lead")))),"Tier 1",
IF((OR((AND('[1]PWS Information'!$E$10="CWS",T44="Multiple Family Residence",'[1]PWS Information'!$E$11="No",P44="Lead")),
(AND('[1]PWS Information'!$E$10="CWS",T44="Other",P44="Lead")),
(AND('[1]PWS Information'!$E$10="CWS",T44="Building",P44="Lead")))),"Tier 2",
IF((OR((AND('[1]PWS Information'!$E$10="CWS",T44="Single Family Residence",P44="Galvanized Requiring Replacement")),
(AND('[1]PWS Information'!$E$10="CWS",T44="Single Family Residence",P44="Galvanized Requiring Replacement",Q44="Yes")),
(AND('[1]PWS Information'!$E$10="NTNC",P44="Galvanized Requiring Replacement")),
(AND('[1]PWS Information'!$E$10="NTNC",T44="Single Family Residence",Q44="Yes")))),"Tier 3",
IF((OR((AND('[1]PWS Information'!$E$10="CWS",T44="Single Family Residence",R44="Yes",P44="Non-Lead", I44="Non-Lead - Copper",K44="Before 1989")),
(AND('[1]PWS Information'!$E$10="CWS",T44="Single Family Residence",R44="Yes",P44="Non-Lead", M44="Non-Lead - Copper",N44="Before 1989")))),"Tier 4",
IF((OR((AND('[1]PWS Information'!$E$10="NTNC",P44="Non-Lead")),
(AND('[1]PWS Information'!$E$10="CWS",P44="Non-Lead",R44="")),
(AND('[1]PWS Information'!$E$10="CWS",P44="Non-Lead",R44="No")),
(AND('[1]PWS Information'!$E$10="CWS",P44="Non-Lead",R44="Don't Know")),
(AND('[1]PWS Information'!$E$10="CWS",P44="Non-Lead", I44="Non-Lead - Copper", R44="Yes", K44="Between 1989 and 2014")),
(AND('[1]PWS Information'!$E$10="CWS",P44="Non-Lead", I44="Non-Lead - Copper", R44="Yes", K44="After 2014")),
(AND('[1]PWS Information'!$E$10="CWS",P44="Non-Lead", I44="Non-Lead - Copper", R44="Yes", K44="Unknown")),
(AND('[1]PWS Information'!$E$10="CWS",P44="Non-Lead", M44="Non-Lead - Copper", R44="Yes", N44="Between 1989 and 2014")),
(AND('[1]PWS Information'!$E$10="CWS",P44="Non-Lead", M44="Non-Lead - Copper", R44="Yes", N44="After 2014")),
(AND('[1]PWS Information'!$E$10="CWS",P44="Non-Lead", M44="Non-Lead - Copper", R44="Yes", N44="Unknown")),
(AND('[1]PWS Information'!$E$10="CWS",P44="Unknown")),
(AND('[1]PWS Information'!$E$10="NTNC",P44="Unknown")))),"Tier 5",
"")))))</f>
        <v>Tier 5</v>
      </c>
      <c r="Y44" s="50"/>
      <c r="Z44" s="50"/>
    </row>
    <row r="45" spans="1:26" ht="60" x14ac:dyDescent="0.25">
      <c r="A45" s="39">
        <v>25175617</v>
      </c>
      <c r="B45" s="40">
        <v>8372</v>
      </c>
      <c r="C45" s="41" t="s">
        <v>45</v>
      </c>
      <c r="D45" s="41" t="s">
        <v>46</v>
      </c>
      <c r="E45" s="41">
        <v>75961</v>
      </c>
      <c r="F45" s="42"/>
      <c r="G45" s="43">
        <v>31.676207000000002</v>
      </c>
      <c r="H45" s="44">
        <v>-94.554024999999996</v>
      </c>
      <c r="I45" s="45" t="s">
        <v>47</v>
      </c>
      <c r="J45" s="46" t="s">
        <v>48</v>
      </c>
      <c r="K45" s="42" t="s">
        <v>55</v>
      </c>
      <c r="L45" s="49"/>
      <c r="M45" s="45" t="s">
        <v>47</v>
      </c>
      <c r="N45" s="46" t="s">
        <v>55</v>
      </c>
      <c r="O45" s="49"/>
      <c r="P45" s="36" t="str">
        <f t="shared" si="0"/>
        <v>Non-Lead</v>
      </c>
      <c r="Q45" s="39" t="s">
        <v>48</v>
      </c>
      <c r="R45" s="39" t="s">
        <v>48</v>
      </c>
      <c r="S45" s="39"/>
      <c r="T45" s="50" t="s">
        <v>50</v>
      </c>
      <c r="U45" s="50" t="s">
        <v>51</v>
      </c>
      <c r="V45" s="50" t="s">
        <v>51</v>
      </c>
      <c r="W45" s="50"/>
      <c r="X45" s="51" t="str">
        <f>IF((OR((AND('[1]PWS Information'!$E$10="CWS",T45="Single Family Residence",P45="Lead")),
(AND('[1]PWS Information'!$E$10="CWS",T45="Multiple Family Residence",'[1]PWS Information'!$E$11="Yes",P45="Lead")),
(AND('[1]PWS Information'!$E$10="NTNC",P45="Lead")))),"Tier 1",
IF((OR((AND('[1]PWS Information'!$E$10="CWS",T45="Multiple Family Residence",'[1]PWS Information'!$E$11="No",P45="Lead")),
(AND('[1]PWS Information'!$E$10="CWS",T45="Other",P45="Lead")),
(AND('[1]PWS Information'!$E$10="CWS",T45="Building",P45="Lead")))),"Tier 2",
IF((OR((AND('[1]PWS Information'!$E$10="CWS",T45="Single Family Residence",P45="Galvanized Requiring Replacement")),
(AND('[1]PWS Information'!$E$10="CWS",T45="Single Family Residence",P45="Galvanized Requiring Replacement",Q45="Yes")),
(AND('[1]PWS Information'!$E$10="NTNC",P45="Galvanized Requiring Replacement")),
(AND('[1]PWS Information'!$E$10="NTNC",T45="Single Family Residence",Q45="Yes")))),"Tier 3",
IF((OR((AND('[1]PWS Information'!$E$10="CWS",T45="Single Family Residence",R45="Yes",P45="Non-Lead", I45="Non-Lead - Copper",K45="Before 1989")),
(AND('[1]PWS Information'!$E$10="CWS",T45="Single Family Residence",R45="Yes",P45="Non-Lead", M45="Non-Lead - Copper",N45="Before 1989")))),"Tier 4",
IF((OR((AND('[1]PWS Information'!$E$10="NTNC",P45="Non-Lead")),
(AND('[1]PWS Information'!$E$10="CWS",P45="Non-Lead",R45="")),
(AND('[1]PWS Information'!$E$10="CWS",P45="Non-Lead",R45="No")),
(AND('[1]PWS Information'!$E$10="CWS",P45="Non-Lead",R45="Don't Know")),
(AND('[1]PWS Information'!$E$10="CWS",P45="Non-Lead", I45="Non-Lead - Copper", R45="Yes", K45="Between 1989 and 2014")),
(AND('[1]PWS Information'!$E$10="CWS",P45="Non-Lead", I45="Non-Lead - Copper", R45="Yes", K45="After 2014")),
(AND('[1]PWS Information'!$E$10="CWS",P45="Non-Lead", I45="Non-Lead - Copper", R45="Yes", K45="Unknown")),
(AND('[1]PWS Information'!$E$10="CWS",P45="Non-Lead", M45="Non-Lead - Copper", R45="Yes", N45="Between 1989 and 2014")),
(AND('[1]PWS Information'!$E$10="CWS",P45="Non-Lead", M45="Non-Lead - Copper", R45="Yes", N45="After 2014")),
(AND('[1]PWS Information'!$E$10="CWS",P45="Non-Lead", M45="Non-Lead - Copper", R45="Yes", N45="Unknown")),
(AND('[1]PWS Information'!$E$10="CWS",P45="Unknown")),
(AND('[1]PWS Information'!$E$10="NTNC",P45="Unknown")))),"Tier 5",
"")))))</f>
        <v>Tier 5</v>
      </c>
      <c r="Y45" s="50"/>
      <c r="Z45" s="50"/>
    </row>
    <row r="46" spans="1:26" ht="60" x14ac:dyDescent="0.25">
      <c r="A46" s="39">
        <v>25175660</v>
      </c>
      <c r="B46" s="40">
        <v>4771</v>
      </c>
      <c r="C46" s="41" t="s">
        <v>57</v>
      </c>
      <c r="D46" s="41" t="s">
        <v>46</v>
      </c>
      <c r="E46" s="41">
        <v>75961</v>
      </c>
      <c r="F46" s="42"/>
      <c r="G46" s="43">
        <v>31.675923999999998</v>
      </c>
      <c r="H46" s="44">
        <v>-94.543818000000002</v>
      </c>
      <c r="I46" s="45" t="s">
        <v>47</v>
      </c>
      <c r="J46" s="46" t="s">
        <v>48</v>
      </c>
      <c r="K46" s="42" t="s">
        <v>55</v>
      </c>
      <c r="L46" s="49"/>
      <c r="M46" s="45" t="s">
        <v>47</v>
      </c>
      <c r="N46" s="46" t="s">
        <v>55</v>
      </c>
      <c r="O46" s="49"/>
      <c r="P46" s="36" t="str">
        <f t="shared" si="0"/>
        <v>Non-Lead</v>
      </c>
      <c r="Q46" s="39" t="s">
        <v>48</v>
      </c>
      <c r="R46" s="39" t="s">
        <v>48</v>
      </c>
      <c r="S46" s="39"/>
      <c r="T46" s="50" t="s">
        <v>50</v>
      </c>
      <c r="U46" s="50" t="s">
        <v>51</v>
      </c>
      <c r="V46" s="50" t="s">
        <v>51</v>
      </c>
      <c r="W46" s="50"/>
      <c r="X46" s="51" t="str">
        <f>IF((OR((AND('[1]PWS Information'!$E$10="CWS",T46="Single Family Residence",P46="Lead")),
(AND('[1]PWS Information'!$E$10="CWS",T46="Multiple Family Residence",'[1]PWS Information'!$E$11="Yes",P46="Lead")),
(AND('[1]PWS Information'!$E$10="NTNC",P46="Lead")))),"Tier 1",
IF((OR((AND('[1]PWS Information'!$E$10="CWS",T46="Multiple Family Residence",'[1]PWS Information'!$E$11="No",P46="Lead")),
(AND('[1]PWS Information'!$E$10="CWS",T46="Other",P46="Lead")),
(AND('[1]PWS Information'!$E$10="CWS",T46="Building",P46="Lead")))),"Tier 2",
IF((OR((AND('[1]PWS Information'!$E$10="CWS",T46="Single Family Residence",P46="Galvanized Requiring Replacement")),
(AND('[1]PWS Information'!$E$10="CWS",T46="Single Family Residence",P46="Galvanized Requiring Replacement",Q46="Yes")),
(AND('[1]PWS Information'!$E$10="NTNC",P46="Galvanized Requiring Replacement")),
(AND('[1]PWS Information'!$E$10="NTNC",T46="Single Family Residence",Q46="Yes")))),"Tier 3",
IF((OR((AND('[1]PWS Information'!$E$10="CWS",T46="Single Family Residence",R46="Yes",P46="Non-Lead", I46="Non-Lead - Copper",K46="Before 1989")),
(AND('[1]PWS Information'!$E$10="CWS",T46="Single Family Residence",R46="Yes",P46="Non-Lead", M46="Non-Lead - Copper",N46="Before 1989")))),"Tier 4",
IF((OR((AND('[1]PWS Information'!$E$10="NTNC",P46="Non-Lead")),
(AND('[1]PWS Information'!$E$10="CWS",P46="Non-Lead",R46="")),
(AND('[1]PWS Information'!$E$10="CWS",P46="Non-Lead",R46="No")),
(AND('[1]PWS Information'!$E$10="CWS",P46="Non-Lead",R46="Don't Know")),
(AND('[1]PWS Information'!$E$10="CWS",P46="Non-Lead", I46="Non-Lead - Copper", R46="Yes", K46="Between 1989 and 2014")),
(AND('[1]PWS Information'!$E$10="CWS",P46="Non-Lead", I46="Non-Lead - Copper", R46="Yes", K46="After 2014")),
(AND('[1]PWS Information'!$E$10="CWS",P46="Non-Lead", I46="Non-Lead - Copper", R46="Yes", K46="Unknown")),
(AND('[1]PWS Information'!$E$10="CWS",P46="Non-Lead", M46="Non-Lead - Copper", R46="Yes", N46="Between 1989 and 2014")),
(AND('[1]PWS Information'!$E$10="CWS",P46="Non-Lead", M46="Non-Lead - Copper", R46="Yes", N46="After 2014")),
(AND('[1]PWS Information'!$E$10="CWS",P46="Non-Lead", M46="Non-Lead - Copper", R46="Yes", N46="Unknown")),
(AND('[1]PWS Information'!$E$10="CWS",P46="Unknown")),
(AND('[1]PWS Information'!$E$10="NTNC",P46="Unknown")))),"Tier 5",
"")))))</f>
        <v>Tier 5</v>
      </c>
      <c r="Y46" s="50"/>
      <c r="Z46" s="50"/>
    </row>
    <row r="47" spans="1:26" ht="60" x14ac:dyDescent="0.25">
      <c r="A47" s="39">
        <v>25175885</v>
      </c>
      <c r="B47" s="40">
        <v>943</v>
      </c>
      <c r="C47" s="41" t="s">
        <v>58</v>
      </c>
      <c r="D47" s="41" t="s">
        <v>46</v>
      </c>
      <c r="E47" s="41">
        <v>75961</v>
      </c>
      <c r="F47" s="42"/>
      <c r="G47" s="43">
        <v>31.636464</v>
      </c>
      <c r="H47" s="44">
        <v>-94.472652999999994</v>
      </c>
      <c r="I47" s="45" t="s">
        <v>47</v>
      </c>
      <c r="J47" s="46" t="s">
        <v>48</v>
      </c>
      <c r="K47" s="42" t="s">
        <v>55</v>
      </c>
      <c r="L47" s="49"/>
      <c r="M47" s="45" t="s">
        <v>47</v>
      </c>
      <c r="N47" s="46" t="s">
        <v>55</v>
      </c>
      <c r="O47" s="49"/>
      <c r="P47" s="36" t="str">
        <f t="shared" si="0"/>
        <v>Non-Lead</v>
      </c>
      <c r="Q47" s="39" t="s">
        <v>48</v>
      </c>
      <c r="R47" s="39" t="s">
        <v>48</v>
      </c>
      <c r="S47" s="39"/>
      <c r="T47" s="50" t="s">
        <v>50</v>
      </c>
      <c r="U47" s="50" t="s">
        <v>51</v>
      </c>
      <c r="V47" s="50" t="s">
        <v>51</v>
      </c>
      <c r="W47" s="50"/>
      <c r="X47" s="51" t="str">
        <f>IF((OR((AND('[1]PWS Information'!$E$10="CWS",T47="Single Family Residence",P47="Lead")),
(AND('[1]PWS Information'!$E$10="CWS",T47="Multiple Family Residence",'[1]PWS Information'!$E$11="Yes",P47="Lead")),
(AND('[1]PWS Information'!$E$10="NTNC",P47="Lead")))),"Tier 1",
IF((OR((AND('[1]PWS Information'!$E$10="CWS",T47="Multiple Family Residence",'[1]PWS Information'!$E$11="No",P47="Lead")),
(AND('[1]PWS Information'!$E$10="CWS",T47="Other",P47="Lead")),
(AND('[1]PWS Information'!$E$10="CWS",T47="Building",P47="Lead")))),"Tier 2",
IF((OR((AND('[1]PWS Information'!$E$10="CWS",T47="Single Family Residence",P47="Galvanized Requiring Replacement")),
(AND('[1]PWS Information'!$E$10="CWS",T47="Single Family Residence",P47="Galvanized Requiring Replacement",Q47="Yes")),
(AND('[1]PWS Information'!$E$10="NTNC",P47="Galvanized Requiring Replacement")),
(AND('[1]PWS Information'!$E$10="NTNC",T47="Single Family Residence",Q47="Yes")))),"Tier 3",
IF((OR((AND('[1]PWS Information'!$E$10="CWS",T47="Single Family Residence",R47="Yes",P47="Non-Lead", I47="Non-Lead - Copper",K47="Before 1989")),
(AND('[1]PWS Information'!$E$10="CWS",T47="Single Family Residence",R47="Yes",P47="Non-Lead", M47="Non-Lead - Copper",N47="Before 1989")))),"Tier 4",
IF((OR((AND('[1]PWS Information'!$E$10="NTNC",P47="Non-Lead")),
(AND('[1]PWS Information'!$E$10="CWS",P47="Non-Lead",R47="")),
(AND('[1]PWS Information'!$E$10="CWS",P47="Non-Lead",R47="No")),
(AND('[1]PWS Information'!$E$10="CWS",P47="Non-Lead",R47="Don't Know")),
(AND('[1]PWS Information'!$E$10="CWS",P47="Non-Lead", I47="Non-Lead - Copper", R47="Yes", K47="Between 1989 and 2014")),
(AND('[1]PWS Information'!$E$10="CWS",P47="Non-Lead", I47="Non-Lead - Copper", R47="Yes", K47="After 2014")),
(AND('[1]PWS Information'!$E$10="CWS",P47="Non-Lead", I47="Non-Lead - Copper", R47="Yes", K47="Unknown")),
(AND('[1]PWS Information'!$E$10="CWS",P47="Non-Lead", M47="Non-Lead - Copper", R47="Yes", N47="Between 1989 and 2014")),
(AND('[1]PWS Information'!$E$10="CWS",P47="Non-Lead", M47="Non-Lead - Copper", R47="Yes", N47="After 2014")),
(AND('[1]PWS Information'!$E$10="CWS",P47="Non-Lead", M47="Non-Lead - Copper", R47="Yes", N47="Unknown")),
(AND('[1]PWS Information'!$E$10="CWS",P47="Unknown")),
(AND('[1]PWS Information'!$E$10="NTNC",P47="Unknown")))),"Tier 5",
"")))))</f>
        <v>Tier 5</v>
      </c>
      <c r="Y47" s="50"/>
      <c r="Z47" s="50"/>
    </row>
    <row r="48" spans="1:26" ht="60" x14ac:dyDescent="0.25">
      <c r="A48" s="39">
        <v>25176215</v>
      </c>
      <c r="B48" s="40">
        <v>151</v>
      </c>
      <c r="C48" s="41" t="s">
        <v>60</v>
      </c>
      <c r="D48" s="41" t="s">
        <v>46</v>
      </c>
      <c r="E48" s="41">
        <v>75961</v>
      </c>
      <c r="F48" s="42"/>
      <c r="G48" s="43">
        <v>31.611967</v>
      </c>
      <c r="H48" s="44">
        <v>-94.524918</v>
      </c>
      <c r="I48" s="45" t="s">
        <v>47</v>
      </c>
      <c r="J48" s="46" t="s">
        <v>48</v>
      </c>
      <c r="K48" s="42" t="s">
        <v>55</v>
      </c>
      <c r="L48" s="49"/>
      <c r="M48" s="45" t="s">
        <v>47</v>
      </c>
      <c r="N48" s="46" t="s">
        <v>55</v>
      </c>
      <c r="O48" s="49"/>
      <c r="P48" s="36" t="str">
        <f t="shared" si="0"/>
        <v>Non-Lead</v>
      </c>
      <c r="Q48" s="39" t="s">
        <v>48</v>
      </c>
      <c r="R48" s="39" t="s">
        <v>48</v>
      </c>
      <c r="S48" s="39"/>
      <c r="T48" s="50" t="s">
        <v>50</v>
      </c>
      <c r="U48" s="50" t="s">
        <v>51</v>
      </c>
      <c r="V48" s="50" t="s">
        <v>51</v>
      </c>
      <c r="W48" s="50"/>
      <c r="X48" s="51" t="str">
        <f>IF((OR((AND('[1]PWS Information'!$E$10="CWS",T48="Single Family Residence",P48="Lead")),
(AND('[1]PWS Information'!$E$10="CWS",T48="Multiple Family Residence",'[1]PWS Information'!$E$11="Yes",P48="Lead")),
(AND('[1]PWS Information'!$E$10="NTNC",P48="Lead")))),"Tier 1",
IF((OR((AND('[1]PWS Information'!$E$10="CWS",T48="Multiple Family Residence",'[1]PWS Information'!$E$11="No",P48="Lead")),
(AND('[1]PWS Information'!$E$10="CWS",T48="Other",P48="Lead")),
(AND('[1]PWS Information'!$E$10="CWS",T48="Building",P48="Lead")))),"Tier 2",
IF((OR((AND('[1]PWS Information'!$E$10="CWS",T48="Single Family Residence",P48="Galvanized Requiring Replacement")),
(AND('[1]PWS Information'!$E$10="CWS",T48="Single Family Residence",P48="Galvanized Requiring Replacement",Q48="Yes")),
(AND('[1]PWS Information'!$E$10="NTNC",P48="Galvanized Requiring Replacement")),
(AND('[1]PWS Information'!$E$10="NTNC",T48="Single Family Residence",Q48="Yes")))),"Tier 3",
IF((OR((AND('[1]PWS Information'!$E$10="CWS",T48="Single Family Residence",R48="Yes",P48="Non-Lead", I48="Non-Lead - Copper",K48="Before 1989")),
(AND('[1]PWS Information'!$E$10="CWS",T48="Single Family Residence",R48="Yes",P48="Non-Lead", M48="Non-Lead - Copper",N48="Before 1989")))),"Tier 4",
IF((OR((AND('[1]PWS Information'!$E$10="NTNC",P48="Non-Lead")),
(AND('[1]PWS Information'!$E$10="CWS",P48="Non-Lead",R48="")),
(AND('[1]PWS Information'!$E$10="CWS",P48="Non-Lead",R48="No")),
(AND('[1]PWS Information'!$E$10="CWS",P48="Non-Lead",R48="Don't Know")),
(AND('[1]PWS Information'!$E$10="CWS",P48="Non-Lead", I48="Non-Lead - Copper", R48="Yes", K48="Between 1989 and 2014")),
(AND('[1]PWS Information'!$E$10="CWS",P48="Non-Lead", I48="Non-Lead - Copper", R48="Yes", K48="After 2014")),
(AND('[1]PWS Information'!$E$10="CWS",P48="Non-Lead", I48="Non-Lead - Copper", R48="Yes", K48="Unknown")),
(AND('[1]PWS Information'!$E$10="CWS",P48="Non-Lead", M48="Non-Lead - Copper", R48="Yes", N48="Between 1989 and 2014")),
(AND('[1]PWS Information'!$E$10="CWS",P48="Non-Lead", M48="Non-Lead - Copper", R48="Yes", N48="After 2014")),
(AND('[1]PWS Information'!$E$10="CWS",P48="Non-Lead", M48="Non-Lead - Copper", R48="Yes", N48="Unknown")),
(AND('[1]PWS Information'!$E$10="CWS",P48="Unknown")),
(AND('[1]PWS Information'!$E$10="NTNC",P48="Unknown")))),"Tier 5",
"")))))</f>
        <v>Tier 5</v>
      </c>
      <c r="Y48" s="50"/>
      <c r="Z48" s="50"/>
    </row>
    <row r="49" spans="1:26" ht="60" x14ac:dyDescent="0.25">
      <c r="A49" s="39">
        <v>25175834</v>
      </c>
      <c r="B49" s="40">
        <v>626</v>
      </c>
      <c r="C49" s="41" t="s">
        <v>58</v>
      </c>
      <c r="D49" s="41" t="s">
        <v>46</v>
      </c>
      <c r="E49" s="41">
        <v>75961</v>
      </c>
      <c r="F49" s="42"/>
      <c r="G49" s="43">
        <v>31.637723000000001</v>
      </c>
      <c r="H49" s="44">
        <v>-94.463251999999997</v>
      </c>
      <c r="I49" s="45" t="s">
        <v>47</v>
      </c>
      <c r="J49" s="46" t="s">
        <v>48</v>
      </c>
      <c r="K49" s="42" t="s">
        <v>55</v>
      </c>
      <c r="L49" s="49"/>
      <c r="M49" s="45" t="s">
        <v>47</v>
      </c>
      <c r="N49" s="46" t="s">
        <v>55</v>
      </c>
      <c r="O49" s="49"/>
      <c r="P49" s="36" t="str">
        <f t="shared" si="0"/>
        <v>Non-Lead</v>
      </c>
      <c r="Q49" s="39" t="s">
        <v>48</v>
      </c>
      <c r="R49" s="39" t="s">
        <v>48</v>
      </c>
      <c r="S49" s="39"/>
      <c r="T49" s="50" t="s">
        <v>50</v>
      </c>
      <c r="U49" s="50" t="s">
        <v>51</v>
      </c>
      <c r="V49" s="50" t="s">
        <v>51</v>
      </c>
      <c r="W49" s="50"/>
      <c r="X49" s="51" t="str">
        <f>IF((OR((AND('[1]PWS Information'!$E$10="CWS",T49="Single Family Residence",P49="Lead")),
(AND('[1]PWS Information'!$E$10="CWS",T49="Multiple Family Residence",'[1]PWS Information'!$E$11="Yes",P49="Lead")),
(AND('[1]PWS Information'!$E$10="NTNC",P49="Lead")))),"Tier 1",
IF((OR((AND('[1]PWS Information'!$E$10="CWS",T49="Multiple Family Residence",'[1]PWS Information'!$E$11="No",P49="Lead")),
(AND('[1]PWS Information'!$E$10="CWS",T49="Other",P49="Lead")),
(AND('[1]PWS Information'!$E$10="CWS",T49="Building",P49="Lead")))),"Tier 2",
IF((OR((AND('[1]PWS Information'!$E$10="CWS",T49="Single Family Residence",P49="Galvanized Requiring Replacement")),
(AND('[1]PWS Information'!$E$10="CWS",T49="Single Family Residence",P49="Galvanized Requiring Replacement",Q49="Yes")),
(AND('[1]PWS Information'!$E$10="NTNC",P49="Galvanized Requiring Replacement")),
(AND('[1]PWS Information'!$E$10="NTNC",T49="Single Family Residence",Q49="Yes")))),"Tier 3",
IF((OR((AND('[1]PWS Information'!$E$10="CWS",T49="Single Family Residence",R49="Yes",P49="Non-Lead", I49="Non-Lead - Copper",K49="Before 1989")),
(AND('[1]PWS Information'!$E$10="CWS",T49="Single Family Residence",R49="Yes",P49="Non-Lead", M49="Non-Lead - Copper",N49="Before 1989")))),"Tier 4",
IF((OR((AND('[1]PWS Information'!$E$10="NTNC",P49="Non-Lead")),
(AND('[1]PWS Information'!$E$10="CWS",P49="Non-Lead",R49="")),
(AND('[1]PWS Information'!$E$10="CWS",P49="Non-Lead",R49="No")),
(AND('[1]PWS Information'!$E$10="CWS",P49="Non-Lead",R49="Don't Know")),
(AND('[1]PWS Information'!$E$10="CWS",P49="Non-Lead", I49="Non-Lead - Copper", R49="Yes", K49="Between 1989 and 2014")),
(AND('[1]PWS Information'!$E$10="CWS",P49="Non-Lead", I49="Non-Lead - Copper", R49="Yes", K49="After 2014")),
(AND('[1]PWS Information'!$E$10="CWS",P49="Non-Lead", I49="Non-Lead - Copper", R49="Yes", K49="Unknown")),
(AND('[1]PWS Information'!$E$10="CWS",P49="Non-Lead", M49="Non-Lead - Copper", R49="Yes", N49="Between 1989 and 2014")),
(AND('[1]PWS Information'!$E$10="CWS",P49="Non-Lead", M49="Non-Lead - Copper", R49="Yes", N49="After 2014")),
(AND('[1]PWS Information'!$E$10="CWS",P49="Non-Lead", M49="Non-Lead - Copper", R49="Yes", N49="Unknown")),
(AND('[1]PWS Information'!$E$10="CWS",P49="Unknown")),
(AND('[1]PWS Information'!$E$10="NTNC",P49="Unknown")))),"Tier 5",
"")))))</f>
        <v>Tier 5</v>
      </c>
      <c r="Y49" s="50"/>
      <c r="Z49" s="50"/>
    </row>
    <row r="50" spans="1:26" ht="60" x14ac:dyDescent="0.25">
      <c r="A50" s="39">
        <v>25175911</v>
      </c>
      <c r="B50" s="40">
        <v>1127</v>
      </c>
      <c r="C50" s="41" t="s">
        <v>52</v>
      </c>
      <c r="D50" s="41" t="s">
        <v>46</v>
      </c>
      <c r="E50" s="41">
        <v>75961</v>
      </c>
      <c r="F50" s="42"/>
      <c r="G50" s="43">
        <v>31.642721000000002</v>
      </c>
      <c r="H50" s="44">
        <v>-94.511543000000003</v>
      </c>
      <c r="I50" s="45" t="s">
        <v>47</v>
      </c>
      <c r="J50" s="46" t="s">
        <v>48</v>
      </c>
      <c r="K50" s="42" t="s">
        <v>55</v>
      </c>
      <c r="L50" s="49"/>
      <c r="M50" s="45" t="s">
        <v>47</v>
      </c>
      <c r="N50" s="46" t="s">
        <v>55</v>
      </c>
      <c r="O50" s="49"/>
      <c r="P50" s="36" t="str">
        <f t="shared" si="0"/>
        <v>Non-Lead</v>
      </c>
      <c r="Q50" s="39" t="s">
        <v>48</v>
      </c>
      <c r="R50" s="39" t="s">
        <v>48</v>
      </c>
      <c r="S50" s="39"/>
      <c r="T50" s="50" t="s">
        <v>50</v>
      </c>
      <c r="U50" s="50" t="s">
        <v>51</v>
      </c>
      <c r="V50" s="50" t="s">
        <v>51</v>
      </c>
      <c r="W50" s="50"/>
      <c r="X50" s="51" t="str">
        <f>IF((OR((AND('[1]PWS Information'!$E$10="CWS",T50="Single Family Residence",P50="Lead")),
(AND('[1]PWS Information'!$E$10="CWS",T50="Multiple Family Residence",'[1]PWS Information'!$E$11="Yes",P50="Lead")),
(AND('[1]PWS Information'!$E$10="NTNC",P50="Lead")))),"Tier 1",
IF((OR((AND('[1]PWS Information'!$E$10="CWS",T50="Multiple Family Residence",'[1]PWS Information'!$E$11="No",P50="Lead")),
(AND('[1]PWS Information'!$E$10="CWS",T50="Other",P50="Lead")),
(AND('[1]PWS Information'!$E$10="CWS",T50="Building",P50="Lead")))),"Tier 2",
IF((OR((AND('[1]PWS Information'!$E$10="CWS",T50="Single Family Residence",P50="Galvanized Requiring Replacement")),
(AND('[1]PWS Information'!$E$10="CWS",T50="Single Family Residence",P50="Galvanized Requiring Replacement",Q50="Yes")),
(AND('[1]PWS Information'!$E$10="NTNC",P50="Galvanized Requiring Replacement")),
(AND('[1]PWS Information'!$E$10="NTNC",T50="Single Family Residence",Q50="Yes")))),"Tier 3",
IF((OR((AND('[1]PWS Information'!$E$10="CWS",T50="Single Family Residence",R50="Yes",P50="Non-Lead", I50="Non-Lead - Copper",K50="Before 1989")),
(AND('[1]PWS Information'!$E$10="CWS",T50="Single Family Residence",R50="Yes",P50="Non-Lead", M50="Non-Lead - Copper",N50="Before 1989")))),"Tier 4",
IF((OR((AND('[1]PWS Information'!$E$10="NTNC",P50="Non-Lead")),
(AND('[1]PWS Information'!$E$10="CWS",P50="Non-Lead",R50="")),
(AND('[1]PWS Information'!$E$10="CWS",P50="Non-Lead",R50="No")),
(AND('[1]PWS Information'!$E$10="CWS",P50="Non-Lead",R50="Don't Know")),
(AND('[1]PWS Information'!$E$10="CWS",P50="Non-Lead", I50="Non-Lead - Copper", R50="Yes", K50="Between 1989 and 2014")),
(AND('[1]PWS Information'!$E$10="CWS",P50="Non-Lead", I50="Non-Lead - Copper", R50="Yes", K50="After 2014")),
(AND('[1]PWS Information'!$E$10="CWS",P50="Non-Lead", I50="Non-Lead - Copper", R50="Yes", K50="Unknown")),
(AND('[1]PWS Information'!$E$10="CWS",P50="Non-Lead", M50="Non-Lead - Copper", R50="Yes", N50="Between 1989 and 2014")),
(AND('[1]PWS Information'!$E$10="CWS",P50="Non-Lead", M50="Non-Lead - Copper", R50="Yes", N50="After 2014")),
(AND('[1]PWS Information'!$E$10="CWS",P50="Non-Lead", M50="Non-Lead - Copper", R50="Yes", N50="Unknown")),
(AND('[1]PWS Information'!$E$10="CWS",P50="Unknown")),
(AND('[1]PWS Information'!$E$10="NTNC",P50="Unknown")))),"Tier 5",
"")))))</f>
        <v>Tier 5</v>
      </c>
      <c r="Y50" s="50"/>
      <c r="Z50" s="50"/>
    </row>
    <row r="51" spans="1:26" ht="60" x14ac:dyDescent="0.25">
      <c r="A51" s="39">
        <v>25176209</v>
      </c>
      <c r="B51" s="40">
        <v>111</v>
      </c>
      <c r="C51" s="41" t="s">
        <v>60</v>
      </c>
      <c r="D51" s="41" t="s">
        <v>46</v>
      </c>
      <c r="E51" s="41">
        <v>75961</v>
      </c>
      <c r="F51" s="42"/>
      <c r="G51" s="43">
        <v>31.612548</v>
      </c>
      <c r="H51" s="44">
        <v>-94.525060999999994</v>
      </c>
      <c r="I51" s="45" t="s">
        <v>47</v>
      </c>
      <c r="J51" s="46" t="s">
        <v>48</v>
      </c>
      <c r="K51" s="42" t="s">
        <v>55</v>
      </c>
      <c r="L51" s="49"/>
      <c r="M51" s="45" t="s">
        <v>47</v>
      </c>
      <c r="N51" s="46" t="s">
        <v>55</v>
      </c>
      <c r="O51" s="49"/>
      <c r="P51" s="36" t="str">
        <f t="shared" si="0"/>
        <v>Non-Lead</v>
      </c>
      <c r="Q51" s="39" t="s">
        <v>48</v>
      </c>
      <c r="R51" s="39" t="s">
        <v>48</v>
      </c>
      <c r="S51" s="39"/>
      <c r="T51" s="50" t="s">
        <v>50</v>
      </c>
      <c r="U51" s="50" t="s">
        <v>51</v>
      </c>
      <c r="V51" s="50" t="s">
        <v>51</v>
      </c>
      <c r="W51" s="50"/>
      <c r="X51" s="51" t="str">
        <f>IF((OR((AND('[1]PWS Information'!$E$10="CWS",T51="Single Family Residence",P51="Lead")),
(AND('[1]PWS Information'!$E$10="CWS",T51="Multiple Family Residence",'[1]PWS Information'!$E$11="Yes",P51="Lead")),
(AND('[1]PWS Information'!$E$10="NTNC",P51="Lead")))),"Tier 1",
IF((OR((AND('[1]PWS Information'!$E$10="CWS",T51="Multiple Family Residence",'[1]PWS Information'!$E$11="No",P51="Lead")),
(AND('[1]PWS Information'!$E$10="CWS",T51="Other",P51="Lead")),
(AND('[1]PWS Information'!$E$10="CWS",T51="Building",P51="Lead")))),"Tier 2",
IF((OR((AND('[1]PWS Information'!$E$10="CWS",T51="Single Family Residence",P51="Galvanized Requiring Replacement")),
(AND('[1]PWS Information'!$E$10="CWS",T51="Single Family Residence",P51="Galvanized Requiring Replacement",Q51="Yes")),
(AND('[1]PWS Information'!$E$10="NTNC",P51="Galvanized Requiring Replacement")),
(AND('[1]PWS Information'!$E$10="NTNC",T51="Single Family Residence",Q51="Yes")))),"Tier 3",
IF((OR((AND('[1]PWS Information'!$E$10="CWS",T51="Single Family Residence",R51="Yes",P51="Non-Lead", I51="Non-Lead - Copper",K51="Before 1989")),
(AND('[1]PWS Information'!$E$10="CWS",T51="Single Family Residence",R51="Yes",P51="Non-Lead", M51="Non-Lead - Copper",N51="Before 1989")))),"Tier 4",
IF((OR((AND('[1]PWS Information'!$E$10="NTNC",P51="Non-Lead")),
(AND('[1]PWS Information'!$E$10="CWS",P51="Non-Lead",R51="")),
(AND('[1]PWS Information'!$E$10="CWS",P51="Non-Lead",R51="No")),
(AND('[1]PWS Information'!$E$10="CWS",P51="Non-Lead",R51="Don't Know")),
(AND('[1]PWS Information'!$E$10="CWS",P51="Non-Lead", I51="Non-Lead - Copper", R51="Yes", K51="Between 1989 and 2014")),
(AND('[1]PWS Information'!$E$10="CWS",P51="Non-Lead", I51="Non-Lead - Copper", R51="Yes", K51="After 2014")),
(AND('[1]PWS Information'!$E$10="CWS",P51="Non-Lead", I51="Non-Lead - Copper", R51="Yes", K51="Unknown")),
(AND('[1]PWS Information'!$E$10="CWS",P51="Non-Lead", M51="Non-Lead - Copper", R51="Yes", N51="Between 1989 and 2014")),
(AND('[1]PWS Information'!$E$10="CWS",P51="Non-Lead", M51="Non-Lead - Copper", R51="Yes", N51="After 2014")),
(AND('[1]PWS Information'!$E$10="CWS",P51="Non-Lead", M51="Non-Lead - Copper", R51="Yes", N51="Unknown")),
(AND('[1]PWS Information'!$E$10="CWS",P51="Unknown")),
(AND('[1]PWS Information'!$E$10="NTNC",P51="Unknown")))),"Tier 5",
"")))))</f>
        <v>Tier 5</v>
      </c>
      <c r="Y51" s="50"/>
      <c r="Z51" s="50"/>
    </row>
    <row r="52" spans="1:26" ht="60" x14ac:dyDescent="0.25">
      <c r="A52" s="39">
        <v>25176020</v>
      </c>
      <c r="B52" s="40">
        <v>288</v>
      </c>
      <c r="C52" s="41" t="s">
        <v>56</v>
      </c>
      <c r="D52" s="41" t="s">
        <v>46</v>
      </c>
      <c r="E52" s="41">
        <v>75961</v>
      </c>
      <c r="F52" s="42"/>
      <c r="G52" s="43">
        <v>31.645423999999998</v>
      </c>
      <c r="H52" s="44">
        <v>-94.543512000000007</v>
      </c>
      <c r="I52" s="45" t="s">
        <v>47</v>
      </c>
      <c r="J52" s="46" t="s">
        <v>48</v>
      </c>
      <c r="K52" s="42" t="s">
        <v>55</v>
      </c>
      <c r="L52" s="49"/>
      <c r="M52" s="45" t="s">
        <v>47</v>
      </c>
      <c r="N52" s="46" t="s">
        <v>55</v>
      </c>
      <c r="O52" s="49"/>
      <c r="P52" s="36" t="str">
        <f t="shared" si="0"/>
        <v>Non-Lead</v>
      </c>
      <c r="Q52" s="39" t="s">
        <v>48</v>
      </c>
      <c r="R52" s="39" t="s">
        <v>48</v>
      </c>
      <c r="S52" s="39"/>
      <c r="T52" s="50" t="s">
        <v>50</v>
      </c>
      <c r="U52" s="50" t="s">
        <v>51</v>
      </c>
      <c r="V52" s="50" t="s">
        <v>51</v>
      </c>
      <c r="W52" s="50"/>
      <c r="X52" s="51" t="str">
        <f>IF((OR((AND('[1]PWS Information'!$E$10="CWS",T52="Single Family Residence",P52="Lead")),
(AND('[1]PWS Information'!$E$10="CWS",T52="Multiple Family Residence",'[1]PWS Information'!$E$11="Yes",P52="Lead")),
(AND('[1]PWS Information'!$E$10="NTNC",P52="Lead")))),"Tier 1",
IF((OR((AND('[1]PWS Information'!$E$10="CWS",T52="Multiple Family Residence",'[1]PWS Information'!$E$11="No",P52="Lead")),
(AND('[1]PWS Information'!$E$10="CWS",T52="Other",P52="Lead")),
(AND('[1]PWS Information'!$E$10="CWS",T52="Building",P52="Lead")))),"Tier 2",
IF((OR((AND('[1]PWS Information'!$E$10="CWS",T52="Single Family Residence",P52="Galvanized Requiring Replacement")),
(AND('[1]PWS Information'!$E$10="CWS",T52="Single Family Residence",P52="Galvanized Requiring Replacement",Q52="Yes")),
(AND('[1]PWS Information'!$E$10="NTNC",P52="Galvanized Requiring Replacement")),
(AND('[1]PWS Information'!$E$10="NTNC",T52="Single Family Residence",Q52="Yes")))),"Tier 3",
IF((OR((AND('[1]PWS Information'!$E$10="CWS",T52="Single Family Residence",R52="Yes",P52="Non-Lead", I52="Non-Lead - Copper",K52="Before 1989")),
(AND('[1]PWS Information'!$E$10="CWS",T52="Single Family Residence",R52="Yes",P52="Non-Lead", M52="Non-Lead - Copper",N52="Before 1989")))),"Tier 4",
IF((OR((AND('[1]PWS Information'!$E$10="NTNC",P52="Non-Lead")),
(AND('[1]PWS Information'!$E$10="CWS",P52="Non-Lead",R52="")),
(AND('[1]PWS Information'!$E$10="CWS",P52="Non-Lead",R52="No")),
(AND('[1]PWS Information'!$E$10="CWS",P52="Non-Lead",R52="Don't Know")),
(AND('[1]PWS Information'!$E$10="CWS",P52="Non-Lead", I52="Non-Lead - Copper", R52="Yes", K52="Between 1989 and 2014")),
(AND('[1]PWS Information'!$E$10="CWS",P52="Non-Lead", I52="Non-Lead - Copper", R52="Yes", K52="After 2014")),
(AND('[1]PWS Information'!$E$10="CWS",P52="Non-Lead", I52="Non-Lead - Copper", R52="Yes", K52="Unknown")),
(AND('[1]PWS Information'!$E$10="CWS",P52="Non-Lead", M52="Non-Lead - Copper", R52="Yes", N52="Between 1989 and 2014")),
(AND('[1]PWS Information'!$E$10="CWS",P52="Non-Lead", M52="Non-Lead - Copper", R52="Yes", N52="After 2014")),
(AND('[1]PWS Information'!$E$10="CWS",P52="Non-Lead", M52="Non-Lead - Copper", R52="Yes", N52="Unknown")),
(AND('[1]PWS Information'!$E$10="CWS",P52="Unknown")),
(AND('[1]PWS Information'!$E$10="NTNC",P52="Unknown")))),"Tier 5",
"")))))</f>
        <v>Tier 5</v>
      </c>
      <c r="Y52" s="50"/>
      <c r="Z52" s="50"/>
    </row>
    <row r="53" spans="1:26" ht="60" x14ac:dyDescent="0.25">
      <c r="A53" s="39">
        <v>25176252</v>
      </c>
      <c r="B53" s="40">
        <v>171</v>
      </c>
      <c r="C53" s="41" t="s">
        <v>60</v>
      </c>
      <c r="D53" s="41" t="s">
        <v>46</v>
      </c>
      <c r="E53" s="41">
        <v>75961</v>
      </c>
      <c r="F53" s="42"/>
      <c r="G53" s="43">
        <v>31.611338</v>
      </c>
      <c r="H53" s="44">
        <v>-94.525039000000007</v>
      </c>
      <c r="I53" s="45" t="s">
        <v>47</v>
      </c>
      <c r="J53" s="46" t="s">
        <v>48</v>
      </c>
      <c r="K53" s="42" t="s">
        <v>55</v>
      </c>
      <c r="L53" s="49"/>
      <c r="M53" s="45" t="s">
        <v>47</v>
      </c>
      <c r="N53" s="46" t="s">
        <v>55</v>
      </c>
      <c r="O53" s="49"/>
      <c r="P53" s="36" t="str">
        <f t="shared" si="0"/>
        <v>Non-Lead</v>
      </c>
      <c r="Q53" s="39" t="s">
        <v>48</v>
      </c>
      <c r="R53" s="39" t="s">
        <v>48</v>
      </c>
      <c r="S53" s="39"/>
      <c r="T53" s="50" t="s">
        <v>50</v>
      </c>
      <c r="U53" s="50" t="s">
        <v>51</v>
      </c>
      <c r="V53" s="50" t="s">
        <v>51</v>
      </c>
      <c r="W53" s="50"/>
      <c r="X53" s="51" t="str">
        <f>IF((OR((AND('[1]PWS Information'!$E$10="CWS",T53="Single Family Residence",P53="Lead")),
(AND('[1]PWS Information'!$E$10="CWS",T53="Multiple Family Residence",'[1]PWS Information'!$E$11="Yes",P53="Lead")),
(AND('[1]PWS Information'!$E$10="NTNC",P53="Lead")))),"Tier 1",
IF((OR((AND('[1]PWS Information'!$E$10="CWS",T53="Multiple Family Residence",'[1]PWS Information'!$E$11="No",P53="Lead")),
(AND('[1]PWS Information'!$E$10="CWS",T53="Other",P53="Lead")),
(AND('[1]PWS Information'!$E$10="CWS",T53="Building",P53="Lead")))),"Tier 2",
IF((OR((AND('[1]PWS Information'!$E$10="CWS",T53="Single Family Residence",P53="Galvanized Requiring Replacement")),
(AND('[1]PWS Information'!$E$10="CWS",T53="Single Family Residence",P53="Galvanized Requiring Replacement",Q53="Yes")),
(AND('[1]PWS Information'!$E$10="NTNC",P53="Galvanized Requiring Replacement")),
(AND('[1]PWS Information'!$E$10="NTNC",T53="Single Family Residence",Q53="Yes")))),"Tier 3",
IF((OR((AND('[1]PWS Information'!$E$10="CWS",T53="Single Family Residence",R53="Yes",P53="Non-Lead", I53="Non-Lead - Copper",K53="Before 1989")),
(AND('[1]PWS Information'!$E$10="CWS",T53="Single Family Residence",R53="Yes",P53="Non-Lead", M53="Non-Lead - Copper",N53="Before 1989")))),"Tier 4",
IF((OR((AND('[1]PWS Information'!$E$10="NTNC",P53="Non-Lead")),
(AND('[1]PWS Information'!$E$10="CWS",P53="Non-Lead",R53="")),
(AND('[1]PWS Information'!$E$10="CWS",P53="Non-Lead",R53="No")),
(AND('[1]PWS Information'!$E$10="CWS",P53="Non-Lead",R53="Don't Know")),
(AND('[1]PWS Information'!$E$10="CWS",P53="Non-Lead", I53="Non-Lead - Copper", R53="Yes", K53="Between 1989 and 2014")),
(AND('[1]PWS Information'!$E$10="CWS",P53="Non-Lead", I53="Non-Lead - Copper", R53="Yes", K53="After 2014")),
(AND('[1]PWS Information'!$E$10="CWS",P53="Non-Lead", I53="Non-Lead - Copper", R53="Yes", K53="Unknown")),
(AND('[1]PWS Information'!$E$10="CWS",P53="Non-Lead", M53="Non-Lead - Copper", R53="Yes", N53="Between 1989 and 2014")),
(AND('[1]PWS Information'!$E$10="CWS",P53="Non-Lead", M53="Non-Lead - Copper", R53="Yes", N53="After 2014")),
(AND('[1]PWS Information'!$E$10="CWS",P53="Non-Lead", M53="Non-Lead - Copper", R53="Yes", N53="Unknown")),
(AND('[1]PWS Information'!$E$10="CWS",P53="Unknown")),
(AND('[1]PWS Information'!$E$10="NTNC",P53="Unknown")))),"Tier 5",
"")))))</f>
        <v>Tier 5</v>
      </c>
      <c r="Y53" s="50"/>
      <c r="Z53" s="50"/>
    </row>
    <row r="54" spans="1:26" ht="60" x14ac:dyDescent="0.25">
      <c r="A54" s="39">
        <v>25176219</v>
      </c>
      <c r="B54" s="40">
        <v>131</v>
      </c>
      <c r="C54" s="41" t="s">
        <v>60</v>
      </c>
      <c r="D54" s="41" t="s">
        <v>46</v>
      </c>
      <c r="E54" s="41">
        <v>75961</v>
      </c>
      <c r="F54" s="42"/>
      <c r="G54" s="43">
        <v>31.612266999999999</v>
      </c>
      <c r="H54" s="44">
        <v>-94.525004999999993</v>
      </c>
      <c r="I54" s="45" t="s">
        <v>47</v>
      </c>
      <c r="J54" s="46" t="s">
        <v>48</v>
      </c>
      <c r="K54" s="42" t="s">
        <v>55</v>
      </c>
      <c r="L54" s="49"/>
      <c r="M54" s="45" t="s">
        <v>47</v>
      </c>
      <c r="N54" s="46" t="s">
        <v>55</v>
      </c>
      <c r="O54" s="49"/>
      <c r="P54" s="36" t="str">
        <f t="shared" si="0"/>
        <v>Non-Lead</v>
      </c>
      <c r="Q54" s="39" t="s">
        <v>48</v>
      </c>
      <c r="R54" s="39" t="s">
        <v>48</v>
      </c>
      <c r="S54" s="39"/>
      <c r="T54" s="50" t="s">
        <v>50</v>
      </c>
      <c r="U54" s="50" t="s">
        <v>51</v>
      </c>
      <c r="V54" s="50" t="s">
        <v>51</v>
      </c>
      <c r="W54" s="50"/>
      <c r="X54" s="51" t="str">
        <f>IF((OR((AND('[1]PWS Information'!$E$10="CWS",T54="Single Family Residence",P54="Lead")),
(AND('[1]PWS Information'!$E$10="CWS",T54="Multiple Family Residence",'[1]PWS Information'!$E$11="Yes",P54="Lead")),
(AND('[1]PWS Information'!$E$10="NTNC",P54="Lead")))),"Tier 1",
IF((OR((AND('[1]PWS Information'!$E$10="CWS",T54="Multiple Family Residence",'[1]PWS Information'!$E$11="No",P54="Lead")),
(AND('[1]PWS Information'!$E$10="CWS",T54="Other",P54="Lead")),
(AND('[1]PWS Information'!$E$10="CWS",T54="Building",P54="Lead")))),"Tier 2",
IF((OR((AND('[1]PWS Information'!$E$10="CWS",T54="Single Family Residence",P54="Galvanized Requiring Replacement")),
(AND('[1]PWS Information'!$E$10="CWS",T54="Single Family Residence",P54="Galvanized Requiring Replacement",Q54="Yes")),
(AND('[1]PWS Information'!$E$10="NTNC",P54="Galvanized Requiring Replacement")),
(AND('[1]PWS Information'!$E$10="NTNC",T54="Single Family Residence",Q54="Yes")))),"Tier 3",
IF((OR((AND('[1]PWS Information'!$E$10="CWS",T54="Single Family Residence",R54="Yes",P54="Non-Lead", I54="Non-Lead - Copper",K54="Before 1989")),
(AND('[1]PWS Information'!$E$10="CWS",T54="Single Family Residence",R54="Yes",P54="Non-Lead", M54="Non-Lead - Copper",N54="Before 1989")))),"Tier 4",
IF((OR((AND('[1]PWS Information'!$E$10="NTNC",P54="Non-Lead")),
(AND('[1]PWS Information'!$E$10="CWS",P54="Non-Lead",R54="")),
(AND('[1]PWS Information'!$E$10="CWS",P54="Non-Lead",R54="No")),
(AND('[1]PWS Information'!$E$10="CWS",P54="Non-Lead",R54="Don't Know")),
(AND('[1]PWS Information'!$E$10="CWS",P54="Non-Lead", I54="Non-Lead - Copper", R54="Yes", K54="Between 1989 and 2014")),
(AND('[1]PWS Information'!$E$10="CWS",P54="Non-Lead", I54="Non-Lead - Copper", R54="Yes", K54="After 2014")),
(AND('[1]PWS Information'!$E$10="CWS",P54="Non-Lead", I54="Non-Lead - Copper", R54="Yes", K54="Unknown")),
(AND('[1]PWS Information'!$E$10="CWS",P54="Non-Lead", M54="Non-Lead - Copper", R54="Yes", N54="Between 1989 and 2014")),
(AND('[1]PWS Information'!$E$10="CWS",P54="Non-Lead", M54="Non-Lead - Copper", R54="Yes", N54="After 2014")),
(AND('[1]PWS Information'!$E$10="CWS",P54="Non-Lead", M54="Non-Lead - Copper", R54="Yes", N54="Unknown")),
(AND('[1]PWS Information'!$E$10="CWS",P54="Unknown")),
(AND('[1]PWS Information'!$E$10="NTNC",P54="Unknown")))),"Tier 5",
"")))))</f>
        <v>Tier 5</v>
      </c>
      <c r="Y54" s="50"/>
      <c r="Z54" s="50"/>
    </row>
    <row r="55" spans="1:26" ht="60" x14ac:dyDescent="0.25">
      <c r="A55" s="39">
        <v>25176220</v>
      </c>
      <c r="B55" s="40">
        <v>321</v>
      </c>
      <c r="C55" s="41" t="s">
        <v>57</v>
      </c>
      <c r="D55" s="41" t="s">
        <v>46</v>
      </c>
      <c r="E55" s="41">
        <v>75961</v>
      </c>
      <c r="F55" s="42"/>
      <c r="G55" s="43">
        <v>31.617402999999999</v>
      </c>
      <c r="H55" s="44">
        <v>-94.523223999999999</v>
      </c>
      <c r="I55" s="45" t="s">
        <v>47</v>
      </c>
      <c r="J55" s="46" t="s">
        <v>48</v>
      </c>
      <c r="K55" s="42" t="s">
        <v>55</v>
      </c>
      <c r="L55" s="49"/>
      <c r="M55" s="45" t="s">
        <v>47</v>
      </c>
      <c r="N55" s="46" t="s">
        <v>55</v>
      </c>
      <c r="O55" s="49"/>
      <c r="P55" s="36" t="str">
        <f t="shared" si="0"/>
        <v>Non-Lead</v>
      </c>
      <c r="Q55" s="39" t="s">
        <v>48</v>
      </c>
      <c r="R55" s="39" t="s">
        <v>48</v>
      </c>
      <c r="S55" s="39"/>
      <c r="T55" s="50" t="s">
        <v>50</v>
      </c>
      <c r="U55" s="50" t="s">
        <v>51</v>
      </c>
      <c r="V55" s="50" t="s">
        <v>51</v>
      </c>
      <c r="W55" s="50"/>
      <c r="X55" s="51" t="str">
        <f>IF((OR((AND('[1]PWS Information'!$E$10="CWS",T55="Single Family Residence",P55="Lead")),
(AND('[1]PWS Information'!$E$10="CWS",T55="Multiple Family Residence",'[1]PWS Information'!$E$11="Yes",P55="Lead")),
(AND('[1]PWS Information'!$E$10="NTNC",P55="Lead")))),"Tier 1",
IF((OR((AND('[1]PWS Information'!$E$10="CWS",T55="Multiple Family Residence",'[1]PWS Information'!$E$11="No",P55="Lead")),
(AND('[1]PWS Information'!$E$10="CWS",T55="Other",P55="Lead")),
(AND('[1]PWS Information'!$E$10="CWS",T55="Building",P55="Lead")))),"Tier 2",
IF((OR((AND('[1]PWS Information'!$E$10="CWS",T55="Single Family Residence",P55="Galvanized Requiring Replacement")),
(AND('[1]PWS Information'!$E$10="CWS",T55="Single Family Residence",P55="Galvanized Requiring Replacement",Q55="Yes")),
(AND('[1]PWS Information'!$E$10="NTNC",P55="Galvanized Requiring Replacement")),
(AND('[1]PWS Information'!$E$10="NTNC",T55="Single Family Residence",Q55="Yes")))),"Tier 3",
IF((OR((AND('[1]PWS Information'!$E$10="CWS",T55="Single Family Residence",R55="Yes",P55="Non-Lead", I55="Non-Lead - Copper",K55="Before 1989")),
(AND('[1]PWS Information'!$E$10="CWS",T55="Single Family Residence",R55="Yes",P55="Non-Lead", M55="Non-Lead - Copper",N55="Before 1989")))),"Tier 4",
IF((OR((AND('[1]PWS Information'!$E$10="NTNC",P55="Non-Lead")),
(AND('[1]PWS Information'!$E$10="CWS",P55="Non-Lead",R55="")),
(AND('[1]PWS Information'!$E$10="CWS",P55="Non-Lead",R55="No")),
(AND('[1]PWS Information'!$E$10="CWS",P55="Non-Lead",R55="Don't Know")),
(AND('[1]PWS Information'!$E$10="CWS",P55="Non-Lead", I55="Non-Lead - Copper", R55="Yes", K55="Between 1989 and 2014")),
(AND('[1]PWS Information'!$E$10="CWS",P55="Non-Lead", I55="Non-Lead - Copper", R55="Yes", K55="After 2014")),
(AND('[1]PWS Information'!$E$10="CWS",P55="Non-Lead", I55="Non-Lead - Copper", R55="Yes", K55="Unknown")),
(AND('[1]PWS Information'!$E$10="CWS",P55="Non-Lead", M55="Non-Lead - Copper", R55="Yes", N55="Between 1989 and 2014")),
(AND('[1]PWS Information'!$E$10="CWS",P55="Non-Lead", M55="Non-Lead - Copper", R55="Yes", N55="After 2014")),
(AND('[1]PWS Information'!$E$10="CWS",P55="Non-Lead", M55="Non-Lead - Copper", R55="Yes", N55="Unknown")),
(AND('[1]PWS Information'!$E$10="CWS",P55="Unknown")),
(AND('[1]PWS Information'!$E$10="NTNC",P55="Unknown")))),"Tier 5",
"")))))</f>
        <v>Tier 5</v>
      </c>
      <c r="Y55" s="50"/>
      <c r="Z55" s="50"/>
    </row>
    <row r="56" spans="1:26" ht="60" x14ac:dyDescent="0.25">
      <c r="A56" s="39">
        <v>25175772</v>
      </c>
      <c r="B56" s="40">
        <v>1105</v>
      </c>
      <c r="C56" s="41" t="s">
        <v>57</v>
      </c>
      <c r="D56" s="41" t="s">
        <v>46</v>
      </c>
      <c r="E56" s="41">
        <v>75961</v>
      </c>
      <c r="F56" s="42"/>
      <c r="G56" s="43">
        <v>31.626358</v>
      </c>
      <c r="H56" s="44">
        <v>-94.524499000000006</v>
      </c>
      <c r="I56" s="45" t="s">
        <v>47</v>
      </c>
      <c r="J56" s="46" t="s">
        <v>48</v>
      </c>
      <c r="K56" s="42" t="s">
        <v>55</v>
      </c>
      <c r="L56" s="49"/>
      <c r="M56" s="45" t="s">
        <v>47</v>
      </c>
      <c r="N56" s="46" t="s">
        <v>55</v>
      </c>
      <c r="O56" s="49"/>
      <c r="P56" s="36" t="str">
        <f t="shared" si="0"/>
        <v>Non-Lead</v>
      </c>
      <c r="Q56" s="39" t="s">
        <v>48</v>
      </c>
      <c r="R56" s="39" t="s">
        <v>48</v>
      </c>
      <c r="S56" s="39"/>
      <c r="T56" s="50" t="s">
        <v>50</v>
      </c>
      <c r="U56" s="50" t="s">
        <v>51</v>
      </c>
      <c r="V56" s="50" t="s">
        <v>51</v>
      </c>
      <c r="W56" s="50"/>
      <c r="X56" s="51" t="str">
        <f>IF((OR((AND('[1]PWS Information'!$E$10="CWS",T56="Single Family Residence",P56="Lead")),
(AND('[1]PWS Information'!$E$10="CWS",T56="Multiple Family Residence",'[1]PWS Information'!$E$11="Yes",P56="Lead")),
(AND('[1]PWS Information'!$E$10="NTNC",P56="Lead")))),"Tier 1",
IF((OR((AND('[1]PWS Information'!$E$10="CWS",T56="Multiple Family Residence",'[1]PWS Information'!$E$11="No",P56="Lead")),
(AND('[1]PWS Information'!$E$10="CWS",T56="Other",P56="Lead")),
(AND('[1]PWS Information'!$E$10="CWS",T56="Building",P56="Lead")))),"Tier 2",
IF((OR((AND('[1]PWS Information'!$E$10="CWS",T56="Single Family Residence",P56="Galvanized Requiring Replacement")),
(AND('[1]PWS Information'!$E$10="CWS",T56="Single Family Residence",P56="Galvanized Requiring Replacement",Q56="Yes")),
(AND('[1]PWS Information'!$E$10="NTNC",P56="Galvanized Requiring Replacement")),
(AND('[1]PWS Information'!$E$10="NTNC",T56="Single Family Residence",Q56="Yes")))),"Tier 3",
IF((OR((AND('[1]PWS Information'!$E$10="CWS",T56="Single Family Residence",R56="Yes",P56="Non-Lead", I56="Non-Lead - Copper",K56="Before 1989")),
(AND('[1]PWS Information'!$E$10="CWS",T56="Single Family Residence",R56="Yes",P56="Non-Lead", M56="Non-Lead - Copper",N56="Before 1989")))),"Tier 4",
IF((OR((AND('[1]PWS Information'!$E$10="NTNC",P56="Non-Lead")),
(AND('[1]PWS Information'!$E$10="CWS",P56="Non-Lead",R56="")),
(AND('[1]PWS Information'!$E$10="CWS",P56="Non-Lead",R56="No")),
(AND('[1]PWS Information'!$E$10="CWS",P56="Non-Lead",R56="Don't Know")),
(AND('[1]PWS Information'!$E$10="CWS",P56="Non-Lead", I56="Non-Lead - Copper", R56="Yes", K56="Between 1989 and 2014")),
(AND('[1]PWS Information'!$E$10="CWS",P56="Non-Lead", I56="Non-Lead - Copper", R56="Yes", K56="After 2014")),
(AND('[1]PWS Information'!$E$10="CWS",P56="Non-Lead", I56="Non-Lead - Copper", R56="Yes", K56="Unknown")),
(AND('[1]PWS Information'!$E$10="CWS",P56="Non-Lead", M56="Non-Lead - Copper", R56="Yes", N56="Between 1989 and 2014")),
(AND('[1]PWS Information'!$E$10="CWS",P56="Non-Lead", M56="Non-Lead - Copper", R56="Yes", N56="After 2014")),
(AND('[1]PWS Information'!$E$10="CWS",P56="Non-Lead", M56="Non-Lead - Copper", R56="Yes", N56="Unknown")),
(AND('[1]PWS Information'!$E$10="CWS",P56="Unknown")),
(AND('[1]PWS Information'!$E$10="NTNC",P56="Unknown")))),"Tier 5",
"")))))</f>
        <v>Tier 5</v>
      </c>
      <c r="Y56" s="50"/>
      <c r="Z56" s="50"/>
    </row>
    <row r="57" spans="1:26" ht="60" x14ac:dyDescent="0.25">
      <c r="A57" s="39">
        <v>25175480</v>
      </c>
      <c r="B57" s="40">
        <v>12480</v>
      </c>
      <c r="C57" s="41" t="s">
        <v>53</v>
      </c>
      <c r="D57" s="41" t="s">
        <v>46</v>
      </c>
      <c r="E57" s="41">
        <v>75961</v>
      </c>
      <c r="F57" s="42"/>
      <c r="G57" s="43">
        <v>31.659573999999999</v>
      </c>
      <c r="H57" s="44">
        <v>-94.425025000000005</v>
      </c>
      <c r="I57" s="45" t="s">
        <v>47</v>
      </c>
      <c r="J57" s="46" t="s">
        <v>48</v>
      </c>
      <c r="K57" s="42" t="s">
        <v>55</v>
      </c>
      <c r="L57" s="49"/>
      <c r="M57" s="45" t="s">
        <v>47</v>
      </c>
      <c r="N57" s="46" t="s">
        <v>55</v>
      </c>
      <c r="O57" s="49"/>
      <c r="P57" s="36" t="str">
        <f t="shared" si="0"/>
        <v>Non-Lead</v>
      </c>
      <c r="Q57" s="39" t="s">
        <v>48</v>
      </c>
      <c r="R57" s="39" t="s">
        <v>48</v>
      </c>
      <c r="S57" s="39"/>
      <c r="T57" s="50" t="s">
        <v>50</v>
      </c>
      <c r="U57" s="50" t="s">
        <v>51</v>
      </c>
      <c r="V57" s="50" t="s">
        <v>51</v>
      </c>
      <c r="W57" s="50"/>
      <c r="X57" s="51" t="str">
        <f>IF((OR((AND('[1]PWS Information'!$E$10="CWS",T57="Single Family Residence",P57="Lead")),
(AND('[1]PWS Information'!$E$10="CWS",T57="Multiple Family Residence",'[1]PWS Information'!$E$11="Yes",P57="Lead")),
(AND('[1]PWS Information'!$E$10="NTNC",P57="Lead")))),"Tier 1",
IF((OR((AND('[1]PWS Information'!$E$10="CWS",T57="Multiple Family Residence",'[1]PWS Information'!$E$11="No",P57="Lead")),
(AND('[1]PWS Information'!$E$10="CWS",T57="Other",P57="Lead")),
(AND('[1]PWS Information'!$E$10="CWS",T57="Building",P57="Lead")))),"Tier 2",
IF((OR((AND('[1]PWS Information'!$E$10="CWS",T57="Single Family Residence",P57="Galvanized Requiring Replacement")),
(AND('[1]PWS Information'!$E$10="CWS",T57="Single Family Residence",P57="Galvanized Requiring Replacement",Q57="Yes")),
(AND('[1]PWS Information'!$E$10="NTNC",P57="Galvanized Requiring Replacement")),
(AND('[1]PWS Information'!$E$10="NTNC",T57="Single Family Residence",Q57="Yes")))),"Tier 3",
IF((OR((AND('[1]PWS Information'!$E$10="CWS",T57="Single Family Residence",R57="Yes",P57="Non-Lead", I57="Non-Lead - Copper",K57="Before 1989")),
(AND('[1]PWS Information'!$E$10="CWS",T57="Single Family Residence",R57="Yes",P57="Non-Lead", M57="Non-Lead - Copper",N57="Before 1989")))),"Tier 4",
IF((OR((AND('[1]PWS Information'!$E$10="NTNC",P57="Non-Lead")),
(AND('[1]PWS Information'!$E$10="CWS",P57="Non-Lead",R57="")),
(AND('[1]PWS Information'!$E$10="CWS",P57="Non-Lead",R57="No")),
(AND('[1]PWS Information'!$E$10="CWS",P57="Non-Lead",R57="Don't Know")),
(AND('[1]PWS Information'!$E$10="CWS",P57="Non-Lead", I57="Non-Lead - Copper", R57="Yes", K57="Between 1989 and 2014")),
(AND('[1]PWS Information'!$E$10="CWS",P57="Non-Lead", I57="Non-Lead - Copper", R57="Yes", K57="After 2014")),
(AND('[1]PWS Information'!$E$10="CWS",P57="Non-Lead", I57="Non-Lead - Copper", R57="Yes", K57="Unknown")),
(AND('[1]PWS Information'!$E$10="CWS",P57="Non-Lead", M57="Non-Lead - Copper", R57="Yes", N57="Between 1989 and 2014")),
(AND('[1]PWS Information'!$E$10="CWS",P57="Non-Lead", M57="Non-Lead - Copper", R57="Yes", N57="After 2014")),
(AND('[1]PWS Information'!$E$10="CWS",P57="Non-Lead", M57="Non-Lead - Copper", R57="Yes", N57="Unknown")),
(AND('[1]PWS Information'!$E$10="CWS",P57="Unknown")),
(AND('[1]PWS Information'!$E$10="NTNC",P57="Unknown")))),"Tier 5",
"")))))</f>
        <v>Tier 5</v>
      </c>
      <c r="Y57" s="50"/>
      <c r="Z57" s="50"/>
    </row>
    <row r="58" spans="1:26" ht="60" x14ac:dyDescent="0.25">
      <c r="A58" s="39">
        <v>20760010</v>
      </c>
      <c r="B58" s="40">
        <v>1113</v>
      </c>
      <c r="C58" s="41" t="s">
        <v>57</v>
      </c>
      <c r="D58" s="41" t="s">
        <v>46</v>
      </c>
      <c r="E58" s="41">
        <v>75961</v>
      </c>
      <c r="F58" s="42"/>
      <c r="G58" s="43">
        <v>31.628996000000001</v>
      </c>
      <c r="H58" s="44">
        <v>-94.524553999999995</v>
      </c>
      <c r="I58" s="45" t="s">
        <v>47</v>
      </c>
      <c r="J58" s="46" t="s">
        <v>48</v>
      </c>
      <c r="K58" s="42" t="s">
        <v>55</v>
      </c>
      <c r="L58" s="49"/>
      <c r="M58" s="45" t="s">
        <v>47</v>
      </c>
      <c r="N58" s="46" t="s">
        <v>55</v>
      </c>
      <c r="O58" s="49"/>
      <c r="P58" s="36" t="str">
        <f t="shared" si="0"/>
        <v>Non-Lead</v>
      </c>
      <c r="Q58" s="39" t="s">
        <v>48</v>
      </c>
      <c r="R58" s="39" t="s">
        <v>48</v>
      </c>
      <c r="S58" s="39"/>
      <c r="T58" s="50" t="s">
        <v>50</v>
      </c>
      <c r="U58" s="50" t="s">
        <v>51</v>
      </c>
      <c r="V58" s="50" t="s">
        <v>51</v>
      </c>
      <c r="W58" s="50"/>
      <c r="X58" s="51" t="str">
        <f>IF((OR((AND('[1]PWS Information'!$E$10="CWS",T58="Single Family Residence",P58="Lead")),
(AND('[1]PWS Information'!$E$10="CWS",T58="Multiple Family Residence",'[1]PWS Information'!$E$11="Yes",P58="Lead")),
(AND('[1]PWS Information'!$E$10="NTNC",P58="Lead")))),"Tier 1",
IF((OR((AND('[1]PWS Information'!$E$10="CWS",T58="Multiple Family Residence",'[1]PWS Information'!$E$11="No",P58="Lead")),
(AND('[1]PWS Information'!$E$10="CWS",T58="Other",P58="Lead")),
(AND('[1]PWS Information'!$E$10="CWS",T58="Building",P58="Lead")))),"Tier 2",
IF((OR((AND('[1]PWS Information'!$E$10="CWS",T58="Single Family Residence",P58="Galvanized Requiring Replacement")),
(AND('[1]PWS Information'!$E$10="CWS",T58="Single Family Residence",P58="Galvanized Requiring Replacement",Q58="Yes")),
(AND('[1]PWS Information'!$E$10="NTNC",P58="Galvanized Requiring Replacement")),
(AND('[1]PWS Information'!$E$10="NTNC",T58="Single Family Residence",Q58="Yes")))),"Tier 3",
IF((OR((AND('[1]PWS Information'!$E$10="CWS",T58="Single Family Residence",R58="Yes",P58="Non-Lead", I58="Non-Lead - Copper",K58="Before 1989")),
(AND('[1]PWS Information'!$E$10="CWS",T58="Single Family Residence",R58="Yes",P58="Non-Lead", M58="Non-Lead - Copper",N58="Before 1989")))),"Tier 4",
IF((OR((AND('[1]PWS Information'!$E$10="NTNC",P58="Non-Lead")),
(AND('[1]PWS Information'!$E$10="CWS",P58="Non-Lead",R58="")),
(AND('[1]PWS Information'!$E$10="CWS",P58="Non-Lead",R58="No")),
(AND('[1]PWS Information'!$E$10="CWS",P58="Non-Lead",R58="Don't Know")),
(AND('[1]PWS Information'!$E$10="CWS",P58="Non-Lead", I58="Non-Lead - Copper", R58="Yes", K58="Between 1989 and 2014")),
(AND('[1]PWS Information'!$E$10="CWS",P58="Non-Lead", I58="Non-Lead - Copper", R58="Yes", K58="After 2014")),
(AND('[1]PWS Information'!$E$10="CWS",P58="Non-Lead", I58="Non-Lead - Copper", R58="Yes", K58="Unknown")),
(AND('[1]PWS Information'!$E$10="CWS",P58="Non-Lead", M58="Non-Lead - Copper", R58="Yes", N58="Between 1989 and 2014")),
(AND('[1]PWS Information'!$E$10="CWS",P58="Non-Lead", M58="Non-Lead - Copper", R58="Yes", N58="After 2014")),
(AND('[1]PWS Information'!$E$10="CWS",P58="Non-Lead", M58="Non-Lead - Copper", R58="Yes", N58="Unknown")),
(AND('[1]PWS Information'!$E$10="CWS",P58="Unknown")),
(AND('[1]PWS Information'!$E$10="NTNC",P58="Unknown")))),"Tier 5",
"")))))</f>
        <v>Tier 5</v>
      </c>
      <c r="Y58" s="50"/>
      <c r="Z58" s="50"/>
    </row>
    <row r="59" spans="1:26" ht="60" x14ac:dyDescent="0.25">
      <c r="A59" s="39">
        <v>25175577</v>
      </c>
      <c r="B59" s="40">
        <v>625</v>
      </c>
      <c r="C59" s="41" t="s">
        <v>52</v>
      </c>
      <c r="D59" s="41" t="s">
        <v>46</v>
      </c>
      <c r="E59" s="41">
        <v>75961</v>
      </c>
      <c r="F59" s="42"/>
      <c r="G59" s="43">
        <v>31.642586000000001</v>
      </c>
      <c r="H59" s="44">
        <v>-94.519245999999995</v>
      </c>
      <c r="I59" s="45" t="s">
        <v>47</v>
      </c>
      <c r="J59" s="46" t="s">
        <v>48</v>
      </c>
      <c r="K59" s="42" t="s">
        <v>55</v>
      </c>
      <c r="L59" s="49"/>
      <c r="M59" s="45" t="s">
        <v>47</v>
      </c>
      <c r="N59" s="46" t="s">
        <v>55</v>
      </c>
      <c r="O59" s="49"/>
      <c r="P59" s="36" t="str">
        <f t="shared" si="0"/>
        <v>Non-Lead</v>
      </c>
      <c r="Q59" s="39" t="s">
        <v>48</v>
      </c>
      <c r="R59" s="39" t="s">
        <v>48</v>
      </c>
      <c r="S59" s="39"/>
      <c r="T59" s="50" t="s">
        <v>50</v>
      </c>
      <c r="U59" s="50" t="s">
        <v>51</v>
      </c>
      <c r="V59" s="50" t="s">
        <v>51</v>
      </c>
      <c r="W59" s="50"/>
      <c r="X59" s="51" t="str">
        <f>IF((OR((AND('[1]PWS Information'!$E$10="CWS",T59="Single Family Residence",P59="Lead")),
(AND('[1]PWS Information'!$E$10="CWS",T59="Multiple Family Residence",'[1]PWS Information'!$E$11="Yes",P59="Lead")),
(AND('[1]PWS Information'!$E$10="NTNC",P59="Lead")))),"Tier 1",
IF((OR((AND('[1]PWS Information'!$E$10="CWS",T59="Multiple Family Residence",'[1]PWS Information'!$E$11="No",P59="Lead")),
(AND('[1]PWS Information'!$E$10="CWS",T59="Other",P59="Lead")),
(AND('[1]PWS Information'!$E$10="CWS",T59="Building",P59="Lead")))),"Tier 2",
IF((OR((AND('[1]PWS Information'!$E$10="CWS",T59="Single Family Residence",P59="Galvanized Requiring Replacement")),
(AND('[1]PWS Information'!$E$10="CWS",T59="Single Family Residence",P59="Galvanized Requiring Replacement",Q59="Yes")),
(AND('[1]PWS Information'!$E$10="NTNC",P59="Galvanized Requiring Replacement")),
(AND('[1]PWS Information'!$E$10="NTNC",T59="Single Family Residence",Q59="Yes")))),"Tier 3",
IF((OR((AND('[1]PWS Information'!$E$10="CWS",T59="Single Family Residence",R59="Yes",P59="Non-Lead", I59="Non-Lead - Copper",K59="Before 1989")),
(AND('[1]PWS Information'!$E$10="CWS",T59="Single Family Residence",R59="Yes",P59="Non-Lead", M59="Non-Lead - Copper",N59="Before 1989")))),"Tier 4",
IF((OR((AND('[1]PWS Information'!$E$10="NTNC",P59="Non-Lead")),
(AND('[1]PWS Information'!$E$10="CWS",P59="Non-Lead",R59="")),
(AND('[1]PWS Information'!$E$10="CWS",P59="Non-Lead",R59="No")),
(AND('[1]PWS Information'!$E$10="CWS",P59="Non-Lead",R59="Don't Know")),
(AND('[1]PWS Information'!$E$10="CWS",P59="Non-Lead", I59="Non-Lead - Copper", R59="Yes", K59="Between 1989 and 2014")),
(AND('[1]PWS Information'!$E$10="CWS",P59="Non-Lead", I59="Non-Lead - Copper", R59="Yes", K59="After 2014")),
(AND('[1]PWS Information'!$E$10="CWS",P59="Non-Lead", I59="Non-Lead - Copper", R59="Yes", K59="Unknown")),
(AND('[1]PWS Information'!$E$10="CWS",P59="Non-Lead", M59="Non-Lead - Copper", R59="Yes", N59="Between 1989 and 2014")),
(AND('[1]PWS Information'!$E$10="CWS",P59="Non-Lead", M59="Non-Lead - Copper", R59="Yes", N59="After 2014")),
(AND('[1]PWS Information'!$E$10="CWS",P59="Non-Lead", M59="Non-Lead - Copper", R59="Yes", N59="Unknown")),
(AND('[1]PWS Information'!$E$10="CWS",P59="Unknown")),
(AND('[1]PWS Information'!$E$10="NTNC",P59="Unknown")))),"Tier 5",
"")))))</f>
        <v>Tier 5</v>
      </c>
      <c r="Y59" s="50"/>
      <c r="Z59" s="50"/>
    </row>
    <row r="60" spans="1:26" ht="60" x14ac:dyDescent="0.25">
      <c r="A60" s="39">
        <v>25176212</v>
      </c>
      <c r="B60" s="40">
        <v>321</v>
      </c>
      <c r="C60" s="41" t="s">
        <v>57</v>
      </c>
      <c r="D60" s="41" t="s">
        <v>46</v>
      </c>
      <c r="E60" s="41">
        <v>75961</v>
      </c>
      <c r="F60" s="42"/>
      <c r="G60" s="43">
        <v>31.617402999999999</v>
      </c>
      <c r="H60" s="44">
        <v>-94.523223999999999</v>
      </c>
      <c r="I60" s="45" t="s">
        <v>47</v>
      </c>
      <c r="J60" s="46" t="s">
        <v>48</v>
      </c>
      <c r="K60" s="42" t="s">
        <v>55</v>
      </c>
      <c r="L60" s="49"/>
      <c r="M60" s="45" t="s">
        <v>47</v>
      </c>
      <c r="N60" s="46" t="s">
        <v>55</v>
      </c>
      <c r="O60" s="49"/>
      <c r="P60" s="36" t="str">
        <f t="shared" si="0"/>
        <v>Non-Lead</v>
      </c>
      <c r="Q60" s="39" t="s">
        <v>48</v>
      </c>
      <c r="R60" s="39" t="s">
        <v>48</v>
      </c>
      <c r="S60" s="39"/>
      <c r="T60" s="50" t="s">
        <v>50</v>
      </c>
      <c r="U60" s="50" t="s">
        <v>51</v>
      </c>
      <c r="V60" s="50" t="s">
        <v>51</v>
      </c>
      <c r="W60" s="50"/>
      <c r="X60" s="51" t="str">
        <f>IF((OR((AND('[1]PWS Information'!$E$10="CWS",T60="Single Family Residence",P60="Lead")),
(AND('[1]PWS Information'!$E$10="CWS",T60="Multiple Family Residence",'[1]PWS Information'!$E$11="Yes",P60="Lead")),
(AND('[1]PWS Information'!$E$10="NTNC",P60="Lead")))),"Tier 1",
IF((OR((AND('[1]PWS Information'!$E$10="CWS",T60="Multiple Family Residence",'[1]PWS Information'!$E$11="No",P60="Lead")),
(AND('[1]PWS Information'!$E$10="CWS",T60="Other",P60="Lead")),
(AND('[1]PWS Information'!$E$10="CWS",T60="Building",P60="Lead")))),"Tier 2",
IF((OR((AND('[1]PWS Information'!$E$10="CWS",T60="Single Family Residence",P60="Galvanized Requiring Replacement")),
(AND('[1]PWS Information'!$E$10="CWS",T60="Single Family Residence",P60="Galvanized Requiring Replacement",Q60="Yes")),
(AND('[1]PWS Information'!$E$10="NTNC",P60="Galvanized Requiring Replacement")),
(AND('[1]PWS Information'!$E$10="NTNC",T60="Single Family Residence",Q60="Yes")))),"Tier 3",
IF((OR((AND('[1]PWS Information'!$E$10="CWS",T60="Single Family Residence",R60="Yes",P60="Non-Lead", I60="Non-Lead - Copper",K60="Before 1989")),
(AND('[1]PWS Information'!$E$10="CWS",T60="Single Family Residence",R60="Yes",P60="Non-Lead", M60="Non-Lead - Copper",N60="Before 1989")))),"Tier 4",
IF((OR((AND('[1]PWS Information'!$E$10="NTNC",P60="Non-Lead")),
(AND('[1]PWS Information'!$E$10="CWS",P60="Non-Lead",R60="")),
(AND('[1]PWS Information'!$E$10="CWS",P60="Non-Lead",R60="No")),
(AND('[1]PWS Information'!$E$10="CWS",P60="Non-Lead",R60="Don't Know")),
(AND('[1]PWS Information'!$E$10="CWS",P60="Non-Lead", I60="Non-Lead - Copper", R60="Yes", K60="Between 1989 and 2014")),
(AND('[1]PWS Information'!$E$10="CWS",P60="Non-Lead", I60="Non-Lead - Copper", R60="Yes", K60="After 2014")),
(AND('[1]PWS Information'!$E$10="CWS",P60="Non-Lead", I60="Non-Lead - Copper", R60="Yes", K60="Unknown")),
(AND('[1]PWS Information'!$E$10="CWS",P60="Non-Lead", M60="Non-Lead - Copper", R60="Yes", N60="Between 1989 and 2014")),
(AND('[1]PWS Information'!$E$10="CWS",P60="Non-Lead", M60="Non-Lead - Copper", R60="Yes", N60="After 2014")),
(AND('[1]PWS Information'!$E$10="CWS",P60="Non-Lead", M60="Non-Lead - Copper", R60="Yes", N60="Unknown")),
(AND('[1]PWS Information'!$E$10="CWS",P60="Unknown")),
(AND('[1]PWS Information'!$E$10="NTNC",P60="Unknown")))),"Tier 5",
"")))))</f>
        <v>Tier 5</v>
      </c>
      <c r="Y60" s="50"/>
      <c r="Z60" s="50"/>
    </row>
    <row r="61" spans="1:26" ht="60" x14ac:dyDescent="0.25">
      <c r="A61" s="39">
        <v>25175921</v>
      </c>
      <c r="B61" s="40">
        <v>1551</v>
      </c>
      <c r="C61" s="41" t="s">
        <v>52</v>
      </c>
      <c r="D61" s="41" t="s">
        <v>46</v>
      </c>
      <c r="E61" s="41">
        <v>75961</v>
      </c>
      <c r="F61" s="42"/>
      <c r="G61" s="43">
        <v>31.642375000000001</v>
      </c>
      <c r="H61" s="44">
        <v>-94.503349</v>
      </c>
      <c r="I61" s="45" t="s">
        <v>47</v>
      </c>
      <c r="J61" s="46" t="s">
        <v>48</v>
      </c>
      <c r="K61" s="42" t="s">
        <v>55</v>
      </c>
      <c r="L61" s="49"/>
      <c r="M61" s="45" t="s">
        <v>47</v>
      </c>
      <c r="N61" s="46" t="s">
        <v>55</v>
      </c>
      <c r="O61" s="49"/>
      <c r="P61" s="36" t="str">
        <f t="shared" si="0"/>
        <v>Non-Lead</v>
      </c>
      <c r="Q61" s="39" t="s">
        <v>48</v>
      </c>
      <c r="R61" s="39" t="s">
        <v>48</v>
      </c>
      <c r="S61" s="39"/>
      <c r="T61" s="50" t="s">
        <v>50</v>
      </c>
      <c r="U61" s="50" t="s">
        <v>51</v>
      </c>
      <c r="V61" s="50" t="s">
        <v>51</v>
      </c>
      <c r="W61" s="50"/>
      <c r="X61" s="51" t="str">
        <f>IF((OR((AND('[1]PWS Information'!$E$10="CWS",T61="Single Family Residence",P61="Lead")),
(AND('[1]PWS Information'!$E$10="CWS",T61="Multiple Family Residence",'[1]PWS Information'!$E$11="Yes",P61="Lead")),
(AND('[1]PWS Information'!$E$10="NTNC",P61="Lead")))),"Tier 1",
IF((OR((AND('[1]PWS Information'!$E$10="CWS",T61="Multiple Family Residence",'[1]PWS Information'!$E$11="No",P61="Lead")),
(AND('[1]PWS Information'!$E$10="CWS",T61="Other",P61="Lead")),
(AND('[1]PWS Information'!$E$10="CWS",T61="Building",P61="Lead")))),"Tier 2",
IF((OR((AND('[1]PWS Information'!$E$10="CWS",T61="Single Family Residence",P61="Galvanized Requiring Replacement")),
(AND('[1]PWS Information'!$E$10="CWS",T61="Single Family Residence",P61="Galvanized Requiring Replacement",Q61="Yes")),
(AND('[1]PWS Information'!$E$10="NTNC",P61="Galvanized Requiring Replacement")),
(AND('[1]PWS Information'!$E$10="NTNC",T61="Single Family Residence",Q61="Yes")))),"Tier 3",
IF((OR((AND('[1]PWS Information'!$E$10="CWS",T61="Single Family Residence",R61="Yes",P61="Non-Lead", I61="Non-Lead - Copper",K61="Before 1989")),
(AND('[1]PWS Information'!$E$10="CWS",T61="Single Family Residence",R61="Yes",P61="Non-Lead", M61="Non-Lead - Copper",N61="Before 1989")))),"Tier 4",
IF((OR((AND('[1]PWS Information'!$E$10="NTNC",P61="Non-Lead")),
(AND('[1]PWS Information'!$E$10="CWS",P61="Non-Lead",R61="")),
(AND('[1]PWS Information'!$E$10="CWS",P61="Non-Lead",R61="No")),
(AND('[1]PWS Information'!$E$10="CWS",P61="Non-Lead",R61="Don't Know")),
(AND('[1]PWS Information'!$E$10="CWS",P61="Non-Lead", I61="Non-Lead - Copper", R61="Yes", K61="Between 1989 and 2014")),
(AND('[1]PWS Information'!$E$10="CWS",P61="Non-Lead", I61="Non-Lead - Copper", R61="Yes", K61="After 2014")),
(AND('[1]PWS Information'!$E$10="CWS",P61="Non-Lead", I61="Non-Lead - Copper", R61="Yes", K61="Unknown")),
(AND('[1]PWS Information'!$E$10="CWS",P61="Non-Lead", M61="Non-Lead - Copper", R61="Yes", N61="Between 1989 and 2014")),
(AND('[1]PWS Information'!$E$10="CWS",P61="Non-Lead", M61="Non-Lead - Copper", R61="Yes", N61="After 2014")),
(AND('[1]PWS Information'!$E$10="CWS",P61="Non-Lead", M61="Non-Lead - Copper", R61="Yes", N61="Unknown")),
(AND('[1]PWS Information'!$E$10="CWS",P61="Unknown")),
(AND('[1]PWS Information'!$E$10="NTNC",P61="Unknown")))),"Tier 5",
"")))))</f>
        <v>Tier 5</v>
      </c>
      <c r="Y61" s="50"/>
      <c r="Z61" s="50"/>
    </row>
    <row r="62" spans="1:26" ht="60" x14ac:dyDescent="0.25">
      <c r="A62" s="39">
        <v>25175814</v>
      </c>
      <c r="B62" s="40">
        <v>7250</v>
      </c>
      <c r="C62" s="41" t="s">
        <v>45</v>
      </c>
      <c r="D62" s="41" t="s">
        <v>46</v>
      </c>
      <c r="E62" s="41">
        <v>75961</v>
      </c>
      <c r="F62" s="42"/>
      <c r="G62" s="43">
        <v>31.663312999999999</v>
      </c>
      <c r="H62" s="44">
        <v>-94.565985999999995</v>
      </c>
      <c r="I62" s="45" t="s">
        <v>47</v>
      </c>
      <c r="J62" s="46" t="s">
        <v>48</v>
      </c>
      <c r="K62" s="42" t="s">
        <v>55</v>
      </c>
      <c r="L62" s="49"/>
      <c r="M62" s="45" t="s">
        <v>47</v>
      </c>
      <c r="N62" s="46" t="s">
        <v>55</v>
      </c>
      <c r="O62" s="49"/>
      <c r="P62" s="36" t="str">
        <f t="shared" si="0"/>
        <v>Non-Lead</v>
      </c>
      <c r="Q62" s="39" t="s">
        <v>48</v>
      </c>
      <c r="R62" s="39" t="s">
        <v>48</v>
      </c>
      <c r="S62" s="39"/>
      <c r="T62" s="50" t="s">
        <v>50</v>
      </c>
      <c r="U62" s="50" t="s">
        <v>51</v>
      </c>
      <c r="V62" s="50" t="s">
        <v>51</v>
      </c>
      <c r="W62" s="50"/>
      <c r="X62" s="51" t="str">
        <f>IF((OR((AND('[1]PWS Information'!$E$10="CWS",T62="Single Family Residence",P62="Lead")),
(AND('[1]PWS Information'!$E$10="CWS",T62="Multiple Family Residence",'[1]PWS Information'!$E$11="Yes",P62="Lead")),
(AND('[1]PWS Information'!$E$10="NTNC",P62="Lead")))),"Tier 1",
IF((OR((AND('[1]PWS Information'!$E$10="CWS",T62="Multiple Family Residence",'[1]PWS Information'!$E$11="No",P62="Lead")),
(AND('[1]PWS Information'!$E$10="CWS",T62="Other",P62="Lead")),
(AND('[1]PWS Information'!$E$10="CWS",T62="Building",P62="Lead")))),"Tier 2",
IF((OR((AND('[1]PWS Information'!$E$10="CWS",T62="Single Family Residence",P62="Galvanized Requiring Replacement")),
(AND('[1]PWS Information'!$E$10="CWS",T62="Single Family Residence",P62="Galvanized Requiring Replacement",Q62="Yes")),
(AND('[1]PWS Information'!$E$10="NTNC",P62="Galvanized Requiring Replacement")),
(AND('[1]PWS Information'!$E$10="NTNC",T62="Single Family Residence",Q62="Yes")))),"Tier 3",
IF((OR((AND('[1]PWS Information'!$E$10="CWS",T62="Single Family Residence",R62="Yes",P62="Non-Lead", I62="Non-Lead - Copper",K62="Before 1989")),
(AND('[1]PWS Information'!$E$10="CWS",T62="Single Family Residence",R62="Yes",P62="Non-Lead", M62="Non-Lead - Copper",N62="Before 1989")))),"Tier 4",
IF((OR((AND('[1]PWS Information'!$E$10="NTNC",P62="Non-Lead")),
(AND('[1]PWS Information'!$E$10="CWS",P62="Non-Lead",R62="")),
(AND('[1]PWS Information'!$E$10="CWS",P62="Non-Lead",R62="No")),
(AND('[1]PWS Information'!$E$10="CWS",P62="Non-Lead",R62="Don't Know")),
(AND('[1]PWS Information'!$E$10="CWS",P62="Non-Lead", I62="Non-Lead - Copper", R62="Yes", K62="Between 1989 and 2014")),
(AND('[1]PWS Information'!$E$10="CWS",P62="Non-Lead", I62="Non-Lead - Copper", R62="Yes", K62="After 2014")),
(AND('[1]PWS Information'!$E$10="CWS",P62="Non-Lead", I62="Non-Lead - Copper", R62="Yes", K62="Unknown")),
(AND('[1]PWS Information'!$E$10="CWS",P62="Non-Lead", M62="Non-Lead - Copper", R62="Yes", N62="Between 1989 and 2014")),
(AND('[1]PWS Information'!$E$10="CWS",P62="Non-Lead", M62="Non-Lead - Copper", R62="Yes", N62="After 2014")),
(AND('[1]PWS Information'!$E$10="CWS",P62="Non-Lead", M62="Non-Lead - Copper", R62="Yes", N62="Unknown")),
(AND('[1]PWS Information'!$E$10="CWS",P62="Unknown")),
(AND('[1]PWS Information'!$E$10="NTNC",P62="Unknown")))),"Tier 5",
"")))))</f>
        <v>Tier 5</v>
      </c>
      <c r="Y62" s="50"/>
      <c r="Z62" s="50"/>
    </row>
    <row r="63" spans="1:26" ht="60" x14ac:dyDescent="0.25">
      <c r="A63" s="39">
        <v>25175444</v>
      </c>
      <c r="B63" s="40">
        <v>126</v>
      </c>
      <c r="C63" s="41" t="s">
        <v>61</v>
      </c>
      <c r="D63" s="41" t="s">
        <v>46</v>
      </c>
      <c r="E63" s="41">
        <v>75961</v>
      </c>
      <c r="F63" s="42"/>
      <c r="G63" s="43">
        <v>31.633918000000001</v>
      </c>
      <c r="H63" s="44">
        <v>-94.431379000000007</v>
      </c>
      <c r="I63" s="45" t="s">
        <v>47</v>
      </c>
      <c r="J63" s="46" t="s">
        <v>48</v>
      </c>
      <c r="K63" s="42" t="s">
        <v>55</v>
      </c>
      <c r="L63" s="49"/>
      <c r="M63" s="45" t="s">
        <v>47</v>
      </c>
      <c r="N63" s="46" t="s">
        <v>55</v>
      </c>
      <c r="O63" s="49"/>
      <c r="P63" s="36" t="str">
        <f t="shared" si="0"/>
        <v>Non-Lead</v>
      </c>
      <c r="Q63" s="39" t="s">
        <v>48</v>
      </c>
      <c r="R63" s="39" t="s">
        <v>48</v>
      </c>
      <c r="S63" s="39"/>
      <c r="T63" s="50" t="s">
        <v>50</v>
      </c>
      <c r="U63" s="50" t="s">
        <v>51</v>
      </c>
      <c r="V63" s="50" t="s">
        <v>51</v>
      </c>
      <c r="W63" s="50"/>
      <c r="X63" s="51" t="str">
        <f>IF((OR((AND('[1]PWS Information'!$E$10="CWS",T63="Single Family Residence",P63="Lead")),
(AND('[1]PWS Information'!$E$10="CWS",T63="Multiple Family Residence",'[1]PWS Information'!$E$11="Yes",P63="Lead")),
(AND('[1]PWS Information'!$E$10="NTNC",P63="Lead")))),"Tier 1",
IF((OR((AND('[1]PWS Information'!$E$10="CWS",T63="Multiple Family Residence",'[1]PWS Information'!$E$11="No",P63="Lead")),
(AND('[1]PWS Information'!$E$10="CWS",T63="Other",P63="Lead")),
(AND('[1]PWS Information'!$E$10="CWS",T63="Building",P63="Lead")))),"Tier 2",
IF((OR((AND('[1]PWS Information'!$E$10="CWS",T63="Single Family Residence",P63="Galvanized Requiring Replacement")),
(AND('[1]PWS Information'!$E$10="CWS",T63="Single Family Residence",P63="Galvanized Requiring Replacement",Q63="Yes")),
(AND('[1]PWS Information'!$E$10="NTNC",P63="Galvanized Requiring Replacement")),
(AND('[1]PWS Information'!$E$10="NTNC",T63="Single Family Residence",Q63="Yes")))),"Tier 3",
IF((OR((AND('[1]PWS Information'!$E$10="CWS",T63="Single Family Residence",R63="Yes",P63="Non-Lead", I63="Non-Lead - Copper",K63="Before 1989")),
(AND('[1]PWS Information'!$E$10="CWS",T63="Single Family Residence",R63="Yes",P63="Non-Lead", M63="Non-Lead - Copper",N63="Before 1989")))),"Tier 4",
IF((OR((AND('[1]PWS Information'!$E$10="NTNC",P63="Non-Lead")),
(AND('[1]PWS Information'!$E$10="CWS",P63="Non-Lead",R63="")),
(AND('[1]PWS Information'!$E$10="CWS",P63="Non-Lead",R63="No")),
(AND('[1]PWS Information'!$E$10="CWS",P63="Non-Lead",R63="Don't Know")),
(AND('[1]PWS Information'!$E$10="CWS",P63="Non-Lead", I63="Non-Lead - Copper", R63="Yes", K63="Between 1989 and 2014")),
(AND('[1]PWS Information'!$E$10="CWS",P63="Non-Lead", I63="Non-Lead - Copper", R63="Yes", K63="After 2014")),
(AND('[1]PWS Information'!$E$10="CWS",P63="Non-Lead", I63="Non-Lead - Copper", R63="Yes", K63="Unknown")),
(AND('[1]PWS Information'!$E$10="CWS",P63="Non-Lead", M63="Non-Lead - Copper", R63="Yes", N63="Between 1989 and 2014")),
(AND('[1]PWS Information'!$E$10="CWS",P63="Non-Lead", M63="Non-Lead - Copper", R63="Yes", N63="After 2014")),
(AND('[1]PWS Information'!$E$10="CWS",P63="Non-Lead", M63="Non-Lead - Copper", R63="Yes", N63="Unknown")),
(AND('[1]PWS Information'!$E$10="CWS",P63="Unknown")),
(AND('[1]PWS Information'!$E$10="NTNC",P63="Unknown")))),"Tier 5",
"")))))</f>
        <v>Tier 5</v>
      </c>
      <c r="Y63" s="50"/>
      <c r="Z63" s="50"/>
    </row>
    <row r="64" spans="1:26" ht="60" x14ac:dyDescent="0.25">
      <c r="A64" s="39">
        <v>25175910</v>
      </c>
      <c r="B64" s="40">
        <v>739</v>
      </c>
      <c r="C64" s="41" t="s">
        <v>52</v>
      </c>
      <c r="D64" s="41" t="s">
        <v>46</v>
      </c>
      <c r="E64" s="41">
        <v>75961</v>
      </c>
      <c r="F64" s="42"/>
      <c r="G64" s="43">
        <v>31.643124</v>
      </c>
      <c r="H64" s="44">
        <v>-94.517724000000001</v>
      </c>
      <c r="I64" s="45" t="s">
        <v>47</v>
      </c>
      <c r="J64" s="46" t="s">
        <v>48</v>
      </c>
      <c r="K64" s="42" t="s">
        <v>55</v>
      </c>
      <c r="L64" s="49"/>
      <c r="M64" s="45" t="s">
        <v>47</v>
      </c>
      <c r="N64" s="46" t="s">
        <v>55</v>
      </c>
      <c r="O64" s="49"/>
      <c r="P64" s="36" t="str">
        <f t="shared" si="0"/>
        <v>Non-Lead</v>
      </c>
      <c r="Q64" s="39" t="s">
        <v>48</v>
      </c>
      <c r="R64" s="39" t="s">
        <v>48</v>
      </c>
      <c r="S64" s="39"/>
      <c r="T64" s="50" t="s">
        <v>50</v>
      </c>
      <c r="U64" s="50" t="s">
        <v>51</v>
      </c>
      <c r="V64" s="50" t="s">
        <v>51</v>
      </c>
      <c r="W64" s="50"/>
      <c r="X64" s="51" t="str">
        <f>IF((OR((AND('[1]PWS Information'!$E$10="CWS",T64="Single Family Residence",P64="Lead")),
(AND('[1]PWS Information'!$E$10="CWS",T64="Multiple Family Residence",'[1]PWS Information'!$E$11="Yes",P64="Lead")),
(AND('[1]PWS Information'!$E$10="NTNC",P64="Lead")))),"Tier 1",
IF((OR((AND('[1]PWS Information'!$E$10="CWS",T64="Multiple Family Residence",'[1]PWS Information'!$E$11="No",P64="Lead")),
(AND('[1]PWS Information'!$E$10="CWS",T64="Other",P64="Lead")),
(AND('[1]PWS Information'!$E$10="CWS",T64="Building",P64="Lead")))),"Tier 2",
IF((OR((AND('[1]PWS Information'!$E$10="CWS",T64="Single Family Residence",P64="Galvanized Requiring Replacement")),
(AND('[1]PWS Information'!$E$10="CWS",T64="Single Family Residence",P64="Galvanized Requiring Replacement",Q64="Yes")),
(AND('[1]PWS Information'!$E$10="NTNC",P64="Galvanized Requiring Replacement")),
(AND('[1]PWS Information'!$E$10="NTNC",T64="Single Family Residence",Q64="Yes")))),"Tier 3",
IF((OR((AND('[1]PWS Information'!$E$10="CWS",T64="Single Family Residence",R64="Yes",P64="Non-Lead", I64="Non-Lead - Copper",K64="Before 1989")),
(AND('[1]PWS Information'!$E$10="CWS",T64="Single Family Residence",R64="Yes",P64="Non-Lead", M64="Non-Lead - Copper",N64="Before 1989")))),"Tier 4",
IF((OR((AND('[1]PWS Information'!$E$10="NTNC",P64="Non-Lead")),
(AND('[1]PWS Information'!$E$10="CWS",P64="Non-Lead",R64="")),
(AND('[1]PWS Information'!$E$10="CWS",P64="Non-Lead",R64="No")),
(AND('[1]PWS Information'!$E$10="CWS",P64="Non-Lead",R64="Don't Know")),
(AND('[1]PWS Information'!$E$10="CWS",P64="Non-Lead", I64="Non-Lead - Copper", R64="Yes", K64="Between 1989 and 2014")),
(AND('[1]PWS Information'!$E$10="CWS",P64="Non-Lead", I64="Non-Lead - Copper", R64="Yes", K64="After 2014")),
(AND('[1]PWS Information'!$E$10="CWS",P64="Non-Lead", I64="Non-Lead - Copper", R64="Yes", K64="Unknown")),
(AND('[1]PWS Information'!$E$10="CWS",P64="Non-Lead", M64="Non-Lead - Copper", R64="Yes", N64="Between 1989 and 2014")),
(AND('[1]PWS Information'!$E$10="CWS",P64="Non-Lead", M64="Non-Lead - Copper", R64="Yes", N64="After 2014")),
(AND('[1]PWS Information'!$E$10="CWS",P64="Non-Lead", M64="Non-Lead - Copper", R64="Yes", N64="Unknown")),
(AND('[1]PWS Information'!$E$10="CWS",P64="Unknown")),
(AND('[1]PWS Information'!$E$10="NTNC",P64="Unknown")))),"Tier 5",
"")))))</f>
        <v>Tier 5</v>
      </c>
      <c r="Y64" s="50"/>
      <c r="Z64" s="50"/>
    </row>
    <row r="65" spans="1:26" ht="60" x14ac:dyDescent="0.25">
      <c r="A65" s="39">
        <v>25175737</v>
      </c>
      <c r="B65" s="40">
        <v>2113</v>
      </c>
      <c r="C65" s="41" t="s">
        <v>57</v>
      </c>
      <c r="D65" s="41" t="s">
        <v>46</v>
      </c>
      <c r="E65" s="41">
        <v>75961</v>
      </c>
      <c r="F65" s="42"/>
      <c r="G65" s="43">
        <v>31.640930000000001</v>
      </c>
      <c r="H65" s="44">
        <v>-94.528876999999994</v>
      </c>
      <c r="I65" s="45" t="s">
        <v>47</v>
      </c>
      <c r="J65" s="46" t="s">
        <v>48</v>
      </c>
      <c r="K65" s="42" t="s">
        <v>55</v>
      </c>
      <c r="L65" s="49"/>
      <c r="M65" s="45" t="s">
        <v>47</v>
      </c>
      <c r="N65" s="46" t="s">
        <v>55</v>
      </c>
      <c r="O65" s="49"/>
      <c r="P65" s="36" t="str">
        <f t="shared" si="0"/>
        <v>Non-Lead</v>
      </c>
      <c r="Q65" s="39" t="s">
        <v>48</v>
      </c>
      <c r="R65" s="39" t="s">
        <v>48</v>
      </c>
      <c r="S65" s="39"/>
      <c r="T65" s="50" t="s">
        <v>50</v>
      </c>
      <c r="U65" s="50" t="s">
        <v>51</v>
      </c>
      <c r="V65" s="50" t="s">
        <v>51</v>
      </c>
      <c r="W65" s="50"/>
      <c r="X65" s="51" t="str">
        <f>IF((OR((AND('[1]PWS Information'!$E$10="CWS",T65="Single Family Residence",P65="Lead")),
(AND('[1]PWS Information'!$E$10="CWS",T65="Multiple Family Residence",'[1]PWS Information'!$E$11="Yes",P65="Lead")),
(AND('[1]PWS Information'!$E$10="NTNC",P65="Lead")))),"Tier 1",
IF((OR((AND('[1]PWS Information'!$E$10="CWS",T65="Multiple Family Residence",'[1]PWS Information'!$E$11="No",P65="Lead")),
(AND('[1]PWS Information'!$E$10="CWS",T65="Other",P65="Lead")),
(AND('[1]PWS Information'!$E$10="CWS",T65="Building",P65="Lead")))),"Tier 2",
IF((OR((AND('[1]PWS Information'!$E$10="CWS",T65="Single Family Residence",P65="Galvanized Requiring Replacement")),
(AND('[1]PWS Information'!$E$10="CWS",T65="Single Family Residence",P65="Galvanized Requiring Replacement",Q65="Yes")),
(AND('[1]PWS Information'!$E$10="NTNC",P65="Galvanized Requiring Replacement")),
(AND('[1]PWS Information'!$E$10="NTNC",T65="Single Family Residence",Q65="Yes")))),"Tier 3",
IF((OR((AND('[1]PWS Information'!$E$10="CWS",T65="Single Family Residence",R65="Yes",P65="Non-Lead", I65="Non-Lead - Copper",K65="Before 1989")),
(AND('[1]PWS Information'!$E$10="CWS",T65="Single Family Residence",R65="Yes",P65="Non-Lead", M65="Non-Lead - Copper",N65="Before 1989")))),"Tier 4",
IF((OR((AND('[1]PWS Information'!$E$10="NTNC",P65="Non-Lead")),
(AND('[1]PWS Information'!$E$10="CWS",P65="Non-Lead",R65="")),
(AND('[1]PWS Information'!$E$10="CWS",P65="Non-Lead",R65="No")),
(AND('[1]PWS Information'!$E$10="CWS",P65="Non-Lead",R65="Don't Know")),
(AND('[1]PWS Information'!$E$10="CWS",P65="Non-Lead", I65="Non-Lead - Copper", R65="Yes", K65="Between 1989 and 2014")),
(AND('[1]PWS Information'!$E$10="CWS",P65="Non-Lead", I65="Non-Lead - Copper", R65="Yes", K65="After 2014")),
(AND('[1]PWS Information'!$E$10="CWS",P65="Non-Lead", I65="Non-Lead - Copper", R65="Yes", K65="Unknown")),
(AND('[1]PWS Information'!$E$10="CWS",P65="Non-Lead", M65="Non-Lead - Copper", R65="Yes", N65="Between 1989 and 2014")),
(AND('[1]PWS Information'!$E$10="CWS",P65="Non-Lead", M65="Non-Lead - Copper", R65="Yes", N65="After 2014")),
(AND('[1]PWS Information'!$E$10="CWS",P65="Non-Lead", M65="Non-Lead - Copper", R65="Yes", N65="Unknown")),
(AND('[1]PWS Information'!$E$10="CWS",P65="Unknown")),
(AND('[1]PWS Information'!$E$10="NTNC",P65="Unknown")))),"Tier 5",
"")))))</f>
        <v>Tier 5</v>
      </c>
      <c r="Y65" s="50"/>
      <c r="Z65" s="50"/>
    </row>
    <row r="66" spans="1:26" ht="60" x14ac:dyDescent="0.25">
      <c r="A66" s="39">
        <v>25175764</v>
      </c>
      <c r="B66" s="40">
        <v>1879</v>
      </c>
      <c r="C66" s="41" t="s">
        <v>57</v>
      </c>
      <c r="D66" s="41" t="s">
        <v>46</v>
      </c>
      <c r="E66" s="41">
        <v>75961</v>
      </c>
      <c r="F66" s="42"/>
      <c r="G66" s="43">
        <v>31.636403000000001</v>
      </c>
      <c r="H66" s="44">
        <v>-94.527777</v>
      </c>
      <c r="I66" s="45" t="s">
        <v>47</v>
      </c>
      <c r="J66" s="46" t="s">
        <v>48</v>
      </c>
      <c r="K66" s="42" t="s">
        <v>55</v>
      </c>
      <c r="L66" s="49"/>
      <c r="M66" s="45" t="s">
        <v>47</v>
      </c>
      <c r="N66" s="46" t="s">
        <v>55</v>
      </c>
      <c r="O66" s="49"/>
      <c r="P66" s="36" t="str">
        <f t="shared" si="0"/>
        <v>Non-Lead</v>
      </c>
      <c r="Q66" s="39" t="s">
        <v>48</v>
      </c>
      <c r="R66" s="39" t="s">
        <v>48</v>
      </c>
      <c r="S66" s="39"/>
      <c r="T66" s="50" t="s">
        <v>50</v>
      </c>
      <c r="U66" s="50" t="s">
        <v>51</v>
      </c>
      <c r="V66" s="50" t="s">
        <v>51</v>
      </c>
      <c r="W66" s="50"/>
      <c r="X66" s="51" t="str">
        <f>IF((OR((AND('[1]PWS Information'!$E$10="CWS",T66="Single Family Residence",P66="Lead")),
(AND('[1]PWS Information'!$E$10="CWS",T66="Multiple Family Residence",'[1]PWS Information'!$E$11="Yes",P66="Lead")),
(AND('[1]PWS Information'!$E$10="NTNC",P66="Lead")))),"Tier 1",
IF((OR((AND('[1]PWS Information'!$E$10="CWS",T66="Multiple Family Residence",'[1]PWS Information'!$E$11="No",P66="Lead")),
(AND('[1]PWS Information'!$E$10="CWS",T66="Other",P66="Lead")),
(AND('[1]PWS Information'!$E$10="CWS",T66="Building",P66="Lead")))),"Tier 2",
IF((OR((AND('[1]PWS Information'!$E$10="CWS",T66="Single Family Residence",P66="Galvanized Requiring Replacement")),
(AND('[1]PWS Information'!$E$10="CWS",T66="Single Family Residence",P66="Galvanized Requiring Replacement",Q66="Yes")),
(AND('[1]PWS Information'!$E$10="NTNC",P66="Galvanized Requiring Replacement")),
(AND('[1]PWS Information'!$E$10="NTNC",T66="Single Family Residence",Q66="Yes")))),"Tier 3",
IF((OR((AND('[1]PWS Information'!$E$10="CWS",T66="Single Family Residence",R66="Yes",P66="Non-Lead", I66="Non-Lead - Copper",K66="Before 1989")),
(AND('[1]PWS Information'!$E$10="CWS",T66="Single Family Residence",R66="Yes",P66="Non-Lead", M66="Non-Lead - Copper",N66="Before 1989")))),"Tier 4",
IF((OR((AND('[1]PWS Information'!$E$10="NTNC",P66="Non-Lead")),
(AND('[1]PWS Information'!$E$10="CWS",P66="Non-Lead",R66="")),
(AND('[1]PWS Information'!$E$10="CWS",P66="Non-Lead",R66="No")),
(AND('[1]PWS Information'!$E$10="CWS",P66="Non-Lead",R66="Don't Know")),
(AND('[1]PWS Information'!$E$10="CWS",P66="Non-Lead", I66="Non-Lead - Copper", R66="Yes", K66="Between 1989 and 2014")),
(AND('[1]PWS Information'!$E$10="CWS",P66="Non-Lead", I66="Non-Lead - Copper", R66="Yes", K66="After 2014")),
(AND('[1]PWS Information'!$E$10="CWS",P66="Non-Lead", I66="Non-Lead - Copper", R66="Yes", K66="Unknown")),
(AND('[1]PWS Information'!$E$10="CWS",P66="Non-Lead", M66="Non-Lead - Copper", R66="Yes", N66="Between 1989 and 2014")),
(AND('[1]PWS Information'!$E$10="CWS",P66="Non-Lead", M66="Non-Lead - Copper", R66="Yes", N66="After 2014")),
(AND('[1]PWS Information'!$E$10="CWS",P66="Non-Lead", M66="Non-Lead - Copper", R66="Yes", N66="Unknown")),
(AND('[1]PWS Information'!$E$10="CWS",P66="Unknown")),
(AND('[1]PWS Information'!$E$10="NTNC",P66="Unknown")))),"Tier 5",
"")))))</f>
        <v>Tier 5</v>
      </c>
      <c r="Y66" s="50"/>
      <c r="Z66" s="50"/>
    </row>
    <row r="67" spans="1:26" ht="60" x14ac:dyDescent="0.25">
      <c r="A67" s="39">
        <v>25176182</v>
      </c>
      <c r="B67" s="40">
        <v>262</v>
      </c>
      <c r="C67" s="41" t="s">
        <v>62</v>
      </c>
      <c r="D67" s="41" t="s">
        <v>46</v>
      </c>
      <c r="E67" s="41">
        <v>75961</v>
      </c>
      <c r="F67" s="42"/>
      <c r="G67" s="43">
        <v>31.638573999999998</v>
      </c>
      <c r="H67" s="44">
        <v>-94.530832000000004</v>
      </c>
      <c r="I67" s="45" t="s">
        <v>47</v>
      </c>
      <c r="J67" s="46" t="s">
        <v>48</v>
      </c>
      <c r="K67" s="42" t="s">
        <v>55</v>
      </c>
      <c r="L67" s="49"/>
      <c r="M67" s="45" t="s">
        <v>47</v>
      </c>
      <c r="N67" s="46" t="s">
        <v>55</v>
      </c>
      <c r="O67" s="49"/>
      <c r="P67" s="36" t="str">
        <f t="shared" si="0"/>
        <v>Non-Lead</v>
      </c>
      <c r="Q67" s="39" t="s">
        <v>48</v>
      </c>
      <c r="R67" s="39" t="s">
        <v>48</v>
      </c>
      <c r="S67" s="39"/>
      <c r="T67" s="50" t="s">
        <v>50</v>
      </c>
      <c r="U67" s="50" t="s">
        <v>51</v>
      </c>
      <c r="V67" s="50" t="s">
        <v>51</v>
      </c>
      <c r="W67" s="50"/>
      <c r="X67" s="51" t="str">
        <f>IF((OR((AND('[1]PWS Information'!$E$10="CWS",T67="Single Family Residence",P67="Lead")),
(AND('[1]PWS Information'!$E$10="CWS",T67="Multiple Family Residence",'[1]PWS Information'!$E$11="Yes",P67="Lead")),
(AND('[1]PWS Information'!$E$10="NTNC",P67="Lead")))),"Tier 1",
IF((OR((AND('[1]PWS Information'!$E$10="CWS",T67="Multiple Family Residence",'[1]PWS Information'!$E$11="No",P67="Lead")),
(AND('[1]PWS Information'!$E$10="CWS",T67="Other",P67="Lead")),
(AND('[1]PWS Information'!$E$10="CWS",T67="Building",P67="Lead")))),"Tier 2",
IF((OR((AND('[1]PWS Information'!$E$10="CWS",T67="Single Family Residence",P67="Galvanized Requiring Replacement")),
(AND('[1]PWS Information'!$E$10="CWS",T67="Single Family Residence",P67="Galvanized Requiring Replacement",Q67="Yes")),
(AND('[1]PWS Information'!$E$10="NTNC",P67="Galvanized Requiring Replacement")),
(AND('[1]PWS Information'!$E$10="NTNC",T67="Single Family Residence",Q67="Yes")))),"Tier 3",
IF((OR((AND('[1]PWS Information'!$E$10="CWS",T67="Single Family Residence",R67="Yes",P67="Non-Lead", I67="Non-Lead - Copper",K67="Before 1989")),
(AND('[1]PWS Information'!$E$10="CWS",T67="Single Family Residence",R67="Yes",P67="Non-Lead", M67="Non-Lead - Copper",N67="Before 1989")))),"Tier 4",
IF((OR((AND('[1]PWS Information'!$E$10="NTNC",P67="Non-Lead")),
(AND('[1]PWS Information'!$E$10="CWS",P67="Non-Lead",R67="")),
(AND('[1]PWS Information'!$E$10="CWS",P67="Non-Lead",R67="No")),
(AND('[1]PWS Information'!$E$10="CWS",P67="Non-Lead",R67="Don't Know")),
(AND('[1]PWS Information'!$E$10="CWS",P67="Non-Lead", I67="Non-Lead - Copper", R67="Yes", K67="Between 1989 and 2014")),
(AND('[1]PWS Information'!$E$10="CWS",P67="Non-Lead", I67="Non-Lead - Copper", R67="Yes", K67="After 2014")),
(AND('[1]PWS Information'!$E$10="CWS",P67="Non-Lead", I67="Non-Lead - Copper", R67="Yes", K67="Unknown")),
(AND('[1]PWS Information'!$E$10="CWS",P67="Non-Lead", M67="Non-Lead - Copper", R67="Yes", N67="Between 1989 and 2014")),
(AND('[1]PWS Information'!$E$10="CWS",P67="Non-Lead", M67="Non-Lead - Copper", R67="Yes", N67="After 2014")),
(AND('[1]PWS Information'!$E$10="CWS",P67="Non-Lead", M67="Non-Lead - Copper", R67="Yes", N67="Unknown")),
(AND('[1]PWS Information'!$E$10="CWS",P67="Unknown")),
(AND('[1]PWS Information'!$E$10="NTNC",P67="Unknown")))),"Tier 5",
"")))))</f>
        <v>Tier 5</v>
      </c>
      <c r="Y67" s="50"/>
      <c r="Z67" s="50"/>
    </row>
    <row r="68" spans="1:26" ht="60" x14ac:dyDescent="0.25">
      <c r="A68" s="39">
        <v>25175915</v>
      </c>
      <c r="B68" s="40">
        <v>1381</v>
      </c>
      <c r="C68" s="41" t="s">
        <v>52</v>
      </c>
      <c r="D68" s="41" t="s">
        <v>46</v>
      </c>
      <c r="E68" s="41">
        <v>75961</v>
      </c>
      <c r="F68" s="42"/>
      <c r="G68" s="43">
        <v>31.642305</v>
      </c>
      <c r="H68" s="44">
        <v>-94.507628999999994</v>
      </c>
      <c r="I68" s="45" t="s">
        <v>47</v>
      </c>
      <c r="J68" s="46" t="s">
        <v>48</v>
      </c>
      <c r="K68" s="42" t="s">
        <v>55</v>
      </c>
      <c r="L68" s="49"/>
      <c r="M68" s="45" t="s">
        <v>47</v>
      </c>
      <c r="N68" s="46" t="s">
        <v>55</v>
      </c>
      <c r="O68" s="49"/>
      <c r="P68" s="36" t="str">
        <f t="shared" si="0"/>
        <v>Non-Lead</v>
      </c>
      <c r="Q68" s="39" t="s">
        <v>48</v>
      </c>
      <c r="R68" s="39" t="s">
        <v>48</v>
      </c>
      <c r="S68" s="39"/>
      <c r="T68" s="50" t="s">
        <v>50</v>
      </c>
      <c r="U68" s="50" t="s">
        <v>51</v>
      </c>
      <c r="V68" s="50" t="s">
        <v>51</v>
      </c>
      <c r="W68" s="50"/>
      <c r="X68" s="51" t="str">
        <f>IF((OR((AND('[1]PWS Information'!$E$10="CWS",T68="Single Family Residence",P68="Lead")),
(AND('[1]PWS Information'!$E$10="CWS",T68="Multiple Family Residence",'[1]PWS Information'!$E$11="Yes",P68="Lead")),
(AND('[1]PWS Information'!$E$10="NTNC",P68="Lead")))),"Tier 1",
IF((OR((AND('[1]PWS Information'!$E$10="CWS",T68="Multiple Family Residence",'[1]PWS Information'!$E$11="No",P68="Lead")),
(AND('[1]PWS Information'!$E$10="CWS",T68="Other",P68="Lead")),
(AND('[1]PWS Information'!$E$10="CWS",T68="Building",P68="Lead")))),"Tier 2",
IF((OR((AND('[1]PWS Information'!$E$10="CWS",T68="Single Family Residence",P68="Galvanized Requiring Replacement")),
(AND('[1]PWS Information'!$E$10="CWS",T68="Single Family Residence",P68="Galvanized Requiring Replacement",Q68="Yes")),
(AND('[1]PWS Information'!$E$10="NTNC",P68="Galvanized Requiring Replacement")),
(AND('[1]PWS Information'!$E$10="NTNC",T68="Single Family Residence",Q68="Yes")))),"Tier 3",
IF((OR((AND('[1]PWS Information'!$E$10="CWS",T68="Single Family Residence",R68="Yes",P68="Non-Lead", I68="Non-Lead - Copper",K68="Before 1989")),
(AND('[1]PWS Information'!$E$10="CWS",T68="Single Family Residence",R68="Yes",P68="Non-Lead", M68="Non-Lead - Copper",N68="Before 1989")))),"Tier 4",
IF((OR((AND('[1]PWS Information'!$E$10="NTNC",P68="Non-Lead")),
(AND('[1]PWS Information'!$E$10="CWS",P68="Non-Lead",R68="")),
(AND('[1]PWS Information'!$E$10="CWS",P68="Non-Lead",R68="No")),
(AND('[1]PWS Information'!$E$10="CWS",P68="Non-Lead",R68="Don't Know")),
(AND('[1]PWS Information'!$E$10="CWS",P68="Non-Lead", I68="Non-Lead - Copper", R68="Yes", K68="Between 1989 and 2014")),
(AND('[1]PWS Information'!$E$10="CWS",P68="Non-Lead", I68="Non-Lead - Copper", R68="Yes", K68="After 2014")),
(AND('[1]PWS Information'!$E$10="CWS",P68="Non-Lead", I68="Non-Lead - Copper", R68="Yes", K68="Unknown")),
(AND('[1]PWS Information'!$E$10="CWS",P68="Non-Lead", M68="Non-Lead - Copper", R68="Yes", N68="Between 1989 and 2014")),
(AND('[1]PWS Information'!$E$10="CWS",P68="Non-Lead", M68="Non-Lead - Copper", R68="Yes", N68="After 2014")),
(AND('[1]PWS Information'!$E$10="CWS",P68="Non-Lead", M68="Non-Lead - Copper", R68="Yes", N68="Unknown")),
(AND('[1]PWS Information'!$E$10="CWS",P68="Unknown")),
(AND('[1]PWS Information'!$E$10="NTNC",P68="Unknown")))),"Tier 5",
"")))))</f>
        <v>Tier 5</v>
      </c>
      <c r="Y68" s="50"/>
      <c r="Z68" s="50"/>
    </row>
    <row r="69" spans="1:26" ht="60" x14ac:dyDescent="0.25">
      <c r="A69" s="39">
        <v>25175821</v>
      </c>
      <c r="B69" s="40">
        <v>6174</v>
      </c>
      <c r="C69" s="41" t="s">
        <v>45</v>
      </c>
      <c r="D69" s="41" t="s">
        <v>46</v>
      </c>
      <c r="E69" s="41">
        <v>75961</v>
      </c>
      <c r="F69" s="42"/>
      <c r="G69" s="43">
        <v>31.652695000000001</v>
      </c>
      <c r="H69" s="44">
        <v>-94.577382999999998</v>
      </c>
      <c r="I69" s="45" t="s">
        <v>47</v>
      </c>
      <c r="J69" s="46" t="s">
        <v>48</v>
      </c>
      <c r="K69" s="42" t="s">
        <v>55</v>
      </c>
      <c r="L69" s="49"/>
      <c r="M69" s="45" t="s">
        <v>47</v>
      </c>
      <c r="N69" s="46" t="s">
        <v>55</v>
      </c>
      <c r="O69" s="49"/>
      <c r="P69" s="36" t="str">
        <f t="shared" ref="P69:P132" si="1">IF((OR(I69="Lead")),"Lead",
IF((OR(M69="Lead")),"Lead",
IF((OR(I69="Lead-lined galvanized")),"Lead",
IF((OR(M69="Lead-lined galvanized")),"Lead",
IF((OR((AND(I69="Unknown - Likely Lead",M69="Galvanized")),
(AND(I69="Unknown - Unlikely Lead",M69="Galvanized")),
(AND(I69="Unknown - Material Unknown",M69="Galvanized")))),"Galvanized Requiring Replacement",
IF((OR((AND(I69="Non-lead - Copper",J69="Yes",M69="Galvanized")),
(AND(I69="Non-lead - Copper",J69="Don't know",M69="Galvanized")),
(AND(I69="Non-lead - Copper",J69="",M69="Galvanized")),
(AND(I69="Non-lead - Plastic",J69="Yes",M69="Galvanized")),
(AND(I69="Non-lead - Plastic",J69="Don't know",M69="Galvanized")),
(AND(I69="Non-lead - Plastic",J69="",M69="Galvanized")),
(AND(I69="Non-lead",J69="Yes",M69="Galvanized")),
(AND(I69="Non-lead",J69="Don't know",M69="Galvanized")),
(AND(I69="Non-lead",J69="",M69="Galvanized")),
(AND(I69="Non-lead - Other",J69="Yes",M69="Galvanized")),
(AND(I69="Non-Lead - Other",J69="Don't know",M69="Galvanized")),
(AND(I69="Galvanized",J69="Yes",M69="Galvanized")),
(AND(I69="Galvanized",J69="Don't know",M69="Galvanized")),
(AND(I69="Galvanized",J69="",M69="Galvanized")),
(AND(I69="Non-Lead - Other",J69="",M69="Galvanized")))),"Galvanized Requiring Replacement",
IF((OR((AND(I69="Non-lead - Copper",M69="Non-lead - Copper")),
(AND(I69="Non-lead - Copper",M69="Non-lead - Plastic")),
(AND(I69="Non-lead - Copper",M69="Non-lead - Other")),
(AND(I69="Non-lead - Copper",M69="Non-lead")),
(AND(I69="Non-lead - Plastic",M69="Non-lead - Copper")),
(AND(I69="Non-lead - Plastic",M69="Non-lead - Plastic")),
(AND(I69="Non-lead - Plastic",M69="Non-lead - Other")),
(AND(I69="Non-lead - Plastic",M69="Non-lead")),
(AND(I69="Non-lead",M69="Non-lead - Copper")),
(AND(I69="Non-lead",M69="Non-lead - Plastic")),
(AND(I69="Non-lead",M69="Non-lead - Other")),
(AND(I69="Non-lead",M69="Non-lead")),
(AND(I69="Non-lead - Other",M69="Non-lead - Copper")),
(AND(I69="Non-Lead - Other",M69="Non-lead - Plastic")),
(AND(I69="Non-Lead - Other",M69="Non-lead")),
(AND(I69="Non-Lead - Other",M69="Non-lead - Other")))),"Non-Lead",
IF((OR((AND(I69="Galvanized",M69="Non-lead")),
(AND(I69="Galvanized",M69="Non-lead - Copper")),
(AND(I69="Galvanized",M69="Non-lead - Plastic")),
(AND(I69="Galvanized",M69="Non-lead")),
(AND(I69="Galvanized",M69="Non-lead - Other")))),"Non-Lead",
IF((OR((AND(I69="Non-lead - Copper",J69="No",M69="Galvanized")),
(AND(I69="Non-lead - Plastic",J69="No",M69="Galvanized")),
(AND(I69="Non-lead",J69="No",M69="Galvanized")),
(AND(I69="Galvanized",J69="No",M69="Galvanized")),
(AND(I69="Non-lead - Other",J69="No",M69="Galvanized")))),"Non-lead",
IF((OR((AND(I69="Unknown - Likely Lead",M69="Unknown - Likely Lead")),
(AND(I69="Unknown - Likely Lead",M69="Unknown - Unlikely Lead")),
(AND(I69="Unknown - Likely Lead",M69="Unknown - Material Unknown")),
(AND(I69="Unknown - Unlikely Lead",M69="Unknown - Likely Lead")),
(AND(I69="Unknown - Unlikely Lead",M69="Unknown - Unlikely Lead")),
(AND(I69="Unknown - Unlikely Lead",M69="Unknown - Material Unknown")),
(AND(I69="Unknown - Material Unknown",M69="Unknown - Likely Lead")),
(AND(I69="Unknown - Material Unknown",M69="Unknown - Unlikely Lead")),
(AND(I69="Unknown - Material Unknown",M69="Unknown - Material Unknown")))),"Unknown",
IF((OR((AND(I69="Unknown - Likely Lead",M69="Non-lead - Copper")),
(AND(I69="Unknown - Likely Lead",M69="Non-lead - Plastic")),
(AND(I69="Unknown - Likely Lead",M69="Non-lead")),
(AND(I69="Unknown - Likely Lead",M69="Non-lead - Other")),
(AND(I69="Unknown - Unlikely Lead",M69="Non-lead - Copper")),
(AND(I69="Unknown - Unlikely Lead",M69="Non-lead - Plastic")),
(AND(I69="Unknown - Unlikely Lead",M69="Non-lead")),
(AND(I69="Unknown - Unlikely Lead",M69="Non-lead - Other")),
(AND(I69="Unknown - Material Unknown",M69="Non-lead - Copper")),
(AND(I69="Unknown - Material Unknown",M69="Non-lead - Plastic")),
(AND(I69="Unknown - Material Unknown",M69="Non-lead")),
(AND(I69="Unknown - Material Unknown",M69="Non-lead - Other")))),"Unknown",
IF((OR((AND(I69="Non-lead - Copper",M69="Unknown - Likely Lead")),
(AND(I69="Non-lead - Copper",M69="Unknown - Unlikely Lead")),
(AND(I69="Non-lead - Copper",M69="Unknown - Material Unknown")),
(AND(I69="Non-lead - Plastic",M69="Unknown - Likely Lead")),
(AND(I69="Non-lead - Plastic",M69="Unknown - Unlikely Lead")),
(AND(I69="Non-lead - Plastic",M69="Unknown - Material Unknown")),
(AND(I69="Non-lead",M69="Unknown - Likely Lead")),
(AND(I69="Non-lead",M69="Unknown - Unlikely Lead")),
(AND(I69="Non-lead",M69="Unknown - Material Unknown")),
(AND(I69="Non-lead - Other",M69="Unknown - Likely Lead")),
(AND(I69="Non-Lead - Other",M69="Unknown - Unlikely Lead")),
(AND(I69="Non-Lead - Other",M69="Unknown - Material Unknown")))),"Unknown",
IF((OR((AND(I69="Galvanized",M69="Unknown - Likely Lead")),
(AND(I69="Galvanized",M69="Unknown - Unlikely Lead")),
(AND(I69="Galvanized",M69="Unknown - Material Unknown")))),"Unknown",
IF((OR((AND(I69="Galvanized",M69="")))),"Galvanized Requiring Replacement",
IF((OR((AND(I69="Non-lead - Copper",M69="")),
(AND(I69="Non-lead - Plastic",M69="")),
(AND(I69="Non-lead",M69="")),
(AND(I69="Non-lead - Other",M69="")))),"Non-lead",
IF((OR((AND(I69="Unknown - Likely Lead",M69="")),
(AND(I69="Unknown - Unlikely Lead",M69="")),
(AND(I69="Unknown - Material Unknown",M69="")))),"Unknown",
""))))))))))))))))</f>
        <v>Non-Lead</v>
      </c>
      <c r="Q69" s="39" t="s">
        <v>48</v>
      </c>
      <c r="R69" s="39" t="s">
        <v>48</v>
      </c>
      <c r="S69" s="39"/>
      <c r="T69" s="50" t="s">
        <v>50</v>
      </c>
      <c r="U69" s="50" t="s">
        <v>51</v>
      </c>
      <c r="V69" s="50" t="s">
        <v>51</v>
      </c>
      <c r="W69" s="50"/>
      <c r="X69" s="51" t="str">
        <f>IF((OR((AND('[1]PWS Information'!$E$10="CWS",T69="Single Family Residence",P69="Lead")),
(AND('[1]PWS Information'!$E$10="CWS",T69="Multiple Family Residence",'[1]PWS Information'!$E$11="Yes",P69="Lead")),
(AND('[1]PWS Information'!$E$10="NTNC",P69="Lead")))),"Tier 1",
IF((OR((AND('[1]PWS Information'!$E$10="CWS",T69="Multiple Family Residence",'[1]PWS Information'!$E$11="No",P69="Lead")),
(AND('[1]PWS Information'!$E$10="CWS",T69="Other",P69="Lead")),
(AND('[1]PWS Information'!$E$10="CWS",T69="Building",P69="Lead")))),"Tier 2",
IF((OR((AND('[1]PWS Information'!$E$10="CWS",T69="Single Family Residence",P69="Galvanized Requiring Replacement")),
(AND('[1]PWS Information'!$E$10="CWS",T69="Single Family Residence",P69="Galvanized Requiring Replacement",Q69="Yes")),
(AND('[1]PWS Information'!$E$10="NTNC",P69="Galvanized Requiring Replacement")),
(AND('[1]PWS Information'!$E$10="NTNC",T69="Single Family Residence",Q69="Yes")))),"Tier 3",
IF((OR((AND('[1]PWS Information'!$E$10="CWS",T69="Single Family Residence",R69="Yes",P69="Non-Lead", I69="Non-Lead - Copper",K69="Before 1989")),
(AND('[1]PWS Information'!$E$10="CWS",T69="Single Family Residence",R69="Yes",P69="Non-Lead", M69="Non-Lead - Copper",N69="Before 1989")))),"Tier 4",
IF((OR((AND('[1]PWS Information'!$E$10="NTNC",P69="Non-Lead")),
(AND('[1]PWS Information'!$E$10="CWS",P69="Non-Lead",R69="")),
(AND('[1]PWS Information'!$E$10="CWS",P69="Non-Lead",R69="No")),
(AND('[1]PWS Information'!$E$10="CWS",P69="Non-Lead",R69="Don't Know")),
(AND('[1]PWS Information'!$E$10="CWS",P69="Non-Lead", I69="Non-Lead - Copper", R69="Yes", K69="Between 1989 and 2014")),
(AND('[1]PWS Information'!$E$10="CWS",P69="Non-Lead", I69="Non-Lead - Copper", R69="Yes", K69="After 2014")),
(AND('[1]PWS Information'!$E$10="CWS",P69="Non-Lead", I69="Non-Lead - Copper", R69="Yes", K69="Unknown")),
(AND('[1]PWS Information'!$E$10="CWS",P69="Non-Lead", M69="Non-Lead - Copper", R69="Yes", N69="Between 1989 and 2014")),
(AND('[1]PWS Information'!$E$10="CWS",P69="Non-Lead", M69="Non-Lead - Copper", R69="Yes", N69="After 2014")),
(AND('[1]PWS Information'!$E$10="CWS",P69="Non-Lead", M69="Non-Lead - Copper", R69="Yes", N69="Unknown")),
(AND('[1]PWS Information'!$E$10="CWS",P69="Unknown")),
(AND('[1]PWS Information'!$E$10="NTNC",P69="Unknown")))),"Tier 5",
"")))))</f>
        <v>Tier 5</v>
      </c>
      <c r="Y69" s="50"/>
      <c r="Z69" s="50"/>
    </row>
    <row r="70" spans="1:26" ht="60" x14ac:dyDescent="0.25">
      <c r="A70" s="39">
        <v>25175905</v>
      </c>
      <c r="B70" s="40">
        <v>743</v>
      </c>
      <c r="C70" s="41" t="s">
        <v>52</v>
      </c>
      <c r="D70" s="41" t="s">
        <v>46</v>
      </c>
      <c r="E70" s="41">
        <v>75961</v>
      </c>
      <c r="F70" s="42"/>
      <c r="G70" s="43">
        <v>31.645481</v>
      </c>
      <c r="H70" s="44">
        <v>-94.518856</v>
      </c>
      <c r="I70" s="45" t="s">
        <v>47</v>
      </c>
      <c r="J70" s="46" t="s">
        <v>48</v>
      </c>
      <c r="K70" s="42" t="s">
        <v>55</v>
      </c>
      <c r="L70" s="49"/>
      <c r="M70" s="45" t="s">
        <v>47</v>
      </c>
      <c r="N70" s="46" t="s">
        <v>55</v>
      </c>
      <c r="O70" s="49"/>
      <c r="P70" s="36" t="str">
        <f t="shared" si="1"/>
        <v>Non-Lead</v>
      </c>
      <c r="Q70" s="39" t="s">
        <v>48</v>
      </c>
      <c r="R70" s="39" t="s">
        <v>48</v>
      </c>
      <c r="S70" s="39"/>
      <c r="T70" s="50" t="s">
        <v>50</v>
      </c>
      <c r="U70" s="50" t="s">
        <v>51</v>
      </c>
      <c r="V70" s="50" t="s">
        <v>51</v>
      </c>
      <c r="W70" s="50"/>
      <c r="X70" s="51" t="str">
        <f>IF((OR((AND('[1]PWS Information'!$E$10="CWS",T70="Single Family Residence",P70="Lead")),
(AND('[1]PWS Information'!$E$10="CWS",T70="Multiple Family Residence",'[1]PWS Information'!$E$11="Yes",P70="Lead")),
(AND('[1]PWS Information'!$E$10="NTNC",P70="Lead")))),"Tier 1",
IF((OR((AND('[1]PWS Information'!$E$10="CWS",T70="Multiple Family Residence",'[1]PWS Information'!$E$11="No",P70="Lead")),
(AND('[1]PWS Information'!$E$10="CWS",T70="Other",P70="Lead")),
(AND('[1]PWS Information'!$E$10="CWS",T70="Building",P70="Lead")))),"Tier 2",
IF((OR((AND('[1]PWS Information'!$E$10="CWS",T70="Single Family Residence",P70="Galvanized Requiring Replacement")),
(AND('[1]PWS Information'!$E$10="CWS",T70="Single Family Residence",P70="Galvanized Requiring Replacement",Q70="Yes")),
(AND('[1]PWS Information'!$E$10="NTNC",P70="Galvanized Requiring Replacement")),
(AND('[1]PWS Information'!$E$10="NTNC",T70="Single Family Residence",Q70="Yes")))),"Tier 3",
IF((OR((AND('[1]PWS Information'!$E$10="CWS",T70="Single Family Residence",R70="Yes",P70="Non-Lead", I70="Non-Lead - Copper",K70="Before 1989")),
(AND('[1]PWS Information'!$E$10="CWS",T70="Single Family Residence",R70="Yes",P70="Non-Lead", M70="Non-Lead - Copper",N70="Before 1989")))),"Tier 4",
IF((OR((AND('[1]PWS Information'!$E$10="NTNC",P70="Non-Lead")),
(AND('[1]PWS Information'!$E$10="CWS",P70="Non-Lead",R70="")),
(AND('[1]PWS Information'!$E$10="CWS",P70="Non-Lead",R70="No")),
(AND('[1]PWS Information'!$E$10="CWS",P70="Non-Lead",R70="Don't Know")),
(AND('[1]PWS Information'!$E$10="CWS",P70="Non-Lead", I70="Non-Lead - Copper", R70="Yes", K70="Between 1989 and 2014")),
(AND('[1]PWS Information'!$E$10="CWS",P70="Non-Lead", I70="Non-Lead - Copper", R70="Yes", K70="After 2014")),
(AND('[1]PWS Information'!$E$10="CWS",P70="Non-Lead", I70="Non-Lead - Copper", R70="Yes", K70="Unknown")),
(AND('[1]PWS Information'!$E$10="CWS",P70="Non-Lead", M70="Non-Lead - Copper", R70="Yes", N70="Between 1989 and 2014")),
(AND('[1]PWS Information'!$E$10="CWS",P70="Non-Lead", M70="Non-Lead - Copper", R70="Yes", N70="After 2014")),
(AND('[1]PWS Information'!$E$10="CWS",P70="Non-Lead", M70="Non-Lead - Copper", R70="Yes", N70="Unknown")),
(AND('[1]PWS Information'!$E$10="CWS",P70="Unknown")),
(AND('[1]PWS Information'!$E$10="NTNC",P70="Unknown")))),"Tier 5",
"")))))</f>
        <v>Tier 5</v>
      </c>
      <c r="Y70" s="50"/>
      <c r="Z70" s="50"/>
    </row>
    <row r="71" spans="1:26" ht="60" x14ac:dyDescent="0.25">
      <c r="A71" s="39">
        <v>25175708</v>
      </c>
      <c r="B71" s="40">
        <v>4354</v>
      </c>
      <c r="C71" s="41" t="s">
        <v>57</v>
      </c>
      <c r="D71" s="41" t="s">
        <v>46</v>
      </c>
      <c r="E71" s="41">
        <v>75961</v>
      </c>
      <c r="F71" s="42"/>
      <c r="G71" s="43">
        <v>31.669557000000001</v>
      </c>
      <c r="H71" s="44">
        <v>-94.542285000000007</v>
      </c>
      <c r="I71" s="45" t="s">
        <v>47</v>
      </c>
      <c r="J71" s="46" t="s">
        <v>48</v>
      </c>
      <c r="K71" s="42" t="s">
        <v>55</v>
      </c>
      <c r="L71" s="49"/>
      <c r="M71" s="45" t="s">
        <v>47</v>
      </c>
      <c r="N71" s="46" t="s">
        <v>55</v>
      </c>
      <c r="O71" s="49"/>
      <c r="P71" s="36" t="str">
        <f t="shared" si="1"/>
        <v>Non-Lead</v>
      </c>
      <c r="Q71" s="39" t="s">
        <v>48</v>
      </c>
      <c r="R71" s="39" t="s">
        <v>48</v>
      </c>
      <c r="S71" s="39"/>
      <c r="T71" s="50" t="s">
        <v>50</v>
      </c>
      <c r="U71" s="50" t="s">
        <v>51</v>
      </c>
      <c r="V71" s="50" t="s">
        <v>51</v>
      </c>
      <c r="W71" s="50"/>
      <c r="X71" s="51" t="str">
        <f>IF((OR((AND('[1]PWS Information'!$E$10="CWS",T71="Single Family Residence",P71="Lead")),
(AND('[1]PWS Information'!$E$10="CWS",T71="Multiple Family Residence",'[1]PWS Information'!$E$11="Yes",P71="Lead")),
(AND('[1]PWS Information'!$E$10="NTNC",P71="Lead")))),"Tier 1",
IF((OR((AND('[1]PWS Information'!$E$10="CWS",T71="Multiple Family Residence",'[1]PWS Information'!$E$11="No",P71="Lead")),
(AND('[1]PWS Information'!$E$10="CWS",T71="Other",P71="Lead")),
(AND('[1]PWS Information'!$E$10="CWS",T71="Building",P71="Lead")))),"Tier 2",
IF((OR((AND('[1]PWS Information'!$E$10="CWS",T71="Single Family Residence",P71="Galvanized Requiring Replacement")),
(AND('[1]PWS Information'!$E$10="CWS",T71="Single Family Residence",P71="Galvanized Requiring Replacement",Q71="Yes")),
(AND('[1]PWS Information'!$E$10="NTNC",P71="Galvanized Requiring Replacement")),
(AND('[1]PWS Information'!$E$10="NTNC",T71="Single Family Residence",Q71="Yes")))),"Tier 3",
IF((OR((AND('[1]PWS Information'!$E$10="CWS",T71="Single Family Residence",R71="Yes",P71="Non-Lead", I71="Non-Lead - Copper",K71="Before 1989")),
(AND('[1]PWS Information'!$E$10="CWS",T71="Single Family Residence",R71="Yes",P71="Non-Lead", M71="Non-Lead - Copper",N71="Before 1989")))),"Tier 4",
IF((OR((AND('[1]PWS Information'!$E$10="NTNC",P71="Non-Lead")),
(AND('[1]PWS Information'!$E$10="CWS",P71="Non-Lead",R71="")),
(AND('[1]PWS Information'!$E$10="CWS",P71="Non-Lead",R71="No")),
(AND('[1]PWS Information'!$E$10="CWS",P71="Non-Lead",R71="Don't Know")),
(AND('[1]PWS Information'!$E$10="CWS",P71="Non-Lead", I71="Non-Lead - Copper", R71="Yes", K71="Between 1989 and 2014")),
(AND('[1]PWS Information'!$E$10="CWS",P71="Non-Lead", I71="Non-Lead - Copper", R71="Yes", K71="After 2014")),
(AND('[1]PWS Information'!$E$10="CWS",P71="Non-Lead", I71="Non-Lead - Copper", R71="Yes", K71="Unknown")),
(AND('[1]PWS Information'!$E$10="CWS",P71="Non-Lead", M71="Non-Lead - Copper", R71="Yes", N71="Between 1989 and 2014")),
(AND('[1]PWS Information'!$E$10="CWS",P71="Non-Lead", M71="Non-Lead - Copper", R71="Yes", N71="After 2014")),
(AND('[1]PWS Information'!$E$10="CWS",P71="Non-Lead", M71="Non-Lead - Copper", R71="Yes", N71="Unknown")),
(AND('[1]PWS Information'!$E$10="CWS",P71="Unknown")),
(AND('[1]PWS Information'!$E$10="NTNC",P71="Unknown")))),"Tier 5",
"")))))</f>
        <v>Tier 5</v>
      </c>
      <c r="Y71" s="50"/>
      <c r="Z71" s="50"/>
    </row>
    <row r="72" spans="1:26" ht="60" x14ac:dyDescent="0.25">
      <c r="A72" s="39">
        <v>25175681</v>
      </c>
      <c r="B72" s="40">
        <v>4240</v>
      </c>
      <c r="C72" s="41" t="s">
        <v>57</v>
      </c>
      <c r="D72" s="41" t="s">
        <v>46</v>
      </c>
      <c r="E72" s="41">
        <v>75961</v>
      </c>
      <c r="F72" s="42"/>
      <c r="G72" s="43">
        <v>31.668187</v>
      </c>
      <c r="H72" s="44">
        <v>-94.541730000000001</v>
      </c>
      <c r="I72" s="45" t="s">
        <v>47</v>
      </c>
      <c r="J72" s="46" t="s">
        <v>48</v>
      </c>
      <c r="K72" s="42" t="s">
        <v>55</v>
      </c>
      <c r="L72" s="49"/>
      <c r="M72" s="45" t="s">
        <v>47</v>
      </c>
      <c r="N72" s="46" t="s">
        <v>55</v>
      </c>
      <c r="O72" s="49"/>
      <c r="P72" s="36" t="str">
        <f t="shared" si="1"/>
        <v>Non-Lead</v>
      </c>
      <c r="Q72" s="39" t="s">
        <v>48</v>
      </c>
      <c r="R72" s="39" t="s">
        <v>48</v>
      </c>
      <c r="S72" s="39"/>
      <c r="T72" s="50" t="s">
        <v>50</v>
      </c>
      <c r="U72" s="50" t="s">
        <v>51</v>
      </c>
      <c r="V72" s="50" t="s">
        <v>51</v>
      </c>
      <c r="W72" s="50"/>
      <c r="X72" s="51" t="str">
        <f>IF((OR((AND('[1]PWS Information'!$E$10="CWS",T72="Single Family Residence",P72="Lead")),
(AND('[1]PWS Information'!$E$10="CWS",T72="Multiple Family Residence",'[1]PWS Information'!$E$11="Yes",P72="Lead")),
(AND('[1]PWS Information'!$E$10="NTNC",P72="Lead")))),"Tier 1",
IF((OR((AND('[1]PWS Information'!$E$10="CWS",T72="Multiple Family Residence",'[1]PWS Information'!$E$11="No",P72="Lead")),
(AND('[1]PWS Information'!$E$10="CWS",T72="Other",P72="Lead")),
(AND('[1]PWS Information'!$E$10="CWS",T72="Building",P72="Lead")))),"Tier 2",
IF((OR((AND('[1]PWS Information'!$E$10="CWS",T72="Single Family Residence",P72="Galvanized Requiring Replacement")),
(AND('[1]PWS Information'!$E$10="CWS",T72="Single Family Residence",P72="Galvanized Requiring Replacement",Q72="Yes")),
(AND('[1]PWS Information'!$E$10="NTNC",P72="Galvanized Requiring Replacement")),
(AND('[1]PWS Information'!$E$10="NTNC",T72="Single Family Residence",Q72="Yes")))),"Tier 3",
IF((OR((AND('[1]PWS Information'!$E$10="CWS",T72="Single Family Residence",R72="Yes",P72="Non-Lead", I72="Non-Lead - Copper",K72="Before 1989")),
(AND('[1]PWS Information'!$E$10="CWS",T72="Single Family Residence",R72="Yes",P72="Non-Lead", M72="Non-Lead - Copper",N72="Before 1989")))),"Tier 4",
IF((OR((AND('[1]PWS Information'!$E$10="NTNC",P72="Non-Lead")),
(AND('[1]PWS Information'!$E$10="CWS",P72="Non-Lead",R72="")),
(AND('[1]PWS Information'!$E$10="CWS",P72="Non-Lead",R72="No")),
(AND('[1]PWS Information'!$E$10="CWS",P72="Non-Lead",R72="Don't Know")),
(AND('[1]PWS Information'!$E$10="CWS",P72="Non-Lead", I72="Non-Lead - Copper", R72="Yes", K72="Between 1989 and 2014")),
(AND('[1]PWS Information'!$E$10="CWS",P72="Non-Lead", I72="Non-Lead - Copper", R72="Yes", K72="After 2014")),
(AND('[1]PWS Information'!$E$10="CWS",P72="Non-Lead", I72="Non-Lead - Copper", R72="Yes", K72="Unknown")),
(AND('[1]PWS Information'!$E$10="CWS",P72="Non-Lead", M72="Non-Lead - Copper", R72="Yes", N72="Between 1989 and 2014")),
(AND('[1]PWS Information'!$E$10="CWS",P72="Non-Lead", M72="Non-Lead - Copper", R72="Yes", N72="After 2014")),
(AND('[1]PWS Information'!$E$10="CWS",P72="Non-Lead", M72="Non-Lead - Copper", R72="Yes", N72="Unknown")),
(AND('[1]PWS Information'!$E$10="CWS",P72="Unknown")),
(AND('[1]PWS Information'!$E$10="NTNC",P72="Unknown")))),"Tier 5",
"")))))</f>
        <v>Tier 5</v>
      </c>
      <c r="Y72" s="50"/>
      <c r="Z72" s="50"/>
    </row>
    <row r="73" spans="1:26" ht="75" x14ac:dyDescent="0.25">
      <c r="A73" s="39">
        <v>25175895</v>
      </c>
      <c r="B73" s="40">
        <v>1825</v>
      </c>
      <c r="C73" s="41" t="s">
        <v>52</v>
      </c>
      <c r="D73" s="41" t="s">
        <v>46</v>
      </c>
      <c r="E73" s="41">
        <v>75961</v>
      </c>
      <c r="F73" s="42"/>
      <c r="G73" s="43">
        <v>31.643243999999999</v>
      </c>
      <c r="H73" s="44">
        <v>-94.499601999999996</v>
      </c>
      <c r="I73" s="45" t="s">
        <v>63</v>
      </c>
      <c r="J73" s="46" t="s">
        <v>48</v>
      </c>
      <c r="K73" s="42" t="s">
        <v>64</v>
      </c>
      <c r="L73" s="49"/>
      <c r="M73" s="45" t="s">
        <v>63</v>
      </c>
      <c r="N73" s="46" t="s">
        <v>64</v>
      </c>
      <c r="O73" s="49"/>
      <c r="P73" s="36" t="str">
        <f t="shared" si="1"/>
        <v>Unknown</v>
      </c>
      <c r="Q73" s="39" t="s">
        <v>48</v>
      </c>
      <c r="R73" s="39" t="s">
        <v>48</v>
      </c>
      <c r="S73" s="39"/>
      <c r="T73" s="50" t="s">
        <v>50</v>
      </c>
      <c r="U73" s="50" t="s">
        <v>51</v>
      </c>
      <c r="V73" s="50" t="s">
        <v>51</v>
      </c>
      <c r="W73" s="50"/>
      <c r="X73" s="51" t="str">
        <f>IF((OR((AND('[1]PWS Information'!$E$10="CWS",T73="Single Family Residence",P73="Lead")),
(AND('[1]PWS Information'!$E$10="CWS",T73="Multiple Family Residence",'[1]PWS Information'!$E$11="Yes",P73="Lead")),
(AND('[1]PWS Information'!$E$10="NTNC",P73="Lead")))),"Tier 1",
IF((OR((AND('[1]PWS Information'!$E$10="CWS",T73="Multiple Family Residence",'[1]PWS Information'!$E$11="No",P73="Lead")),
(AND('[1]PWS Information'!$E$10="CWS",T73="Other",P73="Lead")),
(AND('[1]PWS Information'!$E$10="CWS",T73="Building",P73="Lead")))),"Tier 2",
IF((OR((AND('[1]PWS Information'!$E$10="CWS",T73="Single Family Residence",P73="Galvanized Requiring Replacement")),
(AND('[1]PWS Information'!$E$10="CWS",T73="Single Family Residence",P73="Galvanized Requiring Replacement",Q73="Yes")),
(AND('[1]PWS Information'!$E$10="NTNC",P73="Galvanized Requiring Replacement")),
(AND('[1]PWS Information'!$E$10="NTNC",T73="Single Family Residence",Q73="Yes")))),"Tier 3",
IF((OR((AND('[1]PWS Information'!$E$10="CWS",T73="Single Family Residence",R73="Yes",P73="Non-Lead", I73="Non-Lead - Copper",K73="Before 1989")),
(AND('[1]PWS Information'!$E$10="CWS",T73="Single Family Residence",R73="Yes",P73="Non-Lead", M73="Non-Lead - Copper",N73="Before 1989")))),"Tier 4",
IF((OR((AND('[1]PWS Information'!$E$10="NTNC",P73="Non-Lead")),
(AND('[1]PWS Information'!$E$10="CWS",P73="Non-Lead",R73="")),
(AND('[1]PWS Information'!$E$10="CWS",P73="Non-Lead",R73="No")),
(AND('[1]PWS Information'!$E$10="CWS",P73="Non-Lead",R73="Don't Know")),
(AND('[1]PWS Information'!$E$10="CWS",P73="Non-Lead", I73="Non-Lead - Copper", R73="Yes", K73="Between 1989 and 2014")),
(AND('[1]PWS Information'!$E$10="CWS",P73="Non-Lead", I73="Non-Lead - Copper", R73="Yes", K73="After 2014")),
(AND('[1]PWS Information'!$E$10="CWS",P73="Non-Lead", I73="Non-Lead - Copper", R73="Yes", K73="Unknown")),
(AND('[1]PWS Information'!$E$10="CWS",P73="Non-Lead", M73="Non-Lead - Copper", R73="Yes", N73="Between 1989 and 2014")),
(AND('[1]PWS Information'!$E$10="CWS",P73="Non-Lead", M73="Non-Lead - Copper", R73="Yes", N73="After 2014")),
(AND('[1]PWS Information'!$E$10="CWS",P73="Non-Lead", M73="Non-Lead - Copper", R73="Yes", N73="Unknown")),
(AND('[1]PWS Information'!$E$10="CWS",P73="Unknown")),
(AND('[1]PWS Information'!$E$10="NTNC",P73="Unknown")))),"Tier 5",
"")))))</f>
        <v>Tier 5</v>
      </c>
      <c r="Y73" s="50"/>
      <c r="Z73" s="50"/>
    </row>
    <row r="74" spans="1:26" ht="75" x14ac:dyDescent="0.25">
      <c r="A74" s="39">
        <v>25175903</v>
      </c>
      <c r="B74" s="40">
        <v>1971</v>
      </c>
      <c r="C74" s="41" t="s">
        <v>52</v>
      </c>
      <c r="D74" s="41" t="s">
        <v>46</v>
      </c>
      <c r="E74" s="41">
        <v>75961</v>
      </c>
      <c r="F74" s="42"/>
      <c r="G74" s="43">
        <v>31.644051000000001</v>
      </c>
      <c r="H74" s="44">
        <v>-94.497460000000004</v>
      </c>
      <c r="I74" s="45" t="s">
        <v>63</v>
      </c>
      <c r="J74" s="46" t="s">
        <v>48</v>
      </c>
      <c r="K74" s="42" t="s">
        <v>64</v>
      </c>
      <c r="L74" s="49"/>
      <c r="M74" s="45" t="s">
        <v>63</v>
      </c>
      <c r="N74" s="46" t="s">
        <v>64</v>
      </c>
      <c r="O74" s="49"/>
      <c r="P74" s="36" t="str">
        <f t="shared" si="1"/>
        <v>Unknown</v>
      </c>
      <c r="Q74" s="39" t="s">
        <v>48</v>
      </c>
      <c r="R74" s="39" t="s">
        <v>48</v>
      </c>
      <c r="S74" s="39"/>
      <c r="T74" s="50" t="s">
        <v>50</v>
      </c>
      <c r="U74" s="50" t="s">
        <v>51</v>
      </c>
      <c r="V74" s="50" t="s">
        <v>51</v>
      </c>
      <c r="W74" s="50"/>
      <c r="X74" s="51" t="str">
        <f>IF((OR((AND('[1]PWS Information'!$E$10="CWS",T74="Single Family Residence",P74="Lead")),
(AND('[1]PWS Information'!$E$10="CWS",T74="Multiple Family Residence",'[1]PWS Information'!$E$11="Yes",P74="Lead")),
(AND('[1]PWS Information'!$E$10="NTNC",P74="Lead")))),"Tier 1",
IF((OR((AND('[1]PWS Information'!$E$10="CWS",T74="Multiple Family Residence",'[1]PWS Information'!$E$11="No",P74="Lead")),
(AND('[1]PWS Information'!$E$10="CWS",T74="Other",P74="Lead")),
(AND('[1]PWS Information'!$E$10="CWS",T74="Building",P74="Lead")))),"Tier 2",
IF((OR((AND('[1]PWS Information'!$E$10="CWS",T74="Single Family Residence",P74="Galvanized Requiring Replacement")),
(AND('[1]PWS Information'!$E$10="CWS",T74="Single Family Residence",P74="Galvanized Requiring Replacement",Q74="Yes")),
(AND('[1]PWS Information'!$E$10="NTNC",P74="Galvanized Requiring Replacement")),
(AND('[1]PWS Information'!$E$10="NTNC",T74="Single Family Residence",Q74="Yes")))),"Tier 3",
IF((OR((AND('[1]PWS Information'!$E$10="CWS",T74="Single Family Residence",R74="Yes",P74="Non-Lead", I74="Non-Lead - Copper",K74="Before 1989")),
(AND('[1]PWS Information'!$E$10="CWS",T74="Single Family Residence",R74="Yes",P74="Non-Lead", M74="Non-Lead - Copper",N74="Before 1989")))),"Tier 4",
IF((OR((AND('[1]PWS Information'!$E$10="NTNC",P74="Non-Lead")),
(AND('[1]PWS Information'!$E$10="CWS",P74="Non-Lead",R74="")),
(AND('[1]PWS Information'!$E$10="CWS",P74="Non-Lead",R74="No")),
(AND('[1]PWS Information'!$E$10="CWS",P74="Non-Lead",R74="Don't Know")),
(AND('[1]PWS Information'!$E$10="CWS",P74="Non-Lead", I74="Non-Lead - Copper", R74="Yes", K74="Between 1989 and 2014")),
(AND('[1]PWS Information'!$E$10="CWS",P74="Non-Lead", I74="Non-Lead - Copper", R74="Yes", K74="After 2014")),
(AND('[1]PWS Information'!$E$10="CWS",P74="Non-Lead", I74="Non-Lead - Copper", R74="Yes", K74="Unknown")),
(AND('[1]PWS Information'!$E$10="CWS",P74="Non-Lead", M74="Non-Lead - Copper", R74="Yes", N74="Between 1989 and 2014")),
(AND('[1]PWS Information'!$E$10="CWS",P74="Non-Lead", M74="Non-Lead - Copper", R74="Yes", N74="After 2014")),
(AND('[1]PWS Information'!$E$10="CWS",P74="Non-Lead", M74="Non-Lead - Copper", R74="Yes", N74="Unknown")),
(AND('[1]PWS Information'!$E$10="CWS",P74="Unknown")),
(AND('[1]PWS Information'!$E$10="NTNC",P74="Unknown")))),"Tier 5",
"")))))</f>
        <v>Tier 5</v>
      </c>
      <c r="Y74" s="50"/>
      <c r="Z74" s="50"/>
    </row>
    <row r="75" spans="1:26" ht="75" x14ac:dyDescent="0.25">
      <c r="A75" s="39">
        <v>20759977</v>
      </c>
      <c r="B75" s="40">
        <v>12515</v>
      </c>
      <c r="C75" s="41" t="s">
        <v>53</v>
      </c>
      <c r="D75" s="41" t="s">
        <v>46</v>
      </c>
      <c r="E75" s="41">
        <v>75961</v>
      </c>
      <c r="F75" s="42"/>
      <c r="G75" s="43">
        <v>31.661076000000001</v>
      </c>
      <c r="H75" s="44">
        <v>-94.427216000000001</v>
      </c>
      <c r="I75" s="45" t="s">
        <v>63</v>
      </c>
      <c r="J75" s="46" t="s">
        <v>48</v>
      </c>
      <c r="K75" s="42" t="s">
        <v>64</v>
      </c>
      <c r="L75" s="49"/>
      <c r="M75" s="45" t="s">
        <v>63</v>
      </c>
      <c r="N75" s="46" t="s">
        <v>64</v>
      </c>
      <c r="O75" s="49"/>
      <c r="P75" s="36" t="str">
        <f t="shared" si="1"/>
        <v>Unknown</v>
      </c>
      <c r="Q75" s="39" t="s">
        <v>48</v>
      </c>
      <c r="R75" s="39" t="s">
        <v>48</v>
      </c>
      <c r="S75" s="39"/>
      <c r="T75" s="50" t="s">
        <v>50</v>
      </c>
      <c r="U75" s="50" t="s">
        <v>51</v>
      </c>
      <c r="V75" s="50" t="s">
        <v>51</v>
      </c>
      <c r="W75" s="50"/>
      <c r="X75" s="51" t="str">
        <f>IF((OR((AND('[1]PWS Information'!$E$10="CWS",T75="Single Family Residence",P75="Lead")),
(AND('[1]PWS Information'!$E$10="CWS",T75="Multiple Family Residence",'[1]PWS Information'!$E$11="Yes",P75="Lead")),
(AND('[1]PWS Information'!$E$10="NTNC",P75="Lead")))),"Tier 1",
IF((OR((AND('[1]PWS Information'!$E$10="CWS",T75="Multiple Family Residence",'[1]PWS Information'!$E$11="No",P75="Lead")),
(AND('[1]PWS Information'!$E$10="CWS",T75="Other",P75="Lead")),
(AND('[1]PWS Information'!$E$10="CWS",T75="Building",P75="Lead")))),"Tier 2",
IF((OR((AND('[1]PWS Information'!$E$10="CWS",T75="Single Family Residence",P75="Galvanized Requiring Replacement")),
(AND('[1]PWS Information'!$E$10="CWS",T75="Single Family Residence",P75="Galvanized Requiring Replacement",Q75="Yes")),
(AND('[1]PWS Information'!$E$10="NTNC",P75="Galvanized Requiring Replacement")),
(AND('[1]PWS Information'!$E$10="NTNC",T75="Single Family Residence",Q75="Yes")))),"Tier 3",
IF((OR((AND('[1]PWS Information'!$E$10="CWS",T75="Single Family Residence",R75="Yes",P75="Non-Lead", I75="Non-Lead - Copper",K75="Before 1989")),
(AND('[1]PWS Information'!$E$10="CWS",T75="Single Family Residence",R75="Yes",P75="Non-Lead", M75="Non-Lead - Copper",N75="Before 1989")))),"Tier 4",
IF((OR((AND('[1]PWS Information'!$E$10="NTNC",P75="Non-Lead")),
(AND('[1]PWS Information'!$E$10="CWS",P75="Non-Lead",R75="")),
(AND('[1]PWS Information'!$E$10="CWS",P75="Non-Lead",R75="No")),
(AND('[1]PWS Information'!$E$10="CWS",P75="Non-Lead",R75="Don't Know")),
(AND('[1]PWS Information'!$E$10="CWS",P75="Non-Lead", I75="Non-Lead - Copper", R75="Yes", K75="Between 1989 and 2014")),
(AND('[1]PWS Information'!$E$10="CWS",P75="Non-Lead", I75="Non-Lead - Copper", R75="Yes", K75="After 2014")),
(AND('[1]PWS Information'!$E$10="CWS",P75="Non-Lead", I75="Non-Lead - Copper", R75="Yes", K75="Unknown")),
(AND('[1]PWS Information'!$E$10="CWS",P75="Non-Lead", M75="Non-Lead - Copper", R75="Yes", N75="Between 1989 and 2014")),
(AND('[1]PWS Information'!$E$10="CWS",P75="Non-Lead", M75="Non-Lead - Copper", R75="Yes", N75="After 2014")),
(AND('[1]PWS Information'!$E$10="CWS",P75="Non-Lead", M75="Non-Lead - Copper", R75="Yes", N75="Unknown")),
(AND('[1]PWS Information'!$E$10="CWS",P75="Unknown")),
(AND('[1]PWS Information'!$E$10="NTNC",P75="Unknown")))),"Tier 5",
"")))))</f>
        <v>Tier 5</v>
      </c>
      <c r="Y75" s="50"/>
      <c r="Z75" s="50"/>
    </row>
    <row r="76" spans="1:26" ht="75" x14ac:dyDescent="0.25">
      <c r="A76" s="39">
        <v>25176246</v>
      </c>
      <c r="B76" s="40">
        <v>857</v>
      </c>
      <c r="C76" s="41" t="s">
        <v>57</v>
      </c>
      <c r="D76" s="41" t="s">
        <v>46</v>
      </c>
      <c r="E76" s="41">
        <v>75961</v>
      </c>
      <c r="F76" s="42"/>
      <c r="G76" s="43">
        <v>31.624654</v>
      </c>
      <c r="H76" s="44">
        <v>-94.523052000000007</v>
      </c>
      <c r="I76" s="45" t="s">
        <v>63</v>
      </c>
      <c r="J76" s="46" t="s">
        <v>48</v>
      </c>
      <c r="K76" s="42" t="s">
        <v>64</v>
      </c>
      <c r="L76" s="49"/>
      <c r="M76" s="45" t="s">
        <v>63</v>
      </c>
      <c r="N76" s="46" t="s">
        <v>64</v>
      </c>
      <c r="O76" s="49"/>
      <c r="P76" s="36" t="str">
        <f t="shared" si="1"/>
        <v>Unknown</v>
      </c>
      <c r="Q76" s="39" t="s">
        <v>48</v>
      </c>
      <c r="R76" s="39" t="s">
        <v>48</v>
      </c>
      <c r="S76" s="39"/>
      <c r="T76" s="50" t="s">
        <v>50</v>
      </c>
      <c r="U76" s="50" t="s">
        <v>51</v>
      </c>
      <c r="V76" s="50" t="s">
        <v>51</v>
      </c>
      <c r="W76" s="50"/>
      <c r="X76" s="51" t="str">
        <f>IF((OR((AND('[1]PWS Information'!$E$10="CWS",T76="Single Family Residence",P76="Lead")),
(AND('[1]PWS Information'!$E$10="CWS",T76="Multiple Family Residence",'[1]PWS Information'!$E$11="Yes",P76="Lead")),
(AND('[1]PWS Information'!$E$10="NTNC",P76="Lead")))),"Tier 1",
IF((OR((AND('[1]PWS Information'!$E$10="CWS",T76="Multiple Family Residence",'[1]PWS Information'!$E$11="No",P76="Lead")),
(AND('[1]PWS Information'!$E$10="CWS",T76="Other",P76="Lead")),
(AND('[1]PWS Information'!$E$10="CWS",T76="Building",P76="Lead")))),"Tier 2",
IF((OR((AND('[1]PWS Information'!$E$10="CWS",T76="Single Family Residence",P76="Galvanized Requiring Replacement")),
(AND('[1]PWS Information'!$E$10="CWS",T76="Single Family Residence",P76="Galvanized Requiring Replacement",Q76="Yes")),
(AND('[1]PWS Information'!$E$10="NTNC",P76="Galvanized Requiring Replacement")),
(AND('[1]PWS Information'!$E$10="NTNC",T76="Single Family Residence",Q76="Yes")))),"Tier 3",
IF((OR((AND('[1]PWS Information'!$E$10="CWS",T76="Single Family Residence",R76="Yes",P76="Non-Lead", I76="Non-Lead - Copper",K76="Before 1989")),
(AND('[1]PWS Information'!$E$10="CWS",T76="Single Family Residence",R76="Yes",P76="Non-Lead", M76="Non-Lead - Copper",N76="Before 1989")))),"Tier 4",
IF((OR((AND('[1]PWS Information'!$E$10="NTNC",P76="Non-Lead")),
(AND('[1]PWS Information'!$E$10="CWS",P76="Non-Lead",R76="")),
(AND('[1]PWS Information'!$E$10="CWS",P76="Non-Lead",R76="No")),
(AND('[1]PWS Information'!$E$10="CWS",P76="Non-Lead",R76="Don't Know")),
(AND('[1]PWS Information'!$E$10="CWS",P76="Non-Lead", I76="Non-Lead - Copper", R76="Yes", K76="Between 1989 and 2014")),
(AND('[1]PWS Information'!$E$10="CWS",P76="Non-Lead", I76="Non-Lead - Copper", R76="Yes", K76="After 2014")),
(AND('[1]PWS Information'!$E$10="CWS",P76="Non-Lead", I76="Non-Lead - Copper", R76="Yes", K76="Unknown")),
(AND('[1]PWS Information'!$E$10="CWS",P76="Non-Lead", M76="Non-Lead - Copper", R76="Yes", N76="Between 1989 and 2014")),
(AND('[1]PWS Information'!$E$10="CWS",P76="Non-Lead", M76="Non-Lead - Copper", R76="Yes", N76="After 2014")),
(AND('[1]PWS Information'!$E$10="CWS",P76="Non-Lead", M76="Non-Lead - Copper", R76="Yes", N76="Unknown")),
(AND('[1]PWS Information'!$E$10="CWS",P76="Unknown")),
(AND('[1]PWS Information'!$E$10="NTNC",P76="Unknown")))),"Tier 5",
"")))))</f>
        <v>Tier 5</v>
      </c>
      <c r="Y76" s="50"/>
      <c r="Z76" s="50"/>
    </row>
    <row r="77" spans="1:26" ht="75" x14ac:dyDescent="0.25">
      <c r="A77" s="39">
        <v>25176250</v>
      </c>
      <c r="B77" s="40">
        <v>522</v>
      </c>
      <c r="C77" s="41" t="s">
        <v>57</v>
      </c>
      <c r="D77" s="41" t="s">
        <v>46</v>
      </c>
      <c r="E77" s="41">
        <v>75961</v>
      </c>
      <c r="F77" s="42"/>
      <c r="G77" s="43">
        <v>31.619517999999999</v>
      </c>
      <c r="H77" s="44">
        <v>-94.522045000000006</v>
      </c>
      <c r="I77" s="45" t="s">
        <v>63</v>
      </c>
      <c r="J77" s="46" t="s">
        <v>48</v>
      </c>
      <c r="K77" s="42" t="s">
        <v>64</v>
      </c>
      <c r="L77" s="49"/>
      <c r="M77" s="45" t="s">
        <v>63</v>
      </c>
      <c r="N77" s="46" t="s">
        <v>64</v>
      </c>
      <c r="O77" s="49"/>
      <c r="P77" s="36" t="str">
        <f t="shared" si="1"/>
        <v>Unknown</v>
      </c>
      <c r="Q77" s="39" t="s">
        <v>48</v>
      </c>
      <c r="R77" s="39" t="s">
        <v>48</v>
      </c>
      <c r="S77" s="39"/>
      <c r="T77" s="50" t="s">
        <v>50</v>
      </c>
      <c r="U77" s="50" t="s">
        <v>51</v>
      </c>
      <c r="V77" s="50" t="s">
        <v>51</v>
      </c>
      <c r="W77" s="50"/>
      <c r="X77" s="51" t="str">
        <f>IF((OR((AND('[1]PWS Information'!$E$10="CWS",T77="Single Family Residence",P77="Lead")),
(AND('[1]PWS Information'!$E$10="CWS",T77="Multiple Family Residence",'[1]PWS Information'!$E$11="Yes",P77="Lead")),
(AND('[1]PWS Information'!$E$10="NTNC",P77="Lead")))),"Tier 1",
IF((OR((AND('[1]PWS Information'!$E$10="CWS",T77="Multiple Family Residence",'[1]PWS Information'!$E$11="No",P77="Lead")),
(AND('[1]PWS Information'!$E$10="CWS",T77="Other",P77="Lead")),
(AND('[1]PWS Information'!$E$10="CWS",T77="Building",P77="Lead")))),"Tier 2",
IF((OR((AND('[1]PWS Information'!$E$10="CWS",T77="Single Family Residence",P77="Galvanized Requiring Replacement")),
(AND('[1]PWS Information'!$E$10="CWS",T77="Single Family Residence",P77="Galvanized Requiring Replacement",Q77="Yes")),
(AND('[1]PWS Information'!$E$10="NTNC",P77="Galvanized Requiring Replacement")),
(AND('[1]PWS Information'!$E$10="NTNC",T77="Single Family Residence",Q77="Yes")))),"Tier 3",
IF((OR((AND('[1]PWS Information'!$E$10="CWS",T77="Single Family Residence",R77="Yes",P77="Non-Lead", I77="Non-Lead - Copper",K77="Before 1989")),
(AND('[1]PWS Information'!$E$10="CWS",T77="Single Family Residence",R77="Yes",P77="Non-Lead", M77="Non-Lead - Copper",N77="Before 1989")))),"Tier 4",
IF((OR((AND('[1]PWS Information'!$E$10="NTNC",P77="Non-Lead")),
(AND('[1]PWS Information'!$E$10="CWS",P77="Non-Lead",R77="")),
(AND('[1]PWS Information'!$E$10="CWS",P77="Non-Lead",R77="No")),
(AND('[1]PWS Information'!$E$10="CWS",P77="Non-Lead",R77="Don't Know")),
(AND('[1]PWS Information'!$E$10="CWS",P77="Non-Lead", I77="Non-Lead - Copper", R77="Yes", K77="Between 1989 and 2014")),
(AND('[1]PWS Information'!$E$10="CWS",P77="Non-Lead", I77="Non-Lead - Copper", R77="Yes", K77="After 2014")),
(AND('[1]PWS Information'!$E$10="CWS",P77="Non-Lead", I77="Non-Lead - Copper", R77="Yes", K77="Unknown")),
(AND('[1]PWS Information'!$E$10="CWS",P77="Non-Lead", M77="Non-Lead - Copper", R77="Yes", N77="Between 1989 and 2014")),
(AND('[1]PWS Information'!$E$10="CWS",P77="Non-Lead", M77="Non-Lead - Copper", R77="Yes", N77="After 2014")),
(AND('[1]PWS Information'!$E$10="CWS",P77="Non-Lead", M77="Non-Lead - Copper", R77="Yes", N77="Unknown")),
(AND('[1]PWS Information'!$E$10="CWS",P77="Unknown")),
(AND('[1]PWS Information'!$E$10="NTNC",P77="Unknown")))),"Tier 5",
"")))))</f>
        <v>Tier 5</v>
      </c>
      <c r="Y77" s="50"/>
      <c r="Z77" s="50"/>
    </row>
    <row r="78" spans="1:26" ht="75" x14ac:dyDescent="0.25">
      <c r="A78" s="39">
        <v>25175633</v>
      </c>
      <c r="B78" s="40">
        <v>306</v>
      </c>
      <c r="C78" s="41" t="s">
        <v>54</v>
      </c>
      <c r="D78" s="41" t="s">
        <v>46</v>
      </c>
      <c r="E78" s="41">
        <v>75961</v>
      </c>
      <c r="F78" s="42"/>
      <c r="G78" s="43">
        <v>31.607458999999999</v>
      </c>
      <c r="H78" s="44">
        <v>-94.543396000000001</v>
      </c>
      <c r="I78" s="45" t="s">
        <v>63</v>
      </c>
      <c r="J78" s="46" t="s">
        <v>48</v>
      </c>
      <c r="K78" s="42" t="s">
        <v>64</v>
      </c>
      <c r="L78" s="49"/>
      <c r="M78" s="45" t="s">
        <v>63</v>
      </c>
      <c r="N78" s="46" t="s">
        <v>64</v>
      </c>
      <c r="O78" s="49"/>
      <c r="P78" s="36" t="str">
        <f t="shared" si="1"/>
        <v>Unknown</v>
      </c>
      <c r="Q78" s="39" t="s">
        <v>48</v>
      </c>
      <c r="R78" s="39" t="s">
        <v>48</v>
      </c>
      <c r="S78" s="39"/>
      <c r="T78" s="50" t="s">
        <v>50</v>
      </c>
      <c r="U78" s="50" t="s">
        <v>51</v>
      </c>
      <c r="V78" s="50" t="s">
        <v>51</v>
      </c>
      <c r="W78" s="50"/>
      <c r="X78" s="51" t="str">
        <f>IF((OR((AND('[1]PWS Information'!$E$10="CWS",T78="Single Family Residence",P78="Lead")),
(AND('[1]PWS Information'!$E$10="CWS",T78="Multiple Family Residence",'[1]PWS Information'!$E$11="Yes",P78="Lead")),
(AND('[1]PWS Information'!$E$10="NTNC",P78="Lead")))),"Tier 1",
IF((OR((AND('[1]PWS Information'!$E$10="CWS",T78="Multiple Family Residence",'[1]PWS Information'!$E$11="No",P78="Lead")),
(AND('[1]PWS Information'!$E$10="CWS",T78="Other",P78="Lead")),
(AND('[1]PWS Information'!$E$10="CWS",T78="Building",P78="Lead")))),"Tier 2",
IF((OR((AND('[1]PWS Information'!$E$10="CWS",T78="Single Family Residence",P78="Galvanized Requiring Replacement")),
(AND('[1]PWS Information'!$E$10="CWS",T78="Single Family Residence",P78="Galvanized Requiring Replacement",Q78="Yes")),
(AND('[1]PWS Information'!$E$10="NTNC",P78="Galvanized Requiring Replacement")),
(AND('[1]PWS Information'!$E$10="NTNC",T78="Single Family Residence",Q78="Yes")))),"Tier 3",
IF((OR((AND('[1]PWS Information'!$E$10="CWS",T78="Single Family Residence",R78="Yes",P78="Non-Lead", I78="Non-Lead - Copper",K78="Before 1989")),
(AND('[1]PWS Information'!$E$10="CWS",T78="Single Family Residence",R78="Yes",P78="Non-Lead", M78="Non-Lead - Copper",N78="Before 1989")))),"Tier 4",
IF((OR((AND('[1]PWS Information'!$E$10="NTNC",P78="Non-Lead")),
(AND('[1]PWS Information'!$E$10="CWS",P78="Non-Lead",R78="")),
(AND('[1]PWS Information'!$E$10="CWS",P78="Non-Lead",R78="No")),
(AND('[1]PWS Information'!$E$10="CWS",P78="Non-Lead",R78="Don't Know")),
(AND('[1]PWS Information'!$E$10="CWS",P78="Non-Lead", I78="Non-Lead - Copper", R78="Yes", K78="Between 1989 and 2014")),
(AND('[1]PWS Information'!$E$10="CWS",P78="Non-Lead", I78="Non-Lead - Copper", R78="Yes", K78="After 2014")),
(AND('[1]PWS Information'!$E$10="CWS",P78="Non-Lead", I78="Non-Lead - Copper", R78="Yes", K78="Unknown")),
(AND('[1]PWS Information'!$E$10="CWS",P78="Non-Lead", M78="Non-Lead - Copper", R78="Yes", N78="Between 1989 and 2014")),
(AND('[1]PWS Information'!$E$10="CWS",P78="Non-Lead", M78="Non-Lead - Copper", R78="Yes", N78="After 2014")),
(AND('[1]PWS Information'!$E$10="CWS",P78="Non-Lead", M78="Non-Lead - Copper", R78="Yes", N78="Unknown")),
(AND('[1]PWS Information'!$E$10="CWS",P78="Unknown")),
(AND('[1]PWS Information'!$E$10="NTNC",P78="Unknown")))),"Tier 5",
"")))))</f>
        <v>Tier 5</v>
      </c>
      <c r="Y78" s="50"/>
      <c r="Z78" s="50"/>
    </row>
    <row r="79" spans="1:26" ht="75" x14ac:dyDescent="0.25">
      <c r="A79" s="39">
        <v>388</v>
      </c>
      <c r="B79" s="40">
        <v>1421</v>
      </c>
      <c r="C79" s="41" t="s">
        <v>52</v>
      </c>
      <c r="D79" s="41" t="s">
        <v>46</v>
      </c>
      <c r="E79" s="41">
        <v>75961</v>
      </c>
      <c r="F79" s="42"/>
      <c r="G79" s="43">
        <v>31.642240000000001</v>
      </c>
      <c r="H79" s="44">
        <v>-94.507216</v>
      </c>
      <c r="I79" s="45" t="s">
        <v>63</v>
      </c>
      <c r="J79" s="46" t="s">
        <v>48</v>
      </c>
      <c r="K79" s="42" t="s">
        <v>64</v>
      </c>
      <c r="L79" s="49"/>
      <c r="M79" s="45" t="s">
        <v>63</v>
      </c>
      <c r="N79" s="46" t="s">
        <v>64</v>
      </c>
      <c r="O79" s="49"/>
      <c r="P79" s="36" t="str">
        <f t="shared" si="1"/>
        <v>Unknown</v>
      </c>
      <c r="Q79" s="39" t="s">
        <v>48</v>
      </c>
      <c r="R79" s="39" t="s">
        <v>48</v>
      </c>
      <c r="S79" s="39"/>
      <c r="T79" s="50" t="s">
        <v>50</v>
      </c>
      <c r="U79" s="50" t="s">
        <v>51</v>
      </c>
      <c r="V79" s="50" t="s">
        <v>51</v>
      </c>
      <c r="W79" s="50"/>
      <c r="X79" s="51" t="str">
        <f>IF((OR((AND('[1]PWS Information'!$E$10="CWS",T79="Single Family Residence",P79="Lead")),
(AND('[1]PWS Information'!$E$10="CWS",T79="Multiple Family Residence",'[1]PWS Information'!$E$11="Yes",P79="Lead")),
(AND('[1]PWS Information'!$E$10="NTNC",P79="Lead")))),"Tier 1",
IF((OR((AND('[1]PWS Information'!$E$10="CWS",T79="Multiple Family Residence",'[1]PWS Information'!$E$11="No",P79="Lead")),
(AND('[1]PWS Information'!$E$10="CWS",T79="Other",P79="Lead")),
(AND('[1]PWS Information'!$E$10="CWS",T79="Building",P79="Lead")))),"Tier 2",
IF((OR((AND('[1]PWS Information'!$E$10="CWS",T79="Single Family Residence",P79="Galvanized Requiring Replacement")),
(AND('[1]PWS Information'!$E$10="CWS",T79="Single Family Residence",P79="Galvanized Requiring Replacement",Q79="Yes")),
(AND('[1]PWS Information'!$E$10="NTNC",P79="Galvanized Requiring Replacement")),
(AND('[1]PWS Information'!$E$10="NTNC",T79="Single Family Residence",Q79="Yes")))),"Tier 3",
IF((OR((AND('[1]PWS Information'!$E$10="CWS",T79="Single Family Residence",R79="Yes",P79="Non-Lead", I79="Non-Lead - Copper",K79="Before 1989")),
(AND('[1]PWS Information'!$E$10="CWS",T79="Single Family Residence",R79="Yes",P79="Non-Lead", M79="Non-Lead - Copper",N79="Before 1989")))),"Tier 4",
IF((OR((AND('[1]PWS Information'!$E$10="NTNC",P79="Non-Lead")),
(AND('[1]PWS Information'!$E$10="CWS",P79="Non-Lead",R79="")),
(AND('[1]PWS Information'!$E$10="CWS",P79="Non-Lead",R79="No")),
(AND('[1]PWS Information'!$E$10="CWS",P79="Non-Lead",R79="Don't Know")),
(AND('[1]PWS Information'!$E$10="CWS",P79="Non-Lead", I79="Non-Lead - Copper", R79="Yes", K79="Between 1989 and 2014")),
(AND('[1]PWS Information'!$E$10="CWS",P79="Non-Lead", I79="Non-Lead - Copper", R79="Yes", K79="After 2014")),
(AND('[1]PWS Information'!$E$10="CWS",P79="Non-Lead", I79="Non-Lead - Copper", R79="Yes", K79="Unknown")),
(AND('[1]PWS Information'!$E$10="CWS",P79="Non-Lead", M79="Non-Lead - Copper", R79="Yes", N79="Between 1989 and 2014")),
(AND('[1]PWS Information'!$E$10="CWS",P79="Non-Lead", M79="Non-Lead - Copper", R79="Yes", N79="After 2014")),
(AND('[1]PWS Information'!$E$10="CWS",P79="Non-Lead", M79="Non-Lead - Copper", R79="Yes", N79="Unknown")),
(AND('[1]PWS Information'!$E$10="CWS",P79="Unknown")),
(AND('[1]PWS Information'!$E$10="NTNC",P79="Unknown")))),"Tier 5",
"")))))</f>
        <v>Tier 5</v>
      </c>
      <c r="Y79" s="50"/>
      <c r="Z79" s="50"/>
    </row>
    <row r="80" spans="1:26" ht="75" x14ac:dyDescent="0.25">
      <c r="A80" s="39">
        <v>25175662</v>
      </c>
      <c r="B80" s="40">
        <v>4939</v>
      </c>
      <c r="C80" s="41" t="s">
        <v>57</v>
      </c>
      <c r="D80" s="41" t="s">
        <v>46</v>
      </c>
      <c r="E80" s="41">
        <v>75961</v>
      </c>
      <c r="F80" s="42"/>
      <c r="G80" s="43">
        <v>31.677554000000001</v>
      </c>
      <c r="H80" s="44">
        <v>-94.544128999999998</v>
      </c>
      <c r="I80" s="45" t="s">
        <v>63</v>
      </c>
      <c r="J80" s="46" t="s">
        <v>48</v>
      </c>
      <c r="K80" s="42" t="s">
        <v>64</v>
      </c>
      <c r="L80" s="49"/>
      <c r="M80" s="45" t="s">
        <v>63</v>
      </c>
      <c r="N80" s="46" t="s">
        <v>64</v>
      </c>
      <c r="O80" s="49"/>
      <c r="P80" s="36" t="str">
        <f t="shared" si="1"/>
        <v>Unknown</v>
      </c>
      <c r="Q80" s="39" t="s">
        <v>48</v>
      </c>
      <c r="R80" s="39" t="s">
        <v>48</v>
      </c>
      <c r="S80" s="39"/>
      <c r="T80" s="50" t="s">
        <v>50</v>
      </c>
      <c r="U80" s="50" t="s">
        <v>51</v>
      </c>
      <c r="V80" s="50" t="s">
        <v>51</v>
      </c>
      <c r="W80" s="50"/>
      <c r="X80" s="51" t="str">
        <f>IF((OR((AND('[1]PWS Information'!$E$10="CWS",T80="Single Family Residence",P80="Lead")),
(AND('[1]PWS Information'!$E$10="CWS",T80="Multiple Family Residence",'[1]PWS Information'!$E$11="Yes",P80="Lead")),
(AND('[1]PWS Information'!$E$10="NTNC",P80="Lead")))),"Tier 1",
IF((OR((AND('[1]PWS Information'!$E$10="CWS",T80="Multiple Family Residence",'[1]PWS Information'!$E$11="No",P80="Lead")),
(AND('[1]PWS Information'!$E$10="CWS",T80="Other",P80="Lead")),
(AND('[1]PWS Information'!$E$10="CWS",T80="Building",P80="Lead")))),"Tier 2",
IF((OR((AND('[1]PWS Information'!$E$10="CWS",T80="Single Family Residence",P80="Galvanized Requiring Replacement")),
(AND('[1]PWS Information'!$E$10="CWS",T80="Single Family Residence",P80="Galvanized Requiring Replacement",Q80="Yes")),
(AND('[1]PWS Information'!$E$10="NTNC",P80="Galvanized Requiring Replacement")),
(AND('[1]PWS Information'!$E$10="NTNC",T80="Single Family Residence",Q80="Yes")))),"Tier 3",
IF((OR((AND('[1]PWS Information'!$E$10="CWS",T80="Single Family Residence",R80="Yes",P80="Non-Lead", I80="Non-Lead - Copper",K80="Before 1989")),
(AND('[1]PWS Information'!$E$10="CWS",T80="Single Family Residence",R80="Yes",P80="Non-Lead", M80="Non-Lead - Copper",N80="Before 1989")))),"Tier 4",
IF((OR((AND('[1]PWS Information'!$E$10="NTNC",P80="Non-Lead")),
(AND('[1]PWS Information'!$E$10="CWS",P80="Non-Lead",R80="")),
(AND('[1]PWS Information'!$E$10="CWS",P80="Non-Lead",R80="No")),
(AND('[1]PWS Information'!$E$10="CWS",P80="Non-Lead",R80="Don't Know")),
(AND('[1]PWS Information'!$E$10="CWS",P80="Non-Lead", I80="Non-Lead - Copper", R80="Yes", K80="Between 1989 and 2014")),
(AND('[1]PWS Information'!$E$10="CWS",P80="Non-Lead", I80="Non-Lead - Copper", R80="Yes", K80="After 2014")),
(AND('[1]PWS Information'!$E$10="CWS",P80="Non-Lead", I80="Non-Lead - Copper", R80="Yes", K80="Unknown")),
(AND('[1]PWS Information'!$E$10="CWS",P80="Non-Lead", M80="Non-Lead - Copper", R80="Yes", N80="Between 1989 and 2014")),
(AND('[1]PWS Information'!$E$10="CWS",P80="Non-Lead", M80="Non-Lead - Copper", R80="Yes", N80="After 2014")),
(AND('[1]PWS Information'!$E$10="CWS",P80="Non-Lead", M80="Non-Lead - Copper", R80="Yes", N80="Unknown")),
(AND('[1]PWS Information'!$E$10="CWS",P80="Unknown")),
(AND('[1]PWS Information'!$E$10="NTNC",P80="Unknown")))),"Tier 5",
"")))))</f>
        <v>Tier 5</v>
      </c>
      <c r="Y80" s="50"/>
      <c r="Z80" s="50"/>
    </row>
    <row r="81" spans="1:26" ht="75" x14ac:dyDescent="0.25">
      <c r="A81" s="39">
        <v>25175622</v>
      </c>
      <c r="B81" s="40">
        <v>7480</v>
      </c>
      <c r="C81" s="41" t="s">
        <v>45</v>
      </c>
      <c r="D81" s="41" t="s">
        <v>46</v>
      </c>
      <c r="E81" s="41">
        <v>75961</v>
      </c>
      <c r="F81" s="42"/>
      <c r="G81" s="43">
        <v>31.665838000000001</v>
      </c>
      <c r="H81" s="44">
        <v>-94.563129000000004</v>
      </c>
      <c r="I81" s="45" t="s">
        <v>63</v>
      </c>
      <c r="J81" s="46" t="s">
        <v>48</v>
      </c>
      <c r="K81" s="42" t="s">
        <v>64</v>
      </c>
      <c r="L81" s="49"/>
      <c r="M81" s="45" t="s">
        <v>63</v>
      </c>
      <c r="N81" s="46" t="s">
        <v>64</v>
      </c>
      <c r="O81" s="49"/>
      <c r="P81" s="36" t="str">
        <f t="shared" si="1"/>
        <v>Unknown</v>
      </c>
      <c r="Q81" s="39" t="s">
        <v>48</v>
      </c>
      <c r="R81" s="39" t="s">
        <v>48</v>
      </c>
      <c r="S81" s="39"/>
      <c r="T81" s="50" t="s">
        <v>50</v>
      </c>
      <c r="U81" s="50" t="s">
        <v>51</v>
      </c>
      <c r="V81" s="50" t="s">
        <v>51</v>
      </c>
      <c r="W81" s="50"/>
      <c r="X81" s="51" t="str">
        <f>IF((OR((AND('[1]PWS Information'!$E$10="CWS",T81="Single Family Residence",P81="Lead")),
(AND('[1]PWS Information'!$E$10="CWS",T81="Multiple Family Residence",'[1]PWS Information'!$E$11="Yes",P81="Lead")),
(AND('[1]PWS Information'!$E$10="NTNC",P81="Lead")))),"Tier 1",
IF((OR((AND('[1]PWS Information'!$E$10="CWS",T81="Multiple Family Residence",'[1]PWS Information'!$E$11="No",P81="Lead")),
(AND('[1]PWS Information'!$E$10="CWS",T81="Other",P81="Lead")),
(AND('[1]PWS Information'!$E$10="CWS",T81="Building",P81="Lead")))),"Tier 2",
IF((OR((AND('[1]PWS Information'!$E$10="CWS",T81="Single Family Residence",P81="Galvanized Requiring Replacement")),
(AND('[1]PWS Information'!$E$10="CWS",T81="Single Family Residence",P81="Galvanized Requiring Replacement",Q81="Yes")),
(AND('[1]PWS Information'!$E$10="NTNC",P81="Galvanized Requiring Replacement")),
(AND('[1]PWS Information'!$E$10="NTNC",T81="Single Family Residence",Q81="Yes")))),"Tier 3",
IF((OR((AND('[1]PWS Information'!$E$10="CWS",T81="Single Family Residence",R81="Yes",P81="Non-Lead", I81="Non-Lead - Copper",K81="Before 1989")),
(AND('[1]PWS Information'!$E$10="CWS",T81="Single Family Residence",R81="Yes",P81="Non-Lead", M81="Non-Lead - Copper",N81="Before 1989")))),"Tier 4",
IF((OR((AND('[1]PWS Information'!$E$10="NTNC",P81="Non-Lead")),
(AND('[1]PWS Information'!$E$10="CWS",P81="Non-Lead",R81="")),
(AND('[1]PWS Information'!$E$10="CWS",P81="Non-Lead",R81="No")),
(AND('[1]PWS Information'!$E$10="CWS",P81="Non-Lead",R81="Don't Know")),
(AND('[1]PWS Information'!$E$10="CWS",P81="Non-Lead", I81="Non-Lead - Copper", R81="Yes", K81="Between 1989 and 2014")),
(AND('[1]PWS Information'!$E$10="CWS",P81="Non-Lead", I81="Non-Lead - Copper", R81="Yes", K81="After 2014")),
(AND('[1]PWS Information'!$E$10="CWS",P81="Non-Lead", I81="Non-Lead - Copper", R81="Yes", K81="Unknown")),
(AND('[1]PWS Information'!$E$10="CWS",P81="Non-Lead", M81="Non-Lead - Copper", R81="Yes", N81="Between 1989 and 2014")),
(AND('[1]PWS Information'!$E$10="CWS",P81="Non-Lead", M81="Non-Lead - Copper", R81="Yes", N81="After 2014")),
(AND('[1]PWS Information'!$E$10="CWS",P81="Non-Lead", M81="Non-Lead - Copper", R81="Yes", N81="Unknown")),
(AND('[1]PWS Information'!$E$10="CWS",P81="Unknown")),
(AND('[1]PWS Information'!$E$10="NTNC",P81="Unknown")))),"Tier 5",
"")))))</f>
        <v>Tier 5</v>
      </c>
      <c r="Y81" s="50"/>
      <c r="Z81" s="50"/>
    </row>
    <row r="82" spans="1:26" ht="75" x14ac:dyDescent="0.25">
      <c r="A82" s="39">
        <v>25175969</v>
      </c>
      <c r="B82" s="40">
        <v>2416</v>
      </c>
      <c r="C82" s="41" t="s">
        <v>52</v>
      </c>
      <c r="D82" s="41" t="s">
        <v>46</v>
      </c>
      <c r="E82" s="41">
        <v>75961</v>
      </c>
      <c r="F82" s="42"/>
      <c r="G82" s="43">
        <v>31.640588000000001</v>
      </c>
      <c r="H82" s="44">
        <v>-94.490838999999994</v>
      </c>
      <c r="I82" s="45" t="s">
        <v>63</v>
      </c>
      <c r="J82" s="46" t="s">
        <v>48</v>
      </c>
      <c r="K82" s="42" t="s">
        <v>64</v>
      </c>
      <c r="L82" s="49"/>
      <c r="M82" s="45" t="s">
        <v>63</v>
      </c>
      <c r="N82" s="46" t="s">
        <v>64</v>
      </c>
      <c r="O82" s="49"/>
      <c r="P82" s="36" t="str">
        <f t="shared" si="1"/>
        <v>Unknown</v>
      </c>
      <c r="Q82" s="39" t="s">
        <v>48</v>
      </c>
      <c r="R82" s="39" t="s">
        <v>48</v>
      </c>
      <c r="S82" s="39"/>
      <c r="T82" s="50" t="s">
        <v>50</v>
      </c>
      <c r="U82" s="50" t="s">
        <v>51</v>
      </c>
      <c r="V82" s="50" t="s">
        <v>51</v>
      </c>
      <c r="W82" s="50"/>
      <c r="X82" s="51" t="str">
        <f>IF((OR((AND('[1]PWS Information'!$E$10="CWS",T82="Single Family Residence",P82="Lead")),
(AND('[1]PWS Information'!$E$10="CWS",T82="Multiple Family Residence",'[1]PWS Information'!$E$11="Yes",P82="Lead")),
(AND('[1]PWS Information'!$E$10="NTNC",P82="Lead")))),"Tier 1",
IF((OR((AND('[1]PWS Information'!$E$10="CWS",T82="Multiple Family Residence",'[1]PWS Information'!$E$11="No",P82="Lead")),
(AND('[1]PWS Information'!$E$10="CWS",T82="Other",P82="Lead")),
(AND('[1]PWS Information'!$E$10="CWS",T82="Building",P82="Lead")))),"Tier 2",
IF((OR((AND('[1]PWS Information'!$E$10="CWS",T82="Single Family Residence",P82="Galvanized Requiring Replacement")),
(AND('[1]PWS Information'!$E$10="CWS",T82="Single Family Residence",P82="Galvanized Requiring Replacement",Q82="Yes")),
(AND('[1]PWS Information'!$E$10="NTNC",P82="Galvanized Requiring Replacement")),
(AND('[1]PWS Information'!$E$10="NTNC",T82="Single Family Residence",Q82="Yes")))),"Tier 3",
IF((OR((AND('[1]PWS Information'!$E$10="CWS",T82="Single Family Residence",R82="Yes",P82="Non-Lead", I82="Non-Lead - Copper",K82="Before 1989")),
(AND('[1]PWS Information'!$E$10="CWS",T82="Single Family Residence",R82="Yes",P82="Non-Lead", M82="Non-Lead - Copper",N82="Before 1989")))),"Tier 4",
IF((OR((AND('[1]PWS Information'!$E$10="NTNC",P82="Non-Lead")),
(AND('[1]PWS Information'!$E$10="CWS",P82="Non-Lead",R82="")),
(AND('[1]PWS Information'!$E$10="CWS",P82="Non-Lead",R82="No")),
(AND('[1]PWS Information'!$E$10="CWS",P82="Non-Lead",R82="Don't Know")),
(AND('[1]PWS Information'!$E$10="CWS",P82="Non-Lead", I82="Non-Lead - Copper", R82="Yes", K82="Between 1989 and 2014")),
(AND('[1]PWS Information'!$E$10="CWS",P82="Non-Lead", I82="Non-Lead - Copper", R82="Yes", K82="After 2014")),
(AND('[1]PWS Information'!$E$10="CWS",P82="Non-Lead", I82="Non-Lead - Copper", R82="Yes", K82="Unknown")),
(AND('[1]PWS Information'!$E$10="CWS",P82="Non-Lead", M82="Non-Lead - Copper", R82="Yes", N82="Between 1989 and 2014")),
(AND('[1]PWS Information'!$E$10="CWS",P82="Non-Lead", M82="Non-Lead - Copper", R82="Yes", N82="After 2014")),
(AND('[1]PWS Information'!$E$10="CWS",P82="Non-Lead", M82="Non-Lead - Copper", R82="Yes", N82="Unknown")),
(AND('[1]PWS Information'!$E$10="CWS",P82="Unknown")),
(AND('[1]PWS Information'!$E$10="NTNC",P82="Unknown")))),"Tier 5",
"")))))</f>
        <v>Tier 5</v>
      </c>
      <c r="Y82" s="50"/>
      <c r="Z82" s="50"/>
    </row>
    <row r="83" spans="1:26" ht="75" x14ac:dyDescent="0.25">
      <c r="A83" s="39">
        <v>25175927</v>
      </c>
      <c r="B83" s="40">
        <v>3216</v>
      </c>
      <c r="C83" s="41" t="s">
        <v>52</v>
      </c>
      <c r="D83" s="41" t="s">
        <v>46</v>
      </c>
      <c r="E83" s="41">
        <v>75961</v>
      </c>
      <c r="F83" s="42"/>
      <c r="G83" s="43">
        <v>31.630092000000001</v>
      </c>
      <c r="H83" s="44">
        <v>-94.486839000000003</v>
      </c>
      <c r="I83" s="45" t="s">
        <v>63</v>
      </c>
      <c r="J83" s="46" t="s">
        <v>48</v>
      </c>
      <c r="K83" s="42" t="s">
        <v>64</v>
      </c>
      <c r="L83" s="49"/>
      <c r="M83" s="45" t="s">
        <v>63</v>
      </c>
      <c r="N83" s="46" t="s">
        <v>64</v>
      </c>
      <c r="O83" s="49"/>
      <c r="P83" s="36" t="str">
        <f t="shared" si="1"/>
        <v>Unknown</v>
      </c>
      <c r="Q83" s="39" t="s">
        <v>48</v>
      </c>
      <c r="R83" s="39" t="s">
        <v>48</v>
      </c>
      <c r="S83" s="39"/>
      <c r="T83" s="50" t="s">
        <v>50</v>
      </c>
      <c r="U83" s="50" t="s">
        <v>51</v>
      </c>
      <c r="V83" s="50" t="s">
        <v>51</v>
      </c>
      <c r="W83" s="50"/>
      <c r="X83" s="51" t="str">
        <f>IF((OR((AND('[1]PWS Information'!$E$10="CWS",T83="Single Family Residence",P83="Lead")),
(AND('[1]PWS Information'!$E$10="CWS",T83="Multiple Family Residence",'[1]PWS Information'!$E$11="Yes",P83="Lead")),
(AND('[1]PWS Information'!$E$10="NTNC",P83="Lead")))),"Tier 1",
IF((OR((AND('[1]PWS Information'!$E$10="CWS",T83="Multiple Family Residence",'[1]PWS Information'!$E$11="No",P83="Lead")),
(AND('[1]PWS Information'!$E$10="CWS",T83="Other",P83="Lead")),
(AND('[1]PWS Information'!$E$10="CWS",T83="Building",P83="Lead")))),"Tier 2",
IF((OR((AND('[1]PWS Information'!$E$10="CWS",T83="Single Family Residence",P83="Galvanized Requiring Replacement")),
(AND('[1]PWS Information'!$E$10="CWS",T83="Single Family Residence",P83="Galvanized Requiring Replacement",Q83="Yes")),
(AND('[1]PWS Information'!$E$10="NTNC",P83="Galvanized Requiring Replacement")),
(AND('[1]PWS Information'!$E$10="NTNC",T83="Single Family Residence",Q83="Yes")))),"Tier 3",
IF((OR((AND('[1]PWS Information'!$E$10="CWS",T83="Single Family Residence",R83="Yes",P83="Non-Lead", I83="Non-Lead - Copper",K83="Before 1989")),
(AND('[1]PWS Information'!$E$10="CWS",T83="Single Family Residence",R83="Yes",P83="Non-Lead", M83="Non-Lead - Copper",N83="Before 1989")))),"Tier 4",
IF((OR((AND('[1]PWS Information'!$E$10="NTNC",P83="Non-Lead")),
(AND('[1]PWS Information'!$E$10="CWS",P83="Non-Lead",R83="")),
(AND('[1]PWS Information'!$E$10="CWS",P83="Non-Lead",R83="No")),
(AND('[1]PWS Information'!$E$10="CWS",P83="Non-Lead",R83="Don't Know")),
(AND('[1]PWS Information'!$E$10="CWS",P83="Non-Lead", I83="Non-Lead - Copper", R83="Yes", K83="Between 1989 and 2014")),
(AND('[1]PWS Information'!$E$10="CWS",P83="Non-Lead", I83="Non-Lead - Copper", R83="Yes", K83="After 2014")),
(AND('[1]PWS Information'!$E$10="CWS",P83="Non-Lead", I83="Non-Lead - Copper", R83="Yes", K83="Unknown")),
(AND('[1]PWS Information'!$E$10="CWS",P83="Non-Lead", M83="Non-Lead - Copper", R83="Yes", N83="Between 1989 and 2014")),
(AND('[1]PWS Information'!$E$10="CWS",P83="Non-Lead", M83="Non-Lead - Copper", R83="Yes", N83="After 2014")),
(AND('[1]PWS Information'!$E$10="CWS",P83="Non-Lead", M83="Non-Lead - Copper", R83="Yes", N83="Unknown")),
(AND('[1]PWS Information'!$E$10="CWS",P83="Unknown")),
(AND('[1]PWS Information'!$E$10="NTNC",P83="Unknown")))),"Tier 5",
"")))))</f>
        <v>Tier 5</v>
      </c>
      <c r="Y83" s="50"/>
      <c r="Z83" s="50"/>
    </row>
    <row r="84" spans="1:26" ht="75" x14ac:dyDescent="0.25">
      <c r="A84" s="39">
        <v>25175398</v>
      </c>
      <c r="B84" s="40">
        <v>14136</v>
      </c>
      <c r="C84" s="41" t="s">
        <v>53</v>
      </c>
      <c r="D84" s="41" t="s">
        <v>46</v>
      </c>
      <c r="E84" s="41">
        <v>75961</v>
      </c>
      <c r="F84" s="42"/>
      <c r="G84" s="43">
        <v>31.68282</v>
      </c>
      <c r="H84" s="44">
        <v>-94.429542999999995</v>
      </c>
      <c r="I84" s="45" t="s">
        <v>63</v>
      </c>
      <c r="J84" s="46" t="s">
        <v>48</v>
      </c>
      <c r="K84" s="42" t="s">
        <v>64</v>
      </c>
      <c r="L84" s="49"/>
      <c r="M84" s="45" t="s">
        <v>63</v>
      </c>
      <c r="N84" s="46" t="s">
        <v>64</v>
      </c>
      <c r="O84" s="49"/>
      <c r="P84" s="36" t="str">
        <f t="shared" si="1"/>
        <v>Unknown</v>
      </c>
      <c r="Q84" s="39" t="s">
        <v>48</v>
      </c>
      <c r="R84" s="39" t="s">
        <v>48</v>
      </c>
      <c r="S84" s="39"/>
      <c r="T84" s="50" t="s">
        <v>50</v>
      </c>
      <c r="U84" s="50" t="s">
        <v>51</v>
      </c>
      <c r="V84" s="50" t="s">
        <v>51</v>
      </c>
      <c r="W84" s="50"/>
      <c r="X84" s="51" t="str">
        <f>IF((OR((AND('[1]PWS Information'!$E$10="CWS",T84="Single Family Residence",P84="Lead")),
(AND('[1]PWS Information'!$E$10="CWS",T84="Multiple Family Residence",'[1]PWS Information'!$E$11="Yes",P84="Lead")),
(AND('[1]PWS Information'!$E$10="NTNC",P84="Lead")))),"Tier 1",
IF((OR((AND('[1]PWS Information'!$E$10="CWS",T84="Multiple Family Residence",'[1]PWS Information'!$E$11="No",P84="Lead")),
(AND('[1]PWS Information'!$E$10="CWS",T84="Other",P84="Lead")),
(AND('[1]PWS Information'!$E$10="CWS",T84="Building",P84="Lead")))),"Tier 2",
IF((OR((AND('[1]PWS Information'!$E$10="CWS",T84="Single Family Residence",P84="Galvanized Requiring Replacement")),
(AND('[1]PWS Information'!$E$10="CWS",T84="Single Family Residence",P84="Galvanized Requiring Replacement",Q84="Yes")),
(AND('[1]PWS Information'!$E$10="NTNC",P84="Galvanized Requiring Replacement")),
(AND('[1]PWS Information'!$E$10="NTNC",T84="Single Family Residence",Q84="Yes")))),"Tier 3",
IF((OR((AND('[1]PWS Information'!$E$10="CWS",T84="Single Family Residence",R84="Yes",P84="Non-Lead", I84="Non-Lead - Copper",K84="Before 1989")),
(AND('[1]PWS Information'!$E$10="CWS",T84="Single Family Residence",R84="Yes",P84="Non-Lead", M84="Non-Lead - Copper",N84="Before 1989")))),"Tier 4",
IF((OR((AND('[1]PWS Information'!$E$10="NTNC",P84="Non-Lead")),
(AND('[1]PWS Information'!$E$10="CWS",P84="Non-Lead",R84="")),
(AND('[1]PWS Information'!$E$10="CWS",P84="Non-Lead",R84="No")),
(AND('[1]PWS Information'!$E$10="CWS",P84="Non-Lead",R84="Don't Know")),
(AND('[1]PWS Information'!$E$10="CWS",P84="Non-Lead", I84="Non-Lead - Copper", R84="Yes", K84="Between 1989 and 2014")),
(AND('[1]PWS Information'!$E$10="CWS",P84="Non-Lead", I84="Non-Lead - Copper", R84="Yes", K84="After 2014")),
(AND('[1]PWS Information'!$E$10="CWS",P84="Non-Lead", I84="Non-Lead - Copper", R84="Yes", K84="Unknown")),
(AND('[1]PWS Information'!$E$10="CWS",P84="Non-Lead", M84="Non-Lead - Copper", R84="Yes", N84="Between 1989 and 2014")),
(AND('[1]PWS Information'!$E$10="CWS",P84="Non-Lead", M84="Non-Lead - Copper", R84="Yes", N84="After 2014")),
(AND('[1]PWS Information'!$E$10="CWS",P84="Non-Lead", M84="Non-Lead - Copper", R84="Yes", N84="Unknown")),
(AND('[1]PWS Information'!$E$10="CWS",P84="Unknown")),
(AND('[1]PWS Information'!$E$10="NTNC",P84="Unknown")))),"Tier 5",
"")))))</f>
        <v>Tier 5</v>
      </c>
      <c r="Y84" s="50"/>
      <c r="Z84" s="50"/>
    </row>
    <row r="85" spans="1:26" ht="75" x14ac:dyDescent="0.25">
      <c r="A85" s="39">
        <v>25175802</v>
      </c>
      <c r="B85" s="40">
        <v>155</v>
      </c>
      <c r="C85" s="41" t="s">
        <v>65</v>
      </c>
      <c r="D85" s="41" t="s">
        <v>46</v>
      </c>
      <c r="E85" s="41">
        <v>75961</v>
      </c>
      <c r="F85" s="42"/>
      <c r="G85" s="43">
        <v>31.665434999999999</v>
      </c>
      <c r="H85" s="44">
        <v>-94.580288999999993</v>
      </c>
      <c r="I85" s="45" t="s">
        <v>63</v>
      </c>
      <c r="J85" s="46" t="s">
        <v>48</v>
      </c>
      <c r="K85" s="42" t="s">
        <v>64</v>
      </c>
      <c r="L85" s="49"/>
      <c r="M85" s="45" t="s">
        <v>63</v>
      </c>
      <c r="N85" s="46" t="s">
        <v>64</v>
      </c>
      <c r="O85" s="49"/>
      <c r="P85" s="36" t="str">
        <f t="shared" si="1"/>
        <v>Unknown</v>
      </c>
      <c r="Q85" s="39" t="s">
        <v>48</v>
      </c>
      <c r="R85" s="39" t="s">
        <v>48</v>
      </c>
      <c r="S85" s="39"/>
      <c r="T85" s="50" t="s">
        <v>50</v>
      </c>
      <c r="U85" s="50" t="s">
        <v>51</v>
      </c>
      <c r="V85" s="50" t="s">
        <v>51</v>
      </c>
      <c r="W85" s="50"/>
      <c r="X85" s="51" t="str">
        <f>IF((OR((AND('[1]PWS Information'!$E$10="CWS",T85="Single Family Residence",P85="Lead")),
(AND('[1]PWS Information'!$E$10="CWS",T85="Multiple Family Residence",'[1]PWS Information'!$E$11="Yes",P85="Lead")),
(AND('[1]PWS Information'!$E$10="NTNC",P85="Lead")))),"Tier 1",
IF((OR((AND('[1]PWS Information'!$E$10="CWS",T85="Multiple Family Residence",'[1]PWS Information'!$E$11="No",P85="Lead")),
(AND('[1]PWS Information'!$E$10="CWS",T85="Other",P85="Lead")),
(AND('[1]PWS Information'!$E$10="CWS",T85="Building",P85="Lead")))),"Tier 2",
IF((OR((AND('[1]PWS Information'!$E$10="CWS",T85="Single Family Residence",P85="Galvanized Requiring Replacement")),
(AND('[1]PWS Information'!$E$10="CWS",T85="Single Family Residence",P85="Galvanized Requiring Replacement",Q85="Yes")),
(AND('[1]PWS Information'!$E$10="NTNC",P85="Galvanized Requiring Replacement")),
(AND('[1]PWS Information'!$E$10="NTNC",T85="Single Family Residence",Q85="Yes")))),"Tier 3",
IF((OR((AND('[1]PWS Information'!$E$10="CWS",T85="Single Family Residence",R85="Yes",P85="Non-Lead", I85="Non-Lead - Copper",K85="Before 1989")),
(AND('[1]PWS Information'!$E$10="CWS",T85="Single Family Residence",R85="Yes",P85="Non-Lead", M85="Non-Lead - Copper",N85="Before 1989")))),"Tier 4",
IF((OR((AND('[1]PWS Information'!$E$10="NTNC",P85="Non-Lead")),
(AND('[1]PWS Information'!$E$10="CWS",P85="Non-Lead",R85="")),
(AND('[1]PWS Information'!$E$10="CWS",P85="Non-Lead",R85="No")),
(AND('[1]PWS Information'!$E$10="CWS",P85="Non-Lead",R85="Don't Know")),
(AND('[1]PWS Information'!$E$10="CWS",P85="Non-Lead", I85="Non-Lead - Copper", R85="Yes", K85="Between 1989 and 2014")),
(AND('[1]PWS Information'!$E$10="CWS",P85="Non-Lead", I85="Non-Lead - Copper", R85="Yes", K85="After 2014")),
(AND('[1]PWS Information'!$E$10="CWS",P85="Non-Lead", I85="Non-Lead - Copper", R85="Yes", K85="Unknown")),
(AND('[1]PWS Information'!$E$10="CWS",P85="Non-Lead", M85="Non-Lead - Copper", R85="Yes", N85="Between 1989 and 2014")),
(AND('[1]PWS Information'!$E$10="CWS",P85="Non-Lead", M85="Non-Lead - Copper", R85="Yes", N85="After 2014")),
(AND('[1]PWS Information'!$E$10="CWS",P85="Non-Lead", M85="Non-Lead - Copper", R85="Yes", N85="Unknown")),
(AND('[1]PWS Information'!$E$10="CWS",P85="Unknown")),
(AND('[1]PWS Information'!$E$10="NTNC",P85="Unknown")))),"Tier 5",
"")))))</f>
        <v>Tier 5</v>
      </c>
      <c r="Y85" s="50"/>
      <c r="Z85" s="50"/>
    </row>
    <row r="86" spans="1:26" ht="75" x14ac:dyDescent="0.25">
      <c r="A86" s="39">
        <v>25175418</v>
      </c>
      <c r="B86" s="40">
        <v>13380</v>
      </c>
      <c r="C86" s="41" t="s">
        <v>53</v>
      </c>
      <c r="D86" s="41" t="s">
        <v>46</v>
      </c>
      <c r="E86" s="41">
        <v>75961</v>
      </c>
      <c r="F86" s="42"/>
      <c r="G86" s="43">
        <v>31.671797999999999</v>
      </c>
      <c r="H86" s="44">
        <v>-94.428946999999994</v>
      </c>
      <c r="I86" s="45" t="s">
        <v>63</v>
      </c>
      <c r="J86" s="46" t="s">
        <v>48</v>
      </c>
      <c r="K86" s="42" t="s">
        <v>64</v>
      </c>
      <c r="L86" s="49"/>
      <c r="M86" s="45" t="s">
        <v>63</v>
      </c>
      <c r="N86" s="46" t="s">
        <v>64</v>
      </c>
      <c r="O86" s="49"/>
      <c r="P86" s="36" t="str">
        <f t="shared" si="1"/>
        <v>Unknown</v>
      </c>
      <c r="Q86" s="39" t="s">
        <v>48</v>
      </c>
      <c r="R86" s="39" t="s">
        <v>48</v>
      </c>
      <c r="S86" s="39"/>
      <c r="T86" s="50" t="s">
        <v>50</v>
      </c>
      <c r="U86" s="50" t="s">
        <v>51</v>
      </c>
      <c r="V86" s="50" t="s">
        <v>51</v>
      </c>
      <c r="W86" s="50"/>
      <c r="X86" s="51" t="str">
        <f>IF((OR((AND('[1]PWS Information'!$E$10="CWS",T86="Single Family Residence",P86="Lead")),
(AND('[1]PWS Information'!$E$10="CWS",T86="Multiple Family Residence",'[1]PWS Information'!$E$11="Yes",P86="Lead")),
(AND('[1]PWS Information'!$E$10="NTNC",P86="Lead")))),"Tier 1",
IF((OR((AND('[1]PWS Information'!$E$10="CWS",T86="Multiple Family Residence",'[1]PWS Information'!$E$11="No",P86="Lead")),
(AND('[1]PWS Information'!$E$10="CWS",T86="Other",P86="Lead")),
(AND('[1]PWS Information'!$E$10="CWS",T86="Building",P86="Lead")))),"Tier 2",
IF((OR((AND('[1]PWS Information'!$E$10="CWS",T86="Single Family Residence",P86="Galvanized Requiring Replacement")),
(AND('[1]PWS Information'!$E$10="CWS",T86="Single Family Residence",P86="Galvanized Requiring Replacement",Q86="Yes")),
(AND('[1]PWS Information'!$E$10="NTNC",P86="Galvanized Requiring Replacement")),
(AND('[1]PWS Information'!$E$10="NTNC",T86="Single Family Residence",Q86="Yes")))),"Tier 3",
IF((OR((AND('[1]PWS Information'!$E$10="CWS",T86="Single Family Residence",R86="Yes",P86="Non-Lead", I86="Non-Lead - Copper",K86="Before 1989")),
(AND('[1]PWS Information'!$E$10="CWS",T86="Single Family Residence",R86="Yes",P86="Non-Lead", M86="Non-Lead - Copper",N86="Before 1989")))),"Tier 4",
IF((OR((AND('[1]PWS Information'!$E$10="NTNC",P86="Non-Lead")),
(AND('[1]PWS Information'!$E$10="CWS",P86="Non-Lead",R86="")),
(AND('[1]PWS Information'!$E$10="CWS",P86="Non-Lead",R86="No")),
(AND('[1]PWS Information'!$E$10="CWS",P86="Non-Lead",R86="Don't Know")),
(AND('[1]PWS Information'!$E$10="CWS",P86="Non-Lead", I86="Non-Lead - Copper", R86="Yes", K86="Between 1989 and 2014")),
(AND('[1]PWS Information'!$E$10="CWS",P86="Non-Lead", I86="Non-Lead - Copper", R86="Yes", K86="After 2014")),
(AND('[1]PWS Information'!$E$10="CWS",P86="Non-Lead", I86="Non-Lead - Copper", R86="Yes", K86="Unknown")),
(AND('[1]PWS Information'!$E$10="CWS",P86="Non-Lead", M86="Non-Lead - Copper", R86="Yes", N86="Between 1989 and 2014")),
(AND('[1]PWS Information'!$E$10="CWS",P86="Non-Lead", M86="Non-Lead - Copper", R86="Yes", N86="After 2014")),
(AND('[1]PWS Information'!$E$10="CWS",P86="Non-Lead", M86="Non-Lead - Copper", R86="Yes", N86="Unknown")),
(AND('[1]PWS Information'!$E$10="CWS",P86="Unknown")),
(AND('[1]PWS Information'!$E$10="NTNC",P86="Unknown")))),"Tier 5",
"")))))</f>
        <v>Tier 5</v>
      </c>
      <c r="Y86" s="50"/>
      <c r="Z86" s="50"/>
    </row>
    <row r="87" spans="1:26" ht="75" x14ac:dyDescent="0.25">
      <c r="A87" s="39">
        <v>25175422</v>
      </c>
      <c r="B87" s="40">
        <v>14024</v>
      </c>
      <c r="C87" s="41" t="s">
        <v>53</v>
      </c>
      <c r="D87" s="41" t="s">
        <v>46</v>
      </c>
      <c r="E87" s="41">
        <v>75961</v>
      </c>
      <c r="F87" s="42"/>
      <c r="G87" s="43">
        <v>31.681134</v>
      </c>
      <c r="H87" s="44">
        <v>-94.429417000000001</v>
      </c>
      <c r="I87" s="45" t="s">
        <v>63</v>
      </c>
      <c r="J87" s="46" t="s">
        <v>48</v>
      </c>
      <c r="K87" s="42" t="s">
        <v>64</v>
      </c>
      <c r="L87" s="49"/>
      <c r="M87" s="45" t="s">
        <v>63</v>
      </c>
      <c r="N87" s="46" t="s">
        <v>64</v>
      </c>
      <c r="O87" s="49"/>
      <c r="P87" s="36" t="str">
        <f t="shared" si="1"/>
        <v>Unknown</v>
      </c>
      <c r="Q87" s="39" t="s">
        <v>48</v>
      </c>
      <c r="R87" s="39" t="s">
        <v>48</v>
      </c>
      <c r="S87" s="39"/>
      <c r="T87" s="50" t="s">
        <v>50</v>
      </c>
      <c r="U87" s="50" t="s">
        <v>51</v>
      </c>
      <c r="V87" s="50" t="s">
        <v>51</v>
      </c>
      <c r="W87" s="50"/>
      <c r="X87" s="51" t="str">
        <f>IF((OR((AND('[1]PWS Information'!$E$10="CWS",T87="Single Family Residence",P87="Lead")),
(AND('[1]PWS Information'!$E$10="CWS",T87="Multiple Family Residence",'[1]PWS Information'!$E$11="Yes",P87="Lead")),
(AND('[1]PWS Information'!$E$10="NTNC",P87="Lead")))),"Tier 1",
IF((OR((AND('[1]PWS Information'!$E$10="CWS",T87="Multiple Family Residence",'[1]PWS Information'!$E$11="No",P87="Lead")),
(AND('[1]PWS Information'!$E$10="CWS",T87="Other",P87="Lead")),
(AND('[1]PWS Information'!$E$10="CWS",T87="Building",P87="Lead")))),"Tier 2",
IF((OR((AND('[1]PWS Information'!$E$10="CWS",T87="Single Family Residence",P87="Galvanized Requiring Replacement")),
(AND('[1]PWS Information'!$E$10="CWS",T87="Single Family Residence",P87="Galvanized Requiring Replacement",Q87="Yes")),
(AND('[1]PWS Information'!$E$10="NTNC",P87="Galvanized Requiring Replacement")),
(AND('[1]PWS Information'!$E$10="NTNC",T87="Single Family Residence",Q87="Yes")))),"Tier 3",
IF((OR((AND('[1]PWS Information'!$E$10="CWS",T87="Single Family Residence",R87="Yes",P87="Non-Lead", I87="Non-Lead - Copper",K87="Before 1989")),
(AND('[1]PWS Information'!$E$10="CWS",T87="Single Family Residence",R87="Yes",P87="Non-Lead", M87="Non-Lead - Copper",N87="Before 1989")))),"Tier 4",
IF((OR((AND('[1]PWS Information'!$E$10="NTNC",P87="Non-Lead")),
(AND('[1]PWS Information'!$E$10="CWS",P87="Non-Lead",R87="")),
(AND('[1]PWS Information'!$E$10="CWS",P87="Non-Lead",R87="No")),
(AND('[1]PWS Information'!$E$10="CWS",P87="Non-Lead",R87="Don't Know")),
(AND('[1]PWS Information'!$E$10="CWS",P87="Non-Lead", I87="Non-Lead - Copper", R87="Yes", K87="Between 1989 and 2014")),
(AND('[1]PWS Information'!$E$10="CWS",P87="Non-Lead", I87="Non-Lead - Copper", R87="Yes", K87="After 2014")),
(AND('[1]PWS Information'!$E$10="CWS",P87="Non-Lead", I87="Non-Lead - Copper", R87="Yes", K87="Unknown")),
(AND('[1]PWS Information'!$E$10="CWS",P87="Non-Lead", M87="Non-Lead - Copper", R87="Yes", N87="Between 1989 and 2014")),
(AND('[1]PWS Information'!$E$10="CWS",P87="Non-Lead", M87="Non-Lead - Copper", R87="Yes", N87="After 2014")),
(AND('[1]PWS Information'!$E$10="CWS",P87="Non-Lead", M87="Non-Lead - Copper", R87="Yes", N87="Unknown")),
(AND('[1]PWS Information'!$E$10="CWS",P87="Unknown")),
(AND('[1]PWS Information'!$E$10="NTNC",P87="Unknown")))),"Tier 5",
"")))))</f>
        <v>Tier 5</v>
      </c>
      <c r="Y87" s="50"/>
      <c r="Z87" s="50"/>
    </row>
    <row r="88" spans="1:26" ht="75" x14ac:dyDescent="0.25">
      <c r="A88" s="39">
        <v>25175951</v>
      </c>
      <c r="B88" s="40">
        <v>195</v>
      </c>
      <c r="C88" s="41" t="s">
        <v>52</v>
      </c>
      <c r="D88" s="41" t="s">
        <v>46</v>
      </c>
      <c r="E88" s="41">
        <v>75961</v>
      </c>
      <c r="F88" s="42"/>
      <c r="G88" s="43">
        <v>31.642154000000001</v>
      </c>
      <c r="H88" s="44">
        <v>-94.527259999999998</v>
      </c>
      <c r="I88" s="45" t="s">
        <v>63</v>
      </c>
      <c r="J88" s="46" t="s">
        <v>48</v>
      </c>
      <c r="K88" s="42" t="s">
        <v>64</v>
      </c>
      <c r="L88" s="49"/>
      <c r="M88" s="45" t="s">
        <v>63</v>
      </c>
      <c r="N88" s="46" t="s">
        <v>64</v>
      </c>
      <c r="O88" s="49"/>
      <c r="P88" s="36" t="str">
        <f t="shared" si="1"/>
        <v>Unknown</v>
      </c>
      <c r="Q88" s="39" t="s">
        <v>48</v>
      </c>
      <c r="R88" s="39" t="s">
        <v>48</v>
      </c>
      <c r="S88" s="39"/>
      <c r="T88" s="50" t="s">
        <v>50</v>
      </c>
      <c r="U88" s="50" t="s">
        <v>51</v>
      </c>
      <c r="V88" s="50" t="s">
        <v>51</v>
      </c>
      <c r="W88" s="50"/>
      <c r="X88" s="51" t="str">
        <f>IF((OR((AND('[1]PWS Information'!$E$10="CWS",T88="Single Family Residence",P88="Lead")),
(AND('[1]PWS Information'!$E$10="CWS",T88="Multiple Family Residence",'[1]PWS Information'!$E$11="Yes",P88="Lead")),
(AND('[1]PWS Information'!$E$10="NTNC",P88="Lead")))),"Tier 1",
IF((OR((AND('[1]PWS Information'!$E$10="CWS",T88="Multiple Family Residence",'[1]PWS Information'!$E$11="No",P88="Lead")),
(AND('[1]PWS Information'!$E$10="CWS",T88="Other",P88="Lead")),
(AND('[1]PWS Information'!$E$10="CWS",T88="Building",P88="Lead")))),"Tier 2",
IF((OR((AND('[1]PWS Information'!$E$10="CWS",T88="Single Family Residence",P88="Galvanized Requiring Replacement")),
(AND('[1]PWS Information'!$E$10="CWS",T88="Single Family Residence",P88="Galvanized Requiring Replacement",Q88="Yes")),
(AND('[1]PWS Information'!$E$10="NTNC",P88="Galvanized Requiring Replacement")),
(AND('[1]PWS Information'!$E$10="NTNC",T88="Single Family Residence",Q88="Yes")))),"Tier 3",
IF((OR((AND('[1]PWS Information'!$E$10="CWS",T88="Single Family Residence",R88="Yes",P88="Non-Lead", I88="Non-Lead - Copper",K88="Before 1989")),
(AND('[1]PWS Information'!$E$10="CWS",T88="Single Family Residence",R88="Yes",P88="Non-Lead", M88="Non-Lead - Copper",N88="Before 1989")))),"Tier 4",
IF((OR((AND('[1]PWS Information'!$E$10="NTNC",P88="Non-Lead")),
(AND('[1]PWS Information'!$E$10="CWS",P88="Non-Lead",R88="")),
(AND('[1]PWS Information'!$E$10="CWS",P88="Non-Lead",R88="No")),
(AND('[1]PWS Information'!$E$10="CWS",P88="Non-Lead",R88="Don't Know")),
(AND('[1]PWS Information'!$E$10="CWS",P88="Non-Lead", I88="Non-Lead - Copper", R88="Yes", K88="Between 1989 and 2014")),
(AND('[1]PWS Information'!$E$10="CWS",P88="Non-Lead", I88="Non-Lead - Copper", R88="Yes", K88="After 2014")),
(AND('[1]PWS Information'!$E$10="CWS",P88="Non-Lead", I88="Non-Lead - Copper", R88="Yes", K88="Unknown")),
(AND('[1]PWS Information'!$E$10="CWS",P88="Non-Lead", M88="Non-Lead - Copper", R88="Yes", N88="Between 1989 and 2014")),
(AND('[1]PWS Information'!$E$10="CWS",P88="Non-Lead", M88="Non-Lead - Copper", R88="Yes", N88="After 2014")),
(AND('[1]PWS Information'!$E$10="CWS",P88="Non-Lead", M88="Non-Lead - Copper", R88="Yes", N88="Unknown")),
(AND('[1]PWS Information'!$E$10="CWS",P88="Unknown")),
(AND('[1]PWS Information'!$E$10="NTNC",P88="Unknown")))),"Tier 5",
"")))))</f>
        <v>Tier 5</v>
      </c>
      <c r="Y88" s="50"/>
      <c r="Z88" s="50"/>
    </row>
    <row r="89" spans="1:26" ht="75" x14ac:dyDescent="0.25">
      <c r="A89" s="39">
        <v>25175590</v>
      </c>
      <c r="B89" s="40">
        <v>466</v>
      </c>
      <c r="C89" s="41" t="s">
        <v>59</v>
      </c>
      <c r="D89" s="41" t="s">
        <v>46</v>
      </c>
      <c r="E89" s="41">
        <v>75961</v>
      </c>
      <c r="F89" s="42"/>
      <c r="G89" s="43">
        <v>31.558382999999999</v>
      </c>
      <c r="H89" s="44">
        <v>-94.504452000000001</v>
      </c>
      <c r="I89" s="45" t="s">
        <v>63</v>
      </c>
      <c r="J89" s="46" t="s">
        <v>48</v>
      </c>
      <c r="K89" s="42" t="s">
        <v>64</v>
      </c>
      <c r="L89" s="49"/>
      <c r="M89" s="45" t="s">
        <v>63</v>
      </c>
      <c r="N89" s="46" t="s">
        <v>64</v>
      </c>
      <c r="O89" s="49"/>
      <c r="P89" s="36" t="str">
        <f t="shared" si="1"/>
        <v>Unknown</v>
      </c>
      <c r="Q89" s="39" t="s">
        <v>48</v>
      </c>
      <c r="R89" s="39" t="s">
        <v>48</v>
      </c>
      <c r="S89" s="39"/>
      <c r="T89" s="50" t="s">
        <v>50</v>
      </c>
      <c r="U89" s="50" t="s">
        <v>51</v>
      </c>
      <c r="V89" s="50" t="s">
        <v>51</v>
      </c>
      <c r="W89" s="50"/>
      <c r="X89" s="51" t="str">
        <f>IF((OR((AND('[1]PWS Information'!$E$10="CWS",T89="Single Family Residence",P89="Lead")),
(AND('[1]PWS Information'!$E$10="CWS",T89="Multiple Family Residence",'[1]PWS Information'!$E$11="Yes",P89="Lead")),
(AND('[1]PWS Information'!$E$10="NTNC",P89="Lead")))),"Tier 1",
IF((OR((AND('[1]PWS Information'!$E$10="CWS",T89="Multiple Family Residence",'[1]PWS Information'!$E$11="No",P89="Lead")),
(AND('[1]PWS Information'!$E$10="CWS",T89="Other",P89="Lead")),
(AND('[1]PWS Information'!$E$10="CWS",T89="Building",P89="Lead")))),"Tier 2",
IF((OR((AND('[1]PWS Information'!$E$10="CWS",T89="Single Family Residence",P89="Galvanized Requiring Replacement")),
(AND('[1]PWS Information'!$E$10="CWS",T89="Single Family Residence",P89="Galvanized Requiring Replacement",Q89="Yes")),
(AND('[1]PWS Information'!$E$10="NTNC",P89="Galvanized Requiring Replacement")),
(AND('[1]PWS Information'!$E$10="NTNC",T89="Single Family Residence",Q89="Yes")))),"Tier 3",
IF((OR((AND('[1]PWS Information'!$E$10="CWS",T89="Single Family Residence",R89="Yes",P89="Non-Lead", I89="Non-Lead - Copper",K89="Before 1989")),
(AND('[1]PWS Information'!$E$10="CWS",T89="Single Family Residence",R89="Yes",P89="Non-Lead", M89="Non-Lead - Copper",N89="Before 1989")))),"Tier 4",
IF((OR((AND('[1]PWS Information'!$E$10="NTNC",P89="Non-Lead")),
(AND('[1]PWS Information'!$E$10="CWS",P89="Non-Lead",R89="")),
(AND('[1]PWS Information'!$E$10="CWS",P89="Non-Lead",R89="No")),
(AND('[1]PWS Information'!$E$10="CWS",P89="Non-Lead",R89="Don't Know")),
(AND('[1]PWS Information'!$E$10="CWS",P89="Non-Lead", I89="Non-Lead - Copper", R89="Yes", K89="Between 1989 and 2014")),
(AND('[1]PWS Information'!$E$10="CWS",P89="Non-Lead", I89="Non-Lead - Copper", R89="Yes", K89="After 2014")),
(AND('[1]PWS Information'!$E$10="CWS",P89="Non-Lead", I89="Non-Lead - Copper", R89="Yes", K89="Unknown")),
(AND('[1]PWS Information'!$E$10="CWS",P89="Non-Lead", M89="Non-Lead - Copper", R89="Yes", N89="Between 1989 and 2014")),
(AND('[1]PWS Information'!$E$10="CWS",P89="Non-Lead", M89="Non-Lead - Copper", R89="Yes", N89="After 2014")),
(AND('[1]PWS Information'!$E$10="CWS",P89="Non-Lead", M89="Non-Lead - Copper", R89="Yes", N89="Unknown")),
(AND('[1]PWS Information'!$E$10="CWS",P89="Unknown")),
(AND('[1]PWS Information'!$E$10="NTNC",P89="Unknown")))),"Tier 5",
"")))))</f>
        <v>Tier 5</v>
      </c>
      <c r="Y89" s="50"/>
      <c r="Z89" s="50"/>
    </row>
    <row r="90" spans="1:26" ht="75" x14ac:dyDescent="0.25">
      <c r="A90" s="39">
        <v>205</v>
      </c>
      <c r="B90" s="40">
        <v>2330</v>
      </c>
      <c r="C90" s="41" t="s">
        <v>57</v>
      </c>
      <c r="D90" s="41" t="s">
        <v>46</v>
      </c>
      <c r="E90" s="41">
        <v>75961</v>
      </c>
      <c r="F90" s="42"/>
      <c r="G90" s="43">
        <v>31.643398000000001</v>
      </c>
      <c r="H90" s="44">
        <v>-94.529865000000001</v>
      </c>
      <c r="I90" s="45" t="s">
        <v>63</v>
      </c>
      <c r="J90" s="46" t="s">
        <v>48</v>
      </c>
      <c r="K90" s="42" t="s">
        <v>64</v>
      </c>
      <c r="L90" s="49"/>
      <c r="M90" s="45" t="s">
        <v>63</v>
      </c>
      <c r="N90" s="46" t="s">
        <v>64</v>
      </c>
      <c r="O90" s="49"/>
      <c r="P90" s="36" t="str">
        <f t="shared" si="1"/>
        <v>Unknown</v>
      </c>
      <c r="Q90" s="39" t="s">
        <v>48</v>
      </c>
      <c r="R90" s="39" t="s">
        <v>48</v>
      </c>
      <c r="S90" s="39"/>
      <c r="T90" s="50" t="s">
        <v>50</v>
      </c>
      <c r="U90" s="50" t="s">
        <v>51</v>
      </c>
      <c r="V90" s="50" t="s">
        <v>51</v>
      </c>
      <c r="W90" s="50"/>
      <c r="X90" s="51" t="str">
        <f>IF((OR((AND('[1]PWS Information'!$E$10="CWS",T90="Single Family Residence",P90="Lead")),
(AND('[1]PWS Information'!$E$10="CWS",T90="Multiple Family Residence",'[1]PWS Information'!$E$11="Yes",P90="Lead")),
(AND('[1]PWS Information'!$E$10="NTNC",P90="Lead")))),"Tier 1",
IF((OR((AND('[1]PWS Information'!$E$10="CWS",T90="Multiple Family Residence",'[1]PWS Information'!$E$11="No",P90="Lead")),
(AND('[1]PWS Information'!$E$10="CWS",T90="Other",P90="Lead")),
(AND('[1]PWS Information'!$E$10="CWS",T90="Building",P90="Lead")))),"Tier 2",
IF((OR((AND('[1]PWS Information'!$E$10="CWS",T90="Single Family Residence",P90="Galvanized Requiring Replacement")),
(AND('[1]PWS Information'!$E$10="CWS",T90="Single Family Residence",P90="Galvanized Requiring Replacement",Q90="Yes")),
(AND('[1]PWS Information'!$E$10="NTNC",P90="Galvanized Requiring Replacement")),
(AND('[1]PWS Information'!$E$10="NTNC",T90="Single Family Residence",Q90="Yes")))),"Tier 3",
IF((OR((AND('[1]PWS Information'!$E$10="CWS",T90="Single Family Residence",R90="Yes",P90="Non-Lead", I90="Non-Lead - Copper",K90="Before 1989")),
(AND('[1]PWS Information'!$E$10="CWS",T90="Single Family Residence",R90="Yes",P90="Non-Lead", M90="Non-Lead - Copper",N90="Before 1989")))),"Tier 4",
IF((OR((AND('[1]PWS Information'!$E$10="NTNC",P90="Non-Lead")),
(AND('[1]PWS Information'!$E$10="CWS",P90="Non-Lead",R90="")),
(AND('[1]PWS Information'!$E$10="CWS",P90="Non-Lead",R90="No")),
(AND('[1]PWS Information'!$E$10="CWS",P90="Non-Lead",R90="Don't Know")),
(AND('[1]PWS Information'!$E$10="CWS",P90="Non-Lead", I90="Non-Lead - Copper", R90="Yes", K90="Between 1989 and 2014")),
(AND('[1]PWS Information'!$E$10="CWS",P90="Non-Lead", I90="Non-Lead - Copper", R90="Yes", K90="After 2014")),
(AND('[1]PWS Information'!$E$10="CWS",P90="Non-Lead", I90="Non-Lead - Copper", R90="Yes", K90="Unknown")),
(AND('[1]PWS Information'!$E$10="CWS",P90="Non-Lead", M90="Non-Lead - Copper", R90="Yes", N90="Between 1989 and 2014")),
(AND('[1]PWS Information'!$E$10="CWS",P90="Non-Lead", M90="Non-Lead - Copper", R90="Yes", N90="After 2014")),
(AND('[1]PWS Information'!$E$10="CWS",P90="Non-Lead", M90="Non-Lead - Copper", R90="Yes", N90="Unknown")),
(AND('[1]PWS Information'!$E$10="CWS",P90="Unknown")),
(AND('[1]PWS Information'!$E$10="NTNC",P90="Unknown")))),"Tier 5",
"")))))</f>
        <v>Tier 5</v>
      </c>
      <c r="Y90" s="50"/>
      <c r="Z90" s="50"/>
    </row>
    <row r="91" spans="1:26" ht="75" x14ac:dyDescent="0.25">
      <c r="A91" s="39">
        <v>25175387</v>
      </c>
      <c r="B91" s="40">
        <v>11299</v>
      </c>
      <c r="C91" s="41" t="s">
        <v>66</v>
      </c>
      <c r="D91" s="41" t="s">
        <v>46</v>
      </c>
      <c r="E91" s="41">
        <v>75961</v>
      </c>
      <c r="F91" s="42"/>
      <c r="G91" s="43">
        <v>31.602474000000001</v>
      </c>
      <c r="H91" s="44">
        <v>-94.613848000000004</v>
      </c>
      <c r="I91" s="45" t="s">
        <v>63</v>
      </c>
      <c r="J91" s="46" t="s">
        <v>48</v>
      </c>
      <c r="K91" s="42" t="s">
        <v>51</v>
      </c>
      <c r="L91" s="49"/>
      <c r="M91" s="45" t="s">
        <v>63</v>
      </c>
      <c r="N91" s="46" t="s">
        <v>51</v>
      </c>
      <c r="O91" s="49"/>
      <c r="P91" s="36" t="str">
        <f t="shared" si="1"/>
        <v>Unknown</v>
      </c>
      <c r="Q91" s="39" t="s">
        <v>48</v>
      </c>
      <c r="R91" s="39" t="s">
        <v>48</v>
      </c>
      <c r="S91" s="39"/>
      <c r="T91" s="50"/>
      <c r="U91" s="50" t="s">
        <v>51</v>
      </c>
      <c r="V91" s="50" t="s">
        <v>51</v>
      </c>
      <c r="W91" s="50"/>
      <c r="X91" s="51" t="str">
        <f>IF((OR((AND('[1]PWS Information'!$E$10="CWS",T91="Single Family Residence",P91="Lead")),
(AND('[1]PWS Information'!$E$10="CWS",T91="Multiple Family Residence",'[1]PWS Information'!$E$11="Yes",P91="Lead")),
(AND('[1]PWS Information'!$E$10="NTNC",P91="Lead")))),"Tier 1",
IF((OR((AND('[1]PWS Information'!$E$10="CWS",T91="Multiple Family Residence",'[1]PWS Information'!$E$11="No",P91="Lead")),
(AND('[1]PWS Information'!$E$10="CWS",T91="Other",P91="Lead")),
(AND('[1]PWS Information'!$E$10="CWS",T91="Building",P91="Lead")))),"Tier 2",
IF((OR((AND('[1]PWS Information'!$E$10="CWS",T91="Single Family Residence",P91="Galvanized Requiring Replacement")),
(AND('[1]PWS Information'!$E$10="CWS",T91="Single Family Residence",P91="Galvanized Requiring Replacement",Q91="Yes")),
(AND('[1]PWS Information'!$E$10="NTNC",P91="Galvanized Requiring Replacement")),
(AND('[1]PWS Information'!$E$10="NTNC",T91="Single Family Residence",Q91="Yes")))),"Tier 3",
IF((OR((AND('[1]PWS Information'!$E$10="CWS",T91="Single Family Residence",R91="Yes",P91="Non-Lead", I91="Non-Lead - Copper",K91="Before 1989")),
(AND('[1]PWS Information'!$E$10="CWS",T91="Single Family Residence",R91="Yes",P91="Non-Lead", M91="Non-Lead - Copper",N91="Before 1989")))),"Tier 4",
IF((OR((AND('[1]PWS Information'!$E$10="NTNC",P91="Non-Lead")),
(AND('[1]PWS Information'!$E$10="CWS",P91="Non-Lead",R91="")),
(AND('[1]PWS Information'!$E$10="CWS",P91="Non-Lead",R91="No")),
(AND('[1]PWS Information'!$E$10="CWS",P91="Non-Lead",R91="Don't Know")),
(AND('[1]PWS Information'!$E$10="CWS",P91="Non-Lead", I91="Non-Lead - Copper", R91="Yes", K91="Between 1989 and 2014")),
(AND('[1]PWS Information'!$E$10="CWS",P91="Non-Lead", I91="Non-Lead - Copper", R91="Yes", K91="After 2014")),
(AND('[1]PWS Information'!$E$10="CWS",P91="Non-Lead", I91="Non-Lead - Copper", R91="Yes", K91="Unknown")),
(AND('[1]PWS Information'!$E$10="CWS",P91="Non-Lead", M91="Non-Lead - Copper", R91="Yes", N91="Between 1989 and 2014")),
(AND('[1]PWS Information'!$E$10="CWS",P91="Non-Lead", M91="Non-Lead - Copper", R91="Yes", N91="After 2014")),
(AND('[1]PWS Information'!$E$10="CWS",P91="Non-Lead", M91="Non-Lead - Copper", R91="Yes", N91="Unknown")),
(AND('[1]PWS Information'!$E$10="CWS",P91="Unknown")),
(AND('[1]PWS Information'!$E$10="NTNC",P91="Unknown")))),"Tier 5",
"")))))</f>
        <v>Tier 5</v>
      </c>
      <c r="Y91" s="50"/>
      <c r="Z91" s="50"/>
    </row>
    <row r="92" spans="1:26" ht="75" x14ac:dyDescent="0.25">
      <c r="A92" s="39">
        <v>299</v>
      </c>
      <c r="B92" s="40">
        <v>819</v>
      </c>
      <c r="C92" s="41" t="s">
        <v>67</v>
      </c>
      <c r="D92" s="41" t="s">
        <v>46</v>
      </c>
      <c r="E92" s="41">
        <v>75961</v>
      </c>
      <c r="F92" s="42"/>
      <c r="G92" s="43">
        <v>31.609926999999999</v>
      </c>
      <c r="H92" s="44">
        <v>-94.647107000000005</v>
      </c>
      <c r="I92" s="45" t="s">
        <v>63</v>
      </c>
      <c r="J92" s="46" t="s">
        <v>48</v>
      </c>
      <c r="K92" s="42" t="s">
        <v>51</v>
      </c>
      <c r="L92" s="49"/>
      <c r="M92" s="45" t="s">
        <v>63</v>
      </c>
      <c r="N92" s="46" t="s">
        <v>51</v>
      </c>
      <c r="O92" s="49"/>
      <c r="P92" s="36" t="str">
        <f t="shared" si="1"/>
        <v>Unknown</v>
      </c>
      <c r="Q92" s="39" t="s">
        <v>48</v>
      </c>
      <c r="R92" s="39" t="s">
        <v>48</v>
      </c>
      <c r="S92" s="39"/>
      <c r="T92" s="50"/>
      <c r="U92" s="50" t="s">
        <v>51</v>
      </c>
      <c r="V92" s="50" t="s">
        <v>51</v>
      </c>
      <c r="W92" s="50"/>
      <c r="X92" s="51" t="str">
        <f>IF((OR((AND('[1]PWS Information'!$E$10="CWS",T92="Single Family Residence",P92="Lead")),
(AND('[1]PWS Information'!$E$10="CWS",T92="Multiple Family Residence",'[1]PWS Information'!$E$11="Yes",P92="Lead")),
(AND('[1]PWS Information'!$E$10="NTNC",P92="Lead")))),"Tier 1",
IF((OR((AND('[1]PWS Information'!$E$10="CWS",T92="Multiple Family Residence",'[1]PWS Information'!$E$11="No",P92="Lead")),
(AND('[1]PWS Information'!$E$10="CWS",T92="Other",P92="Lead")),
(AND('[1]PWS Information'!$E$10="CWS",T92="Building",P92="Lead")))),"Tier 2",
IF((OR((AND('[1]PWS Information'!$E$10="CWS",T92="Single Family Residence",P92="Galvanized Requiring Replacement")),
(AND('[1]PWS Information'!$E$10="CWS",T92="Single Family Residence",P92="Galvanized Requiring Replacement",Q92="Yes")),
(AND('[1]PWS Information'!$E$10="NTNC",P92="Galvanized Requiring Replacement")),
(AND('[1]PWS Information'!$E$10="NTNC",T92="Single Family Residence",Q92="Yes")))),"Tier 3",
IF((OR((AND('[1]PWS Information'!$E$10="CWS",T92="Single Family Residence",R92="Yes",P92="Non-Lead", I92="Non-Lead - Copper",K92="Before 1989")),
(AND('[1]PWS Information'!$E$10="CWS",T92="Single Family Residence",R92="Yes",P92="Non-Lead", M92="Non-Lead - Copper",N92="Before 1989")))),"Tier 4",
IF((OR((AND('[1]PWS Information'!$E$10="NTNC",P92="Non-Lead")),
(AND('[1]PWS Information'!$E$10="CWS",P92="Non-Lead",R92="")),
(AND('[1]PWS Information'!$E$10="CWS",P92="Non-Lead",R92="No")),
(AND('[1]PWS Information'!$E$10="CWS",P92="Non-Lead",R92="Don't Know")),
(AND('[1]PWS Information'!$E$10="CWS",P92="Non-Lead", I92="Non-Lead - Copper", R92="Yes", K92="Between 1989 and 2014")),
(AND('[1]PWS Information'!$E$10="CWS",P92="Non-Lead", I92="Non-Lead - Copper", R92="Yes", K92="After 2014")),
(AND('[1]PWS Information'!$E$10="CWS",P92="Non-Lead", I92="Non-Lead - Copper", R92="Yes", K92="Unknown")),
(AND('[1]PWS Information'!$E$10="CWS",P92="Non-Lead", M92="Non-Lead - Copper", R92="Yes", N92="Between 1989 and 2014")),
(AND('[1]PWS Information'!$E$10="CWS",P92="Non-Lead", M92="Non-Lead - Copper", R92="Yes", N92="After 2014")),
(AND('[1]PWS Information'!$E$10="CWS",P92="Non-Lead", M92="Non-Lead - Copper", R92="Yes", N92="Unknown")),
(AND('[1]PWS Information'!$E$10="CWS",P92="Unknown")),
(AND('[1]PWS Information'!$E$10="NTNC",P92="Unknown")))),"Tier 5",
"")))))</f>
        <v>Tier 5</v>
      </c>
      <c r="Y92" s="50"/>
      <c r="Z92" s="50"/>
    </row>
    <row r="93" spans="1:26" ht="75" x14ac:dyDescent="0.25">
      <c r="A93" s="39">
        <v>25175687</v>
      </c>
      <c r="B93" s="40">
        <v>4199</v>
      </c>
      <c r="C93" s="41" t="s">
        <v>68</v>
      </c>
      <c r="D93" s="41" t="s">
        <v>46</v>
      </c>
      <c r="E93" s="41">
        <v>75961</v>
      </c>
      <c r="F93" s="42"/>
      <c r="G93" s="43">
        <v>31.558382999999999</v>
      </c>
      <c r="H93" s="44">
        <v>-94.504452000000001</v>
      </c>
      <c r="I93" s="45" t="s">
        <v>63</v>
      </c>
      <c r="J93" s="46" t="s">
        <v>48</v>
      </c>
      <c r="K93" s="42" t="s">
        <v>51</v>
      </c>
      <c r="L93" s="49"/>
      <c r="M93" s="45" t="s">
        <v>63</v>
      </c>
      <c r="N93" s="46" t="s">
        <v>51</v>
      </c>
      <c r="O93" s="49"/>
      <c r="P93" s="36" t="str">
        <f t="shared" si="1"/>
        <v>Unknown</v>
      </c>
      <c r="Q93" s="39" t="s">
        <v>48</v>
      </c>
      <c r="R93" s="39" t="s">
        <v>48</v>
      </c>
      <c r="S93" s="39"/>
      <c r="T93" s="50"/>
      <c r="U93" s="50" t="s">
        <v>51</v>
      </c>
      <c r="V93" s="50" t="s">
        <v>51</v>
      </c>
      <c r="W93" s="50"/>
      <c r="X93" s="51" t="str">
        <f>IF((OR((AND('[1]PWS Information'!$E$10="CWS",T93="Single Family Residence",P93="Lead")),
(AND('[1]PWS Information'!$E$10="CWS",T93="Multiple Family Residence",'[1]PWS Information'!$E$11="Yes",P93="Lead")),
(AND('[1]PWS Information'!$E$10="NTNC",P93="Lead")))),"Tier 1",
IF((OR((AND('[1]PWS Information'!$E$10="CWS",T93="Multiple Family Residence",'[1]PWS Information'!$E$11="No",P93="Lead")),
(AND('[1]PWS Information'!$E$10="CWS",T93="Other",P93="Lead")),
(AND('[1]PWS Information'!$E$10="CWS",T93="Building",P93="Lead")))),"Tier 2",
IF((OR((AND('[1]PWS Information'!$E$10="CWS",T93="Single Family Residence",P93="Galvanized Requiring Replacement")),
(AND('[1]PWS Information'!$E$10="CWS",T93="Single Family Residence",P93="Galvanized Requiring Replacement",Q93="Yes")),
(AND('[1]PWS Information'!$E$10="NTNC",P93="Galvanized Requiring Replacement")),
(AND('[1]PWS Information'!$E$10="NTNC",T93="Single Family Residence",Q93="Yes")))),"Tier 3",
IF((OR((AND('[1]PWS Information'!$E$10="CWS",T93="Single Family Residence",R93="Yes",P93="Non-Lead", I93="Non-Lead - Copper",K93="Before 1989")),
(AND('[1]PWS Information'!$E$10="CWS",T93="Single Family Residence",R93="Yes",P93="Non-Lead", M93="Non-Lead - Copper",N93="Before 1989")))),"Tier 4",
IF((OR((AND('[1]PWS Information'!$E$10="NTNC",P93="Non-Lead")),
(AND('[1]PWS Information'!$E$10="CWS",P93="Non-Lead",R93="")),
(AND('[1]PWS Information'!$E$10="CWS",P93="Non-Lead",R93="No")),
(AND('[1]PWS Information'!$E$10="CWS",P93="Non-Lead",R93="Don't Know")),
(AND('[1]PWS Information'!$E$10="CWS",P93="Non-Lead", I93="Non-Lead - Copper", R93="Yes", K93="Between 1989 and 2014")),
(AND('[1]PWS Information'!$E$10="CWS",P93="Non-Lead", I93="Non-Lead - Copper", R93="Yes", K93="After 2014")),
(AND('[1]PWS Information'!$E$10="CWS",P93="Non-Lead", I93="Non-Lead - Copper", R93="Yes", K93="Unknown")),
(AND('[1]PWS Information'!$E$10="CWS",P93="Non-Lead", M93="Non-Lead - Copper", R93="Yes", N93="Between 1989 and 2014")),
(AND('[1]PWS Information'!$E$10="CWS",P93="Non-Lead", M93="Non-Lead - Copper", R93="Yes", N93="After 2014")),
(AND('[1]PWS Information'!$E$10="CWS",P93="Non-Lead", M93="Non-Lead - Copper", R93="Yes", N93="Unknown")),
(AND('[1]PWS Information'!$E$10="CWS",P93="Unknown")),
(AND('[1]PWS Information'!$E$10="NTNC",P93="Unknown")))),"Tier 5",
"")))))</f>
        <v>Tier 5</v>
      </c>
      <c r="Y93" s="50"/>
      <c r="Z93" s="50"/>
    </row>
    <row r="94" spans="1:26" ht="75" x14ac:dyDescent="0.25">
      <c r="A94" s="39">
        <v>25175709</v>
      </c>
      <c r="B94" s="40">
        <v>4678</v>
      </c>
      <c r="C94" s="41" t="s">
        <v>57</v>
      </c>
      <c r="D94" s="41" t="s">
        <v>46</v>
      </c>
      <c r="E94" s="41">
        <v>75961</v>
      </c>
      <c r="F94" s="42"/>
      <c r="G94" s="43">
        <v>31.674724999999999</v>
      </c>
      <c r="H94" s="44">
        <v>-94.545145000000005</v>
      </c>
      <c r="I94" s="45" t="s">
        <v>63</v>
      </c>
      <c r="J94" s="46" t="s">
        <v>48</v>
      </c>
      <c r="K94" s="42" t="s">
        <v>51</v>
      </c>
      <c r="L94" s="49"/>
      <c r="M94" s="45" t="s">
        <v>63</v>
      </c>
      <c r="N94" s="46" t="s">
        <v>51</v>
      </c>
      <c r="O94" s="49"/>
      <c r="P94" s="36" t="str">
        <f t="shared" si="1"/>
        <v>Unknown</v>
      </c>
      <c r="Q94" s="39" t="s">
        <v>48</v>
      </c>
      <c r="R94" s="39" t="s">
        <v>48</v>
      </c>
      <c r="S94" s="39"/>
      <c r="T94" s="50"/>
      <c r="U94" s="50" t="s">
        <v>51</v>
      </c>
      <c r="V94" s="50" t="s">
        <v>51</v>
      </c>
      <c r="W94" s="50"/>
      <c r="X94" s="51" t="str">
        <f>IF((OR((AND('[1]PWS Information'!$E$10="CWS",T94="Single Family Residence",P94="Lead")),
(AND('[1]PWS Information'!$E$10="CWS",T94="Multiple Family Residence",'[1]PWS Information'!$E$11="Yes",P94="Lead")),
(AND('[1]PWS Information'!$E$10="NTNC",P94="Lead")))),"Tier 1",
IF((OR((AND('[1]PWS Information'!$E$10="CWS",T94="Multiple Family Residence",'[1]PWS Information'!$E$11="No",P94="Lead")),
(AND('[1]PWS Information'!$E$10="CWS",T94="Other",P94="Lead")),
(AND('[1]PWS Information'!$E$10="CWS",T94="Building",P94="Lead")))),"Tier 2",
IF((OR((AND('[1]PWS Information'!$E$10="CWS",T94="Single Family Residence",P94="Galvanized Requiring Replacement")),
(AND('[1]PWS Information'!$E$10="CWS",T94="Single Family Residence",P94="Galvanized Requiring Replacement",Q94="Yes")),
(AND('[1]PWS Information'!$E$10="NTNC",P94="Galvanized Requiring Replacement")),
(AND('[1]PWS Information'!$E$10="NTNC",T94="Single Family Residence",Q94="Yes")))),"Tier 3",
IF((OR((AND('[1]PWS Information'!$E$10="CWS",T94="Single Family Residence",R94="Yes",P94="Non-Lead", I94="Non-Lead - Copper",K94="Before 1989")),
(AND('[1]PWS Information'!$E$10="CWS",T94="Single Family Residence",R94="Yes",P94="Non-Lead", M94="Non-Lead - Copper",N94="Before 1989")))),"Tier 4",
IF((OR((AND('[1]PWS Information'!$E$10="NTNC",P94="Non-Lead")),
(AND('[1]PWS Information'!$E$10="CWS",P94="Non-Lead",R94="")),
(AND('[1]PWS Information'!$E$10="CWS",P94="Non-Lead",R94="No")),
(AND('[1]PWS Information'!$E$10="CWS",P94="Non-Lead",R94="Don't Know")),
(AND('[1]PWS Information'!$E$10="CWS",P94="Non-Lead", I94="Non-Lead - Copper", R94="Yes", K94="Between 1989 and 2014")),
(AND('[1]PWS Information'!$E$10="CWS",P94="Non-Lead", I94="Non-Lead - Copper", R94="Yes", K94="After 2014")),
(AND('[1]PWS Information'!$E$10="CWS",P94="Non-Lead", I94="Non-Lead - Copper", R94="Yes", K94="Unknown")),
(AND('[1]PWS Information'!$E$10="CWS",P94="Non-Lead", M94="Non-Lead - Copper", R94="Yes", N94="Between 1989 and 2014")),
(AND('[1]PWS Information'!$E$10="CWS",P94="Non-Lead", M94="Non-Lead - Copper", R94="Yes", N94="After 2014")),
(AND('[1]PWS Information'!$E$10="CWS",P94="Non-Lead", M94="Non-Lead - Copper", R94="Yes", N94="Unknown")),
(AND('[1]PWS Information'!$E$10="CWS",P94="Unknown")),
(AND('[1]PWS Information'!$E$10="NTNC",P94="Unknown")))),"Tier 5",
"")))))</f>
        <v>Tier 5</v>
      </c>
      <c r="Y94" s="50"/>
      <c r="Z94" s="50"/>
    </row>
    <row r="95" spans="1:26" ht="75" x14ac:dyDescent="0.25">
      <c r="A95" s="39">
        <v>25175673</v>
      </c>
      <c r="B95" s="40">
        <v>232</v>
      </c>
      <c r="C95" s="41" t="s">
        <v>69</v>
      </c>
      <c r="D95" s="41" t="s">
        <v>46</v>
      </c>
      <c r="E95" s="41">
        <v>75961</v>
      </c>
      <c r="F95" s="42"/>
      <c r="G95" s="43">
        <v>31.659887000000001</v>
      </c>
      <c r="H95" s="44">
        <v>-94.601960000000005</v>
      </c>
      <c r="I95" s="45" t="s">
        <v>63</v>
      </c>
      <c r="J95" s="46" t="s">
        <v>48</v>
      </c>
      <c r="K95" s="42" t="s">
        <v>51</v>
      </c>
      <c r="L95" s="49"/>
      <c r="M95" s="45" t="s">
        <v>63</v>
      </c>
      <c r="N95" s="46" t="s">
        <v>51</v>
      </c>
      <c r="O95" s="49"/>
      <c r="P95" s="36" t="str">
        <f t="shared" si="1"/>
        <v>Unknown</v>
      </c>
      <c r="Q95" s="39" t="s">
        <v>48</v>
      </c>
      <c r="R95" s="39" t="s">
        <v>48</v>
      </c>
      <c r="S95" s="39"/>
      <c r="T95" s="50"/>
      <c r="U95" s="50" t="s">
        <v>51</v>
      </c>
      <c r="V95" s="50" t="s">
        <v>51</v>
      </c>
      <c r="W95" s="50"/>
      <c r="X95" s="51" t="str">
        <f>IF((OR((AND('[1]PWS Information'!$E$10="CWS",T95="Single Family Residence",P95="Lead")),
(AND('[1]PWS Information'!$E$10="CWS",T95="Multiple Family Residence",'[1]PWS Information'!$E$11="Yes",P95="Lead")),
(AND('[1]PWS Information'!$E$10="NTNC",P95="Lead")))),"Tier 1",
IF((OR((AND('[1]PWS Information'!$E$10="CWS",T95="Multiple Family Residence",'[1]PWS Information'!$E$11="No",P95="Lead")),
(AND('[1]PWS Information'!$E$10="CWS",T95="Other",P95="Lead")),
(AND('[1]PWS Information'!$E$10="CWS",T95="Building",P95="Lead")))),"Tier 2",
IF((OR((AND('[1]PWS Information'!$E$10="CWS",T95="Single Family Residence",P95="Galvanized Requiring Replacement")),
(AND('[1]PWS Information'!$E$10="CWS",T95="Single Family Residence",P95="Galvanized Requiring Replacement",Q95="Yes")),
(AND('[1]PWS Information'!$E$10="NTNC",P95="Galvanized Requiring Replacement")),
(AND('[1]PWS Information'!$E$10="NTNC",T95="Single Family Residence",Q95="Yes")))),"Tier 3",
IF((OR((AND('[1]PWS Information'!$E$10="CWS",T95="Single Family Residence",R95="Yes",P95="Non-Lead", I95="Non-Lead - Copper",K95="Before 1989")),
(AND('[1]PWS Information'!$E$10="CWS",T95="Single Family Residence",R95="Yes",P95="Non-Lead", M95="Non-Lead - Copper",N95="Before 1989")))),"Tier 4",
IF((OR((AND('[1]PWS Information'!$E$10="NTNC",P95="Non-Lead")),
(AND('[1]PWS Information'!$E$10="CWS",P95="Non-Lead",R95="")),
(AND('[1]PWS Information'!$E$10="CWS",P95="Non-Lead",R95="No")),
(AND('[1]PWS Information'!$E$10="CWS",P95="Non-Lead",R95="Don't Know")),
(AND('[1]PWS Information'!$E$10="CWS",P95="Non-Lead", I95="Non-Lead - Copper", R95="Yes", K95="Between 1989 and 2014")),
(AND('[1]PWS Information'!$E$10="CWS",P95="Non-Lead", I95="Non-Lead - Copper", R95="Yes", K95="After 2014")),
(AND('[1]PWS Information'!$E$10="CWS",P95="Non-Lead", I95="Non-Lead - Copper", R95="Yes", K95="Unknown")),
(AND('[1]PWS Information'!$E$10="CWS",P95="Non-Lead", M95="Non-Lead - Copper", R95="Yes", N95="Between 1989 and 2014")),
(AND('[1]PWS Information'!$E$10="CWS",P95="Non-Lead", M95="Non-Lead - Copper", R95="Yes", N95="After 2014")),
(AND('[1]PWS Information'!$E$10="CWS",P95="Non-Lead", M95="Non-Lead - Copper", R95="Yes", N95="Unknown")),
(AND('[1]PWS Information'!$E$10="CWS",P95="Unknown")),
(AND('[1]PWS Information'!$E$10="NTNC",P95="Unknown")))),"Tier 5",
"")))))</f>
        <v>Tier 5</v>
      </c>
      <c r="Y95" s="50"/>
      <c r="Z95" s="50"/>
    </row>
    <row r="96" spans="1:26" ht="75" x14ac:dyDescent="0.25">
      <c r="A96" s="39">
        <v>104</v>
      </c>
      <c r="B96" s="40">
        <v>5437</v>
      </c>
      <c r="C96" s="41" t="s">
        <v>66</v>
      </c>
      <c r="D96" s="41" t="s">
        <v>46</v>
      </c>
      <c r="E96" s="41">
        <v>75961</v>
      </c>
      <c r="F96" s="42"/>
      <c r="G96" s="43">
        <v>31.614485999999999</v>
      </c>
      <c r="H96" s="44">
        <v>-94.531749000000005</v>
      </c>
      <c r="I96" s="45" t="s">
        <v>63</v>
      </c>
      <c r="J96" s="46" t="s">
        <v>48</v>
      </c>
      <c r="K96" s="42" t="s">
        <v>51</v>
      </c>
      <c r="L96" s="49"/>
      <c r="M96" s="45" t="s">
        <v>63</v>
      </c>
      <c r="N96" s="46" t="s">
        <v>51</v>
      </c>
      <c r="O96" s="49"/>
      <c r="P96" s="36" t="str">
        <f t="shared" si="1"/>
        <v>Unknown</v>
      </c>
      <c r="Q96" s="39" t="s">
        <v>48</v>
      </c>
      <c r="R96" s="39" t="s">
        <v>48</v>
      </c>
      <c r="S96" s="39"/>
      <c r="T96" s="50"/>
      <c r="U96" s="50" t="s">
        <v>51</v>
      </c>
      <c r="V96" s="50" t="s">
        <v>51</v>
      </c>
      <c r="W96" s="50"/>
      <c r="X96" s="51" t="str">
        <f>IF((OR((AND('[1]PWS Information'!$E$10="CWS",T96="Single Family Residence",P96="Lead")),
(AND('[1]PWS Information'!$E$10="CWS",T96="Multiple Family Residence",'[1]PWS Information'!$E$11="Yes",P96="Lead")),
(AND('[1]PWS Information'!$E$10="NTNC",P96="Lead")))),"Tier 1",
IF((OR((AND('[1]PWS Information'!$E$10="CWS",T96="Multiple Family Residence",'[1]PWS Information'!$E$11="No",P96="Lead")),
(AND('[1]PWS Information'!$E$10="CWS",T96="Other",P96="Lead")),
(AND('[1]PWS Information'!$E$10="CWS",T96="Building",P96="Lead")))),"Tier 2",
IF((OR((AND('[1]PWS Information'!$E$10="CWS",T96="Single Family Residence",P96="Galvanized Requiring Replacement")),
(AND('[1]PWS Information'!$E$10="CWS",T96="Single Family Residence",P96="Galvanized Requiring Replacement",Q96="Yes")),
(AND('[1]PWS Information'!$E$10="NTNC",P96="Galvanized Requiring Replacement")),
(AND('[1]PWS Information'!$E$10="NTNC",T96="Single Family Residence",Q96="Yes")))),"Tier 3",
IF((OR((AND('[1]PWS Information'!$E$10="CWS",T96="Single Family Residence",R96="Yes",P96="Non-Lead", I96="Non-Lead - Copper",K96="Before 1989")),
(AND('[1]PWS Information'!$E$10="CWS",T96="Single Family Residence",R96="Yes",P96="Non-Lead", M96="Non-Lead - Copper",N96="Before 1989")))),"Tier 4",
IF((OR((AND('[1]PWS Information'!$E$10="NTNC",P96="Non-Lead")),
(AND('[1]PWS Information'!$E$10="CWS",P96="Non-Lead",R96="")),
(AND('[1]PWS Information'!$E$10="CWS",P96="Non-Lead",R96="No")),
(AND('[1]PWS Information'!$E$10="CWS",P96="Non-Lead",R96="Don't Know")),
(AND('[1]PWS Information'!$E$10="CWS",P96="Non-Lead", I96="Non-Lead - Copper", R96="Yes", K96="Between 1989 and 2014")),
(AND('[1]PWS Information'!$E$10="CWS",P96="Non-Lead", I96="Non-Lead - Copper", R96="Yes", K96="After 2014")),
(AND('[1]PWS Information'!$E$10="CWS",P96="Non-Lead", I96="Non-Lead - Copper", R96="Yes", K96="Unknown")),
(AND('[1]PWS Information'!$E$10="CWS",P96="Non-Lead", M96="Non-Lead - Copper", R96="Yes", N96="Between 1989 and 2014")),
(AND('[1]PWS Information'!$E$10="CWS",P96="Non-Lead", M96="Non-Lead - Copper", R96="Yes", N96="After 2014")),
(AND('[1]PWS Information'!$E$10="CWS",P96="Non-Lead", M96="Non-Lead - Copper", R96="Yes", N96="Unknown")),
(AND('[1]PWS Information'!$E$10="CWS",P96="Unknown")),
(AND('[1]PWS Information'!$E$10="NTNC",P96="Unknown")))),"Tier 5",
"")))))</f>
        <v>Tier 5</v>
      </c>
      <c r="Y96" s="50"/>
      <c r="Z96" s="50"/>
    </row>
    <row r="97" spans="1:26" ht="75" x14ac:dyDescent="0.25">
      <c r="A97" s="39">
        <v>25175940</v>
      </c>
      <c r="B97" s="40">
        <v>3490</v>
      </c>
      <c r="C97" s="41" t="s">
        <v>52</v>
      </c>
      <c r="D97" s="41" t="s">
        <v>46</v>
      </c>
      <c r="E97" s="41">
        <v>75961</v>
      </c>
      <c r="F97" s="42"/>
      <c r="G97" s="43">
        <v>31.626422000000002</v>
      </c>
      <c r="H97" s="44">
        <v>-94.486378999999999</v>
      </c>
      <c r="I97" s="45" t="s">
        <v>63</v>
      </c>
      <c r="J97" s="46" t="s">
        <v>48</v>
      </c>
      <c r="K97" s="42" t="s">
        <v>51</v>
      </c>
      <c r="L97" s="49"/>
      <c r="M97" s="45" t="s">
        <v>63</v>
      </c>
      <c r="N97" s="46" t="s">
        <v>51</v>
      </c>
      <c r="O97" s="49"/>
      <c r="P97" s="36" t="str">
        <f t="shared" si="1"/>
        <v>Unknown</v>
      </c>
      <c r="Q97" s="39" t="s">
        <v>48</v>
      </c>
      <c r="R97" s="39" t="s">
        <v>48</v>
      </c>
      <c r="S97" s="39"/>
      <c r="T97" s="50"/>
      <c r="U97" s="50" t="s">
        <v>51</v>
      </c>
      <c r="V97" s="50" t="s">
        <v>51</v>
      </c>
      <c r="W97" s="50"/>
      <c r="X97" s="51" t="str">
        <f>IF((OR((AND('[1]PWS Information'!$E$10="CWS",T97="Single Family Residence",P97="Lead")),
(AND('[1]PWS Information'!$E$10="CWS",T97="Multiple Family Residence",'[1]PWS Information'!$E$11="Yes",P97="Lead")),
(AND('[1]PWS Information'!$E$10="NTNC",P97="Lead")))),"Tier 1",
IF((OR((AND('[1]PWS Information'!$E$10="CWS",T97="Multiple Family Residence",'[1]PWS Information'!$E$11="No",P97="Lead")),
(AND('[1]PWS Information'!$E$10="CWS",T97="Other",P97="Lead")),
(AND('[1]PWS Information'!$E$10="CWS",T97="Building",P97="Lead")))),"Tier 2",
IF((OR((AND('[1]PWS Information'!$E$10="CWS",T97="Single Family Residence",P97="Galvanized Requiring Replacement")),
(AND('[1]PWS Information'!$E$10="CWS",T97="Single Family Residence",P97="Galvanized Requiring Replacement",Q97="Yes")),
(AND('[1]PWS Information'!$E$10="NTNC",P97="Galvanized Requiring Replacement")),
(AND('[1]PWS Information'!$E$10="NTNC",T97="Single Family Residence",Q97="Yes")))),"Tier 3",
IF((OR((AND('[1]PWS Information'!$E$10="CWS",T97="Single Family Residence",R97="Yes",P97="Non-Lead", I97="Non-Lead - Copper",K97="Before 1989")),
(AND('[1]PWS Information'!$E$10="CWS",T97="Single Family Residence",R97="Yes",P97="Non-Lead", M97="Non-Lead - Copper",N97="Before 1989")))),"Tier 4",
IF((OR((AND('[1]PWS Information'!$E$10="NTNC",P97="Non-Lead")),
(AND('[1]PWS Information'!$E$10="CWS",P97="Non-Lead",R97="")),
(AND('[1]PWS Information'!$E$10="CWS",P97="Non-Lead",R97="No")),
(AND('[1]PWS Information'!$E$10="CWS",P97="Non-Lead",R97="Don't Know")),
(AND('[1]PWS Information'!$E$10="CWS",P97="Non-Lead", I97="Non-Lead - Copper", R97="Yes", K97="Between 1989 and 2014")),
(AND('[1]PWS Information'!$E$10="CWS",P97="Non-Lead", I97="Non-Lead - Copper", R97="Yes", K97="After 2014")),
(AND('[1]PWS Information'!$E$10="CWS",P97="Non-Lead", I97="Non-Lead - Copper", R97="Yes", K97="Unknown")),
(AND('[1]PWS Information'!$E$10="CWS",P97="Non-Lead", M97="Non-Lead - Copper", R97="Yes", N97="Between 1989 and 2014")),
(AND('[1]PWS Information'!$E$10="CWS",P97="Non-Lead", M97="Non-Lead - Copper", R97="Yes", N97="After 2014")),
(AND('[1]PWS Information'!$E$10="CWS",P97="Non-Lead", M97="Non-Lead - Copper", R97="Yes", N97="Unknown")),
(AND('[1]PWS Information'!$E$10="CWS",P97="Unknown")),
(AND('[1]PWS Information'!$E$10="NTNC",P97="Unknown")))),"Tier 5",
"")))))</f>
        <v>Tier 5</v>
      </c>
      <c r="Y97" s="50"/>
      <c r="Z97" s="50"/>
    </row>
    <row r="98" spans="1:26" ht="75" x14ac:dyDescent="0.25">
      <c r="A98" s="39">
        <v>25176024</v>
      </c>
      <c r="B98" s="40">
        <v>625</v>
      </c>
      <c r="C98" s="41" t="s">
        <v>70</v>
      </c>
      <c r="D98" s="41" t="s">
        <v>46</v>
      </c>
      <c r="E98" s="41">
        <v>75961</v>
      </c>
      <c r="F98" s="42"/>
      <c r="G98" s="43">
        <v>31.558382999999999</v>
      </c>
      <c r="H98" s="44">
        <v>-94.504452000000001</v>
      </c>
      <c r="I98" s="45" t="s">
        <v>63</v>
      </c>
      <c r="J98" s="46" t="s">
        <v>48</v>
      </c>
      <c r="K98" s="42" t="s">
        <v>51</v>
      </c>
      <c r="L98" s="49"/>
      <c r="M98" s="45" t="s">
        <v>63</v>
      </c>
      <c r="N98" s="46" t="s">
        <v>51</v>
      </c>
      <c r="O98" s="49"/>
      <c r="P98" s="36" t="str">
        <f t="shared" si="1"/>
        <v>Unknown</v>
      </c>
      <c r="Q98" s="39" t="s">
        <v>48</v>
      </c>
      <c r="R98" s="39" t="s">
        <v>48</v>
      </c>
      <c r="S98" s="39"/>
      <c r="T98" s="50"/>
      <c r="U98" s="50" t="s">
        <v>51</v>
      </c>
      <c r="V98" s="50" t="s">
        <v>51</v>
      </c>
      <c r="W98" s="50"/>
      <c r="X98" s="51" t="str">
        <f>IF((OR((AND('[1]PWS Information'!$E$10="CWS",T98="Single Family Residence",P98="Lead")),
(AND('[1]PWS Information'!$E$10="CWS",T98="Multiple Family Residence",'[1]PWS Information'!$E$11="Yes",P98="Lead")),
(AND('[1]PWS Information'!$E$10="NTNC",P98="Lead")))),"Tier 1",
IF((OR((AND('[1]PWS Information'!$E$10="CWS",T98="Multiple Family Residence",'[1]PWS Information'!$E$11="No",P98="Lead")),
(AND('[1]PWS Information'!$E$10="CWS",T98="Other",P98="Lead")),
(AND('[1]PWS Information'!$E$10="CWS",T98="Building",P98="Lead")))),"Tier 2",
IF((OR((AND('[1]PWS Information'!$E$10="CWS",T98="Single Family Residence",P98="Galvanized Requiring Replacement")),
(AND('[1]PWS Information'!$E$10="CWS",T98="Single Family Residence",P98="Galvanized Requiring Replacement",Q98="Yes")),
(AND('[1]PWS Information'!$E$10="NTNC",P98="Galvanized Requiring Replacement")),
(AND('[1]PWS Information'!$E$10="NTNC",T98="Single Family Residence",Q98="Yes")))),"Tier 3",
IF((OR((AND('[1]PWS Information'!$E$10="CWS",T98="Single Family Residence",R98="Yes",P98="Non-Lead", I98="Non-Lead - Copper",K98="Before 1989")),
(AND('[1]PWS Information'!$E$10="CWS",T98="Single Family Residence",R98="Yes",P98="Non-Lead", M98="Non-Lead - Copper",N98="Before 1989")))),"Tier 4",
IF((OR((AND('[1]PWS Information'!$E$10="NTNC",P98="Non-Lead")),
(AND('[1]PWS Information'!$E$10="CWS",P98="Non-Lead",R98="")),
(AND('[1]PWS Information'!$E$10="CWS",P98="Non-Lead",R98="No")),
(AND('[1]PWS Information'!$E$10="CWS",P98="Non-Lead",R98="Don't Know")),
(AND('[1]PWS Information'!$E$10="CWS",P98="Non-Lead", I98="Non-Lead - Copper", R98="Yes", K98="Between 1989 and 2014")),
(AND('[1]PWS Information'!$E$10="CWS",P98="Non-Lead", I98="Non-Lead - Copper", R98="Yes", K98="After 2014")),
(AND('[1]PWS Information'!$E$10="CWS",P98="Non-Lead", I98="Non-Lead - Copper", R98="Yes", K98="Unknown")),
(AND('[1]PWS Information'!$E$10="CWS",P98="Non-Lead", M98="Non-Lead - Copper", R98="Yes", N98="Between 1989 and 2014")),
(AND('[1]PWS Information'!$E$10="CWS",P98="Non-Lead", M98="Non-Lead - Copper", R98="Yes", N98="After 2014")),
(AND('[1]PWS Information'!$E$10="CWS",P98="Non-Lead", M98="Non-Lead - Copper", R98="Yes", N98="Unknown")),
(AND('[1]PWS Information'!$E$10="CWS",P98="Unknown")),
(AND('[1]PWS Information'!$E$10="NTNC",P98="Unknown")))),"Tier 5",
"")))))</f>
        <v>Tier 5</v>
      </c>
      <c r="Y98" s="50"/>
      <c r="Z98" s="50"/>
    </row>
    <row r="99" spans="1:26" ht="75" x14ac:dyDescent="0.25">
      <c r="A99" s="39">
        <v>25175839</v>
      </c>
      <c r="B99" s="40">
        <v>729</v>
      </c>
      <c r="C99" s="41" t="s">
        <v>71</v>
      </c>
      <c r="D99" s="41" t="s">
        <v>46</v>
      </c>
      <c r="E99" s="41">
        <v>75961</v>
      </c>
      <c r="F99" s="42"/>
      <c r="G99" s="43">
        <v>31.558382999999999</v>
      </c>
      <c r="H99" s="44">
        <v>-94.504452000000001</v>
      </c>
      <c r="I99" s="45" t="s">
        <v>63</v>
      </c>
      <c r="J99" s="46" t="s">
        <v>48</v>
      </c>
      <c r="K99" s="42" t="s">
        <v>51</v>
      </c>
      <c r="L99" s="49"/>
      <c r="M99" s="45" t="s">
        <v>63</v>
      </c>
      <c r="N99" s="46" t="s">
        <v>51</v>
      </c>
      <c r="O99" s="49"/>
      <c r="P99" s="36" t="str">
        <f t="shared" si="1"/>
        <v>Unknown</v>
      </c>
      <c r="Q99" s="39" t="s">
        <v>48</v>
      </c>
      <c r="R99" s="39" t="s">
        <v>48</v>
      </c>
      <c r="S99" s="39"/>
      <c r="T99" s="50"/>
      <c r="U99" s="50" t="s">
        <v>51</v>
      </c>
      <c r="V99" s="50" t="s">
        <v>51</v>
      </c>
      <c r="W99" s="50"/>
      <c r="X99" s="51" t="str">
        <f>IF((OR((AND('[1]PWS Information'!$E$10="CWS",T99="Single Family Residence",P99="Lead")),
(AND('[1]PWS Information'!$E$10="CWS",T99="Multiple Family Residence",'[1]PWS Information'!$E$11="Yes",P99="Lead")),
(AND('[1]PWS Information'!$E$10="NTNC",P99="Lead")))),"Tier 1",
IF((OR((AND('[1]PWS Information'!$E$10="CWS",T99="Multiple Family Residence",'[1]PWS Information'!$E$11="No",P99="Lead")),
(AND('[1]PWS Information'!$E$10="CWS",T99="Other",P99="Lead")),
(AND('[1]PWS Information'!$E$10="CWS",T99="Building",P99="Lead")))),"Tier 2",
IF((OR((AND('[1]PWS Information'!$E$10="CWS",T99="Single Family Residence",P99="Galvanized Requiring Replacement")),
(AND('[1]PWS Information'!$E$10="CWS",T99="Single Family Residence",P99="Galvanized Requiring Replacement",Q99="Yes")),
(AND('[1]PWS Information'!$E$10="NTNC",P99="Galvanized Requiring Replacement")),
(AND('[1]PWS Information'!$E$10="NTNC",T99="Single Family Residence",Q99="Yes")))),"Tier 3",
IF((OR((AND('[1]PWS Information'!$E$10="CWS",T99="Single Family Residence",R99="Yes",P99="Non-Lead", I99="Non-Lead - Copper",K99="Before 1989")),
(AND('[1]PWS Information'!$E$10="CWS",T99="Single Family Residence",R99="Yes",P99="Non-Lead", M99="Non-Lead - Copper",N99="Before 1989")))),"Tier 4",
IF((OR((AND('[1]PWS Information'!$E$10="NTNC",P99="Non-Lead")),
(AND('[1]PWS Information'!$E$10="CWS",P99="Non-Lead",R99="")),
(AND('[1]PWS Information'!$E$10="CWS",P99="Non-Lead",R99="No")),
(AND('[1]PWS Information'!$E$10="CWS",P99="Non-Lead",R99="Don't Know")),
(AND('[1]PWS Information'!$E$10="CWS",P99="Non-Lead", I99="Non-Lead - Copper", R99="Yes", K99="Between 1989 and 2014")),
(AND('[1]PWS Information'!$E$10="CWS",P99="Non-Lead", I99="Non-Lead - Copper", R99="Yes", K99="After 2014")),
(AND('[1]PWS Information'!$E$10="CWS",P99="Non-Lead", I99="Non-Lead - Copper", R99="Yes", K99="Unknown")),
(AND('[1]PWS Information'!$E$10="CWS",P99="Non-Lead", M99="Non-Lead - Copper", R99="Yes", N99="Between 1989 and 2014")),
(AND('[1]PWS Information'!$E$10="CWS",P99="Non-Lead", M99="Non-Lead - Copper", R99="Yes", N99="After 2014")),
(AND('[1]PWS Information'!$E$10="CWS",P99="Non-Lead", M99="Non-Lead - Copper", R99="Yes", N99="Unknown")),
(AND('[1]PWS Information'!$E$10="CWS",P99="Unknown")),
(AND('[1]PWS Information'!$E$10="NTNC",P99="Unknown")))),"Tier 5",
"")))))</f>
        <v>Tier 5</v>
      </c>
      <c r="Y99" s="50"/>
      <c r="Z99" s="50"/>
    </row>
    <row r="100" spans="1:26" ht="75" x14ac:dyDescent="0.25">
      <c r="A100" s="39">
        <v>25175774</v>
      </c>
      <c r="B100" s="40">
        <v>1184</v>
      </c>
      <c r="C100" s="41" t="s">
        <v>72</v>
      </c>
      <c r="D100" s="41" t="s">
        <v>46</v>
      </c>
      <c r="E100" s="41">
        <v>75961</v>
      </c>
      <c r="F100" s="42"/>
      <c r="G100" s="43">
        <v>31.558382999999999</v>
      </c>
      <c r="H100" s="44">
        <v>-94.504452000000001</v>
      </c>
      <c r="I100" s="45" t="s">
        <v>63</v>
      </c>
      <c r="J100" s="46" t="s">
        <v>48</v>
      </c>
      <c r="K100" s="42" t="s">
        <v>51</v>
      </c>
      <c r="L100" s="49"/>
      <c r="M100" s="45" t="s">
        <v>63</v>
      </c>
      <c r="N100" s="46" t="s">
        <v>51</v>
      </c>
      <c r="O100" s="49"/>
      <c r="P100" s="36" t="str">
        <f t="shared" si="1"/>
        <v>Unknown</v>
      </c>
      <c r="Q100" s="39" t="s">
        <v>48</v>
      </c>
      <c r="R100" s="39" t="s">
        <v>48</v>
      </c>
      <c r="S100" s="39"/>
      <c r="T100" s="50"/>
      <c r="U100" s="50" t="s">
        <v>51</v>
      </c>
      <c r="V100" s="50" t="s">
        <v>51</v>
      </c>
      <c r="W100" s="50"/>
      <c r="X100" s="51" t="str">
        <f>IF((OR((AND('[1]PWS Information'!$E$10="CWS",T100="Single Family Residence",P100="Lead")),
(AND('[1]PWS Information'!$E$10="CWS",T100="Multiple Family Residence",'[1]PWS Information'!$E$11="Yes",P100="Lead")),
(AND('[1]PWS Information'!$E$10="NTNC",P100="Lead")))),"Tier 1",
IF((OR((AND('[1]PWS Information'!$E$10="CWS",T100="Multiple Family Residence",'[1]PWS Information'!$E$11="No",P100="Lead")),
(AND('[1]PWS Information'!$E$10="CWS",T100="Other",P100="Lead")),
(AND('[1]PWS Information'!$E$10="CWS",T100="Building",P100="Lead")))),"Tier 2",
IF((OR((AND('[1]PWS Information'!$E$10="CWS",T100="Single Family Residence",P100="Galvanized Requiring Replacement")),
(AND('[1]PWS Information'!$E$10="CWS",T100="Single Family Residence",P100="Galvanized Requiring Replacement",Q100="Yes")),
(AND('[1]PWS Information'!$E$10="NTNC",P100="Galvanized Requiring Replacement")),
(AND('[1]PWS Information'!$E$10="NTNC",T100="Single Family Residence",Q100="Yes")))),"Tier 3",
IF((OR((AND('[1]PWS Information'!$E$10="CWS",T100="Single Family Residence",R100="Yes",P100="Non-Lead", I100="Non-Lead - Copper",K100="Before 1989")),
(AND('[1]PWS Information'!$E$10="CWS",T100="Single Family Residence",R100="Yes",P100="Non-Lead", M100="Non-Lead - Copper",N100="Before 1989")))),"Tier 4",
IF((OR((AND('[1]PWS Information'!$E$10="NTNC",P100="Non-Lead")),
(AND('[1]PWS Information'!$E$10="CWS",P100="Non-Lead",R100="")),
(AND('[1]PWS Information'!$E$10="CWS",P100="Non-Lead",R100="No")),
(AND('[1]PWS Information'!$E$10="CWS",P100="Non-Lead",R100="Don't Know")),
(AND('[1]PWS Information'!$E$10="CWS",P100="Non-Lead", I100="Non-Lead - Copper", R100="Yes", K100="Between 1989 and 2014")),
(AND('[1]PWS Information'!$E$10="CWS",P100="Non-Lead", I100="Non-Lead - Copper", R100="Yes", K100="After 2014")),
(AND('[1]PWS Information'!$E$10="CWS",P100="Non-Lead", I100="Non-Lead - Copper", R100="Yes", K100="Unknown")),
(AND('[1]PWS Information'!$E$10="CWS",P100="Non-Lead", M100="Non-Lead - Copper", R100="Yes", N100="Between 1989 and 2014")),
(AND('[1]PWS Information'!$E$10="CWS",P100="Non-Lead", M100="Non-Lead - Copper", R100="Yes", N100="After 2014")),
(AND('[1]PWS Information'!$E$10="CWS",P100="Non-Lead", M100="Non-Lead - Copper", R100="Yes", N100="Unknown")),
(AND('[1]PWS Information'!$E$10="CWS",P100="Unknown")),
(AND('[1]PWS Information'!$E$10="NTNC",P100="Unknown")))),"Tier 5",
"")))))</f>
        <v>Tier 5</v>
      </c>
      <c r="Y100" s="50"/>
      <c r="Z100" s="50"/>
    </row>
    <row r="101" spans="1:26" ht="75" x14ac:dyDescent="0.25">
      <c r="A101" s="39">
        <v>25175858</v>
      </c>
      <c r="B101" s="40">
        <v>11432</v>
      </c>
      <c r="C101" s="41" t="s">
        <v>66</v>
      </c>
      <c r="D101" s="41" t="s">
        <v>46</v>
      </c>
      <c r="E101" s="41">
        <v>75961</v>
      </c>
      <c r="F101" s="42"/>
      <c r="G101" s="43">
        <v>31.632515999999999</v>
      </c>
      <c r="H101" s="44">
        <v>-94.435901000000001</v>
      </c>
      <c r="I101" s="45" t="s">
        <v>63</v>
      </c>
      <c r="J101" s="46" t="s">
        <v>48</v>
      </c>
      <c r="K101" s="42" t="s">
        <v>51</v>
      </c>
      <c r="L101" s="49"/>
      <c r="M101" s="45" t="s">
        <v>63</v>
      </c>
      <c r="N101" s="46" t="s">
        <v>51</v>
      </c>
      <c r="O101" s="49"/>
      <c r="P101" s="36" t="str">
        <f t="shared" si="1"/>
        <v>Unknown</v>
      </c>
      <c r="Q101" s="39" t="s">
        <v>48</v>
      </c>
      <c r="R101" s="39" t="s">
        <v>48</v>
      </c>
      <c r="S101" s="39"/>
      <c r="T101" s="50"/>
      <c r="U101" s="50" t="s">
        <v>51</v>
      </c>
      <c r="V101" s="50" t="s">
        <v>51</v>
      </c>
      <c r="W101" s="50"/>
      <c r="X101" s="51" t="str">
        <f>IF((OR((AND('[1]PWS Information'!$E$10="CWS",T101="Single Family Residence",P101="Lead")),
(AND('[1]PWS Information'!$E$10="CWS",T101="Multiple Family Residence",'[1]PWS Information'!$E$11="Yes",P101="Lead")),
(AND('[1]PWS Information'!$E$10="NTNC",P101="Lead")))),"Tier 1",
IF((OR((AND('[1]PWS Information'!$E$10="CWS",T101="Multiple Family Residence",'[1]PWS Information'!$E$11="No",P101="Lead")),
(AND('[1]PWS Information'!$E$10="CWS",T101="Other",P101="Lead")),
(AND('[1]PWS Information'!$E$10="CWS",T101="Building",P101="Lead")))),"Tier 2",
IF((OR((AND('[1]PWS Information'!$E$10="CWS",T101="Single Family Residence",P101="Galvanized Requiring Replacement")),
(AND('[1]PWS Information'!$E$10="CWS",T101="Single Family Residence",P101="Galvanized Requiring Replacement",Q101="Yes")),
(AND('[1]PWS Information'!$E$10="NTNC",P101="Galvanized Requiring Replacement")),
(AND('[1]PWS Information'!$E$10="NTNC",T101="Single Family Residence",Q101="Yes")))),"Tier 3",
IF((OR((AND('[1]PWS Information'!$E$10="CWS",T101="Single Family Residence",R101="Yes",P101="Non-Lead", I101="Non-Lead - Copper",K101="Before 1989")),
(AND('[1]PWS Information'!$E$10="CWS",T101="Single Family Residence",R101="Yes",P101="Non-Lead", M101="Non-Lead - Copper",N101="Before 1989")))),"Tier 4",
IF((OR((AND('[1]PWS Information'!$E$10="NTNC",P101="Non-Lead")),
(AND('[1]PWS Information'!$E$10="CWS",P101="Non-Lead",R101="")),
(AND('[1]PWS Information'!$E$10="CWS",P101="Non-Lead",R101="No")),
(AND('[1]PWS Information'!$E$10="CWS",P101="Non-Lead",R101="Don't Know")),
(AND('[1]PWS Information'!$E$10="CWS",P101="Non-Lead", I101="Non-Lead - Copper", R101="Yes", K101="Between 1989 and 2014")),
(AND('[1]PWS Information'!$E$10="CWS",P101="Non-Lead", I101="Non-Lead - Copper", R101="Yes", K101="After 2014")),
(AND('[1]PWS Information'!$E$10="CWS",P101="Non-Lead", I101="Non-Lead - Copper", R101="Yes", K101="Unknown")),
(AND('[1]PWS Information'!$E$10="CWS",P101="Non-Lead", M101="Non-Lead - Copper", R101="Yes", N101="Between 1989 and 2014")),
(AND('[1]PWS Information'!$E$10="CWS",P101="Non-Lead", M101="Non-Lead - Copper", R101="Yes", N101="After 2014")),
(AND('[1]PWS Information'!$E$10="CWS",P101="Non-Lead", M101="Non-Lead - Copper", R101="Yes", N101="Unknown")),
(AND('[1]PWS Information'!$E$10="CWS",P101="Unknown")),
(AND('[1]PWS Information'!$E$10="NTNC",P101="Unknown")))),"Tier 5",
"")))))</f>
        <v>Tier 5</v>
      </c>
      <c r="Y101" s="50"/>
      <c r="Z101" s="50"/>
    </row>
    <row r="102" spans="1:26" ht="75" x14ac:dyDescent="0.25">
      <c r="A102" s="39">
        <v>25176084</v>
      </c>
      <c r="B102" s="40">
        <v>3421</v>
      </c>
      <c r="C102" s="41" t="s">
        <v>66</v>
      </c>
      <c r="D102" s="41" t="s">
        <v>46</v>
      </c>
      <c r="E102" s="41">
        <v>75961</v>
      </c>
      <c r="F102" s="42"/>
      <c r="G102" s="43">
        <v>31.603677000000001</v>
      </c>
      <c r="H102" s="44">
        <v>-94.566354000000004</v>
      </c>
      <c r="I102" s="45" t="s">
        <v>63</v>
      </c>
      <c r="J102" s="46" t="s">
        <v>48</v>
      </c>
      <c r="K102" s="42" t="s">
        <v>51</v>
      </c>
      <c r="L102" s="49"/>
      <c r="M102" s="45" t="s">
        <v>63</v>
      </c>
      <c r="N102" s="46" t="s">
        <v>51</v>
      </c>
      <c r="O102" s="49"/>
      <c r="P102" s="36" t="str">
        <f t="shared" si="1"/>
        <v>Unknown</v>
      </c>
      <c r="Q102" s="39" t="s">
        <v>48</v>
      </c>
      <c r="R102" s="39" t="s">
        <v>48</v>
      </c>
      <c r="S102" s="39"/>
      <c r="T102" s="50"/>
      <c r="U102" s="50" t="s">
        <v>51</v>
      </c>
      <c r="V102" s="50" t="s">
        <v>51</v>
      </c>
      <c r="W102" s="50"/>
      <c r="X102" s="51" t="str">
        <f>IF((OR((AND('[1]PWS Information'!$E$10="CWS",T102="Single Family Residence",P102="Lead")),
(AND('[1]PWS Information'!$E$10="CWS",T102="Multiple Family Residence",'[1]PWS Information'!$E$11="Yes",P102="Lead")),
(AND('[1]PWS Information'!$E$10="NTNC",P102="Lead")))),"Tier 1",
IF((OR((AND('[1]PWS Information'!$E$10="CWS",T102="Multiple Family Residence",'[1]PWS Information'!$E$11="No",P102="Lead")),
(AND('[1]PWS Information'!$E$10="CWS",T102="Other",P102="Lead")),
(AND('[1]PWS Information'!$E$10="CWS",T102="Building",P102="Lead")))),"Tier 2",
IF((OR((AND('[1]PWS Information'!$E$10="CWS",T102="Single Family Residence",P102="Galvanized Requiring Replacement")),
(AND('[1]PWS Information'!$E$10="CWS",T102="Single Family Residence",P102="Galvanized Requiring Replacement",Q102="Yes")),
(AND('[1]PWS Information'!$E$10="NTNC",P102="Galvanized Requiring Replacement")),
(AND('[1]PWS Information'!$E$10="NTNC",T102="Single Family Residence",Q102="Yes")))),"Tier 3",
IF((OR((AND('[1]PWS Information'!$E$10="CWS",T102="Single Family Residence",R102="Yes",P102="Non-Lead", I102="Non-Lead - Copper",K102="Before 1989")),
(AND('[1]PWS Information'!$E$10="CWS",T102="Single Family Residence",R102="Yes",P102="Non-Lead", M102="Non-Lead - Copper",N102="Before 1989")))),"Tier 4",
IF((OR((AND('[1]PWS Information'!$E$10="NTNC",P102="Non-Lead")),
(AND('[1]PWS Information'!$E$10="CWS",P102="Non-Lead",R102="")),
(AND('[1]PWS Information'!$E$10="CWS",P102="Non-Lead",R102="No")),
(AND('[1]PWS Information'!$E$10="CWS",P102="Non-Lead",R102="Don't Know")),
(AND('[1]PWS Information'!$E$10="CWS",P102="Non-Lead", I102="Non-Lead - Copper", R102="Yes", K102="Between 1989 and 2014")),
(AND('[1]PWS Information'!$E$10="CWS",P102="Non-Lead", I102="Non-Lead - Copper", R102="Yes", K102="After 2014")),
(AND('[1]PWS Information'!$E$10="CWS",P102="Non-Lead", I102="Non-Lead - Copper", R102="Yes", K102="Unknown")),
(AND('[1]PWS Information'!$E$10="CWS",P102="Non-Lead", M102="Non-Lead - Copper", R102="Yes", N102="Between 1989 and 2014")),
(AND('[1]PWS Information'!$E$10="CWS",P102="Non-Lead", M102="Non-Lead - Copper", R102="Yes", N102="After 2014")),
(AND('[1]PWS Information'!$E$10="CWS",P102="Non-Lead", M102="Non-Lead - Copper", R102="Yes", N102="Unknown")),
(AND('[1]PWS Information'!$E$10="CWS",P102="Unknown")),
(AND('[1]PWS Information'!$E$10="NTNC",P102="Unknown")))),"Tier 5",
"")))))</f>
        <v>Tier 5</v>
      </c>
      <c r="Y102" s="50"/>
      <c r="Z102" s="50"/>
    </row>
    <row r="103" spans="1:26" ht="75" x14ac:dyDescent="0.25">
      <c r="A103" s="39">
        <v>25175634</v>
      </c>
      <c r="B103" s="40">
        <v>340</v>
      </c>
      <c r="C103" s="41" t="s">
        <v>54</v>
      </c>
      <c r="D103" s="41" t="s">
        <v>46</v>
      </c>
      <c r="E103" s="41">
        <v>75961</v>
      </c>
      <c r="F103" s="42"/>
      <c r="G103" s="43">
        <v>31.606911</v>
      </c>
      <c r="H103" s="44">
        <v>-94.543272999999999</v>
      </c>
      <c r="I103" s="45" t="s">
        <v>63</v>
      </c>
      <c r="J103" s="46" t="s">
        <v>48</v>
      </c>
      <c r="K103" s="42" t="s">
        <v>51</v>
      </c>
      <c r="L103" s="49"/>
      <c r="M103" s="45" t="s">
        <v>63</v>
      </c>
      <c r="N103" s="46" t="s">
        <v>51</v>
      </c>
      <c r="O103" s="49"/>
      <c r="P103" s="36" t="str">
        <f t="shared" si="1"/>
        <v>Unknown</v>
      </c>
      <c r="Q103" s="39" t="s">
        <v>48</v>
      </c>
      <c r="R103" s="39" t="s">
        <v>48</v>
      </c>
      <c r="S103" s="39"/>
      <c r="T103" s="50" t="s">
        <v>50</v>
      </c>
      <c r="U103" s="50" t="s">
        <v>51</v>
      </c>
      <c r="V103" s="50" t="s">
        <v>51</v>
      </c>
      <c r="W103" s="50"/>
      <c r="X103" s="51" t="str">
        <f>IF((OR((AND('[1]PWS Information'!$E$10="CWS",T103="Single Family Residence",P103="Lead")),
(AND('[1]PWS Information'!$E$10="CWS",T103="Multiple Family Residence",'[1]PWS Information'!$E$11="Yes",P103="Lead")),
(AND('[1]PWS Information'!$E$10="NTNC",P103="Lead")))),"Tier 1",
IF((OR((AND('[1]PWS Information'!$E$10="CWS",T103="Multiple Family Residence",'[1]PWS Information'!$E$11="No",P103="Lead")),
(AND('[1]PWS Information'!$E$10="CWS",T103="Other",P103="Lead")),
(AND('[1]PWS Information'!$E$10="CWS",T103="Building",P103="Lead")))),"Tier 2",
IF((OR((AND('[1]PWS Information'!$E$10="CWS",T103="Single Family Residence",P103="Galvanized Requiring Replacement")),
(AND('[1]PWS Information'!$E$10="CWS",T103="Single Family Residence",P103="Galvanized Requiring Replacement",Q103="Yes")),
(AND('[1]PWS Information'!$E$10="NTNC",P103="Galvanized Requiring Replacement")),
(AND('[1]PWS Information'!$E$10="NTNC",T103="Single Family Residence",Q103="Yes")))),"Tier 3",
IF((OR((AND('[1]PWS Information'!$E$10="CWS",T103="Single Family Residence",R103="Yes",P103="Non-Lead", I103="Non-Lead - Copper",K103="Before 1989")),
(AND('[1]PWS Information'!$E$10="CWS",T103="Single Family Residence",R103="Yes",P103="Non-Lead", M103="Non-Lead - Copper",N103="Before 1989")))),"Tier 4",
IF((OR((AND('[1]PWS Information'!$E$10="NTNC",P103="Non-Lead")),
(AND('[1]PWS Information'!$E$10="CWS",P103="Non-Lead",R103="")),
(AND('[1]PWS Information'!$E$10="CWS",P103="Non-Lead",R103="No")),
(AND('[1]PWS Information'!$E$10="CWS",P103="Non-Lead",R103="Don't Know")),
(AND('[1]PWS Information'!$E$10="CWS",P103="Non-Lead", I103="Non-Lead - Copper", R103="Yes", K103="Between 1989 and 2014")),
(AND('[1]PWS Information'!$E$10="CWS",P103="Non-Lead", I103="Non-Lead - Copper", R103="Yes", K103="After 2014")),
(AND('[1]PWS Information'!$E$10="CWS",P103="Non-Lead", I103="Non-Lead - Copper", R103="Yes", K103="Unknown")),
(AND('[1]PWS Information'!$E$10="CWS",P103="Non-Lead", M103="Non-Lead - Copper", R103="Yes", N103="Between 1989 and 2014")),
(AND('[1]PWS Information'!$E$10="CWS",P103="Non-Lead", M103="Non-Lead - Copper", R103="Yes", N103="After 2014")),
(AND('[1]PWS Information'!$E$10="CWS",P103="Non-Lead", M103="Non-Lead - Copper", R103="Yes", N103="Unknown")),
(AND('[1]PWS Information'!$E$10="CWS",P103="Unknown")),
(AND('[1]PWS Information'!$E$10="NTNC",P103="Unknown")))),"Tier 5",
"")))))</f>
        <v>Tier 5</v>
      </c>
      <c r="Y103" s="50"/>
      <c r="Z103" s="50"/>
    </row>
    <row r="104" spans="1:26" ht="75" x14ac:dyDescent="0.25">
      <c r="A104" s="39">
        <v>25175761</v>
      </c>
      <c r="B104" s="40">
        <v>517</v>
      </c>
      <c r="C104" s="41" t="s">
        <v>73</v>
      </c>
      <c r="D104" s="41" t="s">
        <v>46</v>
      </c>
      <c r="E104" s="41">
        <v>75961</v>
      </c>
      <c r="F104" s="42"/>
      <c r="G104" s="43">
        <v>31.558382999999999</v>
      </c>
      <c r="H104" s="44">
        <v>-94.504452000000001</v>
      </c>
      <c r="I104" s="45" t="s">
        <v>63</v>
      </c>
      <c r="J104" s="46" t="s">
        <v>48</v>
      </c>
      <c r="K104" s="42" t="s">
        <v>51</v>
      </c>
      <c r="L104" s="49"/>
      <c r="M104" s="45" t="s">
        <v>63</v>
      </c>
      <c r="N104" s="46" t="s">
        <v>51</v>
      </c>
      <c r="O104" s="49"/>
      <c r="P104" s="36" t="str">
        <f t="shared" si="1"/>
        <v>Unknown</v>
      </c>
      <c r="Q104" s="39" t="s">
        <v>48</v>
      </c>
      <c r="R104" s="39" t="s">
        <v>48</v>
      </c>
      <c r="S104" s="39"/>
      <c r="T104" s="50"/>
      <c r="U104" s="50" t="s">
        <v>51</v>
      </c>
      <c r="V104" s="50" t="s">
        <v>51</v>
      </c>
      <c r="W104" s="50"/>
      <c r="X104" s="51" t="str">
        <f>IF((OR((AND('[1]PWS Information'!$E$10="CWS",T104="Single Family Residence",P104="Lead")),
(AND('[1]PWS Information'!$E$10="CWS",T104="Multiple Family Residence",'[1]PWS Information'!$E$11="Yes",P104="Lead")),
(AND('[1]PWS Information'!$E$10="NTNC",P104="Lead")))),"Tier 1",
IF((OR((AND('[1]PWS Information'!$E$10="CWS",T104="Multiple Family Residence",'[1]PWS Information'!$E$11="No",P104="Lead")),
(AND('[1]PWS Information'!$E$10="CWS",T104="Other",P104="Lead")),
(AND('[1]PWS Information'!$E$10="CWS",T104="Building",P104="Lead")))),"Tier 2",
IF((OR((AND('[1]PWS Information'!$E$10="CWS",T104="Single Family Residence",P104="Galvanized Requiring Replacement")),
(AND('[1]PWS Information'!$E$10="CWS",T104="Single Family Residence",P104="Galvanized Requiring Replacement",Q104="Yes")),
(AND('[1]PWS Information'!$E$10="NTNC",P104="Galvanized Requiring Replacement")),
(AND('[1]PWS Information'!$E$10="NTNC",T104="Single Family Residence",Q104="Yes")))),"Tier 3",
IF((OR((AND('[1]PWS Information'!$E$10="CWS",T104="Single Family Residence",R104="Yes",P104="Non-Lead", I104="Non-Lead - Copper",K104="Before 1989")),
(AND('[1]PWS Information'!$E$10="CWS",T104="Single Family Residence",R104="Yes",P104="Non-Lead", M104="Non-Lead - Copper",N104="Before 1989")))),"Tier 4",
IF((OR((AND('[1]PWS Information'!$E$10="NTNC",P104="Non-Lead")),
(AND('[1]PWS Information'!$E$10="CWS",P104="Non-Lead",R104="")),
(AND('[1]PWS Information'!$E$10="CWS",P104="Non-Lead",R104="No")),
(AND('[1]PWS Information'!$E$10="CWS",P104="Non-Lead",R104="Don't Know")),
(AND('[1]PWS Information'!$E$10="CWS",P104="Non-Lead", I104="Non-Lead - Copper", R104="Yes", K104="Between 1989 and 2014")),
(AND('[1]PWS Information'!$E$10="CWS",P104="Non-Lead", I104="Non-Lead - Copper", R104="Yes", K104="After 2014")),
(AND('[1]PWS Information'!$E$10="CWS",P104="Non-Lead", I104="Non-Lead - Copper", R104="Yes", K104="Unknown")),
(AND('[1]PWS Information'!$E$10="CWS",P104="Non-Lead", M104="Non-Lead - Copper", R104="Yes", N104="Between 1989 and 2014")),
(AND('[1]PWS Information'!$E$10="CWS",P104="Non-Lead", M104="Non-Lead - Copper", R104="Yes", N104="After 2014")),
(AND('[1]PWS Information'!$E$10="CWS",P104="Non-Lead", M104="Non-Lead - Copper", R104="Yes", N104="Unknown")),
(AND('[1]PWS Information'!$E$10="CWS",P104="Unknown")),
(AND('[1]PWS Information'!$E$10="NTNC",P104="Unknown")))),"Tier 5",
"")))))</f>
        <v>Tier 5</v>
      </c>
      <c r="Y104" s="50"/>
      <c r="Z104" s="50"/>
    </row>
    <row r="105" spans="1:26" ht="75" x14ac:dyDescent="0.25">
      <c r="A105" s="39">
        <v>25175627</v>
      </c>
      <c r="B105" s="40">
        <v>4848</v>
      </c>
      <c r="C105" s="41" t="s">
        <v>66</v>
      </c>
      <c r="D105" s="41" t="s">
        <v>46</v>
      </c>
      <c r="E105" s="41">
        <v>75961</v>
      </c>
      <c r="F105" s="42"/>
      <c r="G105" s="43">
        <v>31.609801000000001</v>
      </c>
      <c r="H105" s="44">
        <v>-94.543312</v>
      </c>
      <c r="I105" s="45" t="s">
        <v>63</v>
      </c>
      <c r="J105" s="46" t="s">
        <v>48</v>
      </c>
      <c r="K105" s="42" t="s">
        <v>51</v>
      </c>
      <c r="L105" s="49"/>
      <c r="M105" s="45" t="s">
        <v>63</v>
      </c>
      <c r="N105" s="46" t="s">
        <v>51</v>
      </c>
      <c r="O105" s="49"/>
      <c r="P105" s="36" t="str">
        <f t="shared" si="1"/>
        <v>Unknown</v>
      </c>
      <c r="Q105" s="39" t="s">
        <v>48</v>
      </c>
      <c r="R105" s="39" t="s">
        <v>48</v>
      </c>
      <c r="S105" s="39"/>
      <c r="T105" s="50"/>
      <c r="U105" s="50" t="s">
        <v>51</v>
      </c>
      <c r="V105" s="50" t="s">
        <v>51</v>
      </c>
      <c r="W105" s="50"/>
      <c r="X105" s="51" t="str">
        <f>IF((OR((AND('[1]PWS Information'!$E$10="CWS",T105="Single Family Residence",P105="Lead")),
(AND('[1]PWS Information'!$E$10="CWS",T105="Multiple Family Residence",'[1]PWS Information'!$E$11="Yes",P105="Lead")),
(AND('[1]PWS Information'!$E$10="NTNC",P105="Lead")))),"Tier 1",
IF((OR((AND('[1]PWS Information'!$E$10="CWS",T105="Multiple Family Residence",'[1]PWS Information'!$E$11="No",P105="Lead")),
(AND('[1]PWS Information'!$E$10="CWS",T105="Other",P105="Lead")),
(AND('[1]PWS Information'!$E$10="CWS",T105="Building",P105="Lead")))),"Tier 2",
IF((OR((AND('[1]PWS Information'!$E$10="CWS",T105="Single Family Residence",P105="Galvanized Requiring Replacement")),
(AND('[1]PWS Information'!$E$10="CWS",T105="Single Family Residence",P105="Galvanized Requiring Replacement",Q105="Yes")),
(AND('[1]PWS Information'!$E$10="NTNC",P105="Galvanized Requiring Replacement")),
(AND('[1]PWS Information'!$E$10="NTNC",T105="Single Family Residence",Q105="Yes")))),"Tier 3",
IF((OR((AND('[1]PWS Information'!$E$10="CWS",T105="Single Family Residence",R105="Yes",P105="Non-Lead", I105="Non-Lead - Copper",K105="Before 1989")),
(AND('[1]PWS Information'!$E$10="CWS",T105="Single Family Residence",R105="Yes",P105="Non-Lead", M105="Non-Lead - Copper",N105="Before 1989")))),"Tier 4",
IF((OR((AND('[1]PWS Information'!$E$10="NTNC",P105="Non-Lead")),
(AND('[1]PWS Information'!$E$10="CWS",P105="Non-Lead",R105="")),
(AND('[1]PWS Information'!$E$10="CWS",P105="Non-Lead",R105="No")),
(AND('[1]PWS Information'!$E$10="CWS",P105="Non-Lead",R105="Don't Know")),
(AND('[1]PWS Information'!$E$10="CWS",P105="Non-Lead", I105="Non-Lead - Copper", R105="Yes", K105="Between 1989 and 2014")),
(AND('[1]PWS Information'!$E$10="CWS",P105="Non-Lead", I105="Non-Lead - Copper", R105="Yes", K105="After 2014")),
(AND('[1]PWS Information'!$E$10="CWS",P105="Non-Lead", I105="Non-Lead - Copper", R105="Yes", K105="Unknown")),
(AND('[1]PWS Information'!$E$10="CWS",P105="Non-Lead", M105="Non-Lead - Copper", R105="Yes", N105="Between 1989 and 2014")),
(AND('[1]PWS Information'!$E$10="CWS",P105="Non-Lead", M105="Non-Lead - Copper", R105="Yes", N105="After 2014")),
(AND('[1]PWS Information'!$E$10="CWS",P105="Non-Lead", M105="Non-Lead - Copper", R105="Yes", N105="Unknown")),
(AND('[1]PWS Information'!$E$10="CWS",P105="Unknown")),
(AND('[1]PWS Information'!$E$10="NTNC",P105="Unknown")))),"Tier 5",
"")))))</f>
        <v>Tier 5</v>
      </c>
      <c r="Y105" s="50"/>
      <c r="Z105" s="50"/>
    </row>
    <row r="106" spans="1:26" ht="75" x14ac:dyDescent="0.25">
      <c r="A106" s="39">
        <v>478</v>
      </c>
      <c r="B106" s="40">
        <v>9865</v>
      </c>
      <c r="C106" s="41" t="s">
        <v>66</v>
      </c>
      <c r="D106" s="41" t="s">
        <v>46</v>
      </c>
      <c r="E106" s="41">
        <v>75961</v>
      </c>
      <c r="F106" s="42"/>
      <c r="G106" s="43">
        <v>31.629728</v>
      </c>
      <c r="H106" s="44">
        <v>-94.463678000000002</v>
      </c>
      <c r="I106" s="45" t="s">
        <v>63</v>
      </c>
      <c r="J106" s="46" t="s">
        <v>48</v>
      </c>
      <c r="K106" s="42" t="s">
        <v>51</v>
      </c>
      <c r="L106" s="49"/>
      <c r="M106" s="45" t="s">
        <v>63</v>
      </c>
      <c r="N106" s="46" t="s">
        <v>51</v>
      </c>
      <c r="O106" s="49"/>
      <c r="P106" s="36" t="str">
        <f t="shared" si="1"/>
        <v>Unknown</v>
      </c>
      <c r="Q106" s="39" t="s">
        <v>48</v>
      </c>
      <c r="R106" s="39" t="s">
        <v>48</v>
      </c>
      <c r="S106" s="39"/>
      <c r="T106" s="50"/>
      <c r="U106" s="50" t="s">
        <v>51</v>
      </c>
      <c r="V106" s="50" t="s">
        <v>51</v>
      </c>
      <c r="W106" s="50"/>
      <c r="X106" s="51" t="str">
        <f>IF((OR((AND('[1]PWS Information'!$E$10="CWS",T106="Single Family Residence",P106="Lead")),
(AND('[1]PWS Information'!$E$10="CWS",T106="Multiple Family Residence",'[1]PWS Information'!$E$11="Yes",P106="Lead")),
(AND('[1]PWS Information'!$E$10="NTNC",P106="Lead")))),"Tier 1",
IF((OR((AND('[1]PWS Information'!$E$10="CWS",T106="Multiple Family Residence",'[1]PWS Information'!$E$11="No",P106="Lead")),
(AND('[1]PWS Information'!$E$10="CWS",T106="Other",P106="Lead")),
(AND('[1]PWS Information'!$E$10="CWS",T106="Building",P106="Lead")))),"Tier 2",
IF((OR((AND('[1]PWS Information'!$E$10="CWS",T106="Single Family Residence",P106="Galvanized Requiring Replacement")),
(AND('[1]PWS Information'!$E$10="CWS",T106="Single Family Residence",P106="Galvanized Requiring Replacement",Q106="Yes")),
(AND('[1]PWS Information'!$E$10="NTNC",P106="Galvanized Requiring Replacement")),
(AND('[1]PWS Information'!$E$10="NTNC",T106="Single Family Residence",Q106="Yes")))),"Tier 3",
IF((OR((AND('[1]PWS Information'!$E$10="CWS",T106="Single Family Residence",R106="Yes",P106="Non-Lead", I106="Non-Lead - Copper",K106="Before 1989")),
(AND('[1]PWS Information'!$E$10="CWS",T106="Single Family Residence",R106="Yes",P106="Non-Lead", M106="Non-Lead - Copper",N106="Before 1989")))),"Tier 4",
IF((OR((AND('[1]PWS Information'!$E$10="NTNC",P106="Non-Lead")),
(AND('[1]PWS Information'!$E$10="CWS",P106="Non-Lead",R106="")),
(AND('[1]PWS Information'!$E$10="CWS",P106="Non-Lead",R106="No")),
(AND('[1]PWS Information'!$E$10="CWS",P106="Non-Lead",R106="Don't Know")),
(AND('[1]PWS Information'!$E$10="CWS",P106="Non-Lead", I106="Non-Lead - Copper", R106="Yes", K106="Between 1989 and 2014")),
(AND('[1]PWS Information'!$E$10="CWS",P106="Non-Lead", I106="Non-Lead - Copper", R106="Yes", K106="After 2014")),
(AND('[1]PWS Information'!$E$10="CWS",P106="Non-Lead", I106="Non-Lead - Copper", R106="Yes", K106="Unknown")),
(AND('[1]PWS Information'!$E$10="CWS",P106="Non-Lead", M106="Non-Lead - Copper", R106="Yes", N106="Between 1989 and 2014")),
(AND('[1]PWS Information'!$E$10="CWS",P106="Non-Lead", M106="Non-Lead - Copper", R106="Yes", N106="After 2014")),
(AND('[1]PWS Information'!$E$10="CWS",P106="Non-Lead", M106="Non-Lead - Copper", R106="Yes", N106="Unknown")),
(AND('[1]PWS Information'!$E$10="CWS",P106="Unknown")),
(AND('[1]PWS Information'!$E$10="NTNC",P106="Unknown")))),"Tier 5",
"")))))</f>
        <v>Tier 5</v>
      </c>
      <c r="Y106" s="50"/>
      <c r="Z106" s="50"/>
    </row>
    <row r="107" spans="1:26" ht="75" x14ac:dyDescent="0.25">
      <c r="A107" s="39">
        <v>25175575</v>
      </c>
      <c r="B107" s="40">
        <v>10315</v>
      </c>
      <c r="C107" s="41" t="s">
        <v>66</v>
      </c>
      <c r="D107" s="41" t="s">
        <v>46</v>
      </c>
      <c r="E107" s="41">
        <v>75961</v>
      </c>
      <c r="F107" s="42"/>
      <c r="G107" s="43">
        <v>31.631457999999999</v>
      </c>
      <c r="H107" s="44">
        <v>-94.456243999999998</v>
      </c>
      <c r="I107" s="45" t="s">
        <v>63</v>
      </c>
      <c r="J107" s="46" t="s">
        <v>48</v>
      </c>
      <c r="K107" s="42" t="s">
        <v>51</v>
      </c>
      <c r="L107" s="49"/>
      <c r="M107" s="45" t="s">
        <v>63</v>
      </c>
      <c r="N107" s="46" t="s">
        <v>51</v>
      </c>
      <c r="O107" s="49"/>
      <c r="P107" s="36" t="str">
        <f t="shared" si="1"/>
        <v>Unknown</v>
      </c>
      <c r="Q107" s="39" t="s">
        <v>48</v>
      </c>
      <c r="R107" s="39" t="s">
        <v>48</v>
      </c>
      <c r="S107" s="39"/>
      <c r="T107" s="50"/>
      <c r="U107" s="50" t="s">
        <v>51</v>
      </c>
      <c r="V107" s="50" t="s">
        <v>51</v>
      </c>
      <c r="W107" s="50"/>
      <c r="X107" s="51" t="str">
        <f>IF((OR((AND('[1]PWS Information'!$E$10="CWS",T107="Single Family Residence",P107="Lead")),
(AND('[1]PWS Information'!$E$10="CWS",T107="Multiple Family Residence",'[1]PWS Information'!$E$11="Yes",P107="Lead")),
(AND('[1]PWS Information'!$E$10="NTNC",P107="Lead")))),"Tier 1",
IF((OR((AND('[1]PWS Information'!$E$10="CWS",T107="Multiple Family Residence",'[1]PWS Information'!$E$11="No",P107="Lead")),
(AND('[1]PWS Information'!$E$10="CWS",T107="Other",P107="Lead")),
(AND('[1]PWS Information'!$E$10="CWS",T107="Building",P107="Lead")))),"Tier 2",
IF((OR((AND('[1]PWS Information'!$E$10="CWS",T107="Single Family Residence",P107="Galvanized Requiring Replacement")),
(AND('[1]PWS Information'!$E$10="CWS",T107="Single Family Residence",P107="Galvanized Requiring Replacement",Q107="Yes")),
(AND('[1]PWS Information'!$E$10="NTNC",P107="Galvanized Requiring Replacement")),
(AND('[1]PWS Information'!$E$10="NTNC",T107="Single Family Residence",Q107="Yes")))),"Tier 3",
IF((OR((AND('[1]PWS Information'!$E$10="CWS",T107="Single Family Residence",R107="Yes",P107="Non-Lead", I107="Non-Lead - Copper",K107="Before 1989")),
(AND('[1]PWS Information'!$E$10="CWS",T107="Single Family Residence",R107="Yes",P107="Non-Lead", M107="Non-Lead - Copper",N107="Before 1989")))),"Tier 4",
IF((OR((AND('[1]PWS Information'!$E$10="NTNC",P107="Non-Lead")),
(AND('[1]PWS Information'!$E$10="CWS",P107="Non-Lead",R107="")),
(AND('[1]PWS Information'!$E$10="CWS",P107="Non-Lead",R107="No")),
(AND('[1]PWS Information'!$E$10="CWS",P107="Non-Lead",R107="Don't Know")),
(AND('[1]PWS Information'!$E$10="CWS",P107="Non-Lead", I107="Non-Lead - Copper", R107="Yes", K107="Between 1989 and 2014")),
(AND('[1]PWS Information'!$E$10="CWS",P107="Non-Lead", I107="Non-Lead - Copper", R107="Yes", K107="After 2014")),
(AND('[1]PWS Information'!$E$10="CWS",P107="Non-Lead", I107="Non-Lead - Copper", R107="Yes", K107="Unknown")),
(AND('[1]PWS Information'!$E$10="CWS",P107="Non-Lead", M107="Non-Lead - Copper", R107="Yes", N107="Between 1989 and 2014")),
(AND('[1]PWS Information'!$E$10="CWS",P107="Non-Lead", M107="Non-Lead - Copper", R107="Yes", N107="After 2014")),
(AND('[1]PWS Information'!$E$10="CWS",P107="Non-Lead", M107="Non-Lead - Copper", R107="Yes", N107="Unknown")),
(AND('[1]PWS Information'!$E$10="CWS",P107="Unknown")),
(AND('[1]PWS Information'!$E$10="NTNC",P107="Unknown")))),"Tier 5",
"")))))</f>
        <v>Tier 5</v>
      </c>
      <c r="Y107" s="50"/>
      <c r="Z107" s="50"/>
    </row>
    <row r="108" spans="1:26" ht="75" x14ac:dyDescent="0.25">
      <c r="A108" s="39">
        <v>25176003</v>
      </c>
      <c r="B108" s="40">
        <v>281</v>
      </c>
      <c r="C108" s="41" t="s">
        <v>74</v>
      </c>
      <c r="D108" s="41" t="s">
        <v>46</v>
      </c>
      <c r="E108" s="41">
        <v>75961</v>
      </c>
      <c r="F108" s="42"/>
      <c r="G108" s="43">
        <v>31.660827999999999</v>
      </c>
      <c r="H108" s="44">
        <v>-94.601361999999995</v>
      </c>
      <c r="I108" s="45" t="s">
        <v>63</v>
      </c>
      <c r="J108" s="46" t="s">
        <v>48</v>
      </c>
      <c r="K108" s="42" t="s">
        <v>51</v>
      </c>
      <c r="L108" s="49"/>
      <c r="M108" s="45" t="s">
        <v>63</v>
      </c>
      <c r="N108" s="46" t="s">
        <v>51</v>
      </c>
      <c r="O108" s="49"/>
      <c r="P108" s="36" t="str">
        <f t="shared" si="1"/>
        <v>Unknown</v>
      </c>
      <c r="Q108" s="39" t="s">
        <v>48</v>
      </c>
      <c r="R108" s="39" t="s">
        <v>48</v>
      </c>
      <c r="S108" s="39"/>
      <c r="T108" s="50"/>
      <c r="U108" s="50" t="s">
        <v>51</v>
      </c>
      <c r="V108" s="50" t="s">
        <v>51</v>
      </c>
      <c r="W108" s="50"/>
      <c r="X108" s="51" t="str">
        <f>IF((OR((AND('[1]PWS Information'!$E$10="CWS",T108="Single Family Residence",P108="Lead")),
(AND('[1]PWS Information'!$E$10="CWS",T108="Multiple Family Residence",'[1]PWS Information'!$E$11="Yes",P108="Lead")),
(AND('[1]PWS Information'!$E$10="NTNC",P108="Lead")))),"Tier 1",
IF((OR((AND('[1]PWS Information'!$E$10="CWS",T108="Multiple Family Residence",'[1]PWS Information'!$E$11="No",P108="Lead")),
(AND('[1]PWS Information'!$E$10="CWS",T108="Other",P108="Lead")),
(AND('[1]PWS Information'!$E$10="CWS",T108="Building",P108="Lead")))),"Tier 2",
IF((OR((AND('[1]PWS Information'!$E$10="CWS",T108="Single Family Residence",P108="Galvanized Requiring Replacement")),
(AND('[1]PWS Information'!$E$10="CWS",T108="Single Family Residence",P108="Galvanized Requiring Replacement",Q108="Yes")),
(AND('[1]PWS Information'!$E$10="NTNC",P108="Galvanized Requiring Replacement")),
(AND('[1]PWS Information'!$E$10="NTNC",T108="Single Family Residence",Q108="Yes")))),"Tier 3",
IF((OR((AND('[1]PWS Information'!$E$10="CWS",T108="Single Family Residence",R108="Yes",P108="Non-Lead", I108="Non-Lead - Copper",K108="Before 1989")),
(AND('[1]PWS Information'!$E$10="CWS",T108="Single Family Residence",R108="Yes",P108="Non-Lead", M108="Non-Lead - Copper",N108="Before 1989")))),"Tier 4",
IF((OR((AND('[1]PWS Information'!$E$10="NTNC",P108="Non-Lead")),
(AND('[1]PWS Information'!$E$10="CWS",P108="Non-Lead",R108="")),
(AND('[1]PWS Information'!$E$10="CWS",P108="Non-Lead",R108="No")),
(AND('[1]PWS Information'!$E$10="CWS",P108="Non-Lead",R108="Don't Know")),
(AND('[1]PWS Information'!$E$10="CWS",P108="Non-Lead", I108="Non-Lead - Copper", R108="Yes", K108="Between 1989 and 2014")),
(AND('[1]PWS Information'!$E$10="CWS",P108="Non-Lead", I108="Non-Lead - Copper", R108="Yes", K108="After 2014")),
(AND('[1]PWS Information'!$E$10="CWS",P108="Non-Lead", I108="Non-Lead - Copper", R108="Yes", K108="Unknown")),
(AND('[1]PWS Information'!$E$10="CWS",P108="Non-Lead", M108="Non-Lead - Copper", R108="Yes", N108="Between 1989 and 2014")),
(AND('[1]PWS Information'!$E$10="CWS",P108="Non-Lead", M108="Non-Lead - Copper", R108="Yes", N108="After 2014")),
(AND('[1]PWS Information'!$E$10="CWS",P108="Non-Lead", M108="Non-Lead - Copper", R108="Yes", N108="Unknown")),
(AND('[1]PWS Information'!$E$10="CWS",P108="Unknown")),
(AND('[1]PWS Information'!$E$10="NTNC",P108="Unknown")))),"Tier 5",
"")))))</f>
        <v>Tier 5</v>
      </c>
      <c r="Y108" s="50"/>
      <c r="Z108" s="50"/>
    </row>
    <row r="109" spans="1:26" ht="75" x14ac:dyDescent="0.25">
      <c r="A109" s="39">
        <v>25176207</v>
      </c>
      <c r="B109" s="40">
        <v>6133</v>
      </c>
      <c r="C109" s="41" t="s">
        <v>66</v>
      </c>
      <c r="D109" s="41" t="s">
        <v>46</v>
      </c>
      <c r="E109" s="41">
        <v>75961</v>
      </c>
      <c r="F109" s="42"/>
      <c r="G109" s="43">
        <v>31.613992</v>
      </c>
      <c r="H109" s="44">
        <v>-94.523702</v>
      </c>
      <c r="I109" s="45" t="s">
        <v>63</v>
      </c>
      <c r="J109" s="46" t="s">
        <v>48</v>
      </c>
      <c r="K109" s="42" t="s">
        <v>51</v>
      </c>
      <c r="L109" s="49"/>
      <c r="M109" s="45" t="s">
        <v>63</v>
      </c>
      <c r="N109" s="46" t="s">
        <v>51</v>
      </c>
      <c r="O109" s="49"/>
      <c r="P109" s="36" t="str">
        <f t="shared" si="1"/>
        <v>Unknown</v>
      </c>
      <c r="Q109" s="39" t="s">
        <v>48</v>
      </c>
      <c r="R109" s="39" t="s">
        <v>48</v>
      </c>
      <c r="S109" s="39"/>
      <c r="T109" s="50"/>
      <c r="U109" s="50" t="s">
        <v>51</v>
      </c>
      <c r="V109" s="50" t="s">
        <v>51</v>
      </c>
      <c r="W109" s="50"/>
      <c r="X109" s="51" t="str">
        <f>IF((OR((AND('[1]PWS Information'!$E$10="CWS",T109="Single Family Residence",P109="Lead")),
(AND('[1]PWS Information'!$E$10="CWS",T109="Multiple Family Residence",'[1]PWS Information'!$E$11="Yes",P109="Lead")),
(AND('[1]PWS Information'!$E$10="NTNC",P109="Lead")))),"Tier 1",
IF((OR((AND('[1]PWS Information'!$E$10="CWS",T109="Multiple Family Residence",'[1]PWS Information'!$E$11="No",P109="Lead")),
(AND('[1]PWS Information'!$E$10="CWS",T109="Other",P109="Lead")),
(AND('[1]PWS Information'!$E$10="CWS",T109="Building",P109="Lead")))),"Tier 2",
IF((OR((AND('[1]PWS Information'!$E$10="CWS",T109="Single Family Residence",P109="Galvanized Requiring Replacement")),
(AND('[1]PWS Information'!$E$10="CWS",T109="Single Family Residence",P109="Galvanized Requiring Replacement",Q109="Yes")),
(AND('[1]PWS Information'!$E$10="NTNC",P109="Galvanized Requiring Replacement")),
(AND('[1]PWS Information'!$E$10="NTNC",T109="Single Family Residence",Q109="Yes")))),"Tier 3",
IF((OR((AND('[1]PWS Information'!$E$10="CWS",T109="Single Family Residence",R109="Yes",P109="Non-Lead", I109="Non-Lead - Copper",K109="Before 1989")),
(AND('[1]PWS Information'!$E$10="CWS",T109="Single Family Residence",R109="Yes",P109="Non-Lead", M109="Non-Lead - Copper",N109="Before 1989")))),"Tier 4",
IF((OR((AND('[1]PWS Information'!$E$10="NTNC",P109="Non-Lead")),
(AND('[1]PWS Information'!$E$10="CWS",P109="Non-Lead",R109="")),
(AND('[1]PWS Information'!$E$10="CWS",P109="Non-Lead",R109="No")),
(AND('[1]PWS Information'!$E$10="CWS",P109="Non-Lead",R109="Don't Know")),
(AND('[1]PWS Information'!$E$10="CWS",P109="Non-Lead", I109="Non-Lead - Copper", R109="Yes", K109="Between 1989 and 2014")),
(AND('[1]PWS Information'!$E$10="CWS",P109="Non-Lead", I109="Non-Lead - Copper", R109="Yes", K109="After 2014")),
(AND('[1]PWS Information'!$E$10="CWS",P109="Non-Lead", I109="Non-Lead - Copper", R109="Yes", K109="Unknown")),
(AND('[1]PWS Information'!$E$10="CWS",P109="Non-Lead", M109="Non-Lead - Copper", R109="Yes", N109="Between 1989 and 2014")),
(AND('[1]PWS Information'!$E$10="CWS",P109="Non-Lead", M109="Non-Lead - Copper", R109="Yes", N109="After 2014")),
(AND('[1]PWS Information'!$E$10="CWS",P109="Non-Lead", M109="Non-Lead - Copper", R109="Yes", N109="Unknown")),
(AND('[1]PWS Information'!$E$10="CWS",P109="Unknown")),
(AND('[1]PWS Information'!$E$10="NTNC",P109="Unknown")))),"Tier 5",
"")))))</f>
        <v>Tier 5</v>
      </c>
      <c r="Y109" s="50"/>
      <c r="Z109" s="50"/>
    </row>
    <row r="110" spans="1:26" ht="75" x14ac:dyDescent="0.25">
      <c r="A110" s="39">
        <v>25176152</v>
      </c>
      <c r="B110" s="40">
        <v>7077</v>
      </c>
      <c r="C110" s="41" t="s">
        <v>66</v>
      </c>
      <c r="D110" s="41" t="s">
        <v>46</v>
      </c>
      <c r="E110" s="41">
        <v>75961</v>
      </c>
      <c r="F110" s="42"/>
      <c r="G110" s="43">
        <v>31.616807000000001</v>
      </c>
      <c r="H110" s="44">
        <v>-94.506857999999994</v>
      </c>
      <c r="I110" s="45" t="s">
        <v>63</v>
      </c>
      <c r="J110" s="46" t="s">
        <v>48</v>
      </c>
      <c r="K110" s="42" t="s">
        <v>51</v>
      </c>
      <c r="L110" s="49"/>
      <c r="M110" s="45" t="s">
        <v>63</v>
      </c>
      <c r="N110" s="46" t="s">
        <v>51</v>
      </c>
      <c r="O110" s="49"/>
      <c r="P110" s="36" t="str">
        <f t="shared" si="1"/>
        <v>Unknown</v>
      </c>
      <c r="Q110" s="39" t="s">
        <v>48</v>
      </c>
      <c r="R110" s="39" t="s">
        <v>48</v>
      </c>
      <c r="S110" s="39"/>
      <c r="T110" s="50"/>
      <c r="U110" s="50" t="s">
        <v>51</v>
      </c>
      <c r="V110" s="50" t="s">
        <v>51</v>
      </c>
      <c r="W110" s="50"/>
      <c r="X110" s="51" t="str">
        <f>IF((OR((AND('[1]PWS Information'!$E$10="CWS",T110="Single Family Residence",P110="Lead")),
(AND('[1]PWS Information'!$E$10="CWS",T110="Multiple Family Residence",'[1]PWS Information'!$E$11="Yes",P110="Lead")),
(AND('[1]PWS Information'!$E$10="NTNC",P110="Lead")))),"Tier 1",
IF((OR((AND('[1]PWS Information'!$E$10="CWS",T110="Multiple Family Residence",'[1]PWS Information'!$E$11="No",P110="Lead")),
(AND('[1]PWS Information'!$E$10="CWS",T110="Other",P110="Lead")),
(AND('[1]PWS Information'!$E$10="CWS",T110="Building",P110="Lead")))),"Tier 2",
IF((OR((AND('[1]PWS Information'!$E$10="CWS",T110="Single Family Residence",P110="Galvanized Requiring Replacement")),
(AND('[1]PWS Information'!$E$10="CWS",T110="Single Family Residence",P110="Galvanized Requiring Replacement",Q110="Yes")),
(AND('[1]PWS Information'!$E$10="NTNC",P110="Galvanized Requiring Replacement")),
(AND('[1]PWS Information'!$E$10="NTNC",T110="Single Family Residence",Q110="Yes")))),"Tier 3",
IF((OR((AND('[1]PWS Information'!$E$10="CWS",T110="Single Family Residence",R110="Yes",P110="Non-Lead", I110="Non-Lead - Copper",K110="Before 1989")),
(AND('[1]PWS Information'!$E$10="CWS",T110="Single Family Residence",R110="Yes",P110="Non-Lead", M110="Non-Lead - Copper",N110="Before 1989")))),"Tier 4",
IF((OR((AND('[1]PWS Information'!$E$10="NTNC",P110="Non-Lead")),
(AND('[1]PWS Information'!$E$10="CWS",P110="Non-Lead",R110="")),
(AND('[1]PWS Information'!$E$10="CWS",P110="Non-Lead",R110="No")),
(AND('[1]PWS Information'!$E$10="CWS",P110="Non-Lead",R110="Don't Know")),
(AND('[1]PWS Information'!$E$10="CWS",P110="Non-Lead", I110="Non-Lead - Copper", R110="Yes", K110="Between 1989 and 2014")),
(AND('[1]PWS Information'!$E$10="CWS",P110="Non-Lead", I110="Non-Lead - Copper", R110="Yes", K110="After 2014")),
(AND('[1]PWS Information'!$E$10="CWS",P110="Non-Lead", I110="Non-Lead - Copper", R110="Yes", K110="Unknown")),
(AND('[1]PWS Information'!$E$10="CWS",P110="Non-Lead", M110="Non-Lead - Copper", R110="Yes", N110="Between 1989 and 2014")),
(AND('[1]PWS Information'!$E$10="CWS",P110="Non-Lead", M110="Non-Lead - Copper", R110="Yes", N110="After 2014")),
(AND('[1]PWS Information'!$E$10="CWS",P110="Non-Lead", M110="Non-Lead - Copper", R110="Yes", N110="Unknown")),
(AND('[1]PWS Information'!$E$10="CWS",P110="Unknown")),
(AND('[1]PWS Information'!$E$10="NTNC",P110="Unknown")))),"Tier 5",
"")))))</f>
        <v>Tier 5</v>
      </c>
      <c r="Y110" s="50"/>
      <c r="Z110" s="50"/>
    </row>
    <row r="111" spans="1:26" ht="75" x14ac:dyDescent="0.25">
      <c r="A111" s="39">
        <v>25175355</v>
      </c>
      <c r="B111" s="40">
        <v>1121</v>
      </c>
      <c r="C111" s="41" t="s">
        <v>75</v>
      </c>
      <c r="D111" s="41" t="s">
        <v>46</v>
      </c>
      <c r="E111" s="41">
        <v>75961</v>
      </c>
      <c r="F111" s="42"/>
      <c r="G111" s="43">
        <v>31.558382999999999</v>
      </c>
      <c r="H111" s="44">
        <v>-94.504452000000001</v>
      </c>
      <c r="I111" s="45" t="s">
        <v>63</v>
      </c>
      <c r="J111" s="46" t="s">
        <v>48</v>
      </c>
      <c r="K111" s="42" t="s">
        <v>51</v>
      </c>
      <c r="L111" s="49"/>
      <c r="M111" s="45" t="s">
        <v>63</v>
      </c>
      <c r="N111" s="46" t="s">
        <v>51</v>
      </c>
      <c r="O111" s="49"/>
      <c r="P111" s="36" t="str">
        <f t="shared" si="1"/>
        <v>Unknown</v>
      </c>
      <c r="Q111" s="39" t="s">
        <v>48</v>
      </c>
      <c r="R111" s="39" t="s">
        <v>48</v>
      </c>
      <c r="S111" s="39"/>
      <c r="T111" s="50"/>
      <c r="U111" s="50" t="s">
        <v>51</v>
      </c>
      <c r="V111" s="50" t="s">
        <v>51</v>
      </c>
      <c r="W111" s="50"/>
      <c r="X111" s="51" t="str">
        <f>IF((OR((AND('[1]PWS Information'!$E$10="CWS",T111="Single Family Residence",P111="Lead")),
(AND('[1]PWS Information'!$E$10="CWS",T111="Multiple Family Residence",'[1]PWS Information'!$E$11="Yes",P111="Lead")),
(AND('[1]PWS Information'!$E$10="NTNC",P111="Lead")))),"Tier 1",
IF((OR((AND('[1]PWS Information'!$E$10="CWS",T111="Multiple Family Residence",'[1]PWS Information'!$E$11="No",P111="Lead")),
(AND('[1]PWS Information'!$E$10="CWS",T111="Other",P111="Lead")),
(AND('[1]PWS Information'!$E$10="CWS",T111="Building",P111="Lead")))),"Tier 2",
IF((OR((AND('[1]PWS Information'!$E$10="CWS",T111="Single Family Residence",P111="Galvanized Requiring Replacement")),
(AND('[1]PWS Information'!$E$10="CWS",T111="Single Family Residence",P111="Galvanized Requiring Replacement",Q111="Yes")),
(AND('[1]PWS Information'!$E$10="NTNC",P111="Galvanized Requiring Replacement")),
(AND('[1]PWS Information'!$E$10="NTNC",T111="Single Family Residence",Q111="Yes")))),"Tier 3",
IF((OR((AND('[1]PWS Information'!$E$10="CWS",T111="Single Family Residence",R111="Yes",P111="Non-Lead", I111="Non-Lead - Copper",K111="Before 1989")),
(AND('[1]PWS Information'!$E$10="CWS",T111="Single Family Residence",R111="Yes",P111="Non-Lead", M111="Non-Lead - Copper",N111="Before 1989")))),"Tier 4",
IF((OR((AND('[1]PWS Information'!$E$10="NTNC",P111="Non-Lead")),
(AND('[1]PWS Information'!$E$10="CWS",P111="Non-Lead",R111="")),
(AND('[1]PWS Information'!$E$10="CWS",P111="Non-Lead",R111="No")),
(AND('[1]PWS Information'!$E$10="CWS",P111="Non-Lead",R111="Don't Know")),
(AND('[1]PWS Information'!$E$10="CWS",P111="Non-Lead", I111="Non-Lead - Copper", R111="Yes", K111="Between 1989 and 2014")),
(AND('[1]PWS Information'!$E$10="CWS",P111="Non-Lead", I111="Non-Lead - Copper", R111="Yes", K111="After 2014")),
(AND('[1]PWS Information'!$E$10="CWS",P111="Non-Lead", I111="Non-Lead - Copper", R111="Yes", K111="Unknown")),
(AND('[1]PWS Information'!$E$10="CWS",P111="Non-Lead", M111="Non-Lead - Copper", R111="Yes", N111="Between 1989 and 2014")),
(AND('[1]PWS Information'!$E$10="CWS",P111="Non-Lead", M111="Non-Lead - Copper", R111="Yes", N111="After 2014")),
(AND('[1]PWS Information'!$E$10="CWS",P111="Non-Lead", M111="Non-Lead - Copper", R111="Yes", N111="Unknown")),
(AND('[1]PWS Information'!$E$10="CWS",P111="Unknown")),
(AND('[1]PWS Information'!$E$10="NTNC",P111="Unknown")))),"Tier 5",
"")))))</f>
        <v>Tier 5</v>
      </c>
      <c r="Y111" s="50"/>
      <c r="Z111" s="50"/>
    </row>
    <row r="112" spans="1:26" ht="75" x14ac:dyDescent="0.25">
      <c r="A112" s="39">
        <v>25175397</v>
      </c>
      <c r="B112" s="40">
        <v>13337</v>
      </c>
      <c r="C112" s="41" t="s">
        <v>66</v>
      </c>
      <c r="D112" s="41" t="s">
        <v>46</v>
      </c>
      <c r="E112" s="41">
        <v>75961</v>
      </c>
      <c r="F112" s="42"/>
      <c r="G112" s="43">
        <v>31.643218000000001</v>
      </c>
      <c r="H112" s="44">
        <v>-94.408727999999996</v>
      </c>
      <c r="I112" s="45" t="s">
        <v>63</v>
      </c>
      <c r="J112" s="46" t="s">
        <v>48</v>
      </c>
      <c r="K112" s="42" t="s">
        <v>51</v>
      </c>
      <c r="L112" s="49"/>
      <c r="M112" s="45" t="s">
        <v>63</v>
      </c>
      <c r="N112" s="46" t="s">
        <v>51</v>
      </c>
      <c r="O112" s="49"/>
      <c r="P112" s="36" t="str">
        <f t="shared" si="1"/>
        <v>Unknown</v>
      </c>
      <c r="Q112" s="39" t="s">
        <v>48</v>
      </c>
      <c r="R112" s="39" t="s">
        <v>48</v>
      </c>
      <c r="S112" s="39"/>
      <c r="T112" s="50"/>
      <c r="U112" s="50" t="s">
        <v>51</v>
      </c>
      <c r="V112" s="50" t="s">
        <v>51</v>
      </c>
      <c r="W112" s="50"/>
      <c r="X112" s="51" t="str">
        <f>IF((OR((AND('[1]PWS Information'!$E$10="CWS",T112="Single Family Residence",P112="Lead")),
(AND('[1]PWS Information'!$E$10="CWS",T112="Multiple Family Residence",'[1]PWS Information'!$E$11="Yes",P112="Lead")),
(AND('[1]PWS Information'!$E$10="NTNC",P112="Lead")))),"Tier 1",
IF((OR((AND('[1]PWS Information'!$E$10="CWS",T112="Multiple Family Residence",'[1]PWS Information'!$E$11="No",P112="Lead")),
(AND('[1]PWS Information'!$E$10="CWS",T112="Other",P112="Lead")),
(AND('[1]PWS Information'!$E$10="CWS",T112="Building",P112="Lead")))),"Tier 2",
IF((OR((AND('[1]PWS Information'!$E$10="CWS",T112="Single Family Residence",P112="Galvanized Requiring Replacement")),
(AND('[1]PWS Information'!$E$10="CWS",T112="Single Family Residence",P112="Galvanized Requiring Replacement",Q112="Yes")),
(AND('[1]PWS Information'!$E$10="NTNC",P112="Galvanized Requiring Replacement")),
(AND('[1]PWS Information'!$E$10="NTNC",T112="Single Family Residence",Q112="Yes")))),"Tier 3",
IF((OR((AND('[1]PWS Information'!$E$10="CWS",T112="Single Family Residence",R112="Yes",P112="Non-Lead", I112="Non-Lead - Copper",K112="Before 1989")),
(AND('[1]PWS Information'!$E$10="CWS",T112="Single Family Residence",R112="Yes",P112="Non-Lead", M112="Non-Lead - Copper",N112="Before 1989")))),"Tier 4",
IF((OR((AND('[1]PWS Information'!$E$10="NTNC",P112="Non-Lead")),
(AND('[1]PWS Information'!$E$10="CWS",P112="Non-Lead",R112="")),
(AND('[1]PWS Information'!$E$10="CWS",P112="Non-Lead",R112="No")),
(AND('[1]PWS Information'!$E$10="CWS",P112="Non-Lead",R112="Don't Know")),
(AND('[1]PWS Information'!$E$10="CWS",P112="Non-Lead", I112="Non-Lead - Copper", R112="Yes", K112="Between 1989 and 2014")),
(AND('[1]PWS Information'!$E$10="CWS",P112="Non-Lead", I112="Non-Lead - Copper", R112="Yes", K112="After 2014")),
(AND('[1]PWS Information'!$E$10="CWS",P112="Non-Lead", I112="Non-Lead - Copper", R112="Yes", K112="Unknown")),
(AND('[1]PWS Information'!$E$10="CWS",P112="Non-Lead", M112="Non-Lead - Copper", R112="Yes", N112="Between 1989 and 2014")),
(AND('[1]PWS Information'!$E$10="CWS",P112="Non-Lead", M112="Non-Lead - Copper", R112="Yes", N112="After 2014")),
(AND('[1]PWS Information'!$E$10="CWS",P112="Non-Lead", M112="Non-Lead - Copper", R112="Yes", N112="Unknown")),
(AND('[1]PWS Information'!$E$10="CWS",P112="Unknown")),
(AND('[1]PWS Information'!$E$10="NTNC",P112="Unknown")))),"Tier 5",
"")))))</f>
        <v>Tier 5</v>
      </c>
      <c r="Y112" s="50"/>
      <c r="Z112" s="50"/>
    </row>
    <row r="113" spans="1:26" ht="75" x14ac:dyDescent="0.25">
      <c r="A113" s="39">
        <v>356</v>
      </c>
      <c r="B113" s="40">
        <v>602</v>
      </c>
      <c r="C113" s="41" t="s">
        <v>75</v>
      </c>
      <c r="D113" s="41" t="s">
        <v>46</v>
      </c>
      <c r="E113" s="41">
        <v>75961</v>
      </c>
      <c r="F113" s="42"/>
      <c r="G113" s="43">
        <v>31.558382999999999</v>
      </c>
      <c r="H113" s="44">
        <v>-94.504452000000001</v>
      </c>
      <c r="I113" s="45" t="s">
        <v>63</v>
      </c>
      <c r="J113" s="46" t="s">
        <v>48</v>
      </c>
      <c r="K113" s="42" t="s">
        <v>51</v>
      </c>
      <c r="L113" s="49"/>
      <c r="M113" s="45" t="s">
        <v>63</v>
      </c>
      <c r="N113" s="46" t="s">
        <v>51</v>
      </c>
      <c r="O113" s="49"/>
      <c r="P113" s="36" t="str">
        <f t="shared" si="1"/>
        <v>Unknown</v>
      </c>
      <c r="Q113" s="39" t="s">
        <v>48</v>
      </c>
      <c r="R113" s="39" t="s">
        <v>48</v>
      </c>
      <c r="S113" s="39"/>
      <c r="T113" s="50"/>
      <c r="U113" s="50" t="s">
        <v>51</v>
      </c>
      <c r="V113" s="50" t="s">
        <v>51</v>
      </c>
      <c r="W113" s="50"/>
      <c r="X113" s="51" t="str">
        <f>IF((OR((AND('[1]PWS Information'!$E$10="CWS",T113="Single Family Residence",P113="Lead")),
(AND('[1]PWS Information'!$E$10="CWS",T113="Multiple Family Residence",'[1]PWS Information'!$E$11="Yes",P113="Lead")),
(AND('[1]PWS Information'!$E$10="NTNC",P113="Lead")))),"Tier 1",
IF((OR((AND('[1]PWS Information'!$E$10="CWS",T113="Multiple Family Residence",'[1]PWS Information'!$E$11="No",P113="Lead")),
(AND('[1]PWS Information'!$E$10="CWS",T113="Other",P113="Lead")),
(AND('[1]PWS Information'!$E$10="CWS",T113="Building",P113="Lead")))),"Tier 2",
IF((OR((AND('[1]PWS Information'!$E$10="CWS",T113="Single Family Residence",P113="Galvanized Requiring Replacement")),
(AND('[1]PWS Information'!$E$10="CWS",T113="Single Family Residence",P113="Galvanized Requiring Replacement",Q113="Yes")),
(AND('[1]PWS Information'!$E$10="NTNC",P113="Galvanized Requiring Replacement")),
(AND('[1]PWS Information'!$E$10="NTNC",T113="Single Family Residence",Q113="Yes")))),"Tier 3",
IF((OR((AND('[1]PWS Information'!$E$10="CWS",T113="Single Family Residence",R113="Yes",P113="Non-Lead", I113="Non-Lead - Copper",K113="Before 1989")),
(AND('[1]PWS Information'!$E$10="CWS",T113="Single Family Residence",R113="Yes",P113="Non-Lead", M113="Non-Lead - Copper",N113="Before 1989")))),"Tier 4",
IF((OR((AND('[1]PWS Information'!$E$10="NTNC",P113="Non-Lead")),
(AND('[1]PWS Information'!$E$10="CWS",P113="Non-Lead",R113="")),
(AND('[1]PWS Information'!$E$10="CWS",P113="Non-Lead",R113="No")),
(AND('[1]PWS Information'!$E$10="CWS",P113="Non-Lead",R113="Don't Know")),
(AND('[1]PWS Information'!$E$10="CWS",P113="Non-Lead", I113="Non-Lead - Copper", R113="Yes", K113="Between 1989 and 2014")),
(AND('[1]PWS Information'!$E$10="CWS",P113="Non-Lead", I113="Non-Lead - Copper", R113="Yes", K113="After 2014")),
(AND('[1]PWS Information'!$E$10="CWS",P113="Non-Lead", I113="Non-Lead - Copper", R113="Yes", K113="Unknown")),
(AND('[1]PWS Information'!$E$10="CWS",P113="Non-Lead", M113="Non-Lead - Copper", R113="Yes", N113="Between 1989 and 2014")),
(AND('[1]PWS Information'!$E$10="CWS",P113="Non-Lead", M113="Non-Lead - Copper", R113="Yes", N113="After 2014")),
(AND('[1]PWS Information'!$E$10="CWS",P113="Non-Lead", M113="Non-Lead - Copper", R113="Yes", N113="Unknown")),
(AND('[1]PWS Information'!$E$10="CWS",P113="Unknown")),
(AND('[1]PWS Information'!$E$10="NTNC",P113="Unknown")))),"Tier 5",
"")))))</f>
        <v>Tier 5</v>
      </c>
      <c r="Y113" s="50"/>
      <c r="Z113" s="50"/>
    </row>
    <row r="114" spans="1:26" ht="75" x14ac:dyDescent="0.25">
      <c r="A114" s="39">
        <v>25175787</v>
      </c>
      <c r="B114" s="40">
        <v>602</v>
      </c>
      <c r="C114" s="41" t="s">
        <v>75</v>
      </c>
      <c r="D114" s="41" t="s">
        <v>46</v>
      </c>
      <c r="E114" s="41">
        <v>75961</v>
      </c>
      <c r="F114" s="42"/>
      <c r="G114" s="43">
        <v>31.558382999999999</v>
      </c>
      <c r="H114" s="44">
        <v>-94.504452000000001</v>
      </c>
      <c r="I114" s="45" t="s">
        <v>63</v>
      </c>
      <c r="J114" s="46" t="s">
        <v>48</v>
      </c>
      <c r="K114" s="42" t="s">
        <v>51</v>
      </c>
      <c r="L114" s="49"/>
      <c r="M114" s="45" t="s">
        <v>63</v>
      </c>
      <c r="N114" s="46" t="s">
        <v>51</v>
      </c>
      <c r="O114" s="49"/>
      <c r="P114" s="36" t="str">
        <f t="shared" si="1"/>
        <v>Unknown</v>
      </c>
      <c r="Q114" s="39" t="s">
        <v>48</v>
      </c>
      <c r="R114" s="39" t="s">
        <v>48</v>
      </c>
      <c r="S114" s="39"/>
      <c r="T114" s="50"/>
      <c r="U114" s="50" t="s">
        <v>51</v>
      </c>
      <c r="V114" s="50" t="s">
        <v>51</v>
      </c>
      <c r="W114" s="50"/>
      <c r="X114" s="51" t="str">
        <f>IF((OR((AND('[1]PWS Information'!$E$10="CWS",T114="Single Family Residence",P114="Lead")),
(AND('[1]PWS Information'!$E$10="CWS",T114="Multiple Family Residence",'[1]PWS Information'!$E$11="Yes",P114="Lead")),
(AND('[1]PWS Information'!$E$10="NTNC",P114="Lead")))),"Tier 1",
IF((OR((AND('[1]PWS Information'!$E$10="CWS",T114="Multiple Family Residence",'[1]PWS Information'!$E$11="No",P114="Lead")),
(AND('[1]PWS Information'!$E$10="CWS",T114="Other",P114="Lead")),
(AND('[1]PWS Information'!$E$10="CWS",T114="Building",P114="Lead")))),"Tier 2",
IF((OR((AND('[1]PWS Information'!$E$10="CWS",T114="Single Family Residence",P114="Galvanized Requiring Replacement")),
(AND('[1]PWS Information'!$E$10="CWS",T114="Single Family Residence",P114="Galvanized Requiring Replacement",Q114="Yes")),
(AND('[1]PWS Information'!$E$10="NTNC",P114="Galvanized Requiring Replacement")),
(AND('[1]PWS Information'!$E$10="NTNC",T114="Single Family Residence",Q114="Yes")))),"Tier 3",
IF((OR((AND('[1]PWS Information'!$E$10="CWS",T114="Single Family Residence",R114="Yes",P114="Non-Lead", I114="Non-Lead - Copper",K114="Before 1989")),
(AND('[1]PWS Information'!$E$10="CWS",T114="Single Family Residence",R114="Yes",P114="Non-Lead", M114="Non-Lead - Copper",N114="Before 1989")))),"Tier 4",
IF((OR((AND('[1]PWS Information'!$E$10="NTNC",P114="Non-Lead")),
(AND('[1]PWS Information'!$E$10="CWS",P114="Non-Lead",R114="")),
(AND('[1]PWS Information'!$E$10="CWS",P114="Non-Lead",R114="No")),
(AND('[1]PWS Information'!$E$10="CWS",P114="Non-Lead",R114="Don't Know")),
(AND('[1]PWS Information'!$E$10="CWS",P114="Non-Lead", I114="Non-Lead - Copper", R114="Yes", K114="Between 1989 and 2014")),
(AND('[1]PWS Information'!$E$10="CWS",P114="Non-Lead", I114="Non-Lead - Copper", R114="Yes", K114="After 2014")),
(AND('[1]PWS Information'!$E$10="CWS",P114="Non-Lead", I114="Non-Lead - Copper", R114="Yes", K114="Unknown")),
(AND('[1]PWS Information'!$E$10="CWS",P114="Non-Lead", M114="Non-Lead - Copper", R114="Yes", N114="Between 1989 and 2014")),
(AND('[1]PWS Information'!$E$10="CWS",P114="Non-Lead", M114="Non-Lead - Copper", R114="Yes", N114="After 2014")),
(AND('[1]PWS Information'!$E$10="CWS",P114="Non-Lead", M114="Non-Lead - Copper", R114="Yes", N114="Unknown")),
(AND('[1]PWS Information'!$E$10="CWS",P114="Unknown")),
(AND('[1]PWS Information'!$E$10="NTNC",P114="Unknown")))),"Tier 5",
"")))))</f>
        <v>Tier 5</v>
      </c>
      <c r="Y114" s="50"/>
      <c r="Z114" s="50"/>
    </row>
    <row r="115" spans="1:26" ht="75" x14ac:dyDescent="0.25">
      <c r="A115" s="39">
        <v>25175825</v>
      </c>
      <c r="B115" s="40">
        <v>641</v>
      </c>
      <c r="C115" s="41" t="s">
        <v>73</v>
      </c>
      <c r="D115" s="41" t="s">
        <v>46</v>
      </c>
      <c r="E115" s="41">
        <v>75961</v>
      </c>
      <c r="F115" s="42"/>
      <c r="G115" s="43">
        <v>31.558382999999999</v>
      </c>
      <c r="H115" s="44">
        <v>-94.504452000000001</v>
      </c>
      <c r="I115" s="45" t="s">
        <v>63</v>
      </c>
      <c r="J115" s="46" t="s">
        <v>48</v>
      </c>
      <c r="K115" s="42" t="s">
        <v>51</v>
      </c>
      <c r="L115" s="49"/>
      <c r="M115" s="45" t="s">
        <v>63</v>
      </c>
      <c r="N115" s="46" t="s">
        <v>51</v>
      </c>
      <c r="O115" s="49"/>
      <c r="P115" s="36" t="str">
        <f t="shared" si="1"/>
        <v>Unknown</v>
      </c>
      <c r="Q115" s="39" t="s">
        <v>48</v>
      </c>
      <c r="R115" s="39" t="s">
        <v>48</v>
      </c>
      <c r="S115" s="39"/>
      <c r="T115" s="50"/>
      <c r="U115" s="50" t="s">
        <v>51</v>
      </c>
      <c r="V115" s="50" t="s">
        <v>51</v>
      </c>
      <c r="W115" s="50"/>
      <c r="X115" s="51" t="str">
        <f>IF((OR((AND('[1]PWS Information'!$E$10="CWS",T115="Single Family Residence",P115="Lead")),
(AND('[1]PWS Information'!$E$10="CWS",T115="Multiple Family Residence",'[1]PWS Information'!$E$11="Yes",P115="Lead")),
(AND('[1]PWS Information'!$E$10="NTNC",P115="Lead")))),"Tier 1",
IF((OR((AND('[1]PWS Information'!$E$10="CWS",T115="Multiple Family Residence",'[1]PWS Information'!$E$11="No",P115="Lead")),
(AND('[1]PWS Information'!$E$10="CWS",T115="Other",P115="Lead")),
(AND('[1]PWS Information'!$E$10="CWS",T115="Building",P115="Lead")))),"Tier 2",
IF((OR((AND('[1]PWS Information'!$E$10="CWS",T115="Single Family Residence",P115="Galvanized Requiring Replacement")),
(AND('[1]PWS Information'!$E$10="CWS",T115="Single Family Residence",P115="Galvanized Requiring Replacement",Q115="Yes")),
(AND('[1]PWS Information'!$E$10="NTNC",P115="Galvanized Requiring Replacement")),
(AND('[1]PWS Information'!$E$10="NTNC",T115="Single Family Residence",Q115="Yes")))),"Tier 3",
IF((OR((AND('[1]PWS Information'!$E$10="CWS",T115="Single Family Residence",R115="Yes",P115="Non-Lead", I115="Non-Lead - Copper",K115="Before 1989")),
(AND('[1]PWS Information'!$E$10="CWS",T115="Single Family Residence",R115="Yes",P115="Non-Lead", M115="Non-Lead - Copper",N115="Before 1989")))),"Tier 4",
IF((OR((AND('[1]PWS Information'!$E$10="NTNC",P115="Non-Lead")),
(AND('[1]PWS Information'!$E$10="CWS",P115="Non-Lead",R115="")),
(AND('[1]PWS Information'!$E$10="CWS",P115="Non-Lead",R115="No")),
(AND('[1]PWS Information'!$E$10="CWS",P115="Non-Lead",R115="Don't Know")),
(AND('[1]PWS Information'!$E$10="CWS",P115="Non-Lead", I115="Non-Lead - Copper", R115="Yes", K115="Between 1989 and 2014")),
(AND('[1]PWS Information'!$E$10="CWS",P115="Non-Lead", I115="Non-Lead - Copper", R115="Yes", K115="After 2014")),
(AND('[1]PWS Information'!$E$10="CWS",P115="Non-Lead", I115="Non-Lead - Copper", R115="Yes", K115="Unknown")),
(AND('[1]PWS Information'!$E$10="CWS",P115="Non-Lead", M115="Non-Lead - Copper", R115="Yes", N115="Between 1989 and 2014")),
(AND('[1]PWS Information'!$E$10="CWS",P115="Non-Lead", M115="Non-Lead - Copper", R115="Yes", N115="After 2014")),
(AND('[1]PWS Information'!$E$10="CWS",P115="Non-Lead", M115="Non-Lead - Copper", R115="Yes", N115="Unknown")),
(AND('[1]PWS Information'!$E$10="CWS",P115="Unknown")),
(AND('[1]PWS Information'!$E$10="NTNC",P115="Unknown")))),"Tier 5",
"")))))</f>
        <v>Tier 5</v>
      </c>
      <c r="Y115" s="50"/>
      <c r="Z115" s="50"/>
    </row>
    <row r="116" spans="1:26" ht="75" x14ac:dyDescent="0.25">
      <c r="A116" s="39">
        <v>25175939</v>
      </c>
      <c r="B116" s="40">
        <v>3843</v>
      </c>
      <c r="C116" s="41" t="s">
        <v>52</v>
      </c>
      <c r="D116" s="41" t="s">
        <v>46</v>
      </c>
      <c r="E116" s="41">
        <v>75961</v>
      </c>
      <c r="F116" s="42"/>
      <c r="G116" s="43">
        <v>31.621727</v>
      </c>
      <c r="H116" s="44">
        <v>-94.482856999999996</v>
      </c>
      <c r="I116" s="45" t="s">
        <v>63</v>
      </c>
      <c r="J116" s="46" t="s">
        <v>48</v>
      </c>
      <c r="K116" s="42" t="s">
        <v>51</v>
      </c>
      <c r="L116" s="49"/>
      <c r="M116" s="45" t="s">
        <v>63</v>
      </c>
      <c r="N116" s="46" t="s">
        <v>51</v>
      </c>
      <c r="O116" s="49"/>
      <c r="P116" s="36" t="str">
        <f t="shared" si="1"/>
        <v>Unknown</v>
      </c>
      <c r="Q116" s="39" t="s">
        <v>48</v>
      </c>
      <c r="R116" s="39" t="s">
        <v>48</v>
      </c>
      <c r="S116" s="39"/>
      <c r="T116" s="50" t="s">
        <v>50</v>
      </c>
      <c r="U116" s="50" t="s">
        <v>51</v>
      </c>
      <c r="V116" s="50" t="s">
        <v>51</v>
      </c>
      <c r="W116" s="50"/>
      <c r="X116" s="51" t="str">
        <f>IF((OR((AND('[1]PWS Information'!$E$10="CWS",T116="Single Family Residence",P116="Lead")),
(AND('[1]PWS Information'!$E$10="CWS",T116="Multiple Family Residence",'[1]PWS Information'!$E$11="Yes",P116="Lead")),
(AND('[1]PWS Information'!$E$10="NTNC",P116="Lead")))),"Tier 1",
IF((OR((AND('[1]PWS Information'!$E$10="CWS",T116="Multiple Family Residence",'[1]PWS Information'!$E$11="No",P116="Lead")),
(AND('[1]PWS Information'!$E$10="CWS",T116="Other",P116="Lead")),
(AND('[1]PWS Information'!$E$10="CWS",T116="Building",P116="Lead")))),"Tier 2",
IF((OR((AND('[1]PWS Information'!$E$10="CWS",T116="Single Family Residence",P116="Galvanized Requiring Replacement")),
(AND('[1]PWS Information'!$E$10="CWS",T116="Single Family Residence",P116="Galvanized Requiring Replacement",Q116="Yes")),
(AND('[1]PWS Information'!$E$10="NTNC",P116="Galvanized Requiring Replacement")),
(AND('[1]PWS Information'!$E$10="NTNC",T116="Single Family Residence",Q116="Yes")))),"Tier 3",
IF((OR((AND('[1]PWS Information'!$E$10="CWS",T116="Single Family Residence",R116="Yes",P116="Non-Lead", I116="Non-Lead - Copper",K116="Before 1989")),
(AND('[1]PWS Information'!$E$10="CWS",T116="Single Family Residence",R116="Yes",P116="Non-Lead", M116="Non-Lead - Copper",N116="Before 1989")))),"Tier 4",
IF((OR((AND('[1]PWS Information'!$E$10="NTNC",P116="Non-Lead")),
(AND('[1]PWS Information'!$E$10="CWS",P116="Non-Lead",R116="")),
(AND('[1]PWS Information'!$E$10="CWS",P116="Non-Lead",R116="No")),
(AND('[1]PWS Information'!$E$10="CWS",P116="Non-Lead",R116="Don't Know")),
(AND('[1]PWS Information'!$E$10="CWS",P116="Non-Lead", I116="Non-Lead - Copper", R116="Yes", K116="Between 1989 and 2014")),
(AND('[1]PWS Information'!$E$10="CWS",P116="Non-Lead", I116="Non-Lead - Copper", R116="Yes", K116="After 2014")),
(AND('[1]PWS Information'!$E$10="CWS",P116="Non-Lead", I116="Non-Lead - Copper", R116="Yes", K116="Unknown")),
(AND('[1]PWS Information'!$E$10="CWS",P116="Non-Lead", M116="Non-Lead - Copper", R116="Yes", N116="Between 1989 and 2014")),
(AND('[1]PWS Information'!$E$10="CWS",P116="Non-Lead", M116="Non-Lead - Copper", R116="Yes", N116="After 2014")),
(AND('[1]PWS Information'!$E$10="CWS",P116="Non-Lead", M116="Non-Lead - Copper", R116="Yes", N116="Unknown")),
(AND('[1]PWS Information'!$E$10="CWS",P116="Unknown")),
(AND('[1]PWS Information'!$E$10="NTNC",P116="Unknown")))),"Tier 5",
"")))))</f>
        <v>Tier 5</v>
      </c>
      <c r="Y116" s="50"/>
      <c r="Z116" s="50"/>
    </row>
    <row r="117" spans="1:26" ht="75" x14ac:dyDescent="0.25">
      <c r="A117" s="39">
        <v>25176214</v>
      </c>
      <c r="B117" s="40">
        <v>5134</v>
      </c>
      <c r="C117" s="41" t="s">
        <v>66</v>
      </c>
      <c r="D117" s="41" t="s">
        <v>46</v>
      </c>
      <c r="E117" s="41">
        <v>75961</v>
      </c>
      <c r="F117" s="42"/>
      <c r="G117" s="43">
        <v>31.610841000000001</v>
      </c>
      <c r="H117" s="44">
        <v>-94.538274999999999</v>
      </c>
      <c r="I117" s="45" t="s">
        <v>63</v>
      </c>
      <c r="J117" s="46" t="s">
        <v>48</v>
      </c>
      <c r="K117" s="42" t="s">
        <v>51</v>
      </c>
      <c r="L117" s="49"/>
      <c r="M117" s="45" t="s">
        <v>63</v>
      </c>
      <c r="N117" s="46" t="s">
        <v>51</v>
      </c>
      <c r="O117" s="49"/>
      <c r="P117" s="36" t="str">
        <f t="shared" si="1"/>
        <v>Unknown</v>
      </c>
      <c r="Q117" s="39" t="s">
        <v>48</v>
      </c>
      <c r="R117" s="39" t="s">
        <v>48</v>
      </c>
      <c r="S117" s="39"/>
      <c r="T117" s="50"/>
      <c r="U117" s="50" t="s">
        <v>51</v>
      </c>
      <c r="V117" s="50" t="s">
        <v>51</v>
      </c>
      <c r="W117" s="50"/>
      <c r="X117" s="51" t="str">
        <f>IF((OR((AND('[1]PWS Information'!$E$10="CWS",T117="Single Family Residence",P117="Lead")),
(AND('[1]PWS Information'!$E$10="CWS",T117="Multiple Family Residence",'[1]PWS Information'!$E$11="Yes",P117="Lead")),
(AND('[1]PWS Information'!$E$10="NTNC",P117="Lead")))),"Tier 1",
IF((OR((AND('[1]PWS Information'!$E$10="CWS",T117="Multiple Family Residence",'[1]PWS Information'!$E$11="No",P117="Lead")),
(AND('[1]PWS Information'!$E$10="CWS",T117="Other",P117="Lead")),
(AND('[1]PWS Information'!$E$10="CWS",T117="Building",P117="Lead")))),"Tier 2",
IF((OR((AND('[1]PWS Information'!$E$10="CWS",T117="Single Family Residence",P117="Galvanized Requiring Replacement")),
(AND('[1]PWS Information'!$E$10="CWS",T117="Single Family Residence",P117="Galvanized Requiring Replacement",Q117="Yes")),
(AND('[1]PWS Information'!$E$10="NTNC",P117="Galvanized Requiring Replacement")),
(AND('[1]PWS Information'!$E$10="NTNC",T117="Single Family Residence",Q117="Yes")))),"Tier 3",
IF((OR((AND('[1]PWS Information'!$E$10="CWS",T117="Single Family Residence",R117="Yes",P117="Non-Lead", I117="Non-Lead - Copper",K117="Before 1989")),
(AND('[1]PWS Information'!$E$10="CWS",T117="Single Family Residence",R117="Yes",P117="Non-Lead", M117="Non-Lead - Copper",N117="Before 1989")))),"Tier 4",
IF((OR((AND('[1]PWS Information'!$E$10="NTNC",P117="Non-Lead")),
(AND('[1]PWS Information'!$E$10="CWS",P117="Non-Lead",R117="")),
(AND('[1]PWS Information'!$E$10="CWS",P117="Non-Lead",R117="No")),
(AND('[1]PWS Information'!$E$10="CWS",P117="Non-Lead",R117="Don't Know")),
(AND('[1]PWS Information'!$E$10="CWS",P117="Non-Lead", I117="Non-Lead - Copper", R117="Yes", K117="Between 1989 and 2014")),
(AND('[1]PWS Information'!$E$10="CWS",P117="Non-Lead", I117="Non-Lead - Copper", R117="Yes", K117="After 2014")),
(AND('[1]PWS Information'!$E$10="CWS",P117="Non-Lead", I117="Non-Lead - Copper", R117="Yes", K117="Unknown")),
(AND('[1]PWS Information'!$E$10="CWS",P117="Non-Lead", M117="Non-Lead - Copper", R117="Yes", N117="Between 1989 and 2014")),
(AND('[1]PWS Information'!$E$10="CWS",P117="Non-Lead", M117="Non-Lead - Copper", R117="Yes", N117="After 2014")),
(AND('[1]PWS Information'!$E$10="CWS",P117="Non-Lead", M117="Non-Lead - Copper", R117="Yes", N117="Unknown")),
(AND('[1]PWS Information'!$E$10="CWS",P117="Unknown")),
(AND('[1]PWS Information'!$E$10="NTNC",P117="Unknown")))),"Tier 5",
"")))))</f>
        <v>Tier 5</v>
      </c>
      <c r="Y117" s="50"/>
      <c r="Z117" s="50"/>
    </row>
    <row r="118" spans="1:26" ht="75" x14ac:dyDescent="0.25">
      <c r="A118" s="39">
        <v>157</v>
      </c>
      <c r="B118" s="40">
        <v>7650</v>
      </c>
      <c r="C118" s="41" t="s">
        <v>66</v>
      </c>
      <c r="D118" s="41" t="s">
        <v>46</v>
      </c>
      <c r="E118" s="41">
        <v>75961</v>
      </c>
      <c r="F118" s="42"/>
      <c r="G118" s="43">
        <v>31.617467999999999</v>
      </c>
      <c r="H118" s="44">
        <v>-94.496333000000007</v>
      </c>
      <c r="I118" s="45" t="s">
        <v>63</v>
      </c>
      <c r="J118" s="46" t="s">
        <v>48</v>
      </c>
      <c r="K118" s="42" t="s">
        <v>51</v>
      </c>
      <c r="L118" s="49"/>
      <c r="M118" s="45" t="s">
        <v>63</v>
      </c>
      <c r="N118" s="46" t="s">
        <v>51</v>
      </c>
      <c r="O118" s="49"/>
      <c r="P118" s="36" t="str">
        <f t="shared" si="1"/>
        <v>Unknown</v>
      </c>
      <c r="Q118" s="39" t="s">
        <v>48</v>
      </c>
      <c r="R118" s="39" t="s">
        <v>48</v>
      </c>
      <c r="S118" s="39"/>
      <c r="T118" s="50"/>
      <c r="U118" s="50" t="s">
        <v>51</v>
      </c>
      <c r="V118" s="50" t="s">
        <v>51</v>
      </c>
      <c r="W118" s="50"/>
      <c r="X118" s="51" t="str">
        <f>IF((OR((AND('[1]PWS Information'!$E$10="CWS",T118="Single Family Residence",P118="Lead")),
(AND('[1]PWS Information'!$E$10="CWS",T118="Multiple Family Residence",'[1]PWS Information'!$E$11="Yes",P118="Lead")),
(AND('[1]PWS Information'!$E$10="NTNC",P118="Lead")))),"Tier 1",
IF((OR((AND('[1]PWS Information'!$E$10="CWS",T118="Multiple Family Residence",'[1]PWS Information'!$E$11="No",P118="Lead")),
(AND('[1]PWS Information'!$E$10="CWS",T118="Other",P118="Lead")),
(AND('[1]PWS Information'!$E$10="CWS",T118="Building",P118="Lead")))),"Tier 2",
IF((OR((AND('[1]PWS Information'!$E$10="CWS",T118="Single Family Residence",P118="Galvanized Requiring Replacement")),
(AND('[1]PWS Information'!$E$10="CWS",T118="Single Family Residence",P118="Galvanized Requiring Replacement",Q118="Yes")),
(AND('[1]PWS Information'!$E$10="NTNC",P118="Galvanized Requiring Replacement")),
(AND('[1]PWS Information'!$E$10="NTNC",T118="Single Family Residence",Q118="Yes")))),"Tier 3",
IF((OR((AND('[1]PWS Information'!$E$10="CWS",T118="Single Family Residence",R118="Yes",P118="Non-Lead", I118="Non-Lead - Copper",K118="Before 1989")),
(AND('[1]PWS Information'!$E$10="CWS",T118="Single Family Residence",R118="Yes",P118="Non-Lead", M118="Non-Lead - Copper",N118="Before 1989")))),"Tier 4",
IF((OR((AND('[1]PWS Information'!$E$10="NTNC",P118="Non-Lead")),
(AND('[1]PWS Information'!$E$10="CWS",P118="Non-Lead",R118="")),
(AND('[1]PWS Information'!$E$10="CWS",P118="Non-Lead",R118="No")),
(AND('[1]PWS Information'!$E$10="CWS",P118="Non-Lead",R118="Don't Know")),
(AND('[1]PWS Information'!$E$10="CWS",P118="Non-Lead", I118="Non-Lead - Copper", R118="Yes", K118="Between 1989 and 2014")),
(AND('[1]PWS Information'!$E$10="CWS",P118="Non-Lead", I118="Non-Lead - Copper", R118="Yes", K118="After 2014")),
(AND('[1]PWS Information'!$E$10="CWS",P118="Non-Lead", I118="Non-Lead - Copper", R118="Yes", K118="Unknown")),
(AND('[1]PWS Information'!$E$10="CWS",P118="Non-Lead", M118="Non-Lead - Copper", R118="Yes", N118="Between 1989 and 2014")),
(AND('[1]PWS Information'!$E$10="CWS",P118="Non-Lead", M118="Non-Lead - Copper", R118="Yes", N118="After 2014")),
(AND('[1]PWS Information'!$E$10="CWS",P118="Non-Lead", M118="Non-Lead - Copper", R118="Yes", N118="Unknown")),
(AND('[1]PWS Information'!$E$10="CWS",P118="Unknown")),
(AND('[1]PWS Information'!$E$10="NTNC",P118="Unknown")))),"Tier 5",
"")))))</f>
        <v>Tier 5</v>
      </c>
      <c r="Y118" s="50"/>
      <c r="Z118" s="50"/>
    </row>
    <row r="119" spans="1:26" ht="75" x14ac:dyDescent="0.25">
      <c r="A119" s="39">
        <v>25175848</v>
      </c>
      <c r="B119" s="40">
        <v>11144</v>
      </c>
      <c r="C119" s="41" t="s">
        <v>66</v>
      </c>
      <c r="D119" s="41" t="s">
        <v>46</v>
      </c>
      <c r="E119" s="41">
        <v>75961</v>
      </c>
      <c r="F119" s="42"/>
      <c r="G119" s="43">
        <v>31.631233999999999</v>
      </c>
      <c r="H119" s="44">
        <v>-94.441796999999994</v>
      </c>
      <c r="I119" s="45" t="s">
        <v>63</v>
      </c>
      <c r="J119" s="46" t="s">
        <v>48</v>
      </c>
      <c r="K119" s="42" t="s">
        <v>51</v>
      </c>
      <c r="L119" s="49"/>
      <c r="M119" s="45" t="s">
        <v>63</v>
      </c>
      <c r="N119" s="46" t="s">
        <v>51</v>
      </c>
      <c r="O119" s="49"/>
      <c r="P119" s="36" t="str">
        <f t="shared" si="1"/>
        <v>Unknown</v>
      </c>
      <c r="Q119" s="39" t="s">
        <v>48</v>
      </c>
      <c r="R119" s="39" t="s">
        <v>48</v>
      </c>
      <c r="S119" s="39"/>
      <c r="T119" s="50"/>
      <c r="U119" s="50" t="s">
        <v>51</v>
      </c>
      <c r="V119" s="50" t="s">
        <v>51</v>
      </c>
      <c r="W119" s="50"/>
      <c r="X119" s="51" t="str">
        <f>IF((OR((AND('[1]PWS Information'!$E$10="CWS",T119="Single Family Residence",P119="Lead")),
(AND('[1]PWS Information'!$E$10="CWS",T119="Multiple Family Residence",'[1]PWS Information'!$E$11="Yes",P119="Lead")),
(AND('[1]PWS Information'!$E$10="NTNC",P119="Lead")))),"Tier 1",
IF((OR((AND('[1]PWS Information'!$E$10="CWS",T119="Multiple Family Residence",'[1]PWS Information'!$E$11="No",P119="Lead")),
(AND('[1]PWS Information'!$E$10="CWS",T119="Other",P119="Lead")),
(AND('[1]PWS Information'!$E$10="CWS",T119="Building",P119="Lead")))),"Tier 2",
IF((OR((AND('[1]PWS Information'!$E$10="CWS",T119="Single Family Residence",P119="Galvanized Requiring Replacement")),
(AND('[1]PWS Information'!$E$10="CWS",T119="Single Family Residence",P119="Galvanized Requiring Replacement",Q119="Yes")),
(AND('[1]PWS Information'!$E$10="NTNC",P119="Galvanized Requiring Replacement")),
(AND('[1]PWS Information'!$E$10="NTNC",T119="Single Family Residence",Q119="Yes")))),"Tier 3",
IF((OR((AND('[1]PWS Information'!$E$10="CWS",T119="Single Family Residence",R119="Yes",P119="Non-Lead", I119="Non-Lead - Copper",K119="Before 1989")),
(AND('[1]PWS Information'!$E$10="CWS",T119="Single Family Residence",R119="Yes",P119="Non-Lead", M119="Non-Lead - Copper",N119="Before 1989")))),"Tier 4",
IF((OR((AND('[1]PWS Information'!$E$10="NTNC",P119="Non-Lead")),
(AND('[1]PWS Information'!$E$10="CWS",P119="Non-Lead",R119="")),
(AND('[1]PWS Information'!$E$10="CWS",P119="Non-Lead",R119="No")),
(AND('[1]PWS Information'!$E$10="CWS",P119="Non-Lead",R119="Don't Know")),
(AND('[1]PWS Information'!$E$10="CWS",P119="Non-Lead", I119="Non-Lead - Copper", R119="Yes", K119="Between 1989 and 2014")),
(AND('[1]PWS Information'!$E$10="CWS",P119="Non-Lead", I119="Non-Lead - Copper", R119="Yes", K119="After 2014")),
(AND('[1]PWS Information'!$E$10="CWS",P119="Non-Lead", I119="Non-Lead - Copper", R119="Yes", K119="Unknown")),
(AND('[1]PWS Information'!$E$10="CWS",P119="Non-Lead", M119="Non-Lead - Copper", R119="Yes", N119="Between 1989 and 2014")),
(AND('[1]PWS Information'!$E$10="CWS",P119="Non-Lead", M119="Non-Lead - Copper", R119="Yes", N119="After 2014")),
(AND('[1]PWS Information'!$E$10="CWS",P119="Non-Lead", M119="Non-Lead - Copper", R119="Yes", N119="Unknown")),
(AND('[1]PWS Information'!$E$10="CWS",P119="Unknown")),
(AND('[1]PWS Information'!$E$10="NTNC",P119="Unknown")))),"Tier 5",
"")))))</f>
        <v>Tier 5</v>
      </c>
      <c r="Y119" s="50"/>
      <c r="Z119" s="50"/>
    </row>
    <row r="120" spans="1:26" ht="75" x14ac:dyDescent="0.25">
      <c r="A120" s="39">
        <v>25175855</v>
      </c>
      <c r="B120" s="40">
        <v>11144</v>
      </c>
      <c r="C120" s="41" t="s">
        <v>66</v>
      </c>
      <c r="D120" s="41" t="s">
        <v>46</v>
      </c>
      <c r="E120" s="41">
        <v>75961</v>
      </c>
      <c r="F120" s="42"/>
      <c r="G120" s="43">
        <v>31.631233999999999</v>
      </c>
      <c r="H120" s="44">
        <v>-94.441796999999994</v>
      </c>
      <c r="I120" s="45" t="s">
        <v>63</v>
      </c>
      <c r="J120" s="46" t="s">
        <v>48</v>
      </c>
      <c r="K120" s="42" t="s">
        <v>51</v>
      </c>
      <c r="L120" s="49"/>
      <c r="M120" s="45" t="s">
        <v>63</v>
      </c>
      <c r="N120" s="46" t="s">
        <v>51</v>
      </c>
      <c r="O120" s="49"/>
      <c r="P120" s="36" t="str">
        <f t="shared" si="1"/>
        <v>Unknown</v>
      </c>
      <c r="Q120" s="39" t="s">
        <v>48</v>
      </c>
      <c r="R120" s="39" t="s">
        <v>48</v>
      </c>
      <c r="S120" s="39"/>
      <c r="T120" s="50"/>
      <c r="U120" s="50" t="s">
        <v>51</v>
      </c>
      <c r="V120" s="50" t="s">
        <v>51</v>
      </c>
      <c r="W120" s="50"/>
      <c r="X120" s="51" t="str">
        <f>IF((OR((AND('[1]PWS Information'!$E$10="CWS",T120="Single Family Residence",P120="Lead")),
(AND('[1]PWS Information'!$E$10="CWS",T120="Multiple Family Residence",'[1]PWS Information'!$E$11="Yes",P120="Lead")),
(AND('[1]PWS Information'!$E$10="NTNC",P120="Lead")))),"Tier 1",
IF((OR((AND('[1]PWS Information'!$E$10="CWS",T120="Multiple Family Residence",'[1]PWS Information'!$E$11="No",P120="Lead")),
(AND('[1]PWS Information'!$E$10="CWS",T120="Other",P120="Lead")),
(AND('[1]PWS Information'!$E$10="CWS",T120="Building",P120="Lead")))),"Tier 2",
IF((OR((AND('[1]PWS Information'!$E$10="CWS",T120="Single Family Residence",P120="Galvanized Requiring Replacement")),
(AND('[1]PWS Information'!$E$10="CWS",T120="Single Family Residence",P120="Galvanized Requiring Replacement",Q120="Yes")),
(AND('[1]PWS Information'!$E$10="NTNC",P120="Galvanized Requiring Replacement")),
(AND('[1]PWS Information'!$E$10="NTNC",T120="Single Family Residence",Q120="Yes")))),"Tier 3",
IF((OR((AND('[1]PWS Information'!$E$10="CWS",T120="Single Family Residence",R120="Yes",P120="Non-Lead", I120="Non-Lead - Copper",K120="Before 1989")),
(AND('[1]PWS Information'!$E$10="CWS",T120="Single Family Residence",R120="Yes",P120="Non-Lead", M120="Non-Lead - Copper",N120="Before 1989")))),"Tier 4",
IF((OR((AND('[1]PWS Information'!$E$10="NTNC",P120="Non-Lead")),
(AND('[1]PWS Information'!$E$10="CWS",P120="Non-Lead",R120="")),
(AND('[1]PWS Information'!$E$10="CWS",P120="Non-Lead",R120="No")),
(AND('[1]PWS Information'!$E$10="CWS",P120="Non-Lead",R120="Don't Know")),
(AND('[1]PWS Information'!$E$10="CWS",P120="Non-Lead", I120="Non-Lead - Copper", R120="Yes", K120="Between 1989 and 2014")),
(AND('[1]PWS Information'!$E$10="CWS",P120="Non-Lead", I120="Non-Lead - Copper", R120="Yes", K120="After 2014")),
(AND('[1]PWS Information'!$E$10="CWS",P120="Non-Lead", I120="Non-Lead - Copper", R120="Yes", K120="Unknown")),
(AND('[1]PWS Information'!$E$10="CWS",P120="Non-Lead", M120="Non-Lead - Copper", R120="Yes", N120="Between 1989 and 2014")),
(AND('[1]PWS Information'!$E$10="CWS",P120="Non-Lead", M120="Non-Lead - Copper", R120="Yes", N120="After 2014")),
(AND('[1]PWS Information'!$E$10="CWS",P120="Non-Lead", M120="Non-Lead - Copper", R120="Yes", N120="Unknown")),
(AND('[1]PWS Information'!$E$10="CWS",P120="Unknown")),
(AND('[1]PWS Information'!$E$10="NTNC",P120="Unknown")))),"Tier 5",
"")))))</f>
        <v>Tier 5</v>
      </c>
      <c r="Y120" s="50"/>
      <c r="Z120" s="50"/>
    </row>
    <row r="121" spans="1:26" ht="75" x14ac:dyDescent="0.25">
      <c r="A121" s="39">
        <v>559</v>
      </c>
      <c r="B121" s="40" t="s">
        <v>76</v>
      </c>
      <c r="C121" s="41" t="s">
        <v>77</v>
      </c>
      <c r="D121" s="41" t="s">
        <v>46</v>
      </c>
      <c r="E121" s="41">
        <v>75961</v>
      </c>
      <c r="F121" s="42"/>
      <c r="G121" s="43">
        <v>31.558382999999999</v>
      </c>
      <c r="H121" s="44">
        <v>-94.504452000000001</v>
      </c>
      <c r="I121" s="45" t="s">
        <v>63</v>
      </c>
      <c r="J121" s="46" t="s">
        <v>48</v>
      </c>
      <c r="K121" s="42" t="s">
        <v>51</v>
      </c>
      <c r="L121" s="49"/>
      <c r="M121" s="45" t="s">
        <v>63</v>
      </c>
      <c r="N121" s="46" t="s">
        <v>51</v>
      </c>
      <c r="O121" s="49"/>
      <c r="P121" s="36" t="str">
        <f t="shared" si="1"/>
        <v>Unknown</v>
      </c>
      <c r="Q121" s="39" t="s">
        <v>48</v>
      </c>
      <c r="R121" s="39" t="s">
        <v>48</v>
      </c>
      <c r="S121" s="39"/>
      <c r="T121" s="50"/>
      <c r="U121" s="50" t="s">
        <v>51</v>
      </c>
      <c r="V121" s="50" t="s">
        <v>51</v>
      </c>
      <c r="W121" s="50"/>
      <c r="X121" s="51" t="str">
        <f>IF((OR((AND('[1]PWS Information'!$E$10="CWS",T121="Single Family Residence",P121="Lead")),
(AND('[1]PWS Information'!$E$10="CWS",T121="Multiple Family Residence",'[1]PWS Information'!$E$11="Yes",P121="Lead")),
(AND('[1]PWS Information'!$E$10="NTNC",P121="Lead")))),"Tier 1",
IF((OR((AND('[1]PWS Information'!$E$10="CWS",T121="Multiple Family Residence",'[1]PWS Information'!$E$11="No",P121="Lead")),
(AND('[1]PWS Information'!$E$10="CWS",T121="Other",P121="Lead")),
(AND('[1]PWS Information'!$E$10="CWS",T121="Building",P121="Lead")))),"Tier 2",
IF((OR((AND('[1]PWS Information'!$E$10="CWS",T121="Single Family Residence",P121="Galvanized Requiring Replacement")),
(AND('[1]PWS Information'!$E$10="CWS",T121="Single Family Residence",P121="Galvanized Requiring Replacement",Q121="Yes")),
(AND('[1]PWS Information'!$E$10="NTNC",P121="Galvanized Requiring Replacement")),
(AND('[1]PWS Information'!$E$10="NTNC",T121="Single Family Residence",Q121="Yes")))),"Tier 3",
IF((OR((AND('[1]PWS Information'!$E$10="CWS",T121="Single Family Residence",R121="Yes",P121="Non-Lead", I121="Non-Lead - Copper",K121="Before 1989")),
(AND('[1]PWS Information'!$E$10="CWS",T121="Single Family Residence",R121="Yes",P121="Non-Lead", M121="Non-Lead - Copper",N121="Before 1989")))),"Tier 4",
IF((OR((AND('[1]PWS Information'!$E$10="NTNC",P121="Non-Lead")),
(AND('[1]PWS Information'!$E$10="CWS",P121="Non-Lead",R121="")),
(AND('[1]PWS Information'!$E$10="CWS",P121="Non-Lead",R121="No")),
(AND('[1]PWS Information'!$E$10="CWS",P121="Non-Lead",R121="Don't Know")),
(AND('[1]PWS Information'!$E$10="CWS",P121="Non-Lead", I121="Non-Lead - Copper", R121="Yes", K121="Between 1989 and 2014")),
(AND('[1]PWS Information'!$E$10="CWS",P121="Non-Lead", I121="Non-Lead - Copper", R121="Yes", K121="After 2014")),
(AND('[1]PWS Information'!$E$10="CWS",P121="Non-Lead", I121="Non-Lead - Copper", R121="Yes", K121="Unknown")),
(AND('[1]PWS Information'!$E$10="CWS",P121="Non-Lead", M121="Non-Lead - Copper", R121="Yes", N121="Between 1989 and 2014")),
(AND('[1]PWS Information'!$E$10="CWS",P121="Non-Lead", M121="Non-Lead - Copper", R121="Yes", N121="After 2014")),
(AND('[1]PWS Information'!$E$10="CWS",P121="Non-Lead", M121="Non-Lead - Copper", R121="Yes", N121="Unknown")),
(AND('[1]PWS Information'!$E$10="CWS",P121="Unknown")),
(AND('[1]PWS Information'!$E$10="NTNC",P121="Unknown")))),"Tier 5",
"")))))</f>
        <v>Tier 5</v>
      </c>
      <c r="Y121" s="50"/>
      <c r="Z121" s="50"/>
    </row>
    <row r="122" spans="1:26" ht="75" x14ac:dyDescent="0.25">
      <c r="A122" s="39">
        <v>582</v>
      </c>
      <c r="B122" s="40">
        <v>12902</v>
      </c>
      <c r="C122" s="41" t="s">
        <v>78</v>
      </c>
      <c r="D122" s="41" t="s">
        <v>46</v>
      </c>
      <c r="E122" s="41">
        <v>75961</v>
      </c>
      <c r="F122" s="42"/>
      <c r="G122" s="43">
        <v>31.671828999999999</v>
      </c>
      <c r="H122" s="44">
        <v>-94.415259000000006</v>
      </c>
      <c r="I122" s="45" t="s">
        <v>63</v>
      </c>
      <c r="J122" s="46" t="s">
        <v>48</v>
      </c>
      <c r="K122" s="42" t="s">
        <v>51</v>
      </c>
      <c r="L122" s="49"/>
      <c r="M122" s="45" t="s">
        <v>63</v>
      </c>
      <c r="N122" s="46" t="s">
        <v>51</v>
      </c>
      <c r="O122" s="49"/>
      <c r="P122" s="36" t="str">
        <f t="shared" si="1"/>
        <v>Unknown</v>
      </c>
      <c r="Q122" s="39" t="s">
        <v>48</v>
      </c>
      <c r="R122" s="39" t="s">
        <v>48</v>
      </c>
      <c r="S122" s="39"/>
      <c r="T122" s="50"/>
      <c r="U122" s="50" t="s">
        <v>51</v>
      </c>
      <c r="V122" s="50" t="s">
        <v>51</v>
      </c>
      <c r="W122" s="50"/>
      <c r="X122" s="51" t="str">
        <f>IF((OR((AND('[1]PWS Information'!$E$10="CWS",T122="Single Family Residence",P122="Lead")),
(AND('[1]PWS Information'!$E$10="CWS",T122="Multiple Family Residence",'[1]PWS Information'!$E$11="Yes",P122="Lead")),
(AND('[1]PWS Information'!$E$10="NTNC",P122="Lead")))),"Tier 1",
IF((OR((AND('[1]PWS Information'!$E$10="CWS",T122="Multiple Family Residence",'[1]PWS Information'!$E$11="No",P122="Lead")),
(AND('[1]PWS Information'!$E$10="CWS",T122="Other",P122="Lead")),
(AND('[1]PWS Information'!$E$10="CWS",T122="Building",P122="Lead")))),"Tier 2",
IF((OR((AND('[1]PWS Information'!$E$10="CWS",T122="Single Family Residence",P122="Galvanized Requiring Replacement")),
(AND('[1]PWS Information'!$E$10="CWS",T122="Single Family Residence",P122="Galvanized Requiring Replacement",Q122="Yes")),
(AND('[1]PWS Information'!$E$10="NTNC",P122="Galvanized Requiring Replacement")),
(AND('[1]PWS Information'!$E$10="NTNC",T122="Single Family Residence",Q122="Yes")))),"Tier 3",
IF((OR((AND('[1]PWS Information'!$E$10="CWS",T122="Single Family Residence",R122="Yes",P122="Non-Lead", I122="Non-Lead - Copper",K122="Before 1989")),
(AND('[1]PWS Information'!$E$10="CWS",T122="Single Family Residence",R122="Yes",P122="Non-Lead", M122="Non-Lead - Copper",N122="Before 1989")))),"Tier 4",
IF((OR((AND('[1]PWS Information'!$E$10="NTNC",P122="Non-Lead")),
(AND('[1]PWS Information'!$E$10="CWS",P122="Non-Lead",R122="")),
(AND('[1]PWS Information'!$E$10="CWS",P122="Non-Lead",R122="No")),
(AND('[1]PWS Information'!$E$10="CWS",P122="Non-Lead",R122="Don't Know")),
(AND('[1]PWS Information'!$E$10="CWS",P122="Non-Lead", I122="Non-Lead - Copper", R122="Yes", K122="Between 1989 and 2014")),
(AND('[1]PWS Information'!$E$10="CWS",P122="Non-Lead", I122="Non-Lead - Copper", R122="Yes", K122="After 2014")),
(AND('[1]PWS Information'!$E$10="CWS",P122="Non-Lead", I122="Non-Lead - Copper", R122="Yes", K122="Unknown")),
(AND('[1]PWS Information'!$E$10="CWS",P122="Non-Lead", M122="Non-Lead - Copper", R122="Yes", N122="Between 1989 and 2014")),
(AND('[1]PWS Information'!$E$10="CWS",P122="Non-Lead", M122="Non-Lead - Copper", R122="Yes", N122="After 2014")),
(AND('[1]PWS Information'!$E$10="CWS",P122="Non-Lead", M122="Non-Lead - Copper", R122="Yes", N122="Unknown")),
(AND('[1]PWS Information'!$E$10="CWS",P122="Unknown")),
(AND('[1]PWS Information'!$E$10="NTNC",P122="Unknown")))),"Tier 5",
"")))))</f>
        <v>Tier 5</v>
      </c>
      <c r="Y122" s="50"/>
      <c r="Z122" s="50"/>
    </row>
    <row r="123" spans="1:26" ht="75" x14ac:dyDescent="0.25">
      <c r="A123" s="39">
        <v>25175505</v>
      </c>
      <c r="B123" s="40">
        <v>11352</v>
      </c>
      <c r="C123" s="41" t="s">
        <v>79</v>
      </c>
      <c r="D123" s="41" t="s">
        <v>46</v>
      </c>
      <c r="E123" s="41">
        <v>75961</v>
      </c>
      <c r="F123" s="42"/>
      <c r="G123" s="43">
        <v>31.558382999999999</v>
      </c>
      <c r="H123" s="44">
        <v>-94.504452000000001</v>
      </c>
      <c r="I123" s="45" t="s">
        <v>63</v>
      </c>
      <c r="J123" s="46" t="s">
        <v>48</v>
      </c>
      <c r="K123" s="42" t="s">
        <v>51</v>
      </c>
      <c r="L123" s="49"/>
      <c r="M123" s="45" t="s">
        <v>63</v>
      </c>
      <c r="N123" s="46" t="s">
        <v>51</v>
      </c>
      <c r="O123" s="49"/>
      <c r="P123" s="36" t="str">
        <f t="shared" si="1"/>
        <v>Unknown</v>
      </c>
      <c r="Q123" s="39" t="s">
        <v>48</v>
      </c>
      <c r="R123" s="39" t="s">
        <v>48</v>
      </c>
      <c r="S123" s="39"/>
      <c r="T123" s="50"/>
      <c r="U123" s="50" t="s">
        <v>51</v>
      </c>
      <c r="V123" s="50" t="s">
        <v>51</v>
      </c>
      <c r="W123" s="50"/>
      <c r="X123" s="51" t="str">
        <f>IF((OR((AND('[1]PWS Information'!$E$10="CWS",T123="Single Family Residence",P123="Lead")),
(AND('[1]PWS Information'!$E$10="CWS",T123="Multiple Family Residence",'[1]PWS Information'!$E$11="Yes",P123="Lead")),
(AND('[1]PWS Information'!$E$10="NTNC",P123="Lead")))),"Tier 1",
IF((OR((AND('[1]PWS Information'!$E$10="CWS",T123="Multiple Family Residence",'[1]PWS Information'!$E$11="No",P123="Lead")),
(AND('[1]PWS Information'!$E$10="CWS",T123="Other",P123="Lead")),
(AND('[1]PWS Information'!$E$10="CWS",T123="Building",P123="Lead")))),"Tier 2",
IF((OR((AND('[1]PWS Information'!$E$10="CWS",T123="Single Family Residence",P123="Galvanized Requiring Replacement")),
(AND('[1]PWS Information'!$E$10="CWS",T123="Single Family Residence",P123="Galvanized Requiring Replacement",Q123="Yes")),
(AND('[1]PWS Information'!$E$10="NTNC",P123="Galvanized Requiring Replacement")),
(AND('[1]PWS Information'!$E$10="NTNC",T123="Single Family Residence",Q123="Yes")))),"Tier 3",
IF((OR((AND('[1]PWS Information'!$E$10="CWS",T123="Single Family Residence",R123="Yes",P123="Non-Lead", I123="Non-Lead - Copper",K123="Before 1989")),
(AND('[1]PWS Information'!$E$10="CWS",T123="Single Family Residence",R123="Yes",P123="Non-Lead", M123="Non-Lead - Copper",N123="Before 1989")))),"Tier 4",
IF((OR((AND('[1]PWS Information'!$E$10="NTNC",P123="Non-Lead")),
(AND('[1]PWS Information'!$E$10="CWS",P123="Non-Lead",R123="")),
(AND('[1]PWS Information'!$E$10="CWS",P123="Non-Lead",R123="No")),
(AND('[1]PWS Information'!$E$10="CWS",P123="Non-Lead",R123="Don't Know")),
(AND('[1]PWS Information'!$E$10="CWS",P123="Non-Lead", I123="Non-Lead - Copper", R123="Yes", K123="Between 1989 and 2014")),
(AND('[1]PWS Information'!$E$10="CWS",P123="Non-Lead", I123="Non-Lead - Copper", R123="Yes", K123="After 2014")),
(AND('[1]PWS Information'!$E$10="CWS",P123="Non-Lead", I123="Non-Lead - Copper", R123="Yes", K123="Unknown")),
(AND('[1]PWS Information'!$E$10="CWS",P123="Non-Lead", M123="Non-Lead - Copper", R123="Yes", N123="Between 1989 and 2014")),
(AND('[1]PWS Information'!$E$10="CWS",P123="Non-Lead", M123="Non-Lead - Copper", R123="Yes", N123="After 2014")),
(AND('[1]PWS Information'!$E$10="CWS",P123="Non-Lead", M123="Non-Lead - Copper", R123="Yes", N123="Unknown")),
(AND('[1]PWS Information'!$E$10="CWS",P123="Unknown")),
(AND('[1]PWS Information'!$E$10="NTNC",P123="Unknown")))),"Tier 5",
"")))))</f>
        <v>Tier 5</v>
      </c>
      <c r="Y123" s="50"/>
      <c r="Z123" s="50"/>
    </row>
    <row r="124" spans="1:26" ht="75" x14ac:dyDescent="0.25">
      <c r="A124" s="39">
        <v>25175799</v>
      </c>
      <c r="B124" s="40">
        <v>1227</v>
      </c>
      <c r="C124" s="41" t="s">
        <v>75</v>
      </c>
      <c r="D124" s="41" t="s">
        <v>46</v>
      </c>
      <c r="E124" s="41">
        <v>75961</v>
      </c>
      <c r="F124" s="42"/>
      <c r="G124" s="43">
        <v>31.558382999999999</v>
      </c>
      <c r="H124" s="44">
        <v>-94.504452000000001</v>
      </c>
      <c r="I124" s="45" t="s">
        <v>63</v>
      </c>
      <c r="J124" s="46" t="s">
        <v>48</v>
      </c>
      <c r="K124" s="42" t="s">
        <v>51</v>
      </c>
      <c r="L124" s="49"/>
      <c r="M124" s="45" t="s">
        <v>63</v>
      </c>
      <c r="N124" s="46" t="s">
        <v>51</v>
      </c>
      <c r="O124" s="49"/>
      <c r="P124" s="36" t="str">
        <f t="shared" si="1"/>
        <v>Unknown</v>
      </c>
      <c r="Q124" s="39" t="s">
        <v>48</v>
      </c>
      <c r="R124" s="39" t="s">
        <v>48</v>
      </c>
      <c r="S124" s="39"/>
      <c r="T124" s="50"/>
      <c r="U124" s="50" t="s">
        <v>51</v>
      </c>
      <c r="V124" s="50" t="s">
        <v>51</v>
      </c>
      <c r="W124" s="50"/>
      <c r="X124" s="51" t="str">
        <f>IF((OR((AND('[1]PWS Information'!$E$10="CWS",T124="Single Family Residence",P124="Lead")),
(AND('[1]PWS Information'!$E$10="CWS",T124="Multiple Family Residence",'[1]PWS Information'!$E$11="Yes",P124="Lead")),
(AND('[1]PWS Information'!$E$10="NTNC",P124="Lead")))),"Tier 1",
IF((OR((AND('[1]PWS Information'!$E$10="CWS",T124="Multiple Family Residence",'[1]PWS Information'!$E$11="No",P124="Lead")),
(AND('[1]PWS Information'!$E$10="CWS",T124="Other",P124="Lead")),
(AND('[1]PWS Information'!$E$10="CWS",T124="Building",P124="Lead")))),"Tier 2",
IF((OR((AND('[1]PWS Information'!$E$10="CWS",T124="Single Family Residence",P124="Galvanized Requiring Replacement")),
(AND('[1]PWS Information'!$E$10="CWS",T124="Single Family Residence",P124="Galvanized Requiring Replacement",Q124="Yes")),
(AND('[1]PWS Information'!$E$10="NTNC",P124="Galvanized Requiring Replacement")),
(AND('[1]PWS Information'!$E$10="NTNC",T124="Single Family Residence",Q124="Yes")))),"Tier 3",
IF((OR((AND('[1]PWS Information'!$E$10="CWS",T124="Single Family Residence",R124="Yes",P124="Non-Lead", I124="Non-Lead - Copper",K124="Before 1989")),
(AND('[1]PWS Information'!$E$10="CWS",T124="Single Family Residence",R124="Yes",P124="Non-Lead", M124="Non-Lead - Copper",N124="Before 1989")))),"Tier 4",
IF((OR((AND('[1]PWS Information'!$E$10="NTNC",P124="Non-Lead")),
(AND('[1]PWS Information'!$E$10="CWS",P124="Non-Lead",R124="")),
(AND('[1]PWS Information'!$E$10="CWS",P124="Non-Lead",R124="No")),
(AND('[1]PWS Information'!$E$10="CWS",P124="Non-Lead",R124="Don't Know")),
(AND('[1]PWS Information'!$E$10="CWS",P124="Non-Lead", I124="Non-Lead - Copper", R124="Yes", K124="Between 1989 and 2014")),
(AND('[1]PWS Information'!$E$10="CWS",P124="Non-Lead", I124="Non-Lead - Copper", R124="Yes", K124="After 2014")),
(AND('[1]PWS Information'!$E$10="CWS",P124="Non-Lead", I124="Non-Lead - Copper", R124="Yes", K124="Unknown")),
(AND('[1]PWS Information'!$E$10="CWS",P124="Non-Lead", M124="Non-Lead - Copper", R124="Yes", N124="Between 1989 and 2014")),
(AND('[1]PWS Information'!$E$10="CWS",P124="Non-Lead", M124="Non-Lead - Copper", R124="Yes", N124="After 2014")),
(AND('[1]PWS Information'!$E$10="CWS",P124="Non-Lead", M124="Non-Lead - Copper", R124="Yes", N124="Unknown")),
(AND('[1]PWS Information'!$E$10="CWS",P124="Unknown")),
(AND('[1]PWS Information'!$E$10="NTNC",P124="Unknown")))),"Tier 5",
"")))))</f>
        <v>Tier 5</v>
      </c>
      <c r="Y124" s="50"/>
      <c r="Z124" s="50"/>
    </row>
    <row r="125" spans="1:26" ht="75" x14ac:dyDescent="0.25">
      <c r="A125" s="39">
        <v>25175833</v>
      </c>
      <c r="B125" s="40">
        <v>137</v>
      </c>
      <c r="C125" s="41" t="s">
        <v>80</v>
      </c>
      <c r="D125" s="41" t="s">
        <v>46</v>
      </c>
      <c r="E125" s="41">
        <v>75961</v>
      </c>
      <c r="F125" s="42"/>
      <c r="G125" s="43">
        <v>31.585211999999999</v>
      </c>
      <c r="H125" s="44">
        <v>-94.613677999999993</v>
      </c>
      <c r="I125" s="45" t="s">
        <v>63</v>
      </c>
      <c r="J125" s="46" t="s">
        <v>48</v>
      </c>
      <c r="K125" s="42" t="s">
        <v>51</v>
      </c>
      <c r="L125" s="49"/>
      <c r="M125" s="45" t="s">
        <v>63</v>
      </c>
      <c r="N125" s="46" t="s">
        <v>51</v>
      </c>
      <c r="O125" s="49"/>
      <c r="P125" s="36" t="str">
        <f t="shared" si="1"/>
        <v>Unknown</v>
      </c>
      <c r="Q125" s="39" t="s">
        <v>48</v>
      </c>
      <c r="R125" s="39" t="s">
        <v>48</v>
      </c>
      <c r="S125" s="39"/>
      <c r="T125" s="50"/>
      <c r="U125" s="50" t="s">
        <v>51</v>
      </c>
      <c r="V125" s="50" t="s">
        <v>51</v>
      </c>
      <c r="W125" s="50"/>
      <c r="X125" s="51" t="str">
        <f>IF((OR((AND('[1]PWS Information'!$E$10="CWS",T125="Single Family Residence",P125="Lead")),
(AND('[1]PWS Information'!$E$10="CWS",T125="Multiple Family Residence",'[1]PWS Information'!$E$11="Yes",P125="Lead")),
(AND('[1]PWS Information'!$E$10="NTNC",P125="Lead")))),"Tier 1",
IF((OR((AND('[1]PWS Information'!$E$10="CWS",T125="Multiple Family Residence",'[1]PWS Information'!$E$11="No",P125="Lead")),
(AND('[1]PWS Information'!$E$10="CWS",T125="Other",P125="Lead")),
(AND('[1]PWS Information'!$E$10="CWS",T125="Building",P125="Lead")))),"Tier 2",
IF((OR((AND('[1]PWS Information'!$E$10="CWS",T125="Single Family Residence",P125="Galvanized Requiring Replacement")),
(AND('[1]PWS Information'!$E$10="CWS",T125="Single Family Residence",P125="Galvanized Requiring Replacement",Q125="Yes")),
(AND('[1]PWS Information'!$E$10="NTNC",P125="Galvanized Requiring Replacement")),
(AND('[1]PWS Information'!$E$10="NTNC",T125="Single Family Residence",Q125="Yes")))),"Tier 3",
IF((OR((AND('[1]PWS Information'!$E$10="CWS",T125="Single Family Residence",R125="Yes",P125="Non-Lead", I125="Non-Lead - Copper",K125="Before 1989")),
(AND('[1]PWS Information'!$E$10="CWS",T125="Single Family Residence",R125="Yes",P125="Non-Lead", M125="Non-Lead - Copper",N125="Before 1989")))),"Tier 4",
IF((OR((AND('[1]PWS Information'!$E$10="NTNC",P125="Non-Lead")),
(AND('[1]PWS Information'!$E$10="CWS",P125="Non-Lead",R125="")),
(AND('[1]PWS Information'!$E$10="CWS",P125="Non-Lead",R125="No")),
(AND('[1]PWS Information'!$E$10="CWS",P125="Non-Lead",R125="Don't Know")),
(AND('[1]PWS Information'!$E$10="CWS",P125="Non-Lead", I125="Non-Lead - Copper", R125="Yes", K125="Between 1989 and 2014")),
(AND('[1]PWS Information'!$E$10="CWS",P125="Non-Lead", I125="Non-Lead - Copper", R125="Yes", K125="After 2014")),
(AND('[1]PWS Information'!$E$10="CWS",P125="Non-Lead", I125="Non-Lead - Copper", R125="Yes", K125="Unknown")),
(AND('[1]PWS Information'!$E$10="CWS",P125="Non-Lead", M125="Non-Lead - Copper", R125="Yes", N125="Between 1989 and 2014")),
(AND('[1]PWS Information'!$E$10="CWS",P125="Non-Lead", M125="Non-Lead - Copper", R125="Yes", N125="After 2014")),
(AND('[1]PWS Information'!$E$10="CWS",P125="Non-Lead", M125="Non-Lead - Copper", R125="Yes", N125="Unknown")),
(AND('[1]PWS Information'!$E$10="CWS",P125="Unknown")),
(AND('[1]PWS Information'!$E$10="NTNC",P125="Unknown")))),"Tier 5",
"")))))</f>
        <v>Tier 5</v>
      </c>
      <c r="Y125" s="50"/>
      <c r="Z125" s="50"/>
    </row>
    <row r="126" spans="1:26" ht="75" x14ac:dyDescent="0.25">
      <c r="A126" s="39">
        <v>25175819</v>
      </c>
      <c r="B126" s="40">
        <v>6940</v>
      </c>
      <c r="C126" s="41" t="s">
        <v>45</v>
      </c>
      <c r="D126" s="41" t="s">
        <v>46</v>
      </c>
      <c r="E126" s="41">
        <v>75961</v>
      </c>
      <c r="F126" s="42"/>
      <c r="G126" s="43">
        <v>31.659206000000001</v>
      </c>
      <c r="H126" s="44">
        <v>-94.571116000000004</v>
      </c>
      <c r="I126" s="45" t="s">
        <v>63</v>
      </c>
      <c r="J126" s="46" t="s">
        <v>48</v>
      </c>
      <c r="K126" s="42" t="s">
        <v>51</v>
      </c>
      <c r="L126" s="49"/>
      <c r="M126" s="45" t="s">
        <v>63</v>
      </c>
      <c r="N126" s="46" t="s">
        <v>51</v>
      </c>
      <c r="O126" s="49"/>
      <c r="P126" s="36" t="str">
        <f t="shared" si="1"/>
        <v>Unknown</v>
      </c>
      <c r="Q126" s="39" t="s">
        <v>48</v>
      </c>
      <c r="R126" s="39" t="s">
        <v>48</v>
      </c>
      <c r="S126" s="39"/>
      <c r="T126" s="50" t="s">
        <v>50</v>
      </c>
      <c r="U126" s="50" t="s">
        <v>51</v>
      </c>
      <c r="V126" s="50" t="s">
        <v>51</v>
      </c>
      <c r="W126" s="50"/>
      <c r="X126" s="51" t="str">
        <f>IF((OR((AND('[1]PWS Information'!$E$10="CWS",T126="Single Family Residence",P126="Lead")),
(AND('[1]PWS Information'!$E$10="CWS",T126="Multiple Family Residence",'[1]PWS Information'!$E$11="Yes",P126="Lead")),
(AND('[1]PWS Information'!$E$10="NTNC",P126="Lead")))),"Tier 1",
IF((OR((AND('[1]PWS Information'!$E$10="CWS",T126="Multiple Family Residence",'[1]PWS Information'!$E$11="No",P126="Lead")),
(AND('[1]PWS Information'!$E$10="CWS",T126="Other",P126="Lead")),
(AND('[1]PWS Information'!$E$10="CWS",T126="Building",P126="Lead")))),"Tier 2",
IF((OR((AND('[1]PWS Information'!$E$10="CWS",T126="Single Family Residence",P126="Galvanized Requiring Replacement")),
(AND('[1]PWS Information'!$E$10="CWS",T126="Single Family Residence",P126="Galvanized Requiring Replacement",Q126="Yes")),
(AND('[1]PWS Information'!$E$10="NTNC",P126="Galvanized Requiring Replacement")),
(AND('[1]PWS Information'!$E$10="NTNC",T126="Single Family Residence",Q126="Yes")))),"Tier 3",
IF((OR((AND('[1]PWS Information'!$E$10="CWS",T126="Single Family Residence",R126="Yes",P126="Non-Lead", I126="Non-Lead - Copper",K126="Before 1989")),
(AND('[1]PWS Information'!$E$10="CWS",T126="Single Family Residence",R126="Yes",P126="Non-Lead", M126="Non-Lead - Copper",N126="Before 1989")))),"Tier 4",
IF((OR((AND('[1]PWS Information'!$E$10="NTNC",P126="Non-Lead")),
(AND('[1]PWS Information'!$E$10="CWS",P126="Non-Lead",R126="")),
(AND('[1]PWS Information'!$E$10="CWS",P126="Non-Lead",R126="No")),
(AND('[1]PWS Information'!$E$10="CWS",P126="Non-Lead",R126="Don't Know")),
(AND('[1]PWS Information'!$E$10="CWS",P126="Non-Lead", I126="Non-Lead - Copper", R126="Yes", K126="Between 1989 and 2014")),
(AND('[1]PWS Information'!$E$10="CWS",P126="Non-Lead", I126="Non-Lead - Copper", R126="Yes", K126="After 2014")),
(AND('[1]PWS Information'!$E$10="CWS",P126="Non-Lead", I126="Non-Lead - Copper", R126="Yes", K126="Unknown")),
(AND('[1]PWS Information'!$E$10="CWS",P126="Non-Lead", M126="Non-Lead - Copper", R126="Yes", N126="Between 1989 and 2014")),
(AND('[1]PWS Information'!$E$10="CWS",P126="Non-Lead", M126="Non-Lead - Copper", R126="Yes", N126="After 2014")),
(AND('[1]PWS Information'!$E$10="CWS",P126="Non-Lead", M126="Non-Lead - Copper", R126="Yes", N126="Unknown")),
(AND('[1]PWS Information'!$E$10="CWS",P126="Unknown")),
(AND('[1]PWS Information'!$E$10="NTNC",P126="Unknown")))),"Tier 5",
"")))))</f>
        <v>Tier 5</v>
      </c>
      <c r="Y126" s="50"/>
      <c r="Z126" s="50"/>
    </row>
    <row r="127" spans="1:26" ht="75" x14ac:dyDescent="0.25">
      <c r="A127" s="39">
        <v>25176185</v>
      </c>
      <c r="B127" s="40">
        <v>5453</v>
      </c>
      <c r="C127" s="41" t="s">
        <v>81</v>
      </c>
      <c r="D127" s="41" t="s">
        <v>46</v>
      </c>
      <c r="E127" s="41">
        <v>75961</v>
      </c>
      <c r="F127" s="42"/>
      <c r="G127" s="43">
        <v>31.660693999999999</v>
      </c>
      <c r="H127" s="44">
        <v>-94.601386000000005</v>
      </c>
      <c r="I127" s="45" t="s">
        <v>63</v>
      </c>
      <c r="J127" s="46" t="s">
        <v>48</v>
      </c>
      <c r="K127" s="42" t="s">
        <v>51</v>
      </c>
      <c r="L127" s="49"/>
      <c r="M127" s="45" t="s">
        <v>63</v>
      </c>
      <c r="N127" s="46" t="s">
        <v>51</v>
      </c>
      <c r="O127" s="49"/>
      <c r="P127" s="36" t="str">
        <f t="shared" si="1"/>
        <v>Unknown</v>
      </c>
      <c r="Q127" s="39" t="s">
        <v>48</v>
      </c>
      <c r="R127" s="39" t="s">
        <v>48</v>
      </c>
      <c r="S127" s="39"/>
      <c r="T127" s="50"/>
      <c r="U127" s="50" t="s">
        <v>51</v>
      </c>
      <c r="V127" s="50" t="s">
        <v>51</v>
      </c>
      <c r="W127" s="50"/>
      <c r="X127" s="51" t="str">
        <f>IF((OR((AND('[1]PWS Information'!$E$10="CWS",T127="Single Family Residence",P127="Lead")),
(AND('[1]PWS Information'!$E$10="CWS",T127="Multiple Family Residence",'[1]PWS Information'!$E$11="Yes",P127="Lead")),
(AND('[1]PWS Information'!$E$10="NTNC",P127="Lead")))),"Tier 1",
IF((OR((AND('[1]PWS Information'!$E$10="CWS",T127="Multiple Family Residence",'[1]PWS Information'!$E$11="No",P127="Lead")),
(AND('[1]PWS Information'!$E$10="CWS",T127="Other",P127="Lead")),
(AND('[1]PWS Information'!$E$10="CWS",T127="Building",P127="Lead")))),"Tier 2",
IF((OR((AND('[1]PWS Information'!$E$10="CWS",T127="Single Family Residence",P127="Galvanized Requiring Replacement")),
(AND('[1]PWS Information'!$E$10="CWS",T127="Single Family Residence",P127="Galvanized Requiring Replacement",Q127="Yes")),
(AND('[1]PWS Information'!$E$10="NTNC",P127="Galvanized Requiring Replacement")),
(AND('[1]PWS Information'!$E$10="NTNC",T127="Single Family Residence",Q127="Yes")))),"Tier 3",
IF((OR((AND('[1]PWS Information'!$E$10="CWS",T127="Single Family Residence",R127="Yes",P127="Non-Lead", I127="Non-Lead - Copper",K127="Before 1989")),
(AND('[1]PWS Information'!$E$10="CWS",T127="Single Family Residence",R127="Yes",P127="Non-Lead", M127="Non-Lead - Copper",N127="Before 1989")))),"Tier 4",
IF((OR((AND('[1]PWS Information'!$E$10="NTNC",P127="Non-Lead")),
(AND('[1]PWS Information'!$E$10="CWS",P127="Non-Lead",R127="")),
(AND('[1]PWS Information'!$E$10="CWS",P127="Non-Lead",R127="No")),
(AND('[1]PWS Information'!$E$10="CWS",P127="Non-Lead",R127="Don't Know")),
(AND('[1]PWS Information'!$E$10="CWS",P127="Non-Lead", I127="Non-Lead - Copper", R127="Yes", K127="Between 1989 and 2014")),
(AND('[1]PWS Information'!$E$10="CWS",P127="Non-Lead", I127="Non-Lead - Copper", R127="Yes", K127="After 2014")),
(AND('[1]PWS Information'!$E$10="CWS",P127="Non-Lead", I127="Non-Lead - Copper", R127="Yes", K127="Unknown")),
(AND('[1]PWS Information'!$E$10="CWS",P127="Non-Lead", M127="Non-Lead - Copper", R127="Yes", N127="Between 1989 and 2014")),
(AND('[1]PWS Information'!$E$10="CWS",P127="Non-Lead", M127="Non-Lead - Copper", R127="Yes", N127="After 2014")),
(AND('[1]PWS Information'!$E$10="CWS",P127="Non-Lead", M127="Non-Lead - Copper", R127="Yes", N127="Unknown")),
(AND('[1]PWS Information'!$E$10="CWS",P127="Unknown")),
(AND('[1]PWS Information'!$E$10="NTNC",P127="Unknown")))),"Tier 5",
"")))))</f>
        <v>Tier 5</v>
      </c>
      <c r="Y127" s="50"/>
      <c r="Z127" s="50"/>
    </row>
    <row r="128" spans="1:26" ht="75" x14ac:dyDescent="0.25">
      <c r="A128" s="39">
        <v>25176073</v>
      </c>
      <c r="B128" s="40">
        <v>3884</v>
      </c>
      <c r="C128" s="41" t="s">
        <v>82</v>
      </c>
      <c r="D128" s="41" t="s">
        <v>46</v>
      </c>
      <c r="E128" s="41">
        <v>75961</v>
      </c>
      <c r="F128" s="42"/>
      <c r="G128" s="43">
        <v>31.660523999999999</v>
      </c>
      <c r="H128" s="44">
        <v>-94.601445999999996</v>
      </c>
      <c r="I128" s="45" t="s">
        <v>63</v>
      </c>
      <c r="J128" s="46" t="s">
        <v>48</v>
      </c>
      <c r="K128" s="42" t="s">
        <v>51</v>
      </c>
      <c r="L128" s="49"/>
      <c r="M128" s="45" t="s">
        <v>63</v>
      </c>
      <c r="N128" s="46" t="s">
        <v>51</v>
      </c>
      <c r="O128" s="49"/>
      <c r="P128" s="36" t="str">
        <f t="shared" si="1"/>
        <v>Unknown</v>
      </c>
      <c r="Q128" s="39" t="s">
        <v>48</v>
      </c>
      <c r="R128" s="39" t="s">
        <v>48</v>
      </c>
      <c r="S128" s="39"/>
      <c r="T128" s="50"/>
      <c r="U128" s="50" t="s">
        <v>51</v>
      </c>
      <c r="V128" s="50" t="s">
        <v>51</v>
      </c>
      <c r="W128" s="50"/>
      <c r="X128" s="51" t="str">
        <f>IF((OR((AND('[1]PWS Information'!$E$10="CWS",T128="Single Family Residence",P128="Lead")),
(AND('[1]PWS Information'!$E$10="CWS",T128="Multiple Family Residence",'[1]PWS Information'!$E$11="Yes",P128="Lead")),
(AND('[1]PWS Information'!$E$10="NTNC",P128="Lead")))),"Tier 1",
IF((OR((AND('[1]PWS Information'!$E$10="CWS",T128="Multiple Family Residence",'[1]PWS Information'!$E$11="No",P128="Lead")),
(AND('[1]PWS Information'!$E$10="CWS",T128="Other",P128="Lead")),
(AND('[1]PWS Information'!$E$10="CWS",T128="Building",P128="Lead")))),"Tier 2",
IF((OR((AND('[1]PWS Information'!$E$10="CWS",T128="Single Family Residence",P128="Galvanized Requiring Replacement")),
(AND('[1]PWS Information'!$E$10="CWS",T128="Single Family Residence",P128="Galvanized Requiring Replacement",Q128="Yes")),
(AND('[1]PWS Information'!$E$10="NTNC",P128="Galvanized Requiring Replacement")),
(AND('[1]PWS Information'!$E$10="NTNC",T128="Single Family Residence",Q128="Yes")))),"Tier 3",
IF((OR((AND('[1]PWS Information'!$E$10="CWS",T128="Single Family Residence",R128="Yes",P128="Non-Lead", I128="Non-Lead - Copper",K128="Before 1989")),
(AND('[1]PWS Information'!$E$10="CWS",T128="Single Family Residence",R128="Yes",P128="Non-Lead", M128="Non-Lead - Copper",N128="Before 1989")))),"Tier 4",
IF((OR((AND('[1]PWS Information'!$E$10="NTNC",P128="Non-Lead")),
(AND('[1]PWS Information'!$E$10="CWS",P128="Non-Lead",R128="")),
(AND('[1]PWS Information'!$E$10="CWS",P128="Non-Lead",R128="No")),
(AND('[1]PWS Information'!$E$10="CWS",P128="Non-Lead",R128="Don't Know")),
(AND('[1]PWS Information'!$E$10="CWS",P128="Non-Lead", I128="Non-Lead - Copper", R128="Yes", K128="Between 1989 and 2014")),
(AND('[1]PWS Information'!$E$10="CWS",P128="Non-Lead", I128="Non-Lead - Copper", R128="Yes", K128="After 2014")),
(AND('[1]PWS Information'!$E$10="CWS",P128="Non-Lead", I128="Non-Lead - Copper", R128="Yes", K128="Unknown")),
(AND('[1]PWS Information'!$E$10="CWS",P128="Non-Lead", M128="Non-Lead - Copper", R128="Yes", N128="Between 1989 and 2014")),
(AND('[1]PWS Information'!$E$10="CWS",P128="Non-Lead", M128="Non-Lead - Copper", R128="Yes", N128="After 2014")),
(AND('[1]PWS Information'!$E$10="CWS",P128="Non-Lead", M128="Non-Lead - Copper", R128="Yes", N128="Unknown")),
(AND('[1]PWS Information'!$E$10="CWS",P128="Unknown")),
(AND('[1]PWS Information'!$E$10="NTNC",P128="Unknown")))),"Tier 5",
"")))))</f>
        <v>Tier 5</v>
      </c>
      <c r="Y128" s="50"/>
      <c r="Z128" s="50"/>
    </row>
    <row r="129" spans="1:26" ht="75" x14ac:dyDescent="0.25">
      <c r="A129" s="39">
        <v>25175456</v>
      </c>
      <c r="B129" s="40">
        <v>10539</v>
      </c>
      <c r="C129" s="41" t="s">
        <v>53</v>
      </c>
      <c r="D129" s="41" t="s">
        <v>46</v>
      </c>
      <c r="E129" s="41">
        <v>75961</v>
      </c>
      <c r="F129" s="42"/>
      <c r="G129" s="43">
        <v>31.635088</v>
      </c>
      <c r="H129" s="44">
        <v>-94.41498</v>
      </c>
      <c r="I129" s="45" t="s">
        <v>63</v>
      </c>
      <c r="J129" s="46" t="s">
        <v>48</v>
      </c>
      <c r="K129" s="42" t="s">
        <v>51</v>
      </c>
      <c r="L129" s="49"/>
      <c r="M129" s="45" t="s">
        <v>63</v>
      </c>
      <c r="N129" s="46" t="s">
        <v>51</v>
      </c>
      <c r="O129" s="49"/>
      <c r="P129" s="36" t="str">
        <f t="shared" si="1"/>
        <v>Unknown</v>
      </c>
      <c r="Q129" s="39" t="s">
        <v>48</v>
      </c>
      <c r="R129" s="39" t="s">
        <v>48</v>
      </c>
      <c r="S129" s="39"/>
      <c r="T129" s="50" t="s">
        <v>50</v>
      </c>
      <c r="U129" s="50" t="s">
        <v>51</v>
      </c>
      <c r="V129" s="50" t="s">
        <v>51</v>
      </c>
      <c r="W129" s="50"/>
      <c r="X129" s="51" t="str">
        <f>IF((OR((AND('[1]PWS Information'!$E$10="CWS",T129="Single Family Residence",P129="Lead")),
(AND('[1]PWS Information'!$E$10="CWS",T129="Multiple Family Residence",'[1]PWS Information'!$E$11="Yes",P129="Lead")),
(AND('[1]PWS Information'!$E$10="NTNC",P129="Lead")))),"Tier 1",
IF((OR((AND('[1]PWS Information'!$E$10="CWS",T129="Multiple Family Residence",'[1]PWS Information'!$E$11="No",P129="Lead")),
(AND('[1]PWS Information'!$E$10="CWS",T129="Other",P129="Lead")),
(AND('[1]PWS Information'!$E$10="CWS",T129="Building",P129="Lead")))),"Tier 2",
IF((OR((AND('[1]PWS Information'!$E$10="CWS",T129="Single Family Residence",P129="Galvanized Requiring Replacement")),
(AND('[1]PWS Information'!$E$10="CWS",T129="Single Family Residence",P129="Galvanized Requiring Replacement",Q129="Yes")),
(AND('[1]PWS Information'!$E$10="NTNC",P129="Galvanized Requiring Replacement")),
(AND('[1]PWS Information'!$E$10="NTNC",T129="Single Family Residence",Q129="Yes")))),"Tier 3",
IF((OR((AND('[1]PWS Information'!$E$10="CWS",T129="Single Family Residence",R129="Yes",P129="Non-Lead", I129="Non-Lead - Copper",K129="Before 1989")),
(AND('[1]PWS Information'!$E$10="CWS",T129="Single Family Residence",R129="Yes",P129="Non-Lead", M129="Non-Lead - Copper",N129="Before 1989")))),"Tier 4",
IF((OR((AND('[1]PWS Information'!$E$10="NTNC",P129="Non-Lead")),
(AND('[1]PWS Information'!$E$10="CWS",P129="Non-Lead",R129="")),
(AND('[1]PWS Information'!$E$10="CWS",P129="Non-Lead",R129="No")),
(AND('[1]PWS Information'!$E$10="CWS",P129="Non-Lead",R129="Don't Know")),
(AND('[1]PWS Information'!$E$10="CWS",P129="Non-Lead", I129="Non-Lead - Copper", R129="Yes", K129="Between 1989 and 2014")),
(AND('[1]PWS Information'!$E$10="CWS",P129="Non-Lead", I129="Non-Lead - Copper", R129="Yes", K129="After 2014")),
(AND('[1]PWS Information'!$E$10="CWS",P129="Non-Lead", I129="Non-Lead - Copper", R129="Yes", K129="Unknown")),
(AND('[1]PWS Information'!$E$10="CWS",P129="Non-Lead", M129="Non-Lead - Copper", R129="Yes", N129="Between 1989 and 2014")),
(AND('[1]PWS Information'!$E$10="CWS",P129="Non-Lead", M129="Non-Lead - Copper", R129="Yes", N129="After 2014")),
(AND('[1]PWS Information'!$E$10="CWS",P129="Non-Lead", M129="Non-Lead - Copper", R129="Yes", N129="Unknown")),
(AND('[1]PWS Information'!$E$10="CWS",P129="Unknown")),
(AND('[1]PWS Information'!$E$10="NTNC",P129="Unknown")))),"Tier 5",
"")))))</f>
        <v>Tier 5</v>
      </c>
      <c r="Y129" s="50"/>
      <c r="Z129" s="50"/>
    </row>
    <row r="130" spans="1:26" ht="75" x14ac:dyDescent="0.25">
      <c r="A130" s="39">
        <v>20760006</v>
      </c>
      <c r="B130" s="40">
        <v>5147</v>
      </c>
      <c r="C130" s="41" t="s">
        <v>83</v>
      </c>
      <c r="D130" s="41" t="s">
        <v>46</v>
      </c>
      <c r="E130" s="41">
        <v>75961</v>
      </c>
      <c r="F130" s="42"/>
      <c r="G130" s="43">
        <v>31.602920999999998</v>
      </c>
      <c r="H130" s="44">
        <v>-94.589755999999994</v>
      </c>
      <c r="I130" s="45" t="s">
        <v>63</v>
      </c>
      <c r="J130" s="46" t="s">
        <v>48</v>
      </c>
      <c r="K130" s="42" t="s">
        <v>51</v>
      </c>
      <c r="L130" s="49"/>
      <c r="M130" s="45" t="s">
        <v>63</v>
      </c>
      <c r="N130" s="46" t="s">
        <v>51</v>
      </c>
      <c r="O130" s="49"/>
      <c r="P130" s="36" t="str">
        <f t="shared" si="1"/>
        <v>Unknown</v>
      </c>
      <c r="Q130" s="39" t="s">
        <v>48</v>
      </c>
      <c r="R130" s="39" t="s">
        <v>48</v>
      </c>
      <c r="S130" s="39"/>
      <c r="T130" s="50"/>
      <c r="U130" s="50" t="s">
        <v>51</v>
      </c>
      <c r="V130" s="50" t="s">
        <v>51</v>
      </c>
      <c r="W130" s="50"/>
      <c r="X130" s="51" t="str">
        <f>IF((OR((AND('[1]PWS Information'!$E$10="CWS",T130="Single Family Residence",P130="Lead")),
(AND('[1]PWS Information'!$E$10="CWS",T130="Multiple Family Residence",'[1]PWS Information'!$E$11="Yes",P130="Lead")),
(AND('[1]PWS Information'!$E$10="NTNC",P130="Lead")))),"Tier 1",
IF((OR((AND('[1]PWS Information'!$E$10="CWS",T130="Multiple Family Residence",'[1]PWS Information'!$E$11="No",P130="Lead")),
(AND('[1]PWS Information'!$E$10="CWS",T130="Other",P130="Lead")),
(AND('[1]PWS Information'!$E$10="CWS",T130="Building",P130="Lead")))),"Tier 2",
IF((OR((AND('[1]PWS Information'!$E$10="CWS",T130="Single Family Residence",P130="Galvanized Requiring Replacement")),
(AND('[1]PWS Information'!$E$10="CWS",T130="Single Family Residence",P130="Galvanized Requiring Replacement",Q130="Yes")),
(AND('[1]PWS Information'!$E$10="NTNC",P130="Galvanized Requiring Replacement")),
(AND('[1]PWS Information'!$E$10="NTNC",T130="Single Family Residence",Q130="Yes")))),"Tier 3",
IF((OR((AND('[1]PWS Information'!$E$10="CWS",T130="Single Family Residence",R130="Yes",P130="Non-Lead", I130="Non-Lead - Copper",K130="Before 1989")),
(AND('[1]PWS Information'!$E$10="CWS",T130="Single Family Residence",R130="Yes",P130="Non-Lead", M130="Non-Lead - Copper",N130="Before 1989")))),"Tier 4",
IF((OR((AND('[1]PWS Information'!$E$10="NTNC",P130="Non-Lead")),
(AND('[1]PWS Information'!$E$10="CWS",P130="Non-Lead",R130="")),
(AND('[1]PWS Information'!$E$10="CWS",P130="Non-Lead",R130="No")),
(AND('[1]PWS Information'!$E$10="CWS",P130="Non-Lead",R130="Don't Know")),
(AND('[1]PWS Information'!$E$10="CWS",P130="Non-Lead", I130="Non-Lead - Copper", R130="Yes", K130="Between 1989 and 2014")),
(AND('[1]PWS Information'!$E$10="CWS",P130="Non-Lead", I130="Non-Lead - Copper", R130="Yes", K130="After 2014")),
(AND('[1]PWS Information'!$E$10="CWS",P130="Non-Lead", I130="Non-Lead - Copper", R130="Yes", K130="Unknown")),
(AND('[1]PWS Information'!$E$10="CWS",P130="Non-Lead", M130="Non-Lead - Copper", R130="Yes", N130="Between 1989 and 2014")),
(AND('[1]PWS Information'!$E$10="CWS",P130="Non-Lead", M130="Non-Lead - Copper", R130="Yes", N130="After 2014")),
(AND('[1]PWS Information'!$E$10="CWS",P130="Non-Lead", M130="Non-Lead - Copper", R130="Yes", N130="Unknown")),
(AND('[1]PWS Information'!$E$10="CWS",P130="Unknown")),
(AND('[1]PWS Information'!$E$10="NTNC",P130="Unknown")))),"Tier 5",
"")))))</f>
        <v>Tier 5</v>
      </c>
      <c r="Y130" s="50"/>
      <c r="Z130" s="50"/>
    </row>
    <row r="131" spans="1:26" ht="75" x14ac:dyDescent="0.25">
      <c r="A131" s="39">
        <v>25176235</v>
      </c>
      <c r="B131" s="40">
        <v>1440</v>
      </c>
      <c r="C131" s="41" t="s">
        <v>84</v>
      </c>
      <c r="D131" s="41" t="s">
        <v>46</v>
      </c>
      <c r="E131" s="41">
        <v>75961</v>
      </c>
      <c r="F131" s="42"/>
      <c r="G131" s="43">
        <v>31.558382999999999</v>
      </c>
      <c r="H131" s="44">
        <v>-94.504452000000001</v>
      </c>
      <c r="I131" s="45" t="s">
        <v>63</v>
      </c>
      <c r="J131" s="46" t="s">
        <v>48</v>
      </c>
      <c r="K131" s="42" t="s">
        <v>51</v>
      </c>
      <c r="L131" s="49"/>
      <c r="M131" s="45" t="s">
        <v>63</v>
      </c>
      <c r="N131" s="46" t="s">
        <v>51</v>
      </c>
      <c r="O131" s="49"/>
      <c r="P131" s="36" t="str">
        <f t="shared" si="1"/>
        <v>Unknown</v>
      </c>
      <c r="Q131" s="39" t="s">
        <v>48</v>
      </c>
      <c r="R131" s="39" t="s">
        <v>48</v>
      </c>
      <c r="S131" s="39"/>
      <c r="T131" s="50"/>
      <c r="U131" s="50" t="s">
        <v>51</v>
      </c>
      <c r="V131" s="50" t="s">
        <v>51</v>
      </c>
      <c r="W131" s="50"/>
      <c r="X131" s="51" t="str">
        <f>IF((OR((AND('[1]PWS Information'!$E$10="CWS",T131="Single Family Residence",P131="Lead")),
(AND('[1]PWS Information'!$E$10="CWS",T131="Multiple Family Residence",'[1]PWS Information'!$E$11="Yes",P131="Lead")),
(AND('[1]PWS Information'!$E$10="NTNC",P131="Lead")))),"Tier 1",
IF((OR((AND('[1]PWS Information'!$E$10="CWS",T131="Multiple Family Residence",'[1]PWS Information'!$E$11="No",P131="Lead")),
(AND('[1]PWS Information'!$E$10="CWS",T131="Other",P131="Lead")),
(AND('[1]PWS Information'!$E$10="CWS",T131="Building",P131="Lead")))),"Tier 2",
IF((OR((AND('[1]PWS Information'!$E$10="CWS",T131="Single Family Residence",P131="Galvanized Requiring Replacement")),
(AND('[1]PWS Information'!$E$10="CWS",T131="Single Family Residence",P131="Galvanized Requiring Replacement",Q131="Yes")),
(AND('[1]PWS Information'!$E$10="NTNC",P131="Galvanized Requiring Replacement")),
(AND('[1]PWS Information'!$E$10="NTNC",T131="Single Family Residence",Q131="Yes")))),"Tier 3",
IF((OR((AND('[1]PWS Information'!$E$10="CWS",T131="Single Family Residence",R131="Yes",P131="Non-Lead", I131="Non-Lead - Copper",K131="Before 1989")),
(AND('[1]PWS Information'!$E$10="CWS",T131="Single Family Residence",R131="Yes",P131="Non-Lead", M131="Non-Lead - Copper",N131="Before 1989")))),"Tier 4",
IF((OR((AND('[1]PWS Information'!$E$10="NTNC",P131="Non-Lead")),
(AND('[1]PWS Information'!$E$10="CWS",P131="Non-Lead",R131="")),
(AND('[1]PWS Information'!$E$10="CWS",P131="Non-Lead",R131="No")),
(AND('[1]PWS Information'!$E$10="CWS",P131="Non-Lead",R131="Don't Know")),
(AND('[1]PWS Information'!$E$10="CWS",P131="Non-Lead", I131="Non-Lead - Copper", R131="Yes", K131="Between 1989 and 2014")),
(AND('[1]PWS Information'!$E$10="CWS",P131="Non-Lead", I131="Non-Lead - Copper", R131="Yes", K131="After 2014")),
(AND('[1]PWS Information'!$E$10="CWS",P131="Non-Lead", I131="Non-Lead - Copper", R131="Yes", K131="Unknown")),
(AND('[1]PWS Information'!$E$10="CWS",P131="Non-Lead", M131="Non-Lead - Copper", R131="Yes", N131="Between 1989 and 2014")),
(AND('[1]PWS Information'!$E$10="CWS",P131="Non-Lead", M131="Non-Lead - Copper", R131="Yes", N131="After 2014")),
(AND('[1]PWS Information'!$E$10="CWS",P131="Non-Lead", M131="Non-Lead - Copper", R131="Yes", N131="Unknown")),
(AND('[1]PWS Information'!$E$10="CWS",P131="Unknown")),
(AND('[1]PWS Information'!$E$10="NTNC",P131="Unknown")))),"Tier 5",
"")))))</f>
        <v>Tier 5</v>
      </c>
      <c r="Y131" s="50"/>
      <c r="Z131" s="50"/>
    </row>
    <row r="132" spans="1:26" ht="75" x14ac:dyDescent="0.25">
      <c r="A132" s="39">
        <v>25175845</v>
      </c>
      <c r="B132" s="40">
        <v>150</v>
      </c>
      <c r="C132" s="41" t="s">
        <v>71</v>
      </c>
      <c r="D132" s="41" t="s">
        <v>46</v>
      </c>
      <c r="E132" s="41">
        <v>75961</v>
      </c>
      <c r="F132" s="42"/>
      <c r="G132" s="43">
        <v>31.587109000000002</v>
      </c>
      <c r="H132" s="44">
        <v>-94.61403</v>
      </c>
      <c r="I132" s="45" t="s">
        <v>63</v>
      </c>
      <c r="J132" s="46" t="s">
        <v>48</v>
      </c>
      <c r="K132" s="42" t="s">
        <v>51</v>
      </c>
      <c r="L132" s="49"/>
      <c r="M132" s="45" t="s">
        <v>63</v>
      </c>
      <c r="N132" s="46" t="s">
        <v>51</v>
      </c>
      <c r="O132" s="49"/>
      <c r="P132" s="36" t="str">
        <f t="shared" si="1"/>
        <v>Unknown</v>
      </c>
      <c r="Q132" s="39" t="s">
        <v>48</v>
      </c>
      <c r="R132" s="39" t="s">
        <v>48</v>
      </c>
      <c r="S132" s="39"/>
      <c r="T132" s="50"/>
      <c r="U132" s="50" t="s">
        <v>51</v>
      </c>
      <c r="V132" s="50" t="s">
        <v>51</v>
      </c>
      <c r="W132" s="50"/>
      <c r="X132" s="51" t="str">
        <f>IF((OR((AND('[1]PWS Information'!$E$10="CWS",T132="Single Family Residence",P132="Lead")),
(AND('[1]PWS Information'!$E$10="CWS",T132="Multiple Family Residence",'[1]PWS Information'!$E$11="Yes",P132="Lead")),
(AND('[1]PWS Information'!$E$10="NTNC",P132="Lead")))),"Tier 1",
IF((OR((AND('[1]PWS Information'!$E$10="CWS",T132="Multiple Family Residence",'[1]PWS Information'!$E$11="No",P132="Lead")),
(AND('[1]PWS Information'!$E$10="CWS",T132="Other",P132="Lead")),
(AND('[1]PWS Information'!$E$10="CWS",T132="Building",P132="Lead")))),"Tier 2",
IF((OR((AND('[1]PWS Information'!$E$10="CWS",T132="Single Family Residence",P132="Galvanized Requiring Replacement")),
(AND('[1]PWS Information'!$E$10="CWS",T132="Single Family Residence",P132="Galvanized Requiring Replacement",Q132="Yes")),
(AND('[1]PWS Information'!$E$10="NTNC",P132="Galvanized Requiring Replacement")),
(AND('[1]PWS Information'!$E$10="NTNC",T132="Single Family Residence",Q132="Yes")))),"Tier 3",
IF((OR((AND('[1]PWS Information'!$E$10="CWS",T132="Single Family Residence",R132="Yes",P132="Non-Lead", I132="Non-Lead - Copper",K132="Before 1989")),
(AND('[1]PWS Information'!$E$10="CWS",T132="Single Family Residence",R132="Yes",P132="Non-Lead", M132="Non-Lead - Copper",N132="Before 1989")))),"Tier 4",
IF((OR((AND('[1]PWS Information'!$E$10="NTNC",P132="Non-Lead")),
(AND('[1]PWS Information'!$E$10="CWS",P132="Non-Lead",R132="")),
(AND('[1]PWS Information'!$E$10="CWS",P132="Non-Lead",R132="No")),
(AND('[1]PWS Information'!$E$10="CWS",P132="Non-Lead",R132="Don't Know")),
(AND('[1]PWS Information'!$E$10="CWS",P132="Non-Lead", I132="Non-Lead - Copper", R132="Yes", K132="Between 1989 and 2014")),
(AND('[1]PWS Information'!$E$10="CWS",P132="Non-Lead", I132="Non-Lead - Copper", R132="Yes", K132="After 2014")),
(AND('[1]PWS Information'!$E$10="CWS",P132="Non-Lead", I132="Non-Lead - Copper", R132="Yes", K132="Unknown")),
(AND('[1]PWS Information'!$E$10="CWS",P132="Non-Lead", M132="Non-Lead - Copper", R132="Yes", N132="Between 1989 and 2014")),
(AND('[1]PWS Information'!$E$10="CWS",P132="Non-Lead", M132="Non-Lead - Copper", R132="Yes", N132="After 2014")),
(AND('[1]PWS Information'!$E$10="CWS",P132="Non-Lead", M132="Non-Lead - Copper", R132="Yes", N132="Unknown")),
(AND('[1]PWS Information'!$E$10="CWS",P132="Unknown")),
(AND('[1]PWS Information'!$E$10="NTNC",P132="Unknown")))),"Tier 5",
"")))))</f>
        <v>Tier 5</v>
      </c>
      <c r="Y132" s="50"/>
      <c r="Z132" s="50"/>
    </row>
    <row r="133" spans="1:26" ht="75" x14ac:dyDescent="0.25">
      <c r="A133" s="39">
        <v>25175651</v>
      </c>
      <c r="B133" s="40">
        <v>225</v>
      </c>
      <c r="C133" s="41" t="s">
        <v>85</v>
      </c>
      <c r="D133" s="41" t="s">
        <v>46</v>
      </c>
      <c r="E133" s="41">
        <v>75961</v>
      </c>
      <c r="F133" s="42"/>
      <c r="G133" s="43">
        <v>31.661152000000001</v>
      </c>
      <c r="H133" s="44">
        <v>-94.601356999999993</v>
      </c>
      <c r="I133" s="45" t="s">
        <v>63</v>
      </c>
      <c r="J133" s="46" t="s">
        <v>48</v>
      </c>
      <c r="K133" s="42" t="s">
        <v>51</v>
      </c>
      <c r="L133" s="49"/>
      <c r="M133" s="45" t="s">
        <v>63</v>
      </c>
      <c r="N133" s="46" t="s">
        <v>51</v>
      </c>
      <c r="O133" s="49"/>
      <c r="P133" s="36" t="str">
        <f t="shared" ref="P133:P196" si="2">IF((OR(I133="Lead")),"Lead",
IF((OR(M133="Lead")),"Lead",
IF((OR(I133="Lead-lined galvanized")),"Lead",
IF((OR(M133="Lead-lined galvanized")),"Lead",
IF((OR((AND(I133="Unknown - Likely Lead",M133="Galvanized")),
(AND(I133="Unknown - Unlikely Lead",M133="Galvanized")),
(AND(I133="Unknown - Material Unknown",M133="Galvanized")))),"Galvanized Requiring Replacement",
IF((OR((AND(I133="Non-lead - Copper",J133="Yes",M133="Galvanized")),
(AND(I133="Non-lead - Copper",J133="Don't know",M133="Galvanized")),
(AND(I133="Non-lead - Copper",J133="",M133="Galvanized")),
(AND(I133="Non-lead - Plastic",J133="Yes",M133="Galvanized")),
(AND(I133="Non-lead - Plastic",J133="Don't know",M133="Galvanized")),
(AND(I133="Non-lead - Plastic",J133="",M133="Galvanized")),
(AND(I133="Non-lead",J133="Yes",M133="Galvanized")),
(AND(I133="Non-lead",J133="Don't know",M133="Galvanized")),
(AND(I133="Non-lead",J133="",M133="Galvanized")),
(AND(I133="Non-lead - Other",J133="Yes",M133="Galvanized")),
(AND(I133="Non-Lead - Other",J133="Don't know",M133="Galvanized")),
(AND(I133="Galvanized",J133="Yes",M133="Galvanized")),
(AND(I133="Galvanized",J133="Don't know",M133="Galvanized")),
(AND(I133="Galvanized",J133="",M133="Galvanized")),
(AND(I133="Non-Lead - Other",J133="",M133="Galvanized")))),"Galvanized Requiring Replacement",
IF((OR((AND(I133="Non-lead - Copper",M133="Non-lead - Copper")),
(AND(I133="Non-lead - Copper",M133="Non-lead - Plastic")),
(AND(I133="Non-lead - Copper",M133="Non-lead - Other")),
(AND(I133="Non-lead - Copper",M133="Non-lead")),
(AND(I133="Non-lead - Plastic",M133="Non-lead - Copper")),
(AND(I133="Non-lead - Plastic",M133="Non-lead - Plastic")),
(AND(I133="Non-lead - Plastic",M133="Non-lead - Other")),
(AND(I133="Non-lead - Plastic",M133="Non-lead")),
(AND(I133="Non-lead",M133="Non-lead - Copper")),
(AND(I133="Non-lead",M133="Non-lead - Plastic")),
(AND(I133="Non-lead",M133="Non-lead - Other")),
(AND(I133="Non-lead",M133="Non-lead")),
(AND(I133="Non-lead - Other",M133="Non-lead - Copper")),
(AND(I133="Non-Lead - Other",M133="Non-lead - Plastic")),
(AND(I133="Non-Lead - Other",M133="Non-lead")),
(AND(I133="Non-Lead - Other",M133="Non-lead - Other")))),"Non-Lead",
IF((OR((AND(I133="Galvanized",M133="Non-lead")),
(AND(I133="Galvanized",M133="Non-lead - Copper")),
(AND(I133="Galvanized",M133="Non-lead - Plastic")),
(AND(I133="Galvanized",M133="Non-lead")),
(AND(I133="Galvanized",M133="Non-lead - Other")))),"Non-Lead",
IF((OR((AND(I133="Non-lead - Copper",J133="No",M133="Galvanized")),
(AND(I133="Non-lead - Plastic",J133="No",M133="Galvanized")),
(AND(I133="Non-lead",J133="No",M133="Galvanized")),
(AND(I133="Galvanized",J133="No",M133="Galvanized")),
(AND(I133="Non-lead - Other",J133="No",M133="Galvanized")))),"Non-lead",
IF((OR((AND(I133="Unknown - Likely Lead",M133="Unknown - Likely Lead")),
(AND(I133="Unknown - Likely Lead",M133="Unknown - Unlikely Lead")),
(AND(I133="Unknown - Likely Lead",M133="Unknown - Material Unknown")),
(AND(I133="Unknown - Unlikely Lead",M133="Unknown - Likely Lead")),
(AND(I133="Unknown - Unlikely Lead",M133="Unknown - Unlikely Lead")),
(AND(I133="Unknown - Unlikely Lead",M133="Unknown - Material Unknown")),
(AND(I133="Unknown - Material Unknown",M133="Unknown - Likely Lead")),
(AND(I133="Unknown - Material Unknown",M133="Unknown - Unlikely Lead")),
(AND(I133="Unknown - Material Unknown",M133="Unknown - Material Unknown")))),"Unknown",
IF((OR((AND(I133="Unknown - Likely Lead",M133="Non-lead - Copper")),
(AND(I133="Unknown - Likely Lead",M133="Non-lead - Plastic")),
(AND(I133="Unknown - Likely Lead",M133="Non-lead")),
(AND(I133="Unknown - Likely Lead",M133="Non-lead - Other")),
(AND(I133="Unknown - Unlikely Lead",M133="Non-lead - Copper")),
(AND(I133="Unknown - Unlikely Lead",M133="Non-lead - Plastic")),
(AND(I133="Unknown - Unlikely Lead",M133="Non-lead")),
(AND(I133="Unknown - Unlikely Lead",M133="Non-lead - Other")),
(AND(I133="Unknown - Material Unknown",M133="Non-lead - Copper")),
(AND(I133="Unknown - Material Unknown",M133="Non-lead - Plastic")),
(AND(I133="Unknown - Material Unknown",M133="Non-lead")),
(AND(I133="Unknown - Material Unknown",M133="Non-lead - Other")))),"Unknown",
IF((OR((AND(I133="Non-lead - Copper",M133="Unknown - Likely Lead")),
(AND(I133="Non-lead - Copper",M133="Unknown - Unlikely Lead")),
(AND(I133="Non-lead - Copper",M133="Unknown - Material Unknown")),
(AND(I133="Non-lead - Plastic",M133="Unknown - Likely Lead")),
(AND(I133="Non-lead - Plastic",M133="Unknown - Unlikely Lead")),
(AND(I133="Non-lead - Plastic",M133="Unknown - Material Unknown")),
(AND(I133="Non-lead",M133="Unknown - Likely Lead")),
(AND(I133="Non-lead",M133="Unknown - Unlikely Lead")),
(AND(I133="Non-lead",M133="Unknown - Material Unknown")),
(AND(I133="Non-lead - Other",M133="Unknown - Likely Lead")),
(AND(I133="Non-Lead - Other",M133="Unknown - Unlikely Lead")),
(AND(I133="Non-Lead - Other",M133="Unknown - Material Unknown")))),"Unknown",
IF((OR((AND(I133="Galvanized",M133="Unknown - Likely Lead")),
(AND(I133="Galvanized",M133="Unknown - Unlikely Lead")),
(AND(I133="Galvanized",M133="Unknown - Material Unknown")))),"Unknown",
IF((OR((AND(I133="Galvanized",M133="")))),"Galvanized Requiring Replacement",
IF((OR((AND(I133="Non-lead - Copper",M133="")),
(AND(I133="Non-lead - Plastic",M133="")),
(AND(I133="Non-lead",M133="")),
(AND(I133="Non-lead - Other",M133="")))),"Non-lead",
IF((OR((AND(I133="Unknown - Likely Lead",M133="")),
(AND(I133="Unknown - Unlikely Lead",M133="")),
(AND(I133="Unknown - Material Unknown",M133="")))),"Unknown",
""))))))))))))))))</f>
        <v>Unknown</v>
      </c>
      <c r="Q133" s="39" t="s">
        <v>48</v>
      </c>
      <c r="R133" s="39" t="s">
        <v>48</v>
      </c>
      <c r="S133" s="39"/>
      <c r="T133" s="50"/>
      <c r="U133" s="50" t="s">
        <v>51</v>
      </c>
      <c r="V133" s="50" t="s">
        <v>51</v>
      </c>
      <c r="W133" s="50"/>
      <c r="X133" s="51" t="str">
        <f>IF((OR((AND('[1]PWS Information'!$E$10="CWS",T133="Single Family Residence",P133="Lead")),
(AND('[1]PWS Information'!$E$10="CWS",T133="Multiple Family Residence",'[1]PWS Information'!$E$11="Yes",P133="Lead")),
(AND('[1]PWS Information'!$E$10="NTNC",P133="Lead")))),"Tier 1",
IF((OR((AND('[1]PWS Information'!$E$10="CWS",T133="Multiple Family Residence",'[1]PWS Information'!$E$11="No",P133="Lead")),
(AND('[1]PWS Information'!$E$10="CWS",T133="Other",P133="Lead")),
(AND('[1]PWS Information'!$E$10="CWS",T133="Building",P133="Lead")))),"Tier 2",
IF((OR((AND('[1]PWS Information'!$E$10="CWS",T133="Single Family Residence",P133="Galvanized Requiring Replacement")),
(AND('[1]PWS Information'!$E$10="CWS",T133="Single Family Residence",P133="Galvanized Requiring Replacement",Q133="Yes")),
(AND('[1]PWS Information'!$E$10="NTNC",P133="Galvanized Requiring Replacement")),
(AND('[1]PWS Information'!$E$10="NTNC",T133="Single Family Residence",Q133="Yes")))),"Tier 3",
IF((OR((AND('[1]PWS Information'!$E$10="CWS",T133="Single Family Residence",R133="Yes",P133="Non-Lead", I133="Non-Lead - Copper",K133="Before 1989")),
(AND('[1]PWS Information'!$E$10="CWS",T133="Single Family Residence",R133="Yes",P133="Non-Lead", M133="Non-Lead - Copper",N133="Before 1989")))),"Tier 4",
IF((OR((AND('[1]PWS Information'!$E$10="NTNC",P133="Non-Lead")),
(AND('[1]PWS Information'!$E$10="CWS",P133="Non-Lead",R133="")),
(AND('[1]PWS Information'!$E$10="CWS",P133="Non-Lead",R133="No")),
(AND('[1]PWS Information'!$E$10="CWS",P133="Non-Lead",R133="Don't Know")),
(AND('[1]PWS Information'!$E$10="CWS",P133="Non-Lead", I133="Non-Lead - Copper", R133="Yes", K133="Between 1989 and 2014")),
(AND('[1]PWS Information'!$E$10="CWS",P133="Non-Lead", I133="Non-Lead - Copper", R133="Yes", K133="After 2014")),
(AND('[1]PWS Information'!$E$10="CWS",P133="Non-Lead", I133="Non-Lead - Copper", R133="Yes", K133="Unknown")),
(AND('[1]PWS Information'!$E$10="CWS",P133="Non-Lead", M133="Non-Lead - Copper", R133="Yes", N133="Between 1989 and 2014")),
(AND('[1]PWS Information'!$E$10="CWS",P133="Non-Lead", M133="Non-Lead - Copper", R133="Yes", N133="After 2014")),
(AND('[1]PWS Information'!$E$10="CWS",P133="Non-Lead", M133="Non-Lead - Copper", R133="Yes", N133="Unknown")),
(AND('[1]PWS Information'!$E$10="CWS",P133="Unknown")),
(AND('[1]PWS Information'!$E$10="NTNC",P133="Unknown")))),"Tier 5",
"")))))</f>
        <v>Tier 5</v>
      </c>
      <c r="Y133" s="50"/>
      <c r="Z133" s="50"/>
    </row>
    <row r="134" spans="1:26" ht="75" x14ac:dyDescent="0.25">
      <c r="A134" s="39">
        <v>25176049</v>
      </c>
      <c r="B134" s="40">
        <v>484</v>
      </c>
      <c r="C134" s="41" t="s">
        <v>86</v>
      </c>
      <c r="D134" s="41" t="s">
        <v>46</v>
      </c>
      <c r="E134" s="41">
        <v>75961</v>
      </c>
      <c r="F134" s="42"/>
      <c r="G134" s="43">
        <v>31.659769000000001</v>
      </c>
      <c r="H134" s="44">
        <v>-94.601657000000003</v>
      </c>
      <c r="I134" s="45" t="s">
        <v>63</v>
      </c>
      <c r="J134" s="46" t="s">
        <v>48</v>
      </c>
      <c r="K134" s="42" t="s">
        <v>51</v>
      </c>
      <c r="L134" s="49"/>
      <c r="M134" s="45" t="s">
        <v>63</v>
      </c>
      <c r="N134" s="46" t="s">
        <v>51</v>
      </c>
      <c r="O134" s="49"/>
      <c r="P134" s="36" t="str">
        <f t="shared" si="2"/>
        <v>Unknown</v>
      </c>
      <c r="Q134" s="39" t="s">
        <v>48</v>
      </c>
      <c r="R134" s="39" t="s">
        <v>48</v>
      </c>
      <c r="S134" s="39"/>
      <c r="T134" s="50"/>
      <c r="U134" s="50" t="s">
        <v>51</v>
      </c>
      <c r="V134" s="50" t="s">
        <v>51</v>
      </c>
      <c r="W134" s="50"/>
      <c r="X134" s="51" t="str">
        <f>IF((OR((AND('[1]PWS Information'!$E$10="CWS",T134="Single Family Residence",P134="Lead")),
(AND('[1]PWS Information'!$E$10="CWS",T134="Multiple Family Residence",'[1]PWS Information'!$E$11="Yes",P134="Lead")),
(AND('[1]PWS Information'!$E$10="NTNC",P134="Lead")))),"Tier 1",
IF((OR((AND('[1]PWS Information'!$E$10="CWS",T134="Multiple Family Residence",'[1]PWS Information'!$E$11="No",P134="Lead")),
(AND('[1]PWS Information'!$E$10="CWS",T134="Other",P134="Lead")),
(AND('[1]PWS Information'!$E$10="CWS",T134="Building",P134="Lead")))),"Tier 2",
IF((OR((AND('[1]PWS Information'!$E$10="CWS",T134="Single Family Residence",P134="Galvanized Requiring Replacement")),
(AND('[1]PWS Information'!$E$10="CWS",T134="Single Family Residence",P134="Galvanized Requiring Replacement",Q134="Yes")),
(AND('[1]PWS Information'!$E$10="NTNC",P134="Galvanized Requiring Replacement")),
(AND('[1]PWS Information'!$E$10="NTNC",T134="Single Family Residence",Q134="Yes")))),"Tier 3",
IF((OR((AND('[1]PWS Information'!$E$10="CWS",T134="Single Family Residence",R134="Yes",P134="Non-Lead", I134="Non-Lead - Copper",K134="Before 1989")),
(AND('[1]PWS Information'!$E$10="CWS",T134="Single Family Residence",R134="Yes",P134="Non-Lead", M134="Non-Lead - Copper",N134="Before 1989")))),"Tier 4",
IF((OR((AND('[1]PWS Information'!$E$10="NTNC",P134="Non-Lead")),
(AND('[1]PWS Information'!$E$10="CWS",P134="Non-Lead",R134="")),
(AND('[1]PWS Information'!$E$10="CWS",P134="Non-Lead",R134="No")),
(AND('[1]PWS Information'!$E$10="CWS",P134="Non-Lead",R134="Don't Know")),
(AND('[1]PWS Information'!$E$10="CWS",P134="Non-Lead", I134="Non-Lead - Copper", R134="Yes", K134="Between 1989 and 2014")),
(AND('[1]PWS Information'!$E$10="CWS",P134="Non-Lead", I134="Non-Lead - Copper", R134="Yes", K134="After 2014")),
(AND('[1]PWS Information'!$E$10="CWS",P134="Non-Lead", I134="Non-Lead - Copper", R134="Yes", K134="Unknown")),
(AND('[1]PWS Information'!$E$10="CWS",P134="Non-Lead", M134="Non-Lead - Copper", R134="Yes", N134="Between 1989 and 2014")),
(AND('[1]PWS Information'!$E$10="CWS",P134="Non-Lead", M134="Non-Lead - Copper", R134="Yes", N134="After 2014")),
(AND('[1]PWS Information'!$E$10="CWS",P134="Non-Lead", M134="Non-Lead - Copper", R134="Yes", N134="Unknown")),
(AND('[1]PWS Information'!$E$10="CWS",P134="Unknown")),
(AND('[1]PWS Information'!$E$10="NTNC",P134="Unknown")))),"Tier 5",
"")))))</f>
        <v>Tier 5</v>
      </c>
      <c r="Y134" s="50"/>
      <c r="Z134" s="50"/>
    </row>
    <row r="135" spans="1:26" ht="75" x14ac:dyDescent="0.25">
      <c r="A135" s="39">
        <v>526</v>
      </c>
      <c r="B135" s="40">
        <v>12983</v>
      </c>
      <c r="C135" s="41" t="s">
        <v>66</v>
      </c>
      <c r="D135" s="41" t="s">
        <v>46</v>
      </c>
      <c r="E135" s="41">
        <v>75961</v>
      </c>
      <c r="F135" s="42"/>
      <c r="G135" s="43">
        <v>31.642987000000002</v>
      </c>
      <c r="H135" s="44">
        <v>-94.414046999999997</v>
      </c>
      <c r="I135" s="45" t="s">
        <v>63</v>
      </c>
      <c r="J135" s="46" t="s">
        <v>48</v>
      </c>
      <c r="K135" s="42" t="s">
        <v>51</v>
      </c>
      <c r="L135" s="49"/>
      <c r="M135" s="45" t="s">
        <v>63</v>
      </c>
      <c r="N135" s="46" t="s">
        <v>51</v>
      </c>
      <c r="O135" s="49"/>
      <c r="P135" s="36" t="str">
        <f t="shared" si="2"/>
        <v>Unknown</v>
      </c>
      <c r="Q135" s="39" t="s">
        <v>48</v>
      </c>
      <c r="R135" s="39" t="s">
        <v>48</v>
      </c>
      <c r="S135" s="39"/>
      <c r="T135" s="50"/>
      <c r="U135" s="50" t="s">
        <v>51</v>
      </c>
      <c r="V135" s="50" t="s">
        <v>51</v>
      </c>
      <c r="W135" s="50"/>
      <c r="X135" s="51" t="str">
        <f>IF((OR((AND('[1]PWS Information'!$E$10="CWS",T135="Single Family Residence",P135="Lead")),
(AND('[1]PWS Information'!$E$10="CWS",T135="Multiple Family Residence",'[1]PWS Information'!$E$11="Yes",P135="Lead")),
(AND('[1]PWS Information'!$E$10="NTNC",P135="Lead")))),"Tier 1",
IF((OR((AND('[1]PWS Information'!$E$10="CWS",T135="Multiple Family Residence",'[1]PWS Information'!$E$11="No",P135="Lead")),
(AND('[1]PWS Information'!$E$10="CWS",T135="Other",P135="Lead")),
(AND('[1]PWS Information'!$E$10="CWS",T135="Building",P135="Lead")))),"Tier 2",
IF((OR((AND('[1]PWS Information'!$E$10="CWS",T135="Single Family Residence",P135="Galvanized Requiring Replacement")),
(AND('[1]PWS Information'!$E$10="CWS",T135="Single Family Residence",P135="Galvanized Requiring Replacement",Q135="Yes")),
(AND('[1]PWS Information'!$E$10="NTNC",P135="Galvanized Requiring Replacement")),
(AND('[1]PWS Information'!$E$10="NTNC",T135="Single Family Residence",Q135="Yes")))),"Tier 3",
IF((OR((AND('[1]PWS Information'!$E$10="CWS",T135="Single Family Residence",R135="Yes",P135="Non-Lead", I135="Non-Lead - Copper",K135="Before 1989")),
(AND('[1]PWS Information'!$E$10="CWS",T135="Single Family Residence",R135="Yes",P135="Non-Lead", M135="Non-Lead - Copper",N135="Before 1989")))),"Tier 4",
IF((OR((AND('[1]PWS Information'!$E$10="NTNC",P135="Non-Lead")),
(AND('[1]PWS Information'!$E$10="CWS",P135="Non-Lead",R135="")),
(AND('[1]PWS Information'!$E$10="CWS",P135="Non-Lead",R135="No")),
(AND('[1]PWS Information'!$E$10="CWS",P135="Non-Lead",R135="Don't Know")),
(AND('[1]PWS Information'!$E$10="CWS",P135="Non-Lead", I135="Non-Lead - Copper", R135="Yes", K135="Between 1989 and 2014")),
(AND('[1]PWS Information'!$E$10="CWS",P135="Non-Lead", I135="Non-Lead - Copper", R135="Yes", K135="After 2014")),
(AND('[1]PWS Information'!$E$10="CWS",P135="Non-Lead", I135="Non-Lead - Copper", R135="Yes", K135="Unknown")),
(AND('[1]PWS Information'!$E$10="CWS",P135="Non-Lead", M135="Non-Lead - Copper", R135="Yes", N135="Between 1989 and 2014")),
(AND('[1]PWS Information'!$E$10="CWS",P135="Non-Lead", M135="Non-Lead - Copper", R135="Yes", N135="After 2014")),
(AND('[1]PWS Information'!$E$10="CWS",P135="Non-Lead", M135="Non-Lead - Copper", R135="Yes", N135="Unknown")),
(AND('[1]PWS Information'!$E$10="CWS",P135="Unknown")),
(AND('[1]PWS Information'!$E$10="NTNC",P135="Unknown")))),"Tier 5",
"")))))</f>
        <v>Tier 5</v>
      </c>
      <c r="Y135" s="50"/>
      <c r="Z135" s="50"/>
    </row>
    <row r="136" spans="1:26" ht="75" x14ac:dyDescent="0.25">
      <c r="A136" s="39">
        <v>25176110</v>
      </c>
      <c r="B136" s="40">
        <v>320</v>
      </c>
      <c r="C136" s="41" t="s">
        <v>86</v>
      </c>
      <c r="D136" s="41" t="s">
        <v>46</v>
      </c>
      <c r="E136" s="41">
        <v>75961</v>
      </c>
      <c r="F136" s="42"/>
      <c r="G136" s="43">
        <v>31.658173000000001</v>
      </c>
      <c r="H136" s="44">
        <v>-94.601260999999994</v>
      </c>
      <c r="I136" s="45" t="s">
        <v>63</v>
      </c>
      <c r="J136" s="46" t="s">
        <v>48</v>
      </c>
      <c r="K136" s="42" t="s">
        <v>51</v>
      </c>
      <c r="L136" s="49"/>
      <c r="M136" s="45" t="s">
        <v>63</v>
      </c>
      <c r="N136" s="46" t="s">
        <v>51</v>
      </c>
      <c r="O136" s="49"/>
      <c r="P136" s="36" t="str">
        <f t="shared" si="2"/>
        <v>Unknown</v>
      </c>
      <c r="Q136" s="39" t="s">
        <v>48</v>
      </c>
      <c r="R136" s="39" t="s">
        <v>48</v>
      </c>
      <c r="S136" s="39"/>
      <c r="T136" s="50"/>
      <c r="U136" s="50" t="s">
        <v>51</v>
      </c>
      <c r="V136" s="50" t="s">
        <v>51</v>
      </c>
      <c r="W136" s="50"/>
      <c r="X136" s="51" t="str">
        <f>IF((OR((AND('[1]PWS Information'!$E$10="CWS",T136="Single Family Residence",P136="Lead")),
(AND('[1]PWS Information'!$E$10="CWS",T136="Multiple Family Residence",'[1]PWS Information'!$E$11="Yes",P136="Lead")),
(AND('[1]PWS Information'!$E$10="NTNC",P136="Lead")))),"Tier 1",
IF((OR((AND('[1]PWS Information'!$E$10="CWS",T136="Multiple Family Residence",'[1]PWS Information'!$E$11="No",P136="Lead")),
(AND('[1]PWS Information'!$E$10="CWS",T136="Other",P136="Lead")),
(AND('[1]PWS Information'!$E$10="CWS",T136="Building",P136="Lead")))),"Tier 2",
IF((OR((AND('[1]PWS Information'!$E$10="CWS",T136="Single Family Residence",P136="Galvanized Requiring Replacement")),
(AND('[1]PWS Information'!$E$10="CWS",T136="Single Family Residence",P136="Galvanized Requiring Replacement",Q136="Yes")),
(AND('[1]PWS Information'!$E$10="NTNC",P136="Galvanized Requiring Replacement")),
(AND('[1]PWS Information'!$E$10="NTNC",T136="Single Family Residence",Q136="Yes")))),"Tier 3",
IF((OR((AND('[1]PWS Information'!$E$10="CWS",T136="Single Family Residence",R136="Yes",P136="Non-Lead", I136="Non-Lead - Copper",K136="Before 1989")),
(AND('[1]PWS Information'!$E$10="CWS",T136="Single Family Residence",R136="Yes",P136="Non-Lead", M136="Non-Lead - Copper",N136="Before 1989")))),"Tier 4",
IF((OR((AND('[1]PWS Information'!$E$10="NTNC",P136="Non-Lead")),
(AND('[1]PWS Information'!$E$10="CWS",P136="Non-Lead",R136="")),
(AND('[1]PWS Information'!$E$10="CWS",P136="Non-Lead",R136="No")),
(AND('[1]PWS Information'!$E$10="CWS",P136="Non-Lead",R136="Don't Know")),
(AND('[1]PWS Information'!$E$10="CWS",P136="Non-Lead", I136="Non-Lead - Copper", R136="Yes", K136="Between 1989 and 2014")),
(AND('[1]PWS Information'!$E$10="CWS",P136="Non-Lead", I136="Non-Lead - Copper", R136="Yes", K136="After 2014")),
(AND('[1]PWS Information'!$E$10="CWS",P136="Non-Lead", I136="Non-Lead - Copper", R136="Yes", K136="Unknown")),
(AND('[1]PWS Information'!$E$10="CWS",P136="Non-Lead", M136="Non-Lead - Copper", R136="Yes", N136="Between 1989 and 2014")),
(AND('[1]PWS Information'!$E$10="CWS",P136="Non-Lead", M136="Non-Lead - Copper", R136="Yes", N136="After 2014")),
(AND('[1]PWS Information'!$E$10="CWS",P136="Non-Lead", M136="Non-Lead - Copper", R136="Yes", N136="Unknown")),
(AND('[1]PWS Information'!$E$10="CWS",P136="Unknown")),
(AND('[1]PWS Information'!$E$10="NTNC",P136="Unknown")))),"Tier 5",
"")))))</f>
        <v>Tier 5</v>
      </c>
      <c r="Y136" s="50"/>
      <c r="Z136" s="50"/>
    </row>
    <row r="137" spans="1:26" ht="75" x14ac:dyDescent="0.25">
      <c r="A137" s="39">
        <v>25176237</v>
      </c>
      <c r="B137" s="40">
        <v>465</v>
      </c>
      <c r="C137" s="41" t="s">
        <v>87</v>
      </c>
      <c r="D137" s="41" t="s">
        <v>46</v>
      </c>
      <c r="E137" s="41">
        <v>75961</v>
      </c>
      <c r="F137" s="42"/>
      <c r="G137" s="43">
        <v>31.558382999999999</v>
      </c>
      <c r="H137" s="44">
        <v>-94.504452000000001</v>
      </c>
      <c r="I137" s="45" t="s">
        <v>63</v>
      </c>
      <c r="J137" s="46" t="s">
        <v>48</v>
      </c>
      <c r="K137" s="42" t="s">
        <v>51</v>
      </c>
      <c r="L137" s="49"/>
      <c r="M137" s="45" t="s">
        <v>63</v>
      </c>
      <c r="N137" s="46" t="s">
        <v>51</v>
      </c>
      <c r="O137" s="49"/>
      <c r="P137" s="36" t="str">
        <f t="shared" si="2"/>
        <v>Unknown</v>
      </c>
      <c r="Q137" s="39" t="s">
        <v>48</v>
      </c>
      <c r="R137" s="39" t="s">
        <v>48</v>
      </c>
      <c r="S137" s="39"/>
      <c r="T137" s="50"/>
      <c r="U137" s="50" t="s">
        <v>51</v>
      </c>
      <c r="V137" s="50" t="s">
        <v>51</v>
      </c>
      <c r="W137" s="50"/>
      <c r="X137" s="51" t="str">
        <f>IF((OR((AND('[1]PWS Information'!$E$10="CWS",T137="Single Family Residence",P137="Lead")),
(AND('[1]PWS Information'!$E$10="CWS",T137="Multiple Family Residence",'[1]PWS Information'!$E$11="Yes",P137="Lead")),
(AND('[1]PWS Information'!$E$10="NTNC",P137="Lead")))),"Tier 1",
IF((OR((AND('[1]PWS Information'!$E$10="CWS",T137="Multiple Family Residence",'[1]PWS Information'!$E$11="No",P137="Lead")),
(AND('[1]PWS Information'!$E$10="CWS",T137="Other",P137="Lead")),
(AND('[1]PWS Information'!$E$10="CWS",T137="Building",P137="Lead")))),"Tier 2",
IF((OR((AND('[1]PWS Information'!$E$10="CWS",T137="Single Family Residence",P137="Galvanized Requiring Replacement")),
(AND('[1]PWS Information'!$E$10="CWS",T137="Single Family Residence",P137="Galvanized Requiring Replacement",Q137="Yes")),
(AND('[1]PWS Information'!$E$10="NTNC",P137="Galvanized Requiring Replacement")),
(AND('[1]PWS Information'!$E$10="NTNC",T137="Single Family Residence",Q137="Yes")))),"Tier 3",
IF((OR((AND('[1]PWS Information'!$E$10="CWS",T137="Single Family Residence",R137="Yes",P137="Non-Lead", I137="Non-Lead - Copper",K137="Before 1989")),
(AND('[1]PWS Information'!$E$10="CWS",T137="Single Family Residence",R137="Yes",P137="Non-Lead", M137="Non-Lead - Copper",N137="Before 1989")))),"Tier 4",
IF((OR((AND('[1]PWS Information'!$E$10="NTNC",P137="Non-Lead")),
(AND('[1]PWS Information'!$E$10="CWS",P137="Non-Lead",R137="")),
(AND('[1]PWS Information'!$E$10="CWS",P137="Non-Lead",R137="No")),
(AND('[1]PWS Information'!$E$10="CWS",P137="Non-Lead",R137="Don't Know")),
(AND('[1]PWS Information'!$E$10="CWS",P137="Non-Lead", I137="Non-Lead - Copper", R137="Yes", K137="Between 1989 and 2014")),
(AND('[1]PWS Information'!$E$10="CWS",P137="Non-Lead", I137="Non-Lead - Copper", R137="Yes", K137="After 2014")),
(AND('[1]PWS Information'!$E$10="CWS",P137="Non-Lead", I137="Non-Lead - Copper", R137="Yes", K137="Unknown")),
(AND('[1]PWS Information'!$E$10="CWS",P137="Non-Lead", M137="Non-Lead - Copper", R137="Yes", N137="Between 1989 and 2014")),
(AND('[1]PWS Information'!$E$10="CWS",P137="Non-Lead", M137="Non-Lead - Copper", R137="Yes", N137="After 2014")),
(AND('[1]PWS Information'!$E$10="CWS",P137="Non-Lead", M137="Non-Lead - Copper", R137="Yes", N137="Unknown")),
(AND('[1]PWS Information'!$E$10="CWS",P137="Unknown")),
(AND('[1]PWS Information'!$E$10="NTNC",P137="Unknown")))),"Tier 5",
"")))))</f>
        <v>Tier 5</v>
      </c>
      <c r="Y137" s="50"/>
      <c r="Z137" s="50"/>
    </row>
    <row r="138" spans="1:26" ht="75" x14ac:dyDescent="0.25">
      <c r="A138" s="39">
        <v>25176198</v>
      </c>
      <c r="B138" s="40">
        <v>8521</v>
      </c>
      <c r="C138" s="41" t="s">
        <v>81</v>
      </c>
      <c r="D138" s="41" t="s">
        <v>46</v>
      </c>
      <c r="E138" s="41">
        <v>75961</v>
      </c>
      <c r="F138" s="42"/>
      <c r="G138" s="43">
        <v>31.558382999999999</v>
      </c>
      <c r="H138" s="44">
        <v>-94.504452000000001</v>
      </c>
      <c r="I138" s="45" t="s">
        <v>63</v>
      </c>
      <c r="J138" s="46" t="s">
        <v>48</v>
      </c>
      <c r="K138" s="42" t="s">
        <v>51</v>
      </c>
      <c r="L138" s="49"/>
      <c r="M138" s="45" t="s">
        <v>63</v>
      </c>
      <c r="N138" s="46" t="s">
        <v>51</v>
      </c>
      <c r="O138" s="49"/>
      <c r="P138" s="36" t="str">
        <f t="shared" si="2"/>
        <v>Unknown</v>
      </c>
      <c r="Q138" s="39" t="s">
        <v>48</v>
      </c>
      <c r="R138" s="39" t="s">
        <v>48</v>
      </c>
      <c r="S138" s="39"/>
      <c r="T138" s="50"/>
      <c r="U138" s="50" t="s">
        <v>51</v>
      </c>
      <c r="V138" s="50" t="s">
        <v>51</v>
      </c>
      <c r="W138" s="50"/>
      <c r="X138" s="51" t="str">
        <f>IF((OR((AND('[1]PWS Information'!$E$10="CWS",T138="Single Family Residence",P138="Lead")),
(AND('[1]PWS Information'!$E$10="CWS",T138="Multiple Family Residence",'[1]PWS Information'!$E$11="Yes",P138="Lead")),
(AND('[1]PWS Information'!$E$10="NTNC",P138="Lead")))),"Tier 1",
IF((OR((AND('[1]PWS Information'!$E$10="CWS",T138="Multiple Family Residence",'[1]PWS Information'!$E$11="No",P138="Lead")),
(AND('[1]PWS Information'!$E$10="CWS",T138="Other",P138="Lead")),
(AND('[1]PWS Information'!$E$10="CWS",T138="Building",P138="Lead")))),"Tier 2",
IF((OR((AND('[1]PWS Information'!$E$10="CWS",T138="Single Family Residence",P138="Galvanized Requiring Replacement")),
(AND('[1]PWS Information'!$E$10="CWS",T138="Single Family Residence",P138="Galvanized Requiring Replacement",Q138="Yes")),
(AND('[1]PWS Information'!$E$10="NTNC",P138="Galvanized Requiring Replacement")),
(AND('[1]PWS Information'!$E$10="NTNC",T138="Single Family Residence",Q138="Yes")))),"Tier 3",
IF((OR((AND('[1]PWS Information'!$E$10="CWS",T138="Single Family Residence",R138="Yes",P138="Non-Lead", I138="Non-Lead - Copper",K138="Before 1989")),
(AND('[1]PWS Information'!$E$10="CWS",T138="Single Family Residence",R138="Yes",P138="Non-Lead", M138="Non-Lead - Copper",N138="Before 1989")))),"Tier 4",
IF((OR((AND('[1]PWS Information'!$E$10="NTNC",P138="Non-Lead")),
(AND('[1]PWS Information'!$E$10="CWS",P138="Non-Lead",R138="")),
(AND('[1]PWS Information'!$E$10="CWS",P138="Non-Lead",R138="No")),
(AND('[1]PWS Information'!$E$10="CWS",P138="Non-Lead",R138="Don't Know")),
(AND('[1]PWS Information'!$E$10="CWS",P138="Non-Lead", I138="Non-Lead - Copper", R138="Yes", K138="Between 1989 and 2014")),
(AND('[1]PWS Information'!$E$10="CWS",P138="Non-Lead", I138="Non-Lead - Copper", R138="Yes", K138="After 2014")),
(AND('[1]PWS Information'!$E$10="CWS",P138="Non-Lead", I138="Non-Lead - Copper", R138="Yes", K138="Unknown")),
(AND('[1]PWS Information'!$E$10="CWS",P138="Non-Lead", M138="Non-Lead - Copper", R138="Yes", N138="Between 1989 and 2014")),
(AND('[1]PWS Information'!$E$10="CWS",P138="Non-Lead", M138="Non-Lead - Copper", R138="Yes", N138="After 2014")),
(AND('[1]PWS Information'!$E$10="CWS",P138="Non-Lead", M138="Non-Lead - Copper", R138="Yes", N138="Unknown")),
(AND('[1]PWS Information'!$E$10="CWS",P138="Unknown")),
(AND('[1]PWS Information'!$E$10="NTNC",P138="Unknown")))),"Tier 5",
"")))))</f>
        <v>Tier 5</v>
      </c>
      <c r="Y138" s="50"/>
      <c r="Z138" s="50"/>
    </row>
    <row r="139" spans="1:26" ht="75" x14ac:dyDescent="0.25">
      <c r="A139" s="39">
        <v>25175972</v>
      </c>
      <c r="B139" s="40">
        <v>6745</v>
      </c>
      <c r="C139" s="41" t="s">
        <v>66</v>
      </c>
      <c r="D139" s="41" t="s">
        <v>46</v>
      </c>
      <c r="E139" s="41">
        <v>75961</v>
      </c>
      <c r="F139" s="42"/>
      <c r="G139" s="43">
        <v>31.615905000000001</v>
      </c>
      <c r="H139" s="44">
        <v>-94.512968000000001</v>
      </c>
      <c r="I139" s="45" t="s">
        <v>63</v>
      </c>
      <c r="J139" s="46" t="s">
        <v>48</v>
      </c>
      <c r="K139" s="42" t="s">
        <v>51</v>
      </c>
      <c r="L139" s="49"/>
      <c r="M139" s="45" t="s">
        <v>63</v>
      </c>
      <c r="N139" s="46" t="s">
        <v>51</v>
      </c>
      <c r="O139" s="49"/>
      <c r="P139" s="36" t="str">
        <f t="shared" si="2"/>
        <v>Unknown</v>
      </c>
      <c r="Q139" s="39" t="s">
        <v>48</v>
      </c>
      <c r="R139" s="39" t="s">
        <v>48</v>
      </c>
      <c r="S139" s="39"/>
      <c r="T139" s="50"/>
      <c r="U139" s="50" t="s">
        <v>51</v>
      </c>
      <c r="V139" s="50" t="s">
        <v>51</v>
      </c>
      <c r="W139" s="50"/>
      <c r="X139" s="51" t="str">
        <f>IF((OR((AND('[1]PWS Information'!$E$10="CWS",T139="Single Family Residence",P139="Lead")),
(AND('[1]PWS Information'!$E$10="CWS",T139="Multiple Family Residence",'[1]PWS Information'!$E$11="Yes",P139="Lead")),
(AND('[1]PWS Information'!$E$10="NTNC",P139="Lead")))),"Tier 1",
IF((OR((AND('[1]PWS Information'!$E$10="CWS",T139="Multiple Family Residence",'[1]PWS Information'!$E$11="No",P139="Lead")),
(AND('[1]PWS Information'!$E$10="CWS",T139="Other",P139="Lead")),
(AND('[1]PWS Information'!$E$10="CWS",T139="Building",P139="Lead")))),"Tier 2",
IF((OR((AND('[1]PWS Information'!$E$10="CWS",T139="Single Family Residence",P139="Galvanized Requiring Replacement")),
(AND('[1]PWS Information'!$E$10="CWS",T139="Single Family Residence",P139="Galvanized Requiring Replacement",Q139="Yes")),
(AND('[1]PWS Information'!$E$10="NTNC",P139="Galvanized Requiring Replacement")),
(AND('[1]PWS Information'!$E$10="NTNC",T139="Single Family Residence",Q139="Yes")))),"Tier 3",
IF((OR((AND('[1]PWS Information'!$E$10="CWS",T139="Single Family Residence",R139="Yes",P139="Non-Lead", I139="Non-Lead - Copper",K139="Before 1989")),
(AND('[1]PWS Information'!$E$10="CWS",T139="Single Family Residence",R139="Yes",P139="Non-Lead", M139="Non-Lead - Copper",N139="Before 1989")))),"Tier 4",
IF((OR((AND('[1]PWS Information'!$E$10="NTNC",P139="Non-Lead")),
(AND('[1]PWS Information'!$E$10="CWS",P139="Non-Lead",R139="")),
(AND('[1]PWS Information'!$E$10="CWS",P139="Non-Lead",R139="No")),
(AND('[1]PWS Information'!$E$10="CWS",P139="Non-Lead",R139="Don't Know")),
(AND('[1]PWS Information'!$E$10="CWS",P139="Non-Lead", I139="Non-Lead - Copper", R139="Yes", K139="Between 1989 and 2014")),
(AND('[1]PWS Information'!$E$10="CWS",P139="Non-Lead", I139="Non-Lead - Copper", R139="Yes", K139="After 2014")),
(AND('[1]PWS Information'!$E$10="CWS",P139="Non-Lead", I139="Non-Lead - Copper", R139="Yes", K139="Unknown")),
(AND('[1]PWS Information'!$E$10="CWS",P139="Non-Lead", M139="Non-Lead - Copper", R139="Yes", N139="Between 1989 and 2014")),
(AND('[1]PWS Information'!$E$10="CWS",P139="Non-Lead", M139="Non-Lead - Copper", R139="Yes", N139="After 2014")),
(AND('[1]PWS Information'!$E$10="CWS",P139="Non-Lead", M139="Non-Lead - Copper", R139="Yes", N139="Unknown")),
(AND('[1]PWS Information'!$E$10="CWS",P139="Unknown")),
(AND('[1]PWS Information'!$E$10="NTNC",P139="Unknown")))),"Tier 5",
"")))))</f>
        <v>Tier 5</v>
      </c>
      <c r="Y139" s="50"/>
      <c r="Z139" s="50"/>
    </row>
    <row r="140" spans="1:26" ht="75" x14ac:dyDescent="0.25">
      <c r="A140" s="39">
        <v>25175713</v>
      </c>
      <c r="B140" s="40">
        <v>284</v>
      </c>
      <c r="C140" s="41" t="s">
        <v>88</v>
      </c>
      <c r="D140" s="41" t="s">
        <v>46</v>
      </c>
      <c r="E140" s="41">
        <v>75961</v>
      </c>
      <c r="F140" s="42"/>
      <c r="G140" s="43">
        <v>31.657574</v>
      </c>
      <c r="H140" s="44">
        <v>-94.601782999999998</v>
      </c>
      <c r="I140" s="45" t="s">
        <v>63</v>
      </c>
      <c r="J140" s="46" t="s">
        <v>48</v>
      </c>
      <c r="K140" s="42" t="s">
        <v>51</v>
      </c>
      <c r="L140" s="49"/>
      <c r="M140" s="45" t="s">
        <v>63</v>
      </c>
      <c r="N140" s="46" t="s">
        <v>51</v>
      </c>
      <c r="O140" s="49"/>
      <c r="P140" s="36" t="str">
        <f t="shared" si="2"/>
        <v>Unknown</v>
      </c>
      <c r="Q140" s="39" t="s">
        <v>48</v>
      </c>
      <c r="R140" s="39" t="s">
        <v>48</v>
      </c>
      <c r="S140" s="39"/>
      <c r="T140" s="50"/>
      <c r="U140" s="50" t="s">
        <v>51</v>
      </c>
      <c r="V140" s="50" t="s">
        <v>51</v>
      </c>
      <c r="W140" s="50"/>
      <c r="X140" s="51" t="str">
        <f>IF((OR((AND('[1]PWS Information'!$E$10="CWS",T140="Single Family Residence",P140="Lead")),
(AND('[1]PWS Information'!$E$10="CWS",T140="Multiple Family Residence",'[1]PWS Information'!$E$11="Yes",P140="Lead")),
(AND('[1]PWS Information'!$E$10="NTNC",P140="Lead")))),"Tier 1",
IF((OR((AND('[1]PWS Information'!$E$10="CWS",T140="Multiple Family Residence",'[1]PWS Information'!$E$11="No",P140="Lead")),
(AND('[1]PWS Information'!$E$10="CWS",T140="Other",P140="Lead")),
(AND('[1]PWS Information'!$E$10="CWS",T140="Building",P140="Lead")))),"Tier 2",
IF((OR((AND('[1]PWS Information'!$E$10="CWS",T140="Single Family Residence",P140="Galvanized Requiring Replacement")),
(AND('[1]PWS Information'!$E$10="CWS",T140="Single Family Residence",P140="Galvanized Requiring Replacement",Q140="Yes")),
(AND('[1]PWS Information'!$E$10="NTNC",P140="Galvanized Requiring Replacement")),
(AND('[1]PWS Information'!$E$10="NTNC",T140="Single Family Residence",Q140="Yes")))),"Tier 3",
IF((OR((AND('[1]PWS Information'!$E$10="CWS",T140="Single Family Residence",R140="Yes",P140="Non-Lead", I140="Non-Lead - Copper",K140="Before 1989")),
(AND('[1]PWS Information'!$E$10="CWS",T140="Single Family Residence",R140="Yes",P140="Non-Lead", M140="Non-Lead - Copper",N140="Before 1989")))),"Tier 4",
IF((OR((AND('[1]PWS Information'!$E$10="NTNC",P140="Non-Lead")),
(AND('[1]PWS Information'!$E$10="CWS",P140="Non-Lead",R140="")),
(AND('[1]PWS Information'!$E$10="CWS",P140="Non-Lead",R140="No")),
(AND('[1]PWS Information'!$E$10="CWS",P140="Non-Lead",R140="Don't Know")),
(AND('[1]PWS Information'!$E$10="CWS",P140="Non-Lead", I140="Non-Lead - Copper", R140="Yes", K140="Between 1989 and 2014")),
(AND('[1]PWS Information'!$E$10="CWS",P140="Non-Lead", I140="Non-Lead - Copper", R140="Yes", K140="After 2014")),
(AND('[1]PWS Information'!$E$10="CWS",P140="Non-Lead", I140="Non-Lead - Copper", R140="Yes", K140="Unknown")),
(AND('[1]PWS Information'!$E$10="CWS",P140="Non-Lead", M140="Non-Lead - Copper", R140="Yes", N140="Between 1989 and 2014")),
(AND('[1]PWS Information'!$E$10="CWS",P140="Non-Lead", M140="Non-Lead - Copper", R140="Yes", N140="After 2014")),
(AND('[1]PWS Information'!$E$10="CWS",P140="Non-Lead", M140="Non-Lead - Copper", R140="Yes", N140="Unknown")),
(AND('[1]PWS Information'!$E$10="CWS",P140="Unknown")),
(AND('[1]PWS Information'!$E$10="NTNC",P140="Unknown")))),"Tier 5",
"")))))</f>
        <v>Tier 5</v>
      </c>
      <c r="Y140" s="50"/>
      <c r="Z140" s="50"/>
    </row>
    <row r="141" spans="1:26" ht="75" x14ac:dyDescent="0.25">
      <c r="A141" s="39">
        <v>25175859</v>
      </c>
      <c r="B141" s="40">
        <v>10605</v>
      </c>
      <c r="C141" s="41" t="s">
        <v>66</v>
      </c>
      <c r="D141" s="41" t="s">
        <v>46</v>
      </c>
      <c r="E141" s="41">
        <v>75961</v>
      </c>
      <c r="F141" s="42"/>
      <c r="G141" s="43">
        <v>31.631795</v>
      </c>
      <c r="H141" s="44">
        <v>-94.451533999999995</v>
      </c>
      <c r="I141" s="45" t="s">
        <v>63</v>
      </c>
      <c r="J141" s="46" t="s">
        <v>48</v>
      </c>
      <c r="K141" s="42" t="s">
        <v>51</v>
      </c>
      <c r="L141" s="49"/>
      <c r="M141" s="45" t="s">
        <v>63</v>
      </c>
      <c r="N141" s="46" t="s">
        <v>51</v>
      </c>
      <c r="O141" s="49"/>
      <c r="P141" s="36" t="str">
        <f t="shared" si="2"/>
        <v>Unknown</v>
      </c>
      <c r="Q141" s="39" t="s">
        <v>48</v>
      </c>
      <c r="R141" s="39" t="s">
        <v>48</v>
      </c>
      <c r="S141" s="39"/>
      <c r="T141" s="50"/>
      <c r="U141" s="50" t="s">
        <v>51</v>
      </c>
      <c r="V141" s="50" t="s">
        <v>51</v>
      </c>
      <c r="W141" s="50"/>
      <c r="X141" s="51" t="str">
        <f>IF((OR((AND('[1]PWS Information'!$E$10="CWS",T141="Single Family Residence",P141="Lead")),
(AND('[1]PWS Information'!$E$10="CWS",T141="Multiple Family Residence",'[1]PWS Information'!$E$11="Yes",P141="Lead")),
(AND('[1]PWS Information'!$E$10="NTNC",P141="Lead")))),"Tier 1",
IF((OR((AND('[1]PWS Information'!$E$10="CWS",T141="Multiple Family Residence",'[1]PWS Information'!$E$11="No",P141="Lead")),
(AND('[1]PWS Information'!$E$10="CWS",T141="Other",P141="Lead")),
(AND('[1]PWS Information'!$E$10="CWS",T141="Building",P141="Lead")))),"Tier 2",
IF((OR((AND('[1]PWS Information'!$E$10="CWS",T141="Single Family Residence",P141="Galvanized Requiring Replacement")),
(AND('[1]PWS Information'!$E$10="CWS",T141="Single Family Residence",P141="Galvanized Requiring Replacement",Q141="Yes")),
(AND('[1]PWS Information'!$E$10="NTNC",P141="Galvanized Requiring Replacement")),
(AND('[1]PWS Information'!$E$10="NTNC",T141="Single Family Residence",Q141="Yes")))),"Tier 3",
IF((OR((AND('[1]PWS Information'!$E$10="CWS",T141="Single Family Residence",R141="Yes",P141="Non-Lead", I141="Non-Lead - Copper",K141="Before 1989")),
(AND('[1]PWS Information'!$E$10="CWS",T141="Single Family Residence",R141="Yes",P141="Non-Lead", M141="Non-Lead - Copper",N141="Before 1989")))),"Tier 4",
IF((OR((AND('[1]PWS Information'!$E$10="NTNC",P141="Non-Lead")),
(AND('[1]PWS Information'!$E$10="CWS",P141="Non-Lead",R141="")),
(AND('[1]PWS Information'!$E$10="CWS",P141="Non-Lead",R141="No")),
(AND('[1]PWS Information'!$E$10="CWS",P141="Non-Lead",R141="Don't Know")),
(AND('[1]PWS Information'!$E$10="CWS",P141="Non-Lead", I141="Non-Lead - Copper", R141="Yes", K141="Between 1989 and 2014")),
(AND('[1]PWS Information'!$E$10="CWS",P141="Non-Lead", I141="Non-Lead - Copper", R141="Yes", K141="After 2014")),
(AND('[1]PWS Information'!$E$10="CWS",P141="Non-Lead", I141="Non-Lead - Copper", R141="Yes", K141="Unknown")),
(AND('[1]PWS Information'!$E$10="CWS",P141="Non-Lead", M141="Non-Lead - Copper", R141="Yes", N141="Between 1989 and 2014")),
(AND('[1]PWS Information'!$E$10="CWS",P141="Non-Lead", M141="Non-Lead - Copper", R141="Yes", N141="After 2014")),
(AND('[1]PWS Information'!$E$10="CWS",P141="Non-Lead", M141="Non-Lead - Copper", R141="Yes", N141="Unknown")),
(AND('[1]PWS Information'!$E$10="CWS",P141="Unknown")),
(AND('[1]PWS Information'!$E$10="NTNC",P141="Unknown")))),"Tier 5",
"")))))</f>
        <v>Tier 5</v>
      </c>
      <c r="Y141" s="50"/>
      <c r="Z141" s="50"/>
    </row>
    <row r="142" spans="1:26" ht="75" x14ac:dyDescent="0.25">
      <c r="A142" s="39">
        <v>25176165</v>
      </c>
      <c r="B142" s="40">
        <v>1288</v>
      </c>
      <c r="C142" s="41" t="s">
        <v>84</v>
      </c>
      <c r="D142" s="41" t="s">
        <v>46</v>
      </c>
      <c r="E142" s="41">
        <v>75961</v>
      </c>
      <c r="F142" s="42"/>
      <c r="G142" s="43">
        <v>31.558382999999999</v>
      </c>
      <c r="H142" s="44">
        <v>-94.504452000000001</v>
      </c>
      <c r="I142" s="45" t="s">
        <v>63</v>
      </c>
      <c r="J142" s="46" t="s">
        <v>48</v>
      </c>
      <c r="K142" s="42" t="s">
        <v>51</v>
      </c>
      <c r="L142" s="49"/>
      <c r="M142" s="45" t="s">
        <v>63</v>
      </c>
      <c r="N142" s="46" t="s">
        <v>51</v>
      </c>
      <c r="O142" s="49"/>
      <c r="P142" s="36" t="str">
        <f t="shared" si="2"/>
        <v>Unknown</v>
      </c>
      <c r="Q142" s="39" t="s">
        <v>48</v>
      </c>
      <c r="R142" s="39" t="s">
        <v>48</v>
      </c>
      <c r="S142" s="39"/>
      <c r="T142" s="50"/>
      <c r="U142" s="50" t="s">
        <v>51</v>
      </c>
      <c r="V142" s="50" t="s">
        <v>51</v>
      </c>
      <c r="W142" s="50"/>
      <c r="X142" s="51" t="str">
        <f>IF((OR((AND('[1]PWS Information'!$E$10="CWS",T142="Single Family Residence",P142="Lead")),
(AND('[1]PWS Information'!$E$10="CWS",T142="Multiple Family Residence",'[1]PWS Information'!$E$11="Yes",P142="Lead")),
(AND('[1]PWS Information'!$E$10="NTNC",P142="Lead")))),"Tier 1",
IF((OR((AND('[1]PWS Information'!$E$10="CWS",T142="Multiple Family Residence",'[1]PWS Information'!$E$11="No",P142="Lead")),
(AND('[1]PWS Information'!$E$10="CWS",T142="Other",P142="Lead")),
(AND('[1]PWS Information'!$E$10="CWS",T142="Building",P142="Lead")))),"Tier 2",
IF((OR((AND('[1]PWS Information'!$E$10="CWS",T142="Single Family Residence",P142="Galvanized Requiring Replacement")),
(AND('[1]PWS Information'!$E$10="CWS",T142="Single Family Residence",P142="Galvanized Requiring Replacement",Q142="Yes")),
(AND('[1]PWS Information'!$E$10="NTNC",P142="Galvanized Requiring Replacement")),
(AND('[1]PWS Information'!$E$10="NTNC",T142="Single Family Residence",Q142="Yes")))),"Tier 3",
IF((OR((AND('[1]PWS Information'!$E$10="CWS",T142="Single Family Residence",R142="Yes",P142="Non-Lead", I142="Non-Lead - Copper",K142="Before 1989")),
(AND('[1]PWS Information'!$E$10="CWS",T142="Single Family Residence",R142="Yes",P142="Non-Lead", M142="Non-Lead - Copper",N142="Before 1989")))),"Tier 4",
IF((OR((AND('[1]PWS Information'!$E$10="NTNC",P142="Non-Lead")),
(AND('[1]PWS Information'!$E$10="CWS",P142="Non-Lead",R142="")),
(AND('[1]PWS Information'!$E$10="CWS",P142="Non-Lead",R142="No")),
(AND('[1]PWS Information'!$E$10="CWS",P142="Non-Lead",R142="Don't Know")),
(AND('[1]PWS Information'!$E$10="CWS",P142="Non-Lead", I142="Non-Lead - Copper", R142="Yes", K142="Between 1989 and 2014")),
(AND('[1]PWS Information'!$E$10="CWS",P142="Non-Lead", I142="Non-Lead - Copper", R142="Yes", K142="After 2014")),
(AND('[1]PWS Information'!$E$10="CWS",P142="Non-Lead", I142="Non-Lead - Copper", R142="Yes", K142="Unknown")),
(AND('[1]PWS Information'!$E$10="CWS",P142="Non-Lead", M142="Non-Lead - Copper", R142="Yes", N142="Between 1989 and 2014")),
(AND('[1]PWS Information'!$E$10="CWS",P142="Non-Lead", M142="Non-Lead - Copper", R142="Yes", N142="After 2014")),
(AND('[1]PWS Information'!$E$10="CWS",P142="Non-Lead", M142="Non-Lead - Copper", R142="Yes", N142="Unknown")),
(AND('[1]PWS Information'!$E$10="CWS",P142="Unknown")),
(AND('[1]PWS Information'!$E$10="NTNC",P142="Unknown")))),"Tier 5",
"")))))</f>
        <v>Tier 5</v>
      </c>
      <c r="Y142" s="50"/>
      <c r="Z142" s="50"/>
    </row>
    <row r="143" spans="1:26" ht="75" x14ac:dyDescent="0.25">
      <c r="A143" s="39" t="s">
        <v>89</v>
      </c>
      <c r="B143" s="40">
        <v>351</v>
      </c>
      <c r="C143" s="41" t="s">
        <v>85</v>
      </c>
      <c r="D143" s="41" t="s">
        <v>46</v>
      </c>
      <c r="E143" s="41">
        <v>75961</v>
      </c>
      <c r="F143" s="42"/>
      <c r="G143" s="43">
        <v>31.657215999999998</v>
      </c>
      <c r="H143" s="44">
        <v>-94.602136999999999</v>
      </c>
      <c r="I143" s="45" t="s">
        <v>63</v>
      </c>
      <c r="J143" s="46" t="s">
        <v>48</v>
      </c>
      <c r="K143" s="42" t="s">
        <v>51</v>
      </c>
      <c r="L143" s="49"/>
      <c r="M143" s="45" t="s">
        <v>63</v>
      </c>
      <c r="N143" s="46" t="s">
        <v>51</v>
      </c>
      <c r="O143" s="49"/>
      <c r="P143" s="36" t="str">
        <f t="shared" si="2"/>
        <v>Unknown</v>
      </c>
      <c r="Q143" s="39" t="s">
        <v>48</v>
      </c>
      <c r="R143" s="39" t="s">
        <v>48</v>
      </c>
      <c r="S143" s="39"/>
      <c r="T143" s="50"/>
      <c r="U143" s="50" t="s">
        <v>51</v>
      </c>
      <c r="V143" s="50" t="s">
        <v>51</v>
      </c>
      <c r="W143" s="50"/>
      <c r="X143" s="51" t="str">
        <f>IF((OR((AND('[1]PWS Information'!$E$10="CWS",T143="Single Family Residence",P143="Lead")),
(AND('[1]PWS Information'!$E$10="CWS",T143="Multiple Family Residence",'[1]PWS Information'!$E$11="Yes",P143="Lead")),
(AND('[1]PWS Information'!$E$10="NTNC",P143="Lead")))),"Tier 1",
IF((OR((AND('[1]PWS Information'!$E$10="CWS",T143="Multiple Family Residence",'[1]PWS Information'!$E$11="No",P143="Lead")),
(AND('[1]PWS Information'!$E$10="CWS",T143="Other",P143="Lead")),
(AND('[1]PWS Information'!$E$10="CWS",T143="Building",P143="Lead")))),"Tier 2",
IF((OR((AND('[1]PWS Information'!$E$10="CWS",T143="Single Family Residence",P143="Galvanized Requiring Replacement")),
(AND('[1]PWS Information'!$E$10="CWS",T143="Single Family Residence",P143="Galvanized Requiring Replacement",Q143="Yes")),
(AND('[1]PWS Information'!$E$10="NTNC",P143="Galvanized Requiring Replacement")),
(AND('[1]PWS Information'!$E$10="NTNC",T143="Single Family Residence",Q143="Yes")))),"Tier 3",
IF((OR((AND('[1]PWS Information'!$E$10="CWS",T143="Single Family Residence",R143="Yes",P143="Non-Lead", I143="Non-Lead - Copper",K143="Before 1989")),
(AND('[1]PWS Information'!$E$10="CWS",T143="Single Family Residence",R143="Yes",P143="Non-Lead", M143="Non-Lead - Copper",N143="Before 1989")))),"Tier 4",
IF((OR((AND('[1]PWS Information'!$E$10="NTNC",P143="Non-Lead")),
(AND('[1]PWS Information'!$E$10="CWS",P143="Non-Lead",R143="")),
(AND('[1]PWS Information'!$E$10="CWS",P143="Non-Lead",R143="No")),
(AND('[1]PWS Information'!$E$10="CWS",P143="Non-Lead",R143="Don't Know")),
(AND('[1]PWS Information'!$E$10="CWS",P143="Non-Lead", I143="Non-Lead - Copper", R143="Yes", K143="Between 1989 and 2014")),
(AND('[1]PWS Information'!$E$10="CWS",P143="Non-Lead", I143="Non-Lead - Copper", R143="Yes", K143="After 2014")),
(AND('[1]PWS Information'!$E$10="CWS",P143="Non-Lead", I143="Non-Lead - Copper", R143="Yes", K143="Unknown")),
(AND('[1]PWS Information'!$E$10="CWS",P143="Non-Lead", M143="Non-Lead - Copper", R143="Yes", N143="Between 1989 and 2014")),
(AND('[1]PWS Information'!$E$10="CWS",P143="Non-Lead", M143="Non-Lead - Copper", R143="Yes", N143="After 2014")),
(AND('[1]PWS Information'!$E$10="CWS",P143="Non-Lead", M143="Non-Lead - Copper", R143="Yes", N143="Unknown")),
(AND('[1]PWS Information'!$E$10="CWS",P143="Unknown")),
(AND('[1]PWS Information'!$E$10="NTNC",P143="Unknown")))),"Tier 5",
"")))))</f>
        <v>Tier 5</v>
      </c>
      <c r="Y143" s="50"/>
      <c r="Z143" s="50"/>
    </row>
    <row r="144" spans="1:26" ht="75" x14ac:dyDescent="0.25">
      <c r="A144" s="39">
        <v>25175989</v>
      </c>
      <c r="B144" s="40">
        <v>290</v>
      </c>
      <c r="C144" s="41" t="s">
        <v>74</v>
      </c>
      <c r="D144" s="41" t="s">
        <v>46</v>
      </c>
      <c r="E144" s="41">
        <v>75961</v>
      </c>
      <c r="F144" s="42"/>
      <c r="G144" s="43">
        <v>31.657309000000001</v>
      </c>
      <c r="H144" s="44">
        <v>-94.601788999999997</v>
      </c>
      <c r="I144" s="45" t="s">
        <v>63</v>
      </c>
      <c r="J144" s="46" t="s">
        <v>48</v>
      </c>
      <c r="K144" s="42" t="s">
        <v>51</v>
      </c>
      <c r="L144" s="49"/>
      <c r="M144" s="45" t="s">
        <v>63</v>
      </c>
      <c r="N144" s="46" t="s">
        <v>51</v>
      </c>
      <c r="O144" s="49"/>
      <c r="P144" s="36" t="str">
        <f t="shared" si="2"/>
        <v>Unknown</v>
      </c>
      <c r="Q144" s="39" t="s">
        <v>48</v>
      </c>
      <c r="R144" s="39" t="s">
        <v>48</v>
      </c>
      <c r="S144" s="39"/>
      <c r="T144" s="50"/>
      <c r="U144" s="50" t="s">
        <v>51</v>
      </c>
      <c r="V144" s="50" t="s">
        <v>51</v>
      </c>
      <c r="W144" s="50"/>
      <c r="X144" s="51" t="str">
        <f>IF((OR((AND('[1]PWS Information'!$E$10="CWS",T144="Single Family Residence",P144="Lead")),
(AND('[1]PWS Information'!$E$10="CWS",T144="Multiple Family Residence",'[1]PWS Information'!$E$11="Yes",P144="Lead")),
(AND('[1]PWS Information'!$E$10="NTNC",P144="Lead")))),"Tier 1",
IF((OR((AND('[1]PWS Information'!$E$10="CWS",T144="Multiple Family Residence",'[1]PWS Information'!$E$11="No",P144="Lead")),
(AND('[1]PWS Information'!$E$10="CWS",T144="Other",P144="Lead")),
(AND('[1]PWS Information'!$E$10="CWS",T144="Building",P144="Lead")))),"Tier 2",
IF((OR((AND('[1]PWS Information'!$E$10="CWS",T144="Single Family Residence",P144="Galvanized Requiring Replacement")),
(AND('[1]PWS Information'!$E$10="CWS",T144="Single Family Residence",P144="Galvanized Requiring Replacement",Q144="Yes")),
(AND('[1]PWS Information'!$E$10="NTNC",P144="Galvanized Requiring Replacement")),
(AND('[1]PWS Information'!$E$10="NTNC",T144="Single Family Residence",Q144="Yes")))),"Tier 3",
IF((OR((AND('[1]PWS Information'!$E$10="CWS",T144="Single Family Residence",R144="Yes",P144="Non-Lead", I144="Non-Lead - Copper",K144="Before 1989")),
(AND('[1]PWS Information'!$E$10="CWS",T144="Single Family Residence",R144="Yes",P144="Non-Lead", M144="Non-Lead - Copper",N144="Before 1989")))),"Tier 4",
IF((OR((AND('[1]PWS Information'!$E$10="NTNC",P144="Non-Lead")),
(AND('[1]PWS Information'!$E$10="CWS",P144="Non-Lead",R144="")),
(AND('[1]PWS Information'!$E$10="CWS",P144="Non-Lead",R144="No")),
(AND('[1]PWS Information'!$E$10="CWS",P144="Non-Lead",R144="Don't Know")),
(AND('[1]PWS Information'!$E$10="CWS",P144="Non-Lead", I144="Non-Lead - Copper", R144="Yes", K144="Between 1989 and 2014")),
(AND('[1]PWS Information'!$E$10="CWS",P144="Non-Lead", I144="Non-Lead - Copper", R144="Yes", K144="After 2014")),
(AND('[1]PWS Information'!$E$10="CWS",P144="Non-Lead", I144="Non-Lead - Copper", R144="Yes", K144="Unknown")),
(AND('[1]PWS Information'!$E$10="CWS",P144="Non-Lead", M144="Non-Lead - Copper", R144="Yes", N144="Between 1989 and 2014")),
(AND('[1]PWS Information'!$E$10="CWS",P144="Non-Lead", M144="Non-Lead - Copper", R144="Yes", N144="After 2014")),
(AND('[1]PWS Information'!$E$10="CWS",P144="Non-Lead", M144="Non-Lead - Copper", R144="Yes", N144="Unknown")),
(AND('[1]PWS Information'!$E$10="CWS",P144="Unknown")),
(AND('[1]PWS Information'!$E$10="NTNC",P144="Unknown")))),"Tier 5",
"")))))</f>
        <v>Tier 5</v>
      </c>
      <c r="Y144" s="50"/>
      <c r="Z144" s="50"/>
    </row>
    <row r="145" spans="1:26" ht="75" x14ac:dyDescent="0.25">
      <c r="A145" s="39">
        <v>25175537</v>
      </c>
      <c r="B145" s="40">
        <v>884</v>
      </c>
      <c r="C145" s="41" t="s">
        <v>90</v>
      </c>
      <c r="D145" s="41" t="s">
        <v>46</v>
      </c>
      <c r="E145" s="41">
        <v>75961</v>
      </c>
      <c r="F145" s="42"/>
      <c r="G145" s="43">
        <v>31.558382999999999</v>
      </c>
      <c r="H145" s="44">
        <v>-94.504452000000001</v>
      </c>
      <c r="I145" s="45" t="s">
        <v>63</v>
      </c>
      <c r="J145" s="46" t="s">
        <v>48</v>
      </c>
      <c r="K145" s="42" t="s">
        <v>51</v>
      </c>
      <c r="L145" s="49"/>
      <c r="M145" s="45" t="s">
        <v>63</v>
      </c>
      <c r="N145" s="46" t="s">
        <v>51</v>
      </c>
      <c r="O145" s="49"/>
      <c r="P145" s="36" t="str">
        <f t="shared" si="2"/>
        <v>Unknown</v>
      </c>
      <c r="Q145" s="39" t="s">
        <v>48</v>
      </c>
      <c r="R145" s="39" t="s">
        <v>48</v>
      </c>
      <c r="S145" s="39"/>
      <c r="T145" s="50"/>
      <c r="U145" s="50" t="s">
        <v>51</v>
      </c>
      <c r="V145" s="50" t="s">
        <v>51</v>
      </c>
      <c r="W145" s="50"/>
      <c r="X145" s="51" t="str">
        <f>IF((OR((AND('[1]PWS Information'!$E$10="CWS",T145="Single Family Residence",P145="Lead")),
(AND('[1]PWS Information'!$E$10="CWS",T145="Multiple Family Residence",'[1]PWS Information'!$E$11="Yes",P145="Lead")),
(AND('[1]PWS Information'!$E$10="NTNC",P145="Lead")))),"Tier 1",
IF((OR((AND('[1]PWS Information'!$E$10="CWS",T145="Multiple Family Residence",'[1]PWS Information'!$E$11="No",P145="Lead")),
(AND('[1]PWS Information'!$E$10="CWS",T145="Other",P145="Lead")),
(AND('[1]PWS Information'!$E$10="CWS",T145="Building",P145="Lead")))),"Tier 2",
IF((OR((AND('[1]PWS Information'!$E$10="CWS",T145="Single Family Residence",P145="Galvanized Requiring Replacement")),
(AND('[1]PWS Information'!$E$10="CWS",T145="Single Family Residence",P145="Galvanized Requiring Replacement",Q145="Yes")),
(AND('[1]PWS Information'!$E$10="NTNC",P145="Galvanized Requiring Replacement")),
(AND('[1]PWS Information'!$E$10="NTNC",T145="Single Family Residence",Q145="Yes")))),"Tier 3",
IF((OR((AND('[1]PWS Information'!$E$10="CWS",T145="Single Family Residence",R145="Yes",P145="Non-Lead", I145="Non-Lead - Copper",K145="Before 1989")),
(AND('[1]PWS Information'!$E$10="CWS",T145="Single Family Residence",R145="Yes",P145="Non-Lead", M145="Non-Lead - Copper",N145="Before 1989")))),"Tier 4",
IF((OR((AND('[1]PWS Information'!$E$10="NTNC",P145="Non-Lead")),
(AND('[1]PWS Information'!$E$10="CWS",P145="Non-Lead",R145="")),
(AND('[1]PWS Information'!$E$10="CWS",P145="Non-Lead",R145="No")),
(AND('[1]PWS Information'!$E$10="CWS",P145="Non-Lead",R145="Don't Know")),
(AND('[1]PWS Information'!$E$10="CWS",P145="Non-Lead", I145="Non-Lead - Copper", R145="Yes", K145="Between 1989 and 2014")),
(AND('[1]PWS Information'!$E$10="CWS",P145="Non-Lead", I145="Non-Lead - Copper", R145="Yes", K145="After 2014")),
(AND('[1]PWS Information'!$E$10="CWS",P145="Non-Lead", I145="Non-Lead - Copper", R145="Yes", K145="Unknown")),
(AND('[1]PWS Information'!$E$10="CWS",P145="Non-Lead", M145="Non-Lead - Copper", R145="Yes", N145="Between 1989 and 2014")),
(AND('[1]PWS Information'!$E$10="CWS",P145="Non-Lead", M145="Non-Lead - Copper", R145="Yes", N145="After 2014")),
(AND('[1]PWS Information'!$E$10="CWS",P145="Non-Lead", M145="Non-Lead - Copper", R145="Yes", N145="Unknown")),
(AND('[1]PWS Information'!$E$10="CWS",P145="Unknown")),
(AND('[1]PWS Information'!$E$10="NTNC",P145="Unknown")))),"Tier 5",
"")))))</f>
        <v>Tier 5</v>
      </c>
      <c r="Y145" s="50"/>
      <c r="Z145" s="50"/>
    </row>
    <row r="146" spans="1:26" ht="75" x14ac:dyDescent="0.25">
      <c r="A146" s="39">
        <v>25257263</v>
      </c>
      <c r="B146" s="40">
        <v>477</v>
      </c>
      <c r="C146" s="41" t="s">
        <v>91</v>
      </c>
      <c r="D146" s="41" t="s">
        <v>46</v>
      </c>
      <c r="E146" s="41">
        <v>75961</v>
      </c>
      <c r="F146" s="42"/>
      <c r="G146" s="43">
        <v>31.558382999999999</v>
      </c>
      <c r="H146" s="44">
        <v>-94.504452000000001</v>
      </c>
      <c r="I146" s="45" t="s">
        <v>63</v>
      </c>
      <c r="J146" s="46" t="s">
        <v>48</v>
      </c>
      <c r="K146" s="42" t="s">
        <v>51</v>
      </c>
      <c r="L146" s="49"/>
      <c r="M146" s="45" t="s">
        <v>63</v>
      </c>
      <c r="N146" s="46" t="s">
        <v>51</v>
      </c>
      <c r="O146" s="49"/>
      <c r="P146" s="36" t="str">
        <f t="shared" si="2"/>
        <v>Unknown</v>
      </c>
      <c r="Q146" s="39" t="s">
        <v>48</v>
      </c>
      <c r="R146" s="39" t="s">
        <v>48</v>
      </c>
      <c r="S146" s="39"/>
      <c r="T146" s="50"/>
      <c r="U146" s="50" t="s">
        <v>51</v>
      </c>
      <c r="V146" s="50" t="s">
        <v>51</v>
      </c>
      <c r="W146" s="50"/>
      <c r="X146" s="51" t="str">
        <f>IF((OR((AND('[1]PWS Information'!$E$10="CWS",T146="Single Family Residence",P146="Lead")),
(AND('[1]PWS Information'!$E$10="CWS",T146="Multiple Family Residence",'[1]PWS Information'!$E$11="Yes",P146="Lead")),
(AND('[1]PWS Information'!$E$10="NTNC",P146="Lead")))),"Tier 1",
IF((OR((AND('[1]PWS Information'!$E$10="CWS",T146="Multiple Family Residence",'[1]PWS Information'!$E$11="No",P146="Lead")),
(AND('[1]PWS Information'!$E$10="CWS",T146="Other",P146="Lead")),
(AND('[1]PWS Information'!$E$10="CWS",T146="Building",P146="Lead")))),"Tier 2",
IF((OR((AND('[1]PWS Information'!$E$10="CWS",T146="Single Family Residence",P146="Galvanized Requiring Replacement")),
(AND('[1]PWS Information'!$E$10="CWS",T146="Single Family Residence",P146="Galvanized Requiring Replacement",Q146="Yes")),
(AND('[1]PWS Information'!$E$10="NTNC",P146="Galvanized Requiring Replacement")),
(AND('[1]PWS Information'!$E$10="NTNC",T146="Single Family Residence",Q146="Yes")))),"Tier 3",
IF((OR((AND('[1]PWS Information'!$E$10="CWS",T146="Single Family Residence",R146="Yes",P146="Non-Lead", I146="Non-Lead - Copper",K146="Before 1989")),
(AND('[1]PWS Information'!$E$10="CWS",T146="Single Family Residence",R146="Yes",P146="Non-Lead", M146="Non-Lead - Copper",N146="Before 1989")))),"Tier 4",
IF((OR((AND('[1]PWS Information'!$E$10="NTNC",P146="Non-Lead")),
(AND('[1]PWS Information'!$E$10="CWS",P146="Non-Lead",R146="")),
(AND('[1]PWS Information'!$E$10="CWS",P146="Non-Lead",R146="No")),
(AND('[1]PWS Information'!$E$10="CWS",P146="Non-Lead",R146="Don't Know")),
(AND('[1]PWS Information'!$E$10="CWS",P146="Non-Lead", I146="Non-Lead - Copper", R146="Yes", K146="Between 1989 and 2014")),
(AND('[1]PWS Information'!$E$10="CWS",P146="Non-Lead", I146="Non-Lead - Copper", R146="Yes", K146="After 2014")),
(AND('[1]PWS Information'!$E$10="CWS",P146="Non-Lead", I146="Non-Lead - Copper", R146="Yes", K146="Unknown")),
(AND('[1]PWS Information'!$E$10="CWS",P146="Non-Lead", M146="Non-Lead - Copper", R146="Yes", N146="Between 1989 and 2014")),
(AND('[1]PWS Information'!$E$10="CWS",P146="Non-Lead", M146="Non-Lead - Copper", R146="Yes", N146="After 2014")),
(AND('[1]PWS Information'!$E$10="CWS",P146="Non-Lead", M146="Non-Lead - Copper", R146="Yes", N146="Unknown")),
(AND('[1]PWS Information'!$E$10="CWS",P146="Unknown")),
(AND('[1]PWS Information'!$E$10="NTNC",P146="Unknown")))),"Tier 5",
"")))))</f>
        <v>Tier 5</v>
      </c>
      <c r="Y146" s="50"/>
      <c r="Z146" s="50"/>
    </row>
    <row r="147" spans="1:26" ht="75" x14ac:dyDescent="0.25">
      <c r="A147" s="39">
        <v>25176258</v>
      </c>
      <c r="B147" s="40">
        <v>5101</v>
      </c>
      <c r="C147" s="41" t="s">
        <v>66</v>
      </c>
      <c r="D147" s="41" t="s">
        <v>46</v>
      </c>
      <c r="E147" s="41">
        <v>75961</v>
      </c>
      <c r="F147" s="42"/>
      <c r="G147" s="43">
        <v>31.611609999999999</v>
      </c>
      <c r="H147" s="44">
        <v>-94.539119999999997</v>
      </c>
      <c r="I147" s="45" t="s">
        <v>63</v>
      </c>
      <c r="J147" s="46" t="s">
        <v>48</v>
      </c>
      <c r="K147" s="42" t="s">
        <v>51</v>
      </c>
      <c r="L147" s="49"/>
      <c r="M147" s="45" t="s">
        <v>63</v>
      </c>
      <c r="N147" s="46" t="s">
        <v>51</v>
      </c>
      <c r="O147" s="49"/>
      <c r="P147" s="36" t="str">
        <f t="shared" si="2"/>
        <v>Unknown</v>
      </c>
      <c r="Q147" s="39" t="s">
        <v>48</v>
      </c>
      <c r="R147" s="39" t="s">
        <v>48</v>
      </c>
      <c r="S147" s="39"/>
      <c r="T147" s="50"/>
      <c r="U147" s="50" t="s">
        <v>51</v>
      </c>
      <c r="V147" s="50" t="s">
        <v>51</v>
      </c>
      <c r="W147" s="50"/>
      <c r="X147" s="51" t="str">
        <f>IF((OR((AND('[1]PWS Information'!$E$10="CWS",T147="Single Family Residence",P147="Lead")),
(AND('[1]PWS Information'!$E$10="CWS",T147="Multiple Family Residence",'[1]PWS Information'!$E$11="Yes",P147="Lead")),
(AND('[1]PWS Information'!$E$10="NTNC",P147="Lead")))),"Tier 1",
IF((OR((AND('[1]PWS Information'!$E$10="CWS",T147="Multiple Family Residence",'[1]PWS Information'!$E$11="No",P147="Lead")),
(AND('[1]PWS Information'!$E$10="CWS",T147="Other",P147="Lead")),
(AND('[1]PWS Information'!$E$10="CWS",T147="Building",P147="Lead")))),"Tier 2",
IF((OR((AND('[1]PWS Information'!$E$10="CWS",T147="Single Family Residence",P147="Galvanized Requiring Replacement")),
(AND('[1]PWS Information'!$E$10="CWS",T147="Single Family Residence",P147="Galvanized Requiring Replacement",Q147="Yes")),
(AND('[1]PWS Information'!$E$10="NTNC",P147="Galvanized Requiring Replacement")),
(AND('[1]PWS Information'!$E$10="NTNC",T147="Single Family Residence",Q147="Yes")))),"Tier 3",
IF((OR((AND('[1]PWS Information'!$E$10="CWS",T147="Single Family Residence",R147="Yes",P147="Non-Lead", I147="Non-Lead - Copper",K147="Before 1989")),
(AND('[1]PWS Information'!$E$10="CWS",T147="Single Family Residence",R147="Yes",P147="Non-Lead", M147="Non-Lead - Copper",N147="Before 1989")))),"Tier 4",
IF((OR((AND('[1]PWS Information'!$E$10="NTNC",P147="Non-Lead")),
(AND('[1]PWS Information'!$E$10="CWS",P147="Non-Lead",R147="")),
(AND('[1]PWS Information'!$E$10="CWS",P147="Non-Lead",R147="No")),
(AND('[1]PWS Information'!$E$10="CWS",P147="Non-Lead",R147="Don't Know")),
(AND('[1]PWS Information'!$E$10="CWS",P147="Non-Lead", I147="Non-Lead - Copper", R147="Yes", K147="Between 1989 and 2014")),
(AND('[1]PWS Information'!$E$10="CWS",P147="Non-Lead", I147="Non-Lead - Copper", R147="Yes", K147="After 2014")),
(AND('[1]PWS Information'!$E$10="CWS",P147="Non-Lead", I147="Non-Lead - Copper", R147="Yes", K147="Unknown")),
(AND('[1]PWS Information'!$E$10="CWS",P147="Non-Lead", M147="Non-Lead - Copper", R147="Yes", N147="Between 1989 and 2014")),
(AND('[1]PWS Information'!$E$10="CWS",P147="Non-Lead", M147="Non-Lead - Copper", R147="Yes", N147="After 2014")),
(AND('[1]PWS Information'!$E$10="CWS",P147="Non-Lead", M147="Non-Lead - Copper", R147="Yes", N147="Unknown")),
(AND('[1]PWS Information'!$E$10="CWS",P147="Unknown")),
(AND('[1]PWS Information'!$E$10="NTNC",P147="Unknown")))),"Tier 5",
"")))))</f>
        <v>Tier 5</v>
      </c>
      <c r="Y147" s="50"/>
      <c r="Z147" s="50"/>
    </row>
    <row r="148" spans="1:26" ht="75" x14ac:dyDescent="0.25">
      <c r="A148" s="39">
        <v>25176254</v>
      </c>
      <c r="B148" s="40">
        <v>430</v>
      </c>
      <c r="C148" s="41" t="s">
        <v>92</v>
      </c>
      <c r="D148" s="41" t="s">
        <v>46</v>
      </c>
      <c r="E148" s="41">
        <v>75961</v>
      </c>
      <c r="F148" s="42"/>
      <c r="G148" s="43">
        <v>31.660032999999999</v>
      </c>
      <c r="H148" s="44">
        <v>-94.601662000000005</v>
      </c>
      <c r="I148" s="45" t="s">
        <v>63</v>
      </c>
      <c r="J148" s="46" t="s">
        <v>48</v>
      </c>
      <c r="K148" s="42" t="s">
        <v>51</v>
      </c>
      <c r="L148" s="49"/>
      <c r="M148" s="45" t="s">
        <v>63</v>
      </c>
      <c r="N148" s="46" t="s">
        <v>51</v>
      </c>
      <c r="O148" s="49"/>
      <c r="P148" s="36" t="str">
        <f t="shared" si="2"/>
        <v>Unknown</v>
      </c>
      <c r="Q148" s="39" t="s">
        <v>48</v>
      </c>
      <c r="R148" s="39" t="s">
        <v>48</v>
      </c>
      <c r="S148" s="39"/>
      <c r="T148" s="50"/>
      <c r="U148" s="50" t="s">
        <v>51</v>
      </c>
      <c r="V148" s="50" t="s">
        <v>51</v>
      </c>
      <c r="W148" s="50"/>
      <c r="X148" s="51" t="str">
        <f>IF((OR((AND('[1]PWS Information'!$E$10="CWS",T148="Single Family Residence",P148="Lead")),
(AND('[1]PWS Information'!$E$10="CWS",T148="Multiple Family Residence",'[1]PWS Information'!$E$11="Yes",P148="Lead")),
(AND('[1]PWS Information'!$E$10="NTNC",P148="Lead")))),"Tier 1",
IF((OR((AND('[1]PWS Information'!$E$10="CWS",T148="Multiple Family Residence",'[1]PWS Information'!$E$11="No",P148="Lead")),
(AND('[1]PWS Information'!$E$10="CWS",T148="Other",P148="Lead")),
(AND('[1]PWS Information'!$E$10="CWS",T148="Building",P148="Lead")))),"Tier 2",
IF((OR((AND('[1]PWS Information'!$E$10="CWS",T148="Single Family Residence",P148="Galvanized Requiring Replacement")),
(AND('[1]PWS Information'!$E$10="CWS",T148="Single Family Residence",P148="Galvanized Requiring Replacement",Q148="Yes")),
(AND('[1]PWS Information'!$E$10="NTNC",P148="Galvanized Requiring Replacement")),
(AND('[1]PWS Information'!$E$10="NTNC",T148="Single Family Residence",Q148="Yes")))),"Tier 3",
IF((OR((AND('[1]PWS Information'!$E$10="CWS",T148="Single Family Residence",R148="Yes",P148="Non-Lead", I148="Non-Lead - Copper",K148="Before 1989")),
(AND('[1]PWS Information'!$E$10="CWS",T148="Single Family Residence",R148="Yes",P148="Non-Lead", M148="Non-Lead - Copper",N148="Before 1989")))),"Tier 4",
IF((OR((AND('[1]PWS Information'!$E$10="NTNC",P148="Non-Lead")),
(AND('[1]PWS Information'!$E$10="CWS",P148="Non-Lead",R148="")),
(AND('[1]PWS Information'!$E$10="CWS",P148="Non-Lead",R148="No")),
(AND('[1]PWS Information'!$E$10="CWS",P148="Non-Lead",R148="Don't Know")),
(AND('[1]PWS Information'!$E$10="CWS",P148="Non-Lead", I148="Non-Lead - Copper", R148="Yes", K148="Between 1989 and 2014")),
(AND('[1]PWS Information'!$E$10="CWS",P148="Non-Lead", I148="Non-Lead - Copper", R148="Yes", K148="After 2014")),
(AND('[1]PWS Information'!$E$10="CWS",P148="Non-Lead", I148="Non-Lead - Copper", R148="Yes", K148="Unknown")),
(AND('[1]PWS Information'!$E$10="CWS",P148="Non-Lead", M148="Non-Lead - Copper", R148="Yes", N148="Between 1989 and 2014")),
(AND('[1]PWS Information'!$E$10="CWS",P148="Non-Lead", M148="Non-Lead - Copper", R148="Yes", N148="After 2014")),
(AND('[1]PWS Information'!$E$10="CWS",P148="Non-Lead", M148="Non-Lead - Copper", R148="Yes", N148="Unknown")),
(AND('[1]PWS Information'!$E$10="CWS",P148="Unknown")),
(AND('[1]PWS Information'!$E$10="NTNC",P148="Unknown")))),"Tier 5",
"")))))</f>
        <v>Tier 5</v>
      </c>
      <c r="Y148" s="50"/>
      <c r="Z148" s="50"/>
    </row>
    <row r="149" spans="1:26" ht="75" x14ac:dyDescent="0.25">
      <c r="A149" s="39">
        <v>25176136</v>
      </c>
      <c r="B149" s="40">
        <v>3146</v>
      </c>
      <c r="C149" s="41" t="s">
        <v>82</v>
      </c>
      <c r="D149" s="41" t="s">
        <v>46</v>
      </c>
      <c r="E149" s="41">
        <v>75961</v>
      </c>
      <c r="F149" s="42"/>
      <c r="G149" s="43">
        <v>31.660523999999999</v>
      </c>
      <c r="H149" s="44">
        <v>-94.601445999999996</v>
      </c>
      <c r="I149" s="45" t="s">
        <v>63</v>
      </c>
      <c r="J149" s="46" t="s">
        <v>48</v>
      </c>
      <c r="K149" s="42" t="s">
        <v>51</v>
      </c>
      <c r="L149" s="49"/>
      <c r="M149" s="45" t="s">
        <v>63</v>
      </c>
      <c r="N149" s="46" t="s">
        <v>51</v>
      </c>
      <c r="O149" s="49"/>
      <c r="P149" s="36" t="str">
        <f t="shared" si="2"/>
        <v>Unknown</v>
      </c>
      <c r="Q149" s="39" t="s">
        <v>48</v>
      </c>
      <c r="R149" s="39" t="s">
        <v>48</v>
      </c>
      <c r="S149" s="39"/>
      <c r="T149" s="50"/>
      <c r="U149" s="50" t="s">
        <v>51</v>
      </c>
      <c r="V149" s="50" t="s">
        <v>51</v>
      </c>
      <c r="W149" s="50"/>
      <c r="X149" s="51" t="str">
        <f>IF((OR((AND('[1]PWS Information'!$E$10="CWS",T149="Single Family Residence",P149="Lead")),
(AND('[1]PWS Information'!$E$10="CWS",T149="Multiple Family Residence",'[1]PWS Information'!$E$11="Yes",P149="Lead")),
(AND('[1]PWS Information'!$E$10="NTNC",P149="Lead")))),"Tier 1",
IF((OR((AND('[1]PWS Information'!$E$10="CWS",T149="Multiple Family Residence",'[1]PWS Information'!$E$11="No",P149="Lead")),
(AND('[1]PWS Information'!$E$10="CWS",T149="Other",P149="Lead")),
(AND('[1]PWS Information'!$E$10="CWS",T149="Building",P149="Lead")))),"Tier 2",
IF((OR((AND('[1]PWS Information'!$E$10="CWS",T149="Single Family Residence",P149="Galvanized Requiring Replacement")),
(AND('[1]PWS Information'!$E$10="CWS",T149="Single Family Residence",P149="Galvanized Requiring Replacement",Q149="Yes")),
(AND('[1]PWS Information'!$E$10="NTNC",P149="Galvanized Requiring Replacement")),
(AND('[1]PWS Information'!$E$10="NTNC",T149="Single Family Residence",Q149="Yes")))),"Tier 3",
IF((OR((AND('[1]PWS Information'!$E$10="CWS",T149="Single Family Residence",R149="Yes",P149="Non-Lead", I149="Non-Lead - Copper",K149="Before 1989")),
(AND('[1]PWS Information'!$E$10="CWS",T149="Single Family Residence",R149="Yes",P149="Non-Lead", M149="Non-Lead - Copper",N149="Before 1989")))),"Tier 4",
IF((OR((AND('[1]PWS Information'!$E$10="NTNC",P149="Non-Lead")),
(AND('[1]PWS Information'!$E$10="CWS",P149="Non-Lead",R149="")),
(AND('[1]PWS Information'!$E$10="CWS",P149="Non-Lead",R149="No")),
(AND('[1]PWS Information'!$E$10="CWS",P149="Non-Lead",R149="Don't Know")),
(AND('[1]PWS Information'!$E$10="CWS",P149="Non-Lead", I149="Non-Lead - Copper", R149="Yes", K149="Between 1989 and 2014")),
(AND('[1]PWS Information'!$E$10="CWS",P149="Non-Lead", I149="Non-Lead - Copper", R149="Yes", K149="After 2014")),
(AND('[1]PWS Information'!$E$10="CWS",P149="Non-Lead", I149="Non-Lead - Copper", R149="Yes", K149="Unknown")),
(AND('[1]PWS Information'!$E$10="CWS",P149="Non-Lead", M149="Non-Lead - Copper", R149="Yes", N149="Between 1989 and 2014")),
(AND('[1]PWS Information'!$E$10="CWS",P149="Non-Lead", M149="Non-Lead - Copper", R149="Yes", N149="After 2014")),
(AND('[1]PWS Information'!$E$10="CWS",P149="Non-Lead", M149="Non-Lead - Copper", R149="Yes", N149="Unknown")),
(AND('[1]PWS Information'!$E$10="CWS",P149="Unknown")),
(AND('[1]PWS Information'!$E$10="NTNC",P149="Unknown")))),"Tier 5",
"")))))</f>
        <v>Tier 5</v>
      </c>
      <c r="Y149" s="50"/>
      <c r="Z149" s="50"/>
    </row>
    <row r="150" spans="1:26" ht="75" x14ac:dyDescent="0.25">
      <c r="A150" s="39">
        <v>25175991</v>
      </c>
      <c r="B150" s="40" t="s">
        <v>76</v>
      </c>
      <c r="C150" s="41" t="s">
        <v>93</v>
      </c>
      <c r="D150" s="41" t="s">
        <v>46</v>
      </c>
      <c r="E150" s="41">
        <v>75961</v>
      </c>
      <c r="F150" s="42"/>
      <c r="G150" s="43">
        <v>31.593017</v>
      </c>
      <c r="H150" s="44">
        <v>-94.639336</v>
      </c>
      <c r="I150" s="45" t="s">
        <v>63</v>
      </c>
      <c r="J150" s="46" t="s">
        <v>48</v>
      </c>
      <c r="K150" s="42" t="s">
        <v>51</v>
      </c>
      <c r="L150" s="49"/>
      <c r="M150" s="45" t="s">
        <v>63</v>
      </c>
      <c r="N150" s="46" t="s">
        <v>51</v>
      </c>
      <c r="O150" s="49"/>
      <c r="P150" s="36" t="str">
        <f t="shared" si="2"/>
        <v>Unknown</v>
      </c>
      <c r="Q150" s="39" t="s">
        <v>48</v>
      </c>
      <c r="R150" s="39" t="s">
        <v>48</v>
      </c>
      <c r="S150" s="39"/>
      <c r="T150" s="50"/>
      <c r="U150" s="50" t="s">
        <v>51</v>
      </c>
      <c r="V150" s="50" t="s">
        <v>51</v>
      </c>
      <c r="W150" s="50"/>
      <c r="X150" s="51" t="str">
        <f>IF((OR((AND('[1]PWS Information'!$E$10="CWS",T150="Single Family Residence",P150="Lead")),
(AND('[1]PWS Information'!$E$10="CWS",T150="Multiple Family Residence",'[1]PWS Information'!$E$11="Yes",P150="Lead")),
(AND('[1]PWS Information'!$E$10="NTNC",P150="Lead")))),"Tier 1",
IF((OR((AND('[1]PWS Information'!$E$10="CWS",T150="Multiple Family Residence",'[1]PWS Information'!$E$11="No",P150="Lead")),
(AND('[1]PWS Information'!$E$10="CWS",T150="Other",P150="Lead")),
(AND('[1]PWS Information'!$E$10="CWS",T150="Building",P150="Lead")))),"Tier 2",
IF((OR((AND('[1]PWS Information'!$E$10="CWS",T150="Single Family Residence",P150="Galvanized Requiring Replacement")),
(AND('[1]PWS Information'!$E$10="CWS",T150="Single Family Residence",P150="Galvanized Requiring Replacement",Q150="Yes")),
(AND('[1]PWS Information'!$E$10="NTNC",P150="Galvanized Requiring Replacement")),
(AND('[1]PWS Information'!$E$10="NTNC",T150="Single Family Residence",Q150="Yes")))),"Tier 3",
IF((OR((AND('[1]PWS Information'!$E$10="CWS",T150="Single Family Residence",R150="Yes",P150="Non-Lead", I150="Non-Lead - Copper",K150="Before 1989")),
(AND('[1]PWS Information'!$E$10="CWS",T150="Single Family Residence",R150="Yes",P150="Non-Lead", M150="Non-Lead - Copper",N150="Before 1989")))),"Tier 4",
IF((OR((AND('[1]PWS Information'!$E$10="NTNC",P150="Non-Lead")),
(AND('[1]PWS Information'!$E$10="CWS",P150="Non-Lead",R150="")),
(AND('[1]PWS Information'!$E$10="CWS",P150="Non-Lead",R150="No")),
(AND('[1]PWS Information'!$E$10="CWS",P150="Non-Lead",R150="Don't Know")),
(AND('[1]PWS Information'!$E$10="CWS",P150="Non-Lead", I150="Non-Lead - Copper", R150="Yes", K150="Between 1989 and 2014")),
(AND('[1]PWS Information'!$E$10="CWS",P150="Non-Lead", I150="Non-Lead - Copper", R150="Yes", K150="After 2014")),
(AND('[1]PWS Information'!$E$10="CWS",P150="Non-Lead", I150="Non-Lead - Copper", R150="Yes", K150="Unknown")),
(AND('[1]PWS Information'!$E$10="CWS",P150="Non-Lead", M150="Non-Lead - Copper", R150="Yes", N150="Between 1989 and 2014")),
(AND('[1]PWS Information'!$E$10="CWS",P150="Non-Lead", M150="Non-Lead - Copper", R150="Yes", N150="After 2014")),
(AND('[1]PWS Information'!$E$10="CWS",P150="Non-Lead", M150="Non-Lead - Copper", R150="Yes", N150="Unknown")),
(AND('[1]PWS Information'!$E$10="CWS",P150="Unknown")),
(AND('[1]PWS Information'!$E$10="NTNC",P150="Unknown")))),"Tier 5",
"")))))</f>
        <v>Tier 5</v>
      </c>
      <c r="Y150" s="50"/>
      <c r="Z150" s="50"/>
    </row>
    <row r="151" spans="1:26" ht="75" x14ac:dyDescent="0.25">
      <c r="A151" s="39">
        <v>22132629</v>
      </c>
      <c r="B151" s="40">
        <v>850</v>
      </c>
      <c r="C151" s="41" t="s">
        <v>90</v>
      </c>
      <c r="D151" s="41" t="s">
        <v>46</v>
      </c>
      <c r="E151" s="41">
        <v>75961</v>
      </c>
      <c r="F151" s="42"/>
      <c r="G151" s="43">
        <v>31.558382999999999</v>
      </c>
      <c r="H151" s="44">
        <v>-94.504452000000001</v>
      </c>
      <c r="I151" s="45" t="s">
        <v>63</v>
      </c>
      <c r="J151" s="46" t="s">
        <v>48</v>
      </c>
      <c r="K151" s="42" t="s">
        <v>51</v>
      </c>
      <c r="L151" s="49"/>
      <c r="M151" s="45" t="s">
        <v>63</v>
      </c>
      <c r="N151" s="46" t="s">
        <v>51</v>
      </c>
      <c r="O151" s="49"/>
      <c r="P151" s="36" t="str">
        <f t="shared" si="2"/>
        <v>Unknown</v>
      </c>
      <c r="Q151" s="39" t="s">
        <v>48</v>
      </c>
      <c r="R151" s="39" t="s">
        <v>48</v>
      </c>
      <c r="S151" s="39"/>
      <c r="T151" s="50"/>
      <c r="U151" s="50" t="s">
        <v>51</v>
      </c>
      <c r="V151" s="50" t="s">
        <v>51</v>
      </c>
      <c r="W151" s="50"/>
      <c r="X151" s="51" t="str">
        <f>IF((OR((AND('[1]PWS Information'!$E$10="CWS",T151="Single Family Residence",P151="Lead")),
(AND('[1]PWS Information'!$E$10="CWS",T151="Multiple Family Residence",'[1]PWS Information'!$E$11="Yes",P151="Lead")),
(AND('[1]PWS Information'!$E$10="NTNC",P151="Lead")))),"Tier 1",
IF((OR((AND('[1]PWS Information'!$E$10="CWS",T151="Multiple Family Residence",'[1]PWS Information'!$E$11="No",P151="Lead")),
(AND('[1]PWS Information'!$E$10="CWS",T151="Other",P151="Lead")),
(AND('[1]PWS Information'!$E$10="CWS",T151="Building",P151="Lead")))),"Tier 2",
IF((OR((AND('[1]PWS Information'!$E$10="CWS",T151="Single Family Residence",P151="Galvanized Requiring Replacement")),
(AND('[1]PWS Information'!$E$10="CWS",T151="Single Family Residence",P151="Galvanized Requiring Replacement",Q151="Yes")),
(AND('[1]PWS Information'!$E$10="NTNC",P151="Galvanized Requiring Replacement")),
(AND('[1]PWS Information'!$E$10="NTNC",T151="Single Family Residence",Q151="Yes")))),"Tier 3",
IF((OR((AND('[1]PWS Information'!$E$10="CWS",T151="Single Family Residence",R151="Yes",P151="Non-Lead", I151="Non-Lead - Copper",K151="Before 1989")),
(AND('[1]PWS Information'!$E$10="CWS",T151="Single Family Residence",R151="Yes",P151="Non-Lead", M151="Non-Lead - Copper",N151="Before 1989")))),"Tier 4",
IF((OR((AND('[1]PWS Information'!$E$10="NTNC",P151="Non-Lead")),
(AND('[1]PWS Information'!$E$10="CWS",P151="Non-Lead",R151="")),
(AND('[1]PWS Information'!$E$10="CWS",P151="Non-Lead",R151="No")),
(AND('[1]PWS Information'!$E$10="CWS",P151="Non-Lead",R151="Don't Know")),
(AND('[1]PWS Information'!$E$10="CWS",P151="Non-Lead", I151="Non-Lead - Copper", R151="Yes", K151="Between 1989 and 2014")),
(AND('[1]PWS Information'!$E$10="CWS",P151="Non-Lead", I151="Non-Lead - Copper", R151="Yes", K151="After 2014")),
(AND('[1]PWS Information'!$E$10="CWS",P151="Non-Lead", I151="Non-Lead - Copper", R151="Yes", K151="Unknown")),
(AND('[1]PWS Information'!$E$10="CWS",P151="Non-Lead", M151="Non-Lead - Copper", R151="Yes", N151="Between 1989 and 2014")),
(AND('[1]PWS Information'!$E$10="CWS",P151="Non-Lead", M151="Non-Lead - Copper", R151="Yes", N151="After 2014")),
(AND('[1]PWS Information'!$E$10="CWS",P151="Non-Lead", M151="Non-Lead - Copper", R151="Yes", N151="Unknown")),
(AND('[1]PWS Information'!$E$10="CWS",P151="Unknown")),
(AND('[1]PWS Information'!$E$10="NTNC",P151="Unknown")))),"Tier 5",
"")))))</f>
        <v>Tier 5</v>
      </c>
      <c r="Y151" s="50"/>
      <c r="Z151" s="50"/>
    </row>
    <row r="152" spans="1:26" ht="75" x14ac:dyDescent="0.25">
      <c r="A152" s="39">
        <v>25175688</v>
      </c>
      <c r="B152" s="40">
        <v>669</v>
      </c>
      <c r="C152" s="41" t="s">
        <v>94</v>
      </c>
      <c r="D152" s="41" t="s">
        <v>46</v>
      </c>
      <c r="E152" s="41">
        <v>75961</v>
      </c>
      <c r="F152" s="42"/>
      <c r="G152" s="43">
        <v>31.558382999999999</v>
      </c>
      <c r="H152" s="44">
        <v>-94.504452000000001</v>
      </c>
      <c r="I152" s="45" t="s">
        <v>63</v>
      </c>
      <c r="J152" s="46" t="s">
        <v>48</v>
      </c>
      <c r="K152" s="42" t="s">
        <v>51</v>
      </c>
      <c r="L152" s="49"/>
      <c r="M152" s="45" t="s">
        <v>63</v>
      </c>
      <c r="N152" s="46" t="s">
        <v>51</v>
      </c>
      <c r="O152" s="49"/>
      <c r="P152" s="36" t="str">
        <f t="shared" si="2"/>
        <v>Unknown</v>
      </c>
      <c r="Q152" s="39" t="s">
        <v>48</v>
      </c>
      <c r="R152" s="39" t="s">
        <v>48</v>
      </c>
      <c r="S152" s="39"/>
      <c r="T152" s="50"/>
      <c r="U152" s="50" t="s">
        <v>51</v>
      </c>
      <c r="V152" s="50" t="s">
        <v>51</v>
      </c>
      <c r="W152" s="50"/>
      <c r="X152" s="51" t="str">
        <f>IF((OR((AND('[1]PWS Information'!$E$10="CWS",T152="Single Family Residence",P152="Lead")),
(AND('[1]PWS Information'!$E$10="CWS",T152="Multiple Family Residence",'[1]PWS Information'!$E$11="Yes",P152="Lead")),
(AND('[1]PWS Information'!$E$10="NTNC",P152="Lead")))),"Tier 1",
IF((OR((AND('[1]PWS Information'!$E$10="CWS",T152="Multiple Family Residence",'[1]PWS Information'!$E$11="No",P152="Lead")),
(AND('[1]PWS Information'!$E$10="CWS",T152="Other",P152="Lead")),
(AND('[1]PWS Information'!$E$10="CWS",T152="Building",P152="Lead")))),"Tier 2",
IF((OR((AND('[1]PWS Information'!$E$10="CWS",T152="Single Family Residence",P152="Galvanized Requiring Replacement")),
(AND('[1]PWS Information'!$E$10="CWS",T152="Single Family Residence",P152="Galvanized Requiring Replacement",Q152="Yes")),
(AND('[1]PWS Information'!$E$10="NTNC",P152="Galvanized Requiring Replacement")),
(AND('[1]PWS Information'!$E$10="NTNC",T152="Single Family Residence",Q152="Yes")))),"Tier 3",
IF((OR((AND('[1]PWS Information'!$E$10="CWS",T152="Single Family Residence",R152="Yes",P152="Non-Lead", I152="Non-Lead - Copper",K152="Before 1989")),
(AND('[1]PWS Information'!$E$10="CWS",T152="Single Family Residence",R152="Yes",P152="Non-Lead", M152="Non-Lead - Copper",N152="Before 1989")))),"Tier 4",
IF((OR((AND('[1]PWS Information'!$E$10="NTNC",P152="Non-Lead")),
(AND('[1]PWS Information'!$E$10="CWS",P152="Non-Lead",R152="")),
(AND('[1]PWS Information'!$E$10="CWS",P152="Non-Lead",R152="No")),
(AND('[1]PWS Information'!$E$10="CWS",P152="Non-Lead",R152="Don't Know")),
(AND('[1]PWS Information'!$E$10="CWS",P152="Non-Lead", I152="Non-Lead - Copper", R152="Yes", K152="Between 1989 and 2014")),
(AND('[1]PWS Information'!$E$10="CWS",P152="Non-Lead", I152="Non-Lead - Copper", R152="Yes", K152="After 2014")),
(AND('[1]PWS Information'!$E$10="CWS",P152="Non-Lead", I152="Non-Lead - Copper", R152="Yes", K152="Unknown")),
(AND('[1]PWS Information'!$E$10="CWS",P152="Non-Lead", M152="Non-Lead - Copper", R152="Yes", N152="Between 1989 and 2014")),
(AND('[1]PWS Information'!$E$10="CWS",P152="Non-Lead", M152="Non-Lead - Copper", R152="Yes", N152="After 2014")),
(AND('[1]PWS Information'!$E$10="CWS",P152="Non-Lead", M152="Non-Lead - Copper", R152="Yes", N152="Unknown")),
(AND('[1]PWS Information'!$E$10="CWS",P152="Unknown")),
(AND('[1]PWS Information'!$E$10="NTNC",P152="Unknown")))),"Tier 5",
"")))))</f>
        <v>Tier 5</v>
      </c>
      <c r="Y152" s="50"/>
      <c r="Z152" s="50"/>
    </row>
    <row r="153" spans="1:26" ht="75" x14ac:dyDescent="0.25">
      <c r="A153" s="39">
        <v>25175574</v>
      </c>
      <c r="B153" s="40">
        <v>1273</v>
      </c>
      <c r="C153" s="41" t="s">
        <v>75</v>
      </c>
      <c r="D153" s="41" t="s">
        <v>46</v>
      </c>
      <c r="E153" s="41">
        <v>75961</v>
      </c>
      <c r="F153" s="42"/>
      <c r="G153" s="43">
        <v>31.558382999999999</v>
      </c>
      <c r="H153" s="44">
        <v>-94.504452000000001</v>
      </c>
      <c r="I153" s="45" t="s">
        <v>63</v>
      </c>
      <c r="J153" s="46" t="s">
        <v>48</v>
      </c>
      <c r="K153" s="42" t="s">
        <v>51</v>
      </c>
      <c r="L153" s="49"/>
      <c r="M153" s="45" t="s">
        <v>63</v>
      </c>
      <c r="N153" s="46" t="s">
        <v>51</v>
      </c>
      <c r="O153" s="49"/>
      <c r="P153" s="36" t="str">
        <f t="shared" si="2"/>
        <v>Unknown</v>
      </c>
      <c r="Q153" s="39" t="s">
        <v>48</v>
      </c>
      <c r="R153" s="39" t="s">
        <v>48</v>
      </c>
      <c r="S153" s="39"/>
      <c r="T153" s="50"/>
      <c r="U153" s="50" t="s">
        <v>51</v>
      </c>
      <c r="V153" s="50" t="s">
        <v>51</v>
      </c>
      <c r="W153" s="50"/>
      <c r="X153" s="51" t="str">
        <f>IF((OR((AND('[1]PWS Information'!$E$10="CWS",T153="Single Family Residence",P153="Lead")),
(AND('[1]PWS Information'!$E$10="CWS",T153="Multiple Family Residence",'[1]PWS Information'!$E$11="Yes",P153="Lead")),
(AND('[1]PWS Information'!$E$10="NTNC",P153="Lead")))),"Tier 1",
IF((OR((AND('[1]PWS Information'!$E$10="CWS",T153="Multiple Family Residence",'[1]PWS Information'!$E$11="No",P153="Lead")),
(AND('[1]PWS Information'!$E$10="CWS",T153="Other",P153="Lead")),
(AND('[1]PWS Information'!$E$10="CWS",T153="Building",P153="Lead")))),"Tier 2",
IF((OR((AND('[1]PWS Information'!$E$10="CWS",T153="Single Family Residence",P153="Galvanized Requiring Replacement")),
(AND('[1]PWS Information'!$E$10="CWS",T153="Single Family Residence",P153="Galvanized Requiring Replacement",Q153="Yes")),
(AND('[1]PWS Information'!$E$10="NTNC",P153="Galvanized Requiring Replacement")),
(AND('[1]PWS Information'!$E$10="NTNC",T153="Single Family Residence",Q153="Yes")))),"Tier 3",
IF((OR((AND('[1]PWS Information'!$E$10="CWS",T153="Single Family Residence",R153="Yes",P153="Non-Lead", I153="Non-Lead - Copper",K153="Before 1989")),
(AND('[1]PWS Information'!$E$10="CWS",T153="Single Family Residence",R153="Yes",P153="Non-Lead", M153="Non-Lead - Copper",N153="Before 1989")))),"Tier 4",
IF((OR((AND('[1]PWS Information'!$E$10="NTNC",P153="Non-Lead")),
(AND('[1]PWS Information'!$E$10="CWS",P153="Non-Lead",R153="")),
(AND('[1]PWS Information'!$E$10="CWS",P153="Non-Lead",R153="No")),
(AND('[1]PWS Information'!$E$10="CWS",P153="Non-Lead",R153="Don't Know")),
(AND('[1]PWS Information'!$E$10="CWS",P153="Non-Lead", I153="Non-Lead - Copper", R153="Yes", K153="Between 1989 and 2014")),
(AND('[1]PWS Information'!$E$10="CWS",P153="Non-Lead", I153="Non-Lead - Copper", R153="Yes", K153="After 2014")),
(AND('[1]PWS Information'!$E$10="CWS",P153="Non-Lead", I153="Non-Lead - Copper", R153="Yes", K153="Unknown")),
(AND('[1]PWS Information'!$E$10="CWS",P153="Non-Lead", M153="Non-Lead - Copper", R153="Yes", N153="Between 1989 and 2014")),
(AND('[1]PWS Information'!$E$10="CWS",P153="Non-Lead", M153="Non-Lead - Copper", R153="Yes", N153="After 2014")),
(AND('[1]PWS Information'!$E$10="CWS",P153="Non-Lead", M153="Non-Lead - Copper", R153="Yes", N153="Unknown")),
(AND('[1]PWS Information'!$E$10="CWS",P153="Unknown")),
(AND('[1]PWS Information'!$E$10="NTNC",P153="Unknown")))),"Tier 5",
"")))))</f>
        <v>Tier 5</v>
      </c>
      <c r="Y153" s="50"/>
      <c r="Z153" s="50"/>
    </row>
    <row r="154" spans="1:26" ht="75" x14ac:dyDescent="0.25">
      <c r="A154" s="39">
        <v>25175551</v>
      </c>
      <c r="B154" s="40">
        <v>367</v>
      </c>
      <c r="C154" s="41" t="s">
        <v>71</v>
      </c>
      <c r="D154" s="41" t="s">
        <v>46</v>
      </c>
      <c r="E154" s="41">
        <v>75961</v>
      </c>
      <c r="F154" s="42"/>
      <c r="G154" s="43">
        <v>31.660336999999998</v>
      </c>
      <c r="H154" s="44">
        <v>-94.601534000000001</v>
      </c>
      <c r="I154" s="45" t="s">
        <v>63</v>
      </c>
      <c r="J154" s="46" t="s">
        <v>48</v>
      </c>
      <c r="K154" s="42" t="s">
        <v>51</v>
      </c>
      <c r="L154" s="49"/>
      <c r="M154" s="45" t="s">
        <v>63</v>
      </c>
      <c r="N154" s="46" t="s">
        <v>51</v>
      </c>
      <c r="O154" s="49"/>
      <c r="P154" s="36" t="str">
        <f t="shared" si="2"/>
        <v>Unknown</v>
      </c>
      <c r="Q154" s="39" t="s">
        <v>48</v>
      </c>
      <c r="R154" s="39" t="s">
        <v>48</v>
      </c>
      <c r="S154" s="39"/>
      <c r="T154" s="50"/>
      <c r="U154" s="50" t="s">
        <v>51</v>
      </c>
      <c r="V154" s="50" t="s">
        <v>51</v>
      </c>
      <c r="W154" s="50"/>
      <c r="X154" s="51" t="str">
        <f>IF((OR((AND('[1]PWS Information'!$E$10="CWS",T154="Single Family Residence",P154="Lead")),
(AND('[1]PWS Information'!$E$10="CWS",T154="Multiple Family Residence",'[1]PWS Information'!$E$11="Yes",P154="Lead")),
(AND('[1]PWS Information'!$E$10="NTNC",P154="Lead")))),"Tier 1",
IF((OR((AND('[1]PWS Information'!$E$10="CWS",T154="Multiple Family Residence",'[1]PWS Information'!$E$11="No",P154="Lead")),
(AND('[1]PWS Information'!$E$10="CWS",T154="Other",P154="Lead")),
(AND('[1]PWS Information'!$E$10="CWS",T154="Building",P154="Lead")))),"Tier 2",
IF((OR((AND('[1]PWS Information'!$E$10="CWS",T154="Single Family Residence",P154="Galvanized Requiring Replacement")),
(AND('[1]PWS Information'!$E$10="CWS",T154="Single Family Residence",P154="Galvanized Requiring Replacement",Q154="Yes")),
(AND('[1]PWS Information'!$E$10="NTNC",P154="Galvanized Requiring Replacement")),
(AND('[1]PWS Information'!$E$10="NTNC",T154="Single Family Residence",Q154="Yes")))),"Tier 3",
IF((OR((AND('[1]PWS Information'!$E$10="CWS",T154="Single Family Residence",R154="Yes",P154="Non-Lead", I154="Non-Lead - Copper",K154="Before 1989")),
(AND('[1]PWS Information'!$E$10="CWS",T154="Single Family Residence",R154="Yes",P154="Non-Lead", M154="Non-Lead - Copper",N154="Before 1989")))),"Tier 4",
IF((OR((AND('[1]PWS Information'!$E$10="NTNC",P154="Non-Lead")),
(AND('[1]PWS Information'!$E$10="CWS",P154="Non-Lead",R154="")),
(AND('[1]PWS Information'!$E$10="CWS",P154="Non-Lead",R154="No")),
(AND('[1]PWS Information'!$E$10="CWS",P154="Non-Lead",R154="Don't Know")),
(AND('[1]PWS Information'!$E$10="CWS",P154="Non-Lead", I154="Non-Lead - Copper", R154="Yes", K154="Between 1989 and 2014")),
(AND('[1]PWS Information'!$E$10="CWS",P154="Non-Lead", I154="Non-Lead - Copper", R154="Yes", K154="After 2014")),
(AND('[1]PWS Information'!$E$10="CWS",P154="Non-Lead", I154="Non-Lead - Copper", R154="Yes", K154="Unknown")),
(AND('[1]PWS Information'!$E$10="CWS",P154="Non-Lead", M154="Non-Lead - Copper", R154="Yes", N154="Between 1989 and 2014")),
(AND('[1]PWS Information'!$E$10="CWS",P154="Non-Lead", M154="Non-Lead - Copper", R154="Yes", N154="After 2014")),
(AND('[1]PWS Information'!$E$10="CWS",P154="Non-Lead", M154="Non-Lead - Copper", R154="Yes", N154="Unknown")),
(AND('[1]PWS Information'!$E$10="CWS",P154="Unknown")),
(AND('[1]PWS Information'!$E$10="NTNC",P154="Unknown")))),"Tier 5",
"")))))</f>
        <v>Tier 5</v>
      </c>
      <c r="Y154" s="50"/>
      <c r="Z154" s="50"/>
    </row>
    <row r="155" spans="1:26" ht="75" x14ac:dyDescent="0.25">
      <c r="A155" s="39">
        <v>25175549</v>
      </c>
      <c r="B155" s="40">
        <v>2150</v>
      </c>
      <c r="C155" s="41" t="s">
        <v>90</v>
      </c>
      <c r="D155" s="41" t="s">
        <v>46</v>
      </c>
      <c r="E155" s="41">
        <v>75961</v>
      </c>
      <c r="F155" s="42"/>
      <c r="G155" s="43">
        <v>31.558382999999999</v>
      </c>
      <c r="H155" s="44">
        <v>-94.504452000000001</v>
      </c>
      <c r="I155" s="45" t="s">
        <v>63</v>
      </c>
      <c r="J155" s="46" t="s">
        <v>48</v>
      </c>
      <c r="K155" s="42" t="s">
        <v>51</v>
      </c>
      <c r="L155" s="49"/>
      <c r="M155" s="45" t="s">
        <v>63</v>
      </c>
      <c r="N155" s="46" t="s">
        <v>51</v>
      </c>
      <c r="O155" s="49"/>
      <c r="P155" s="36" t="str">
        <f t="shared" si="2"/>
        <v>Unknown</v>
      </c>
      <c r="Q155" s="39" t="s">
        <v>48</v>
      </c>
      <c r="R155" s="39" t="s">
        <v>48</v>
      </c>
      <c r="S155" s="39"/>
      <c r="T155" s="50"/>
      <c r="U155" s="50" t="s">
        <v>51</v>
      </c>
      <c r="V155" s="50" t="s">
        <v>51</v>
      </c>
      <c r="W155" s="50"/>
      <c r="X155" s="51" t="str">
        <f>IF((OR((AND('[1]PWS Information'!$E$10="CWS",T155="Single Family Residence",P155="Lead")),
(AND('[1]PWS Information'!$E$10="CWS",T155="Multiple Family Residence",'[1]PWS Information'!$E$11="Yes",P155="Lead")),
(AND('[1]PWS Information'!$E$10="NTNC",P155="Lead")))),"Tier 1",
IF((OR((AND('[1]PWS Information'!$E$10="CWS",T155="Multiple Family Residence",'[1]PWS Information'!$E$11="No",P155="Lead")),
(AND('[1]PWS Information'!$E$10="CWS",T155="Other",P155="Lead")),
(AND('[1]PWS Information'!$E$10="CWS",T155="Building",P155="Lead")))),"Tier 2",
IF((OR((AND('[1]PWS Information'!$E$10="CWS",T155="Single Family Residence",P155="Galvanized Requiring Replacement")),
(AND('[1]PWS Information'!$E$10="CWS",T155="Single Family Residence",P155="Galvanized Requiring Replacement",Q155="Yes")),
(AND('[1]PWS Information'!$E$10="NTNC",P155="Galvanized Requiring Replacement")),
(AND('[1]PWS Information'!$E$10="NTNC",T155="Single Family Residence",Q155="Yes")))),"Tier 3",
IF((OR((AND('[1]PWS Information'!$E$10="CWS",T155="Single Family Residence",R155="Yes",P155="Non-Lead", I155="Non-Lead - Copper",K155="Before 1989")),
(AND('[1]PWS Information'!$E$10="CWS",T155="Single Family Residence",R155="Yes",P155="Non-Lead", M155="Non-Lead - Copper",N155="Before 1989")))),"Tier 4",
IF((OR((AND('[1]PWS Information'!$E$10="NTNC",P155="Non-Lead")),
(AND('[1]PWS Information'!$E$10="CWS",P155="Non-Lead",R155="")),
(AND('[1]PWS Information'!$E$10="CWS",P155="Non-Lead",R155="No")),
(AND('[1]PWS Information'!$E$10="CWS",P155="Non-Lead",R155="Don't Know")),
(AND('[1]PWS Information'!$E$10="CWS",P155="Non-Lead", I155="Non-Lead - Copper", R155="Yes", K155="Between 1989 and 2014")),
(AND('[1]PWS Information'!$E$10="CWS",P155="Non-Lead", I155="Non-Lead - Copper", R155="Yes", K155="After 2014")),
(AND('[1]PWS Information'!$E$10="CWS",P155="Non-Lead", I155="Non-Lead - Copper", R155="Yes", K155="Unknown")),
(AND('[1]PWS Information'!$E$10="CWS",P155="Non-Lead", M155="Non-Lead - Copper", R155="Yes", N155="Between 1989 and 2014")),
(AND('[1]PWS Information'!$E$10="CWS",P155="Non-Lead", M155="Non-Lead - Copper", R155="Yes", N155="After 2014")),
(AND('[1]PWS Information'!$E$10="CWS",P155="Non-Lead", M155="Non-Lead - Copper", R155="Yes", N155="Unknown")),
(AND('[1]PWS Information'!$E$10="CWS",P155="Unknown")),
(AND('[1]PWS Information'!$E$10="NTNC",P155="Unknown")))),"Tier 5",
"")))))</f>
        <v>Tier 5</v>
      </c>
      <c r="Y155" s="50"/>
      <c r="Z155" s="50"/>
    </row>
    <row r="156" spans="1:26" ht="75" x14ac:dyDescent="0.25">
      <c r="A156" s="39">
        <v>25175638</v>
      </c>
      <c r="B156" s="40">
        <v>365</v>
      </c>
      <c r="C156" s="41" t="s">
        <v>54</v>
      </c>
      <c r="D156" s="41" t="s">
        <v>46</v>
      </c>
      <c r="E156" s="41">
        <v>75961</v>
      </c>
      <c r="F156" s="42"/>
      <c r="G156" s="43">
        <v>31.606802999999999</v>
      </c>
      <c r="H156" s="44">
        <v>-94.542688999999996</v>
      </c>
      <c r="I156" s="45" t="s">
        <v>63</v>
      </c>
      <c r="J156" s="46" t="s">
        <v>48</v>
      </c>
      <c r="K156" s="42" t="s">
        <v>51</v>
      </c>
      <c r="L156" s="49"/>
      <c r="M156" s="45" t="s">
        <v>63</v>
      </c>
      <c r="N156" s="46" t="s">
        <v>51</v>
      </c>
      <c r="O156" s="49"/>
      <c r="P156" s="36" t="str">
        <f t="shared" si="2"/>
        <v>Unknown</v>
      </c>
      <c r="Q156" s="39" t="s">
        <v>48</v>
      </c>
      <c r="R156" s="39" t="s">
        <v>48</v>
      </c>
      <c r="S156" s="39"/>
      <c r="T156" s="50" t="s">
        <v>50</v>
      </c>
      <c r="U156" s="50" t="s">
        <v>51</v>
      </c>
      <c r="V156" s="50" t="s">
        <v>51</v>
      </c>
      <c r="W156" s="50"/>
      <c r="X156" s="51" t="str">
        <f>IF((OR((AND('[1]PWS Information'!$E$10="CWS",T156="Single Family Residence",P156="Lead")),
(AND('[1]PWS Information'!$E$10="CWS",T156="Multiple Family Residence",'[1]PWS Information'!$E$11="Yes",P156="Lead")),
(AND('[1]PWS Information'!$E$10="NTNC",P156="Lead")))),"Tier 1",
IF((OR((AND('[1]PWS Information'!$E$10="CWS",T156="Multiple Family Residence",'[1]PWS Information'!$E$11="No",P156="Lead")),
(AND('[1]PWS Information'!$E$10="CWS",T156="Other",P156="Lead")),
(AND('[1]PWS Information'!$E$10="CWS",T156="Building",P156="Lead")))),"Tier 2",
IF((OR((AND('[1]PWS Information'!$E$10="CWS",T156="Single Family Residence",P156="Galvanized Requiring Replacement")),
(AND('[1]PWS Information'!$E$10="CWS",T156="Single Family Residence",P156="Galvanized Requiring Replacement",Q156="Yes")),
(AND('[1]PWS Information'!$E$10="NTNC",P156="Galvanized Requiring Replacement")),
(AND('[1]PWS Information'!$E$10="NTNC",T156="Single Family Residence",Q156="Yes")))),"Tier 3",
IF((OR((AND('[1]PWS Information'!$E$10="CWS",T156="Single Family Residence",R156="Yes",P156="Non-Lead", I156="Non-Lead - Copper",K156="Before 1989")),
(AND('[1]PWS Information'!$E$10="CWS",T156="Single Family Residence",R156="Yes",P156="Non-Lead", M156="Non-Lead - Copper",N156="Before 1989")))),"Tier 4",
IF((OR((AND('[1]PWS Information'!$E$10="NTNC",P156="Non-Lead")),
(AND('[1]PWS Information'!$E$10="CWS",P156="Non-Lead",R156="")),
(AND('[1]PWS Information'!$E$10="CWS",P156="Non-Lead",R156="No")),
(AND('[1]PWS Information'!$E$10="CWS",P156="Non-Lead",R156="Don't Know")),
(AND('[1]PWS Information'!$E$10="CWS",P156="Non-Lead", I156="Non-Lead - Copper", R156="Yes", K156="Between 1989 and 2014")),
(AND('[1]PWS Information'!$E$10="CWS",P156="Non-Lead", I156="Non-Lead - Copper", R156="Yes", K156="After 2014")),
(AND('[1]PWS Information'!$E$10="CWS",P156="Non-Lead", I156="Non-Lead - Copper", R156="Yes", K156="Unknown")),
(AND('[1]PWS Information'!$E$10="CWS",P156="Non-Lead", M156="Non-Lead - Copper", R156="Yes", N156="Between 1989 and 2014")),
(AND('[1]PWS Information'!$E$10="CWS",P156="Non-Lead", M156="Non-Lead - Copper", R156="Yes", N156="After 2014")),
(AND('[1]PWS Information'!$E$10="CWS",P156="Non-Lead", M156="Non-Lead - Copper", R156="Yes", N156="Unknown")),
(AND('[1]PWS Information'!$E$10="CWS",P156="Unknown")),
(AND('[1]PWS Information'!$E$10="NTNC",P156="Unknown")))),"Tier 5",
"")))))</f>
        <v>Tier 5</v>
      </c>
      <c r="Y156" s="50"/>
      <c r="Z156" s="50"/>
    </row>
    <row r="157" spans="1:26" ht="75" x14ac:dyDescent="0.25">
      <c r="A157" s="39">
        <v>25176193</v>
      </c>
      <c r="B157" s="40">
        <v>435</v>
      </c>
      <c r="C157" s="41" t="s">
        <v>95</v>
      </c>
      <c r="D157" s="41" t="s">
        <v>46</v>
      </c>
      <c r="E157" s="41">
        <v>75961</v>
      </c>
      <c r="F157" s="42"/>
      <c r="G157" s="43">
        <v>31.558382999999999</v>
      </c>
      <c r="H157" s="44">
        <v>-94.504452000000001</v>
      </c>
      <c r="I157" s="45" t="s">
        <v>63</v>
      </c>
      <c r="J157" s="46" t="s">
        <v>48</v>
      </c>
      <c r="K157" s="42" t="s">
        <v>51</v>
      </c>
      <c r="L157" s="49"/>
      <c r="M157" s="45" t="s">
        <v>63</v>
      </c>
      <c r="N157" s="46" t="s">
        <v>51</v>
      </c>
      <c r="O157" s="49"/>
      <c r="P157" s="36" t="str">
        <f t="shared" si="2"/>
        <v>Unknown</v>
      </c>
      <c r="Q157" s="39" t="s">
        <v>48</v>
      </c>
      <c r="R157" s="39" t="s">
        <v>48</v>
      </c>
      <c r="S157" s="39"/>
      <c r="T157" s="50"/>
      <c r="U157" s="50" t="s">
        <v>51</v>
      </c>
      <c r="V157" s="50" t="s">
        <v>51</v>
      </c>
      <c r="W157" s="50"/>
      <c r="X157" s="51" t="str">
        <f>IF((OR((AND('[1]PWS Information'!$E$10="CWS",T157="Single Family Residence",P157="Lead")),
(AND('[1]PWS Information'!$E$10="CWS",T157="Multiple Family Residence",'[1]PWS Information'!$E$11="Yes",P157="Lead")),
(AND('[1]PWS Information'!$E$10="NTNC",P157="Lead")))),"Tier 1",
IF((OR((AND('[1]PWS Information'!$E$10="CWS",T157="Multiple Family Residence",'[1]PWS Information'!$E$11="No",P157="Lead")),
(AND('[1]PWS Information'!$E$10="CWS",T157="Other",P157="Lead")),
(AND('[1]PWS Information'!$E$10="CWS",T157="Building",P157="Lead")))),"Tier 2",
IF((OR((AND('[1]PWS Information'!$E$10="CWS",T157="Single Family Residence",P157="Galvanized Requiring Replacement")),
(AND('[1]PWS Information'!$E$10="CWS",T157="Single Family Residence",P157="Galvanized Requiring Replacement",Q157="Yes")),
(AND('[1]PWS Information'!$E$10="NTNC",P157="Galvanized Requiring Replacement")),
(AND('[1]PWS Information'!$E$10="NTNC",T157="Single Family Residence",Q157="Yes")))),"Tier 3",
IF((OR((AND('[1]PWS Information'!$E$10="CWS",T157="Single Family Residence",R157="Yes",P157="Non-Lead", I157="Non-Lead - Copper",K157="Before 1989")),
(AND('[1]PWS Information'!$E$10="CWS",T157="Single Family Residence",R157="Yes",P157="Non-Lead", M157="Non-Lead - Copper",N157="Before 1989")))),"Tier 4",
IF((OR((AND('[1]PWS Information'!$E$10="NTNC",P157="Non-Lead")),
(AND('[1]PWS Information'!$E$10="CWS",P157="Non-Lead",R157="")),
(AND('[1]PWS Information'!$E$10="CWS",P157="Non-Lead",R157="No")),
(AND('[1]PWS Information'!$E$10="CWS",P157="Non-Lead",R157="Don't Know")),
(AND('[1]PWS Information'!$E$10="CWS",P157="Non-Lead", I157="Non-Lead - Copper", R157="Yes", K157="Between 1989 and 2014")),
(AND('[1]PWS Information'!$E$10="CWS",P157="Non-Lead", I157="Non-Lead - Copper", R157="Yes", K157="After 2014")),
(AND('[1]PWS Information'!$E$10="CWS",P157="Non-Lead", I157="Non-Lead - Copper", R157="Yes", K157="Unknown")),
(AND('[1]PWS Information'!$E$10="CWS",P157="Non-Lead", M157="Non-Lead - Copper", R157="Yes", N157="Between 1989 and 2014")),
(AND('[1]PWS Information'!$E$10="CWS",P157="Non-Lead", M157="Non-Lead - Copper", R157="Yes", N157="After 2014")),
(AND('[1]PWS Information'!$E$10="CWS",P157="Non-Lead", M157="Non-Lead - Copper", R157="Yes", N157="Unknown")),
(AND('[1]PWS Information'!$E$10="CWS",P157="Unknown")),
(AND('[1]PWS Information'!$E$10="NTNC",P157="Unknown")))),"Tier 5",
"")))))</f>
        <v>Tier 5</v>
      </c>
      <c r="Y157" s="50"/>
      <c r="Z157" s="50"/>
    </row>
    <row r="158" spans="1:26" ht="75" x14ac:dyDescent="0.25">
      <c r="A158" s="39">
        <v>25176160</v>
      </c>
      <c r="B158" s="40">
        <v>183</v>
      </c>
      <c r="C158" s="41" t="s">
        <v>62</v>
      </c>
      <c r="D158" s="41" t="s">
        <v>46</v>
      </c>
      <c r="E158" s="41">
        <v>75961</v>
      </c>
      <c r="F158" s="42"/>
      <c r="G158" s="43">
        <v>31.640385999999999</v>
      </c>
      <c r="H158" s="44">
        <v>-94.530468999999997</v>
      </c>
      <c r="I158" s="45" t="s">
        <v>63</v>
      </c>
      <c r="J158" s="46" t="s">
        <v>48</v>
      </c>
      <c r="K158" s="42" t="s">
        <v>51</v>
      </c>
      <c r="L158" s="49"/>
      <c r="M158" s="45" t="s">
        <v>63</v>
      </c>
      <c r="N158" s="46" t="s">
        <v>51</v>
      </c>
      <c r="O158" s="49"/>
      <c r="P158" s="36" t="str">
        <f t="shared" si="2"/>
        <v>Unknown</v>
      </c>
      <c r="Q158" s="39" t="s">
        <v>48</v>
      </c>
      <c r="R158" s="39" t="s">
        <v>48</v>
      </c>
      <c r="S158" s="39"/>
      <c r="T158" s="50" t="s">
        <v>50</v>
      </c>
      <c r="U158" s="50" t="s">
        <v>51</v>
      </c>
      <c r="V158" s="50" t="s">
        <v>51</v>
      </c>
      <c r="W158" s="50"/>
      <c r="X158" s="51" t="str">
        <f>IF((OR((AND('[1]PWS Information'!$E$10="CWS",T158="Single Family Residence",P158="Lead")),
(AND('[1]PWS Information'!$E$10="CWS",T158="Multiple Family Residence",'[1]PWS Information'!$E$11="Yes",P158="Lead")),
(AND('[1]PWS Information'!$E$10="NTNC",P158="Lead")))),"Tier 1",
IF((OR((AND('[1]PWS Information'!$E$10="CWS",T158="Multiple Family Residence",'[1]PWS Information'!$E$11="No",P158="Lead")),
(AND('[1]PWS Information'!$E$10="CWS",T158="Other",P158="Lead")),
(AND('[1]PWS Information'!$E$10="CWS",T158="Building",P158="Lead")))),"Tier 2",
IF((OR((AND('[1]PWS Information'!$E$10="CWS",T158="Single Family Residence",P158="Galvanized Requiring Replacement")),
(AND('[1]PWS Information'!$E$10="CWS",T158="Single Family Residence",P158="Galvanized Requiring Replacement",Q158="Yes")),
(AND('[1]PWS Information'!$E$10="NTNC",P158="Galvanized Requiring Replacement")),
(AND('[1]PWS Information'!$E$10="NTNC",T158="Single Family Residence",Q158="Yes")))),"Tier 3",
IF((OR((AND('[1]PWS Information'!$E$10="CWS",T158="Single Family Residence",R158="Yes",P158="Non-Lead", I158="Non-Lead - Copper",K158="Before 1989")),
(AND('[1]PWS Information'!$E$10="CWS",T158="Single Family Residence",R158="Yes",P158="Non-Lead", M158="Non-Lead - Copper",N158="Before 1989")))),"Tier 4",
IF((OR((AND('[1]PWS Information'!$E$10="NTNC",P158="Non-Lead")),
(AND('[1]PWS Information'!$E$10="CWS",P158="Non-Lead",R158="")),
(AND('[1]PWS Information'!$E$10="CWS",P158="Non-Lead",R158="No")),
(AND('[1]PWS Information'!$E$10="CWS",P158="Non-Lead",R158="Don't Know")),
(AND('[1]PWS Information'!$E$10="CWS",P158="Non-Lead", I158="Non-Lead - Copper", R158="Yes", K158="Between 1989 and 2014")),
(AND('[1]PWS Information'!$E$10="CWS",P158="Non-Lead", I158="Non-Lead - Copper", R158="Yes", K158="After 2014")),
(AND('[1]PWS Information'!$E$10="CWS",P158="Non-Lead", I158="Non-Lead - Copper", R158="Yes", K158="Unknown")),
(AND('[1]PWS Information'!$E$10="CWS",P158="Non-Lead", M158="Non-Lead - Copper", R158="Yes", N158="Between 1989 and 2014")),
(AND('[1]PWS Information'!$E$10="CWS",P158="Non-Lead", M158="Non-Lead - Copper", R158="Yes", N158="After 2014")),
(AND('[1]PWS Information'!$E$10="CWS",P158="Non-Lead", M158="Non-Lead - Copper", R158="Yes", N158="Unknown")),
(AND('[1]PWS Information'!$E$10="CWS",P158="Unknown")),
(AND('[1]PWS Information'!$E$10="NTNC",P158="Unknown")))),"Tier 5",
"")))))</f>
        <v>Tier 5</v>
      </c>
      <c r="Y158" s="50"/>
      <c r="Z158" s="50"/>
    </row>
    <row r="159" spans="1:26" ht="75" x14ac:dyDescent="0.25">
      <c r="A159" s="39">
        <v>25175643</v>
      </c>
      <c r="B159" s="40">
        <v>240</v>
      </c>
      <c r="C159" s="41" t="s">
        <v>54</v>
      </c>
      <c r="D159" s="41" t="s">
        <v>46</v>
      </c>
      <c r="E159" s="41">
        <v>75961</v>
      </c>
      <c r="F159" s="42"/>
      <c r="G159" s="43">
        <v>31.608678999999999</v>
      </c>
      <c r="H159" s="44">
        <v>-94.543710000000004</v>
      </c>
      <c r="I159" s="45" t="s">
        <v>63</v>
      </c>
      <c r="J159" s="46" t="s">
        <v>48</v>
      </c>
      <c r="K159" s="42" t="s">
        <v>51</v>
      </c>
      <c r="L159" s="49"/>
      <c r="M159" s="45" t="s">
        <v>63</v>
      </c>
      <c r="N159" s="46" t="s">
        <v>51</v>
      </c>
      <c r="O159" s="49"/>
      <c r="P159" s="36" t="str">
        <f t="shared" si="2"/>
        <v>Unknown</v>
      </c>
      <c r="Q159" s="39" t="s">
        <v>48</v>
      </c>
      <c r="R159" s="39" t="s">
        <v>48</v>
      </c>
      <c r="S159" s="39"/>
      <c r="T159" s="50" t="s">
        <v>50</v>
      </c>
      <c r="U159" s="50" t="s">
        <v>51</v>
      </c>
      <c r="V159" s="50" t="s">
        <v>51</v>
      </c>
      <c r="W159" s="50"/>
      <c r="X159" s="51" t="str">
        <f>IF((OR((AND('[1]PWS Information'!$E$10="CWS",T159="Single Family Residence",P159="Lead")),
(AND('[1]PWS Information'!$E$10="CWS",T159="Multiple Family Residence",'[1]PWS Information'!$E$11="Yes",P159="Lead")),
(AND('[1]PWS Information'!$E$10="NTNC",P159="Lead")))),"Tier 1",
IF((OR((AND('[1]PWS Information'!$E$10="CWS",T159="Multiple Family Residence",'[1]PWS Information'!$E$11="No",P159="Lead")),
(AND('[1]PWS Information'!$E$10="CWS",T159="Other",P159="Lead")),
(AND('[1]PWS Information'!$E$10="CWS",T159="Building",P159="Lead")))),"Tier 2",
IF((OR((AND('[1]PWS Information'!$E$10="CWS",T159="Single Family Residence",P159="Galvanized Requiring Replacement")),
(AND('[1]PWS Information'!$E$10="CWS",T159="Single Family Residence",P159="Galvanized Requiring Replacement",Q159="Yes")),
(AND('[1]PWS Information'!$E$10="NTNC",P159="Galvanized Requiring Replacement")),
(AND('[1]PWS Information'!$E$10="NTNC",T159="Single Family Residence",Q159="Yes")))),"Tier 3",
IF((OR((AND('[1]PWS Information'!$E$10="CWS",T159="Single Family Residence",R159="Yes",P159="Non-Lead", I159="Non-Lead - Copper",K159="Before 1989")),
(AND('[1]PWS Information'!$E$10="CWS",T159="Single Family Residence",R159="Yes",P159="Non-Lead", M159="Non-Lead - Copper",N159="Before 1989")))),"Tier 4",
IF((OR((AND('[1]PWS Information'!$E$10="NTNC",P159="Non-Lead")),
(AND('[1]PWS Information'!$E$10="CWS",P159="Non-Lead",R159="")),
(AND('[1]PWS Information'!$E$10="CWS",P159="Non-Lead",R159="No")),
(AND('[1]PWS Information'!$E$10="CWS",P159="Non-Lead",R159="Don't Know")),
(AND('[1]PWS Information'!$E$10="CWS",P159="Non-Lead", I159="Non-Lead - Copper", R159="Yes", K159="Between 1989 and 2014")),
(AND('[1]PWS Information'!$E$10="CWS",P159="Non-Lead", I159="Non-Lead - Copper", R159="Yes", K159="After 2014")),
(AND('[1]PWS Information'!$E$10="CWS",P159="Non-Lead", I159="Non-Lead - Copper", R159="Yes", K159="Unknown")),
(AND('[1]PWS Information'!$E$10="CWS",P159="Non-Lead", M159="Non-Lead - Copper", R159="Yes", N159="Between 1989 and 2014")),
(AND('[1]PWS Information'!$E$10="CWS",P159="Non-Lead", M159="Non-Lead - Copper", R159="Yes", N159="After 2014")),
(AND('[1]PWS Information'!$E$10="CWS",P159="Non-Lead", M159="Non-Lead - Copper", R159="Yes", N159="Unknown")),
(AND('[1]PWS Information'!$E$10="CWS",P159="Unknown")),
(AND('[1]PWS Information'!$E$10="NTNC",P159="Unknown")))),"Tier 5",
"")))))</f>
        <v>Tier 5</v>
      </c>
      <c r="Y159" s="50"/>
      <c r="Z159" s="50"/>
    </row>
    <row r="160" spans="1:26" ht="75" x14ac:dyDescent="0.25">
      <c r="A160" s="39">
        <v>25176051</v>
      </c>
      <c r="B160" s="40">
        <v>440</v>
      </c>
      <c r="C160" s="41" t="s">
        <v>86</v>
      </c>
      <c r="D160" s="41" t="s">
        <v>46</v>
      </c>
      <c r="E160" s="41">
        <v>75961</v>
      </c>
      <c r="F160" s="42"/>
      <c r="G160" s="43">
        <v>31.660011999999998</v>
      </c>
      <c r="H160" s="44">
        <v>-94.601662000000005</v>
      </c>
      <c r="I160" s="45" t="s">
        <v>63</v>
      </c>
      <c r="J160" s="46" t="s">
        <v>48</v>
      </c>
      <c r="K160" s="42" t="s">
        <v>51</v>
      </c>
      <c r="L160" s="49"/>
      <c r="M160" s="45" t="s">
        <v>63</v>
      </c>
      <c r="N160" s="46" t="s">
        <v>51</v>
      </c>
      <c r="O160" s="49"/>
      <c r="P160" s="36" t="str">
        <f t="shared" si="2"/>
        <v>Unknown</v>
      </c>
      <c r="Q160" s="39" t="s">
        <v>48</v>
      </c>
      <c r="R160" s="39" t="s">
        <v>48</v>
      </c>
      <c r="S160" s="39"/>
      <c r="T160" s="50"/>
      <c r="U160" s="50" t="s">
        <v>51</v>
      </c>
      <c r="V160" s="50" t="s">
        <v>51</v>
      </c>
      <c r="W160" s="50"/>
      <c r="X160" s="51" t="str">
        <f>IF((OR((AND('[1]PWS Information'!$E$10="CWS",T160="Single Family Residence",P160="Lead")),
(AND('[1]PWS Information'!$E$10="CWS",T160="Multiple Family Residence",'[1]PWS Information'!$E$11="Yes",P160="Lead")),
(AND('[1]PWS Information'!$E$10="NTNC",P160="Lead")))),"Tier 1",
IF((OR((AND('[1]PWS Information'!$E$10="CWS",T160="Multiple Family Residence",'[1]PWS Information'!$E$11="No",P160="Lead")),
(AND('[1]PWS Information'!$E$10="CWS",T160="Other",P160="Lead")),
(AND('[1]PWS Information'!$E$10="CWS",T160="Building",P160="Lead")))),"Tier 2",
IF((OR((AND('[1]PWS Information'!$E$10="CWS",T160="Single Family Residence",P160="Galvanized Requiring Replacement")),
(AND('[1]PWS Information'!$E$10="CWS",T160="Single Family Residence",P160="Galvanized Requiring Replacement",Q160="Yes")),
(AND('[1]PWS Information'!$E$10="NTNC",P160="Galvanized Requiring Replacement")),
(AND('[1]PWS Information'!$E$10="NTNC",T160="Single Family Residence",Q160="Yes")))),"Tier 3",
IF((OR((AND('[1]PWS Information'!$E$10="CWS",T160="Single Family Residence",R160="Yes",P160="Non-Lead", I160="Non-Lead - Copper",K160="Before 1989")),
(AND('[1]PWS Information'!$E$10="CWS",T160="Single Family Residence",R160="Yes",P160="Non-Lead", M160="Non-Lead - Copper",N160="Before 1989")))),"Tier 4",
IF((OR((AND('[1]PWS Information'!$E$10="NTNC",P160="Non-Lead")),
(AND('[1]PWS Information'!$E$10="CWS",P160="Non-Lead",R160="")),
(AND('[1]PWS Information'!$E$10="CWS",P160="Non-Lead",R160="No")),
(AND('[1]PWS Information'!$E$10="CWS",P160="Non-Lead",R160="Don't Know")),
(AND('[1]PWS Information'!$E$10="CWS",P160="Non-Lead", I160="Non-Lead - Copper", R160="Yes", K160="Between 1989 and 2014")),
(AND('[1]PWS Information'!$E$10="CWS",P160="Non-Lead", I160="Non-Lead - Copper", R160="Yes", K160="After 2014")),
(AND('[1]PWS Information'!$E$10="CWS",P160="Non-Lead", I160="Non-Lead - Copper", R160="Yes", K160="Unknown")),
(AND('[1]PWS Information'!$E$10="CWS",P160="Non-Lead", M160="Non-Lead - Copper", R160="Yes", N160="Between 1989 and 2014")),
(AND('[1]PWS Information'!$E$10="CWS",P160="Non-Lead", M160="Non-Lead - Copper", R160="Yes", N160="After 2014")),
(AND('[1]PWS Information'!$E$10="CWS",P160="Non-Lead", M160="Non-Lead - Copper", R160="Yes", N160="Unknown")),
(AND('[1]PWS Information'!$E$10="CWS",P160="Unknown")),
(AND('[1]PWS Information'!$E$10="NTNC",P160="Unknown")))),"Tier 5",
"")))))</f>
        <v>Tier 5</v>
      </c>
      <c r="Y160" s="50"/>
      <c r="Z160" s="50"/>
    </row>
    <row r="161" spans="1:26" ht="75" x14ac:dyDescent="0.25">
      <c r="A161" s="39">
        <v>25175500</v>
      </c>
      <c r="B161" s="40" t="s">
        <v>76</v>
      </c>
      <c r="C161" s="41" t="s">
        <v>96</v>
      </c>
      <c r="D161" s="41" t="s">
        <v>46</v>
      </c>
      <c r="E161" s="41">
        <v>75961</v>
      </c>
      <c r="F161" s="42"/>
      <c r="G161" s="43">
        <v>31.645676000000002</v>
      </c>
      <c r="H161" s="44">
        <v>-94.415374</v>
      </c>
      <c r="I161" s="45" t="s">
        <v>63</v>
      </c>
      <c r="J161" s="46" t="s">
        <v>48</v>
      </c>
      <c r="K161" s="42" t="s">
        <v>51</v>
      </c>
      <c r="L161" s="49"/>
      <c r="M161" s="45" t="s">
        <v>63</v>
      </c>
      <c r="N161" s="46" t="s">
        <v>51</v>
      </c>
      <c r="O161" s="49"/>
      <c r="P161" s="36" t="str">
        <f t="shared" si="2"/>
        <v>Unknown</v>
      </c>
      <c r="Q161" s="39" t="s">
        <v>48</v>
      </c>
      <c r="R161" s="39" t="s">
        <v>48</v>
      </c>
      <c r="S161" s="39"/>
      <c r="T161" s="50"/>
      <c r="U161" s="50" t="s">
        <v>51</v>
      </c>
      <c r="V161" s="50" t="s">
        <v>51</v>
      </c>
      <c r="W161" s="50"/>
      <c r="X161" s="51" t="str">
        <f>IF((OR((AND('[1]PWS Information'!$E$10="CWS",T161="Single Family Residence",P161="Lead")),
(AND('[1]PWS Information'!$E$10="CWS",T161="Multiple Family Residence",'[1]PWS Information'!$E$11="Yes",P161="Lead")),
(AND('[1]PWS Information'!$E$10="NTNC",P161="Lead")))),"Tier 1",
IF((OR((AND('[1]PWS Information'!$E$10="CWS",T161="Multiple Family Residence",'[1]PWS Information'!$E$11="No",P161="Lead")),
(AND('[1]PWS Information'!$E$10="CWS",T161="Other",P161="Lead")),
(AND('[1]PWS Information'!$E$10="CWS",T161="Building",P161="Lead")))),"Tier 2",
IF((OR((AND('[1]PWS Information'!$E$10="CWS",T161="Single Family Residence",P161="Galvanized Requiring Replacement")),
(AND('[1]PWS Information'!$E$10="CWS",T161="Single Family Residence",P161="Galvanized Requiring Replacement",Q161="Yes")),
(AND('[1]PWS Information'!$E$10="NTNC",P161="Galvanized Requiring Replacement")),
(AND('[1]PWS Information'!$E$10="NTNC",T161="Single Family Residence",Q161="Yes")))),"Tier 3",
IF((OR((AND('[1]PWS Information'!$E$10="CWS",T161="Single Family Residence",R161="Yes",P161="Non-Lead", I161="Non-Lead - Copper",K161="Before 1989")),
(AND('[1]PWS Information'!$E$10="CWS",T161="Single Family Residence",R161="Yes",P161="Non-Lead", M161="Non-Lead - Copper",N161="Before 1989")))),"Tier 4",
IF((OR((AND('[1]PWS Information'!$E$10="NTNC",P161="Non-Lead")),
(AND('[1]PWS Information'!$E$10="CWS",P161="Non-Lead",R161="")),
(AND('[1]PWS Information'!$E$10="CWS",P161="Non-Lead",R161="No")),
(AND('[1]PWS Information'!$E$10="CWS",P161="Non-Lead",R161="Don't Know")),
(AND('[1]PWS Information'!$E$10="CWS",P161="Non-Lead", I161="Non-Lead - Copper", R161="Yes", K161="Between 1989 and 2014")),
(AND('[1]PWS Information'!$E$10="CWS",P161="Non-Lead", I161="Non-Lead - Copper", R161="Yes", K161="After 2014")),
(AND('[1]PWS Information'!$E$10="CWS",P161="Non-Lead", I161="Non-Lead - Copper", R161="Yes", K161="Unknown")),
(AND('[1]PWS Information'!$E$10="CWS",P161="Non-Lead", M161="Non-Lead - Copper", R161="Yes", N161="Between 1989 and 2014")),
(AND('[1]PWS Information'!$E$10="CWS",P161="Non-Lead", M161="Non-Lead - Copper", R161="Yes", N161="After 2014")),
(AND('[1]PWS Information'!$E$10="CWS",P161="Non-Lead", M161="Non-Lead - Copper", R161="Yes", N161="Unknown")),
(AND('[1]PWS Information'!$E$10="CWS",P161="Unknown")),
(AND('[1]PWS Information'!$E$10="NTNC",P161="Unknown")))),"Tier 5",
"")))))</f>
        <v>Tier 5</v>
      </c>
      <c r="Y161" s="50"/>
      <c r="Z161" s="50"/>
    </row>
    <row r="162" spans="1:26" ht="75" x14ac:dyDescent="0.25">
      <c r="A162" s="39">
        <v>25175849</v>
      </c>
      <c r="B162" s="40">
        <v>398</v>
      </c>
      <c r="C162" s="41" t="s">
        <v>97</v>
      </c>
      <c r="D162" s="41" t="s">
        <v>46</v>
      </c>
      <c r="E162" s="41">
        <v>75961</v>
      </c>
      <c r="F162" s="42"/>
      <c r="G162" s="43">
        <v>31.660177999999998</v>
      </c>
      <c r="H162" s="44">
        <v>-94.601596999999998</v>
      </c>
      <c r="I162" s="45" t="s">
        <v>63</v>
      </c>
      <c r="J162" s="46" t="s">
        <v>48</v>
      </c>
      <c r="K162" s="42" t="s">
        <v>51</v>
      </c>
      <c r="L162" s="49"/>
      <c r="M162" s="45" t="s">
        <v>63</v>
      </c>
      <c r="N162" s="46" t="s">
        <v>51</v>
      </c>
      <c r="O162" s="49"/>
      <c r="P162" s="36" t="str">
        <f t="shared" si="2"/>
        <v>Unknown</v>
      </c>
      <c r="Q162" s="39" t="s">
        <v>48</v>
      </c>
      <c r="R162" s="39" t="s">
        <v>48</v>
      </c>
      <c r="S162" s="39"/>
      <c r="T162" s="50"/>
      <c r="U162" s="50" t="s">
        <v>51</v>
      </c>
      <c r="V162" s="50" t="s">
        <v>51</v>
      </c>
      <c r="W162" s="50"/>
      <c r="X162" s="51" t="str">
        <f>IF((OR((AND('[1]PWS Information'!$E$10="CWS",T162="Single Family Residence",P162="Lead")),
(AND('[1]PWS Information'!$E$10="CWS",T162="Multiple Family Residence",'[1]PWS Information'!$E$11="Yes",P162="Lead")),
(AND('[1]PWS Information'!$E$10="NTNC",P162="Lead")))),"Tier 1",
IF((OR((AND('[1]PWS Information'!$E$10="CWS",T162="Multiple Family Residence",'[1]PWS Information'!$E$11="No",P162="Lead")),
(AND('[1]PWS Information'!$E$10="CWS",T162="Other",P162="Lead")),
(AND('[1]PWS Information'!$E$10="CWS",T162="Building",P162="Lead")))),"Tier 2",
IF((OR((AND('[1]PWS Information'!$E$10="CWS",T162="Single Family Residence",P162="Galvanized Requiring Replacement")),
(AND('[1]PWS Information'!$E$10="CWS",T162="Single Family Residence",P162="Galvanized Requiring Replacement",Q162="Yes")),
(AND('[1]PWS Information'!$E$10="NTNC",P162="Galvanized Requiring Replacement")),
(AND('[1]PWS Information'!$E$10="NTNC",T162="Single Family Residence",Q162="Yes")))),"Tier 3",
IF((OR((AND('[1]PWS Information'!$E$10="CWS",T162="Single Family Residence",R162="Yes",P162="Non-Lead", I162="Non-Lead - Copper",K162="Before 1989")),
(AND('[1]PWS Information'!$E$10="CWS",T162="Single Family Residence",R162="Yes",P162="Non-Lead", M162="Non-Lead - Copper",N162="Before 1989")))),"Tier 4",
IF((OR((AND('[1]PWS Information'!$E$10="NTNC",P162="Non-Lead")),
(AND('[1]PWS Information'!$E$10="CWS",P162="Non-Lead",R162="")),
(AND('[1]PWS Information'!$E$10="CWS",P162="Non-Lead",R162="No")),
(AND('[1]PWS Information'!$E$10="CWS",P162="Non-Lead",R162="Don't Know")),
(AND('[1]PWS Information'!$E$10="CWS",P162="Non-Lead", I162="Non-Lead - Copper", R162="Yes", K162="Between 1989 and 2014")),
(AND('[1]PWS Information'!$E$10="CWS",P162="Non-Lead", I162="Non-Lead - Copper", R162="Yes", K162="After 2014")),
(AND('[1]PWS Information'!$E$10="CWS",P162="Non-Lead", I162="Non-Lead - Copper", R162="Yes", K162="Unknown")),
(AND('[1]PWS Information'!$E$10="CWS",P162="Non-Lead", M162="Non-Lead - Copper", R162="Yes", N162="Between 1989 and 2014")),
(AND('[1]PWS Information'!$E$10="CWS",P162="Non-Lead", M162="Non-Lead - Copper", R162="Yes", N162="After 2014")),
(AND('[1]PWS Information'!$E$10="CWS",P162="Non-Lead", M162="Non-Lead - Copper", R162="Yes", N162="Unknown")),
(AND('[1]PWS Information'!$E$10="CWS",P162="Unknown")),
(AND('[1]PWS Information'!$E$10="NTNC",P162="Unknown")))),"Tier 5",
"")))))</f>
        <v>Tier 5</v>
      </c>
      <c r="Y162" s="50"/>
      <c r="Z162" s="50"/>
    </row>
    <row r="163" spans="1:26" ht="75" x14ac:dyDescent="0.25">
      <c r="A163" s="39">
        <v>25176245</v>
      </c>
      <c r="B163" s="40">
        <v>793</v>
      </c>
      <c r="C163" s="41" t="s">
        <v>57</v>
      </c>
      <c r="D163" s="41" t="s">
        <v>46</v>
      </c>
      <c r="E163" s="41">
        <v>75961</v>
      </c>
      <c r="F163" s="42"/>
      <c r="G163" s="43">
        <v>31.623031999999998</v>
      </c>
      <c r="H163" s="44">
        <v>-94.523746000000003</v>
      </c>
      <c r="I163" s="45" t="s">
        <v>63</v>
      </c>
      <c r="J163" s="46" t="s">
        <v>48</v>
      </c>
      <c r="K163" s="42" t="s">
        <v>51</v>
      </c>
      <c r="L163" s="49"/>
      <c r="M163" s="45" t="s">
        <v>63</v>
      </c>
      <c r="N163" s="46" t="s">
        <v>51</v>
      </c>
      <c r="O163" s="49"/>
      <c r="P163" s="36" t="str">
        <f t="shared" si="2"/>
        <v>Unknown</v>
      </c>
      <c r="Q163" s="39" t="s">
        <v>48</v>
      </c>
      <c r="R163" s="39" t="s">
        <v>48</v>
      </c>
      <c r="S163" s="39"/>
      <c r="T163" s="50" t="s">
        <v>50</v>
      </c>
      <c r="U163" s="50" t="s">
        <v>51</v>
      </c>
      <c r="V163" s="50" t="s">
        <v>51</v>
      </c>
      <c r="W163" s="50"/>
      <c r="X163" s="51" t="str">
        <f>IF((OR((AND('[1]PWS Information'!$E$10="CWS",T163="Single Family Residence",P163="Lead")),
(AND('[1]PWS Information'!$E$10="CWS",T163="Multiple Family Residence",'[1]PWS Information'!$E$11="Yes",P163="Lead")),
(AND('[1]PWS Information'!$E$10="NTNC",P163="Lead")))),"Tier 1",
IF((OR((AND('[1]PWS Information'!$E$10="CWS",T163="Multiple Family Residence",'[1]PWS Information'!$E$11="No",P163="Lead")),
(AND('[1]PWS Information'!$E$10="CWS",T163="Other",P163="Lead")),
(AND('[1]PWS Information'!$E$10="CWS",T163="Building",P163="Lead")))),"Tier 2",
IF((OR((AND('[1]PWS Information'!$E$10="CWS",T163="Single Family Residence",P163="Galvanized Requiring Replacement")),
(AND('[1]PWS Information'!$E$10="CWS",T163="Single Family Residence",P163="Galvanized Requiring Replacement",Q163="Yes")),
(AND('[1]PWS Information'!$E$10="NTNC",P163="Galvanized Requiring Replacement")),
(AND('[1]PWS Information'!$E$10="NTNC",T163="Single Family Residence",Q163="Yes")))),"Tier 3",
IF((OR((AND('[1]PWS Information'!$E$10="CWS",T163="Single Family Residence",R163="Yes",P163="Non-Lead", I163="Non-Lead - Copper",K163="Before 1989")),
(AND('[1]PWS Information'!$E$10="CWS",T163="Single Family Residence",R163="Yes",P163="Non-Lead", M163="Non-Lead - Copper",N163="Before 1989")))),"Tier 4",
IF((OR((AND('[1]PWS Information'!$E$10="NTNC",P163="Non-Lead")),
(AND('[1]PWS Information'!$E$10="CWS",P163="Non-Lead",R163="")),
(AND('[1]PWS Information'!$E$10="CWS",P163="Non-Lead",R163="No")),
(AND('[1]PWS Information'!$E$10="CWS",P163="Non-Lead",R163="Don't Know")),
(AND('[1]PWS Information'!$E$10="CWS",P163="Non-Lead", I163="Non-Lead - Copper", R163="Yes", K163="Between 1989 and 2014")),
(AND('[1]PWS Information'!$E$10="CWS",P163="Non-Lead", I163="Non-Lead - Copper", R163="Yes", K163="After 2014")),
(AND('[1]PWS Information'!$E$10="CWS",P163="Non-Lead", I163="Non-Lead - Copper", R163="Yes", K163="Unknown")),
(AND('[1]PWS Information'!$E$10="CWS",P163="Non-Lead", M163="Non-Lead - Copper", R163="Yes", N163="Between 1989 and 2014")),
(AND('[1]PWS Information'!$E$10="CWS",P163="Non-Lead", M163="Non-Lead - Copper", R163="Yes", N163="After 2014")),
(AND('[1]PWS Information'!$E$10="CWS",P163="Non-Lead", M163="Non-Lead - Copper", R163="Yes", N163="Unknown")),
(AND('[1]PWS Information'!$E$10="CWS",P163="Unknown")),
(AND('[1]PWS Information'!$E$10="NTNC",P163="Unknown")))),"Tier 5",
"")))))</f>
        <v>Tier 5</v>
      </c>
      <c r="Y163" s="50"/>
      <c r="Z163" s="50"/>
    </row>
    <row r="164" spans="1:26" ht="75" x14ac:dyDescent="0.25">
      <c r="A164" s="39">
        <v>25176222</v>
      </c>
      <c r="B164" s="40">
        <v>6155</v>
      </c>
      <c r="C164" s="41" t="s">
        <v>66</v>
      </c>
      <c r="D164" s="41" t="s">
        <v>46</v>
      </c>
      <c r="E164" s="41">
        <v>75961</v>
      </c>
      <c r="F164" s="42"/>
      <c r="G164" s="43">
        <v>31.615421000000001</v>
      </c>
      <c r="H164" s="44">
        <v>-94.523555000000002</v>
      </c>
      <c r="I164" s="45" t="s">
        <v>63</v>
      </c>
      <c r="J164" s="46" t="s">
        <v>48</v>
      </c>
      <c r="K164" s="42" t="s">
        <v>51</v>
      </c>
      <c r="L164" s="49"/>
      <c r="M164" s="45" t="s">
        <v>63</v>
      </c>
      <c r="N164" s="46" t="s">
        <v>51</v>
      </c>
      <c r="O164" s="49"/>
      <c r="P164" s="36" t="str">
        <f t="shared" si="2"/>
        <v>Unknown</v>
      </c>
      <c r="Q164" s="39" t="s">
        <v>48</v>
      </c>
      <c r="R164" s="39" t="s">
        <v>48</v>
      </c>
      <c r="S164" s="39"/>
      <c r="T164" s="50"/>
      <c r="U164" s="50" t="s">
        <v>51</v>
      </c>
      <c r="V164" s="50" t="s">
        <v>51</v>
      </c>
      <c r="W164" s="50"/>
      <c r="X164" s="51" t="str">
        <f>IF((OR((AND('[1]PWS Information'!$E$10="CWS",T164="Single Family Residence",P164="Lead")),
(AND('[1]PWS Information'!$E$10="CWS",T164="Multiple Family Residence",'[1]PWS Information'!$E$11="Yes",P164="Lead")),
(AND('[1]PWS Information'!$E$10="NTNC",P164="Lead")))),"Tier 1",
IF((OR((AND('[1]PWS Information'!$E$10="CWS",T164="Multiple Family Residence",'[1]PWS Information'!$E$11="No",P164="Lead")),
(AND('[1]PWS Information'!$E$10="CWS",T164="Other",P164="Lead")),
(AND('[1]PWS Information'!$E$10="CWS",T164="Building",P164="Lead")))),"Tier 2",
IF((OR((AND('[1]PWS Information'!$E$10="CWS",T164="Single Family Residence",P164="Galvanized Requiring Replacement")),
(AND('[1]PWS Information'!$E$10="CWS",T164="Single Family Residence",P164="Galvanized Requiring Replacement",Q164="Yes")),
(AND('[1]PWS Information'!$E$10="NTNC",P164="Galvanized Requiring Replacement")),
(AND('[1]PWS Information'!$E$10="NTNC",T164="Single Family Residence",Q164="Yes")))),"Tier 3",
IF((OR((AND('[1]PWS Information'!$E$10="CWS",T164="Single Family Residence",R164="Yes",P164="Non-Lead", I164="Non-Lead - Copper",K164="Before 1989")),
(AND('[1]PWS Information'!$E$10="CWS",T164="Single Family Residence",R164="Yes",P164="Non-Lead", M164="Non-Lead - Copper",N164="Before 1989")))),"Tier 4",
IF((OR((AND('[1]PWS Information'!$E$10="NTNC",P164="Non-Lead")),
(AND('[1]PWS Information'!$E$10="CWS",P164="Non-Lead",R164="")),
(AND('[1]PWS Information'!$E$10="CWS",P164="Non-Lead",R164="No")),
(AND('[1]PWS Information'!$E$10="CWS",P164="Non-Lead",R164="Don't Know")),
(AND('[1]PWS Information'!$E$10="CWS",P164="Non-Lead", I164="Non-Lead - Copper", R164="Yes", K164="Between 1989 and 2014")),
(AND('[1]PWS Information'!$E$10="CWS",P164="Non-Lead", I164="Non-Lead - Copper", R164="Yes", K164="After 2014")),
(AND('[1]PWS Information'!$E$10="CWS",P164="Non-Lead", I164="Non-Lead - Copper", R164="Yes", K164="Unknown")),
(AND('[1]PWS Information'!$E$10="CWS",P164="Non-Lead", M164="Non-Lead - Copper", R164="Yes", N164="Between 1989 and 2014")),
(AND('[1]PWS Information'!$E$10="CWS",P164="Non-Lead", M164="Non-Lead - Copper", R164="Yes", N164="After 2014")),
(AND('[1]PWS Information'!$E$10="CWS",P164="Non-Lead", M164="Non-Lead - Copper", R164="Yes", N164="Unknown")),
(AND('[1]PWS Information'!$E$10="CWS",P164="Unknown")),
(AND('[1]PWS Information'!$E$10="NTNC",P164="Unknown")))),"Tier 5",
"")))))</f>
        <v>Tier 5</v>
      </c>
      <c r="Y164" s="50"/>
      <c r="Z164" s="50"/>
    </row>
    <row r="165" spans="1:26" ht="75" x14ac:dyDescent="0.25">
      <c r="A165" s="39">
        <v>25176178</v>
      </c>
      <c r="B165" s="40">
        <v>2556</v>
      </c>
      <c r="C165" s="41" t="s">
        <v>84</v>
      </c>
      <c r="D165" s="41" t="s">
        <v>46</v>
      </c>
      <c r="E165" s="41">
        <v>75961</v>
      </c>
      <c r="F165" s="42"/>
      <c r="G165" s="43">
        <v>31.558382999999999</v>
      </c>
      <c r="H165" s="44">
        <v>-94.504452000000001</v>
      </c>
      <c r="I165" s="45" t="s">
        <v>63</v>
      </c>
      <c r="J165" s="46" t="s">
        <v>48</v>
      </c>
      <c r="K165" s="42" t="s">
        <v>51</v>
      </c>
      <c r="L165" s="49"/>
      <c r="M165" s="45" t="s">
        <v>63</v>
      </c>
      <c r="N165" s="46" t="s">
        <v>51</v>
      </c>
      <c r="O165" s="49"/>
      <c r="P165" s="36" t="str">
        <f t="shared" si="2"/>
        <v>Unknown</v>
      </c>
      <c r="Q165" s="39" t="s">
        <v>48</v>
      </c>
      <c r="R165" s="39" t="s">
        <v>48</v>
      </c>
      <c r="S165" s="39"/>
      <c r="T165" s="50"/>
      <c r="U165" s="50" t="s">
        <v>51</v>
      </c>
      <c r="V165" s="50" t="s">
        <v>51</v>
      </c>
      <c r="W165" s="50"/>
      <c r="X165" s="51" t="str">
        <f>IF((OR((AND('[1]PWS Information'!$E$10="CWS",T165="Single Family Residence",P165="Lead")),
(AND('[1]PWS Information'!$E$10="CWS",T165="Multiple Family Residence",'[1]PWS Information'!$E$11="Yes",P165="Lead")),
(AND('[1]PWS Information'!$E$10="NTNC",P165="Lead")))),"Tier 1",
IF((OR((AND('[1]PWS Information'!$E$10="CWS",T165="Multiple Family Residence",'[1]PWS Information'!$E$11="No",P165="Lead")),
(AND('[1]PWS Information'!$E$10="CWS",T165="Other",P165="Lead")),
(AND('[1]PWS Information'!$E$10="CWS",T165="Building",P165="Lead")))),"Tier 2",
IF((OR((AND('[1]PWS Information'!$E$10="CWS",T165="Single Family Residence",P165="Galvanized Requiring Replacement")),
(AND('[1]PWS Information'!$E$10="CWS",T165="Single Family Residence",P165="Galvanized Requiring Replacement",Q165="Yes")),
(AND('[1]PWS Information'!$E$10="NTNC",P165="Galvanized Requiring Replacement")),
(AND('[1]PWS Information'!$E$10="NTNC",T165="Single Family Residence",Q165="Yes")))),"Tier 3",
IF((OR((AND('[1]PWS Information'!$E$10="CWS",T165="Single Family Residence",R165="Yes",P165="Non-Lead", I165="Non-Lead - Copper",K165="Before 1989")),
(AND('[1]PWS Information'!$E$10="CWS",T165="Single Family Residence",R165="Yes",P165="Non-Lead", M165="Non-Lead - Copper",N165="Before 1989")))),"Tier 4",
IF((OR((AND('[1]PWS Information'!$E$10="NTNC",P165="Non-Lead")),
(AND('[1]PWS Information'!$E$10="CWS",P165="Non-Lead",R165="")),
(AND('[1]PWS Information'!$E$10="CWS",P165="Non-Lead",R165="No")),
(AND('[1]PWS Information'!$E$10="CWS",P165="Non-Lead",R165="Don't Know")),
(AND('[1]PWS Information'!$E$10="CWS",P165="Non-Lead", I165="Non-Lead - Copper", R165="Yes", K165="Between 1989 and 2014")),
(AND('[1]PWS Information'!$E$10="CWS",P165="Non-Lead", I165="Non-Lead - Copper", R165="Yes", K165="After 2014")),
(AND('[1]PWS Information'!$E$10="CWS",P165="Non-Lead", I165="Non-Lead - Copper", R165="Yes", K165="Unknown")),
(AND('[1]PWS Information'!$E$10="CWS",P165="Non-Lead", M165="Non-Lead - Copper", R165="Yes", N165="Between 1989 and 2014")),
(AND('[1]PWS Information'!$E$10="CWS",P165="Non-Lead", M165="Non-Lead - Copper", R165="Yes", N165="After 2014")),
(AND('[1]PWS Information'!$E$10="CWS",P165="Non-Lead", M165="Non-Lead - Copper", R165="Yes", N165="Unknown")),
(AND('[1]PWS Information'!$E$10="CWS",P165="Unknown")),
(AND('[1]PWS Information'!$E$10="NTNC",P165="Unknown")))),"Tier 5",
"")))))</f>
        <v>Tier 5</v>
      </c>
      <c r="Y165" s="50"/>
      <c r="Z165" s="50"/>
    </row>
    <row r="166" spans="1:26" ht="75" x14ac:dyDescent="0.25">
      <c r="A166" s="39">
        <v>25175750</v>
      </c>
      <c r="B166" s="40">
        <v>392</v>
      </c>
      <c r="C166" s="41" t="s">
        <v>75</v>
      </c>
      <c r="D166" s="41" t="s">
        <v>46</v>
      </c>
      <c r="E166" s="41">
        <v>75961</v>
      </c>
      <c r="F166" s="42"/>
      <c r="G166" s="43">
        <v>31.660208000000001</v>
      </c>
      <c r="H166" s="44">
        <v>-94.601585</v>
      </c>
      <c r="I166" s="45" t="s">
        <v>63</v>
      </c>
      <c r="J166" s="46" t="s">
        <v>48</v>
      </c>
      <c r="K166" s="42" t="s">
        <v>51</v>
      </c>
      <c r="L166" s="49"/>
      <c r="M166" s="45" t="s">
        <v>63</v>
      </c>
      <c r="N166" s="46" t="s">
        <v>51</v>
      </c>
      <c r="O166" s="49"/>
      <c r="P166" s="36" t="str">
        <f t="shared" si="2"/>
        <v>Unknown</v>
      </c>
      <c r="Q166" s="39" t="s">
        <v>48</v>
      </c>
      <c r="R166" s="39" t="s">
        <v>48</v>
      </c>
      <c r="S166" s="39"/>
      <c r="T166" s="50"/>
      <c r="U166" s="50" t="s">
        <v>51</v>
      </c>
      <c r="V166" s="50" t="s">
        <v>51</v>
      </c>
      <c r="W166" s="50"/>
      <c r="X166" s="51" t="str">
        <f>IF((OR((AND('[1]PWS Information'!$E$10="CWS",T166="Single Family Residence",P166="Lead")),
(AND('[1]PWS Information'!$E$10="CWS",T166="Multiple Family Residence",'[1]PWS Information'!$E$11="Yes",P166="Lead")),
(AND('[1]PWS Information'!$E$10="NTNC",P166="Lead")))),"Tier 1",
IF((OR((AND('[1]PWS Information'!$E$10="CWS",T166="Multiple Family Residence",'[1]PWS Information'!$E$11="No",P166="Lead")),
(AND('[1]PWS Information'!$E$10="CWS",T166="Other",P166="Lead")),
(AND('[1]PWS Information'!$E$10="CWS",T166="Building",P166="Lead")))),"Tier 2",
IF((OR((AND('[1]PWS Information'!$E$10="CWS",T166="Single Family Residence",P166="Galvanized Requiring Replacement")),
(AND('[1]PWS Information'!$E$10="CWS",T166="Single Family Residence",P166="Galvanized Requiring Replacement",Q166="Yes")),
(AND('[1]PWS Information'!$E$10="NTNC",P166="Galvanized Requiring Replacement")),
(AND('[1]PWS Information'!$E$10="NTNC",T166="Single Family Residence",Q166="Yes")))),"Tier 3",
IF((OR((AND('[1]PWS Information'!$E$10="CWS",T166="Single Family Residence",R166="Yes",P166="Non-Lead", I166="Non-Lead - Copper",K166="Before 1989")),
(AND('[1]PWS Information'!$E$10="CWS",T166="Single Family Residence",R166="Yes",P166="Non-Lead", M166="Non-Lead - Copper",N166="Before 1989")))),"Tier 4",
IF((OR((AND('[1]PWS Information'!$E$10="NTNC",P166="Non-Lead")),
(AND('[1]PWS Information'!$E$10="CWS",P166="Non-Lead",R166="")),
(AND('[1]PWS Information'!$E$10="CWS",P166="Non-Lead",R166="No")),
(AND('[1]PWS Information'!$E$10="CWS",P166="Non-Lead",R166="Don't Know")),
(AND('[1]PWS Information'!$E$10="CWS",P166="Non-Lead", I166="Non-Lead - Copper", R166="Yes", K166="Between 1989 and 2014")),
(AND('[1]PWS Information'!$E$10="CWS",P166="Non-Lead", I166="Non-Lead - Copper", R166="Yes", K166="After 2014")),
(AND('[1]PWS Information'!$E$10="CWS",P166="Non-Lead", I166="Non-Lead - Copper", R166="Yes", K166="Unknown")),
(AND('[1]PWS Information'!$E$10="CWS",P166="Non-Lead", M166="Non-Lead - Copper", R166="Yes", N166="Between 1989 and 2014")),
(AND('[1]PWS Information'!$E$10="CWS",P166="Non-Lead", M166="Non-Lead - Copper", R166="Yes", N166="After 2014")),
(AND('[1]PWS Information'!$E$10="CWS",P166="Non-Lead", M166="Non-Lead - Copper", R166="Yes", N166="Unknown")),
(AND('[1]PWS Information'!$E$10="CWS",P166="Unknown")),
(AND('[1]PWS Information'!$E$10="NTNC",P166="Unknown")))),"Tier 5",
"")))))</f>
        <v>Tier 5</v>
      </c>
      <c r="Y166" s="50"/>
      <c r="Z166" s="50"/>
    </row>
    <row r="167" spans="1:26" ht="75" x14ac:dyDescent="0.25">
      <c r="A167" s="39">
        <v>25175601</v>
      </c>
      <c r="B167" s="40">
        <v>6130</v>
      </c>
      <c r="C167" s="41" t="s">
        <v>81</v>
      </c>
      <c r="D167" s="41" t="s">
        <v>46</v>
      </c>
      <c r="E167" s="41">
        <v>75961</v>
      </c>
      <c r="F167" s="42"/>
      <c r="G167" s="43">
        <v>31.660693999999999</v>
      </c>
      <c r="H167" s="44">
        <v>-94.601386000000005</v>
      </c>
      <c r="I167" s="45" t="s">
        <v>63</v>
      </c>
      <c r="J167" s="46" t="s">
        <v>48</v>
      </c>
      <c r="K167" s="42" t="s">
        <v>51</v>
      </c>
      <c r="L167" s="49"/>
      <c r="M167" s="45" t="s">
        <v>63</v>
      </c>
      <c r="N167" s="46" t="s">
        <v>51</v>
      </c>
      <c r="O167" s="49"/>
      <c r="P167" s="36" t="str">
        <f t="shared" si="2"/>
        <v>Unknown</v>
      </c>
      <c r="Q167" s="39" t="s">
        <v>48</v>
      </c>
      <c r="R167" s="39" t="s">
        <v>48</v>
      </c>
      <c r="S167" s="39"/>
      <c r="T167" s="50"/>
      <c r="U167" s="50" t="s">
        <v>51</v>
      </c>
      <c r="V167" s="50" t="s">
        <v>51</v>
      </c>
      <c r="W167" s="50"/>
      <c r="X167" s="51" t="str">
        <f>IF((OR((AND('[1]PWS Information'!$E$10="CWS",T167="Single Family Residence",P167="Lead")),
(AND('[1]PWS Information'!$E$10="CWS",T167="Multiple Family Residence",'[1]PWS Information'!$E$11="Yes",P167="Lead")),
(AND('[1]PWS Information'!$E$10="NTNC",P167="Lead")))),"Tier 1",
IF((OR((AND('[1]PWS Information'!$E$10="CWS",T167="Multiple Family Residence",'[1]PWS Information'!$E$11="No",P167="Lead")),
(AND('[1]PWS Information'!$E$10="CWS",T167="Other",P167="Lead")),
(AND('[1]PWS Information'!$E$10="CWS",T167="Building",P167="Lead")))),"Tier 2",
IF((OR((AND('[1]PWS Information'!$E$10="CWS",T167="Single Family Residence",P167="Galvanized Requiring Replacement")),
(AND('[1]PWS Information'!$E$10="CWS",T167="Single Family Residence",P167="Galvanized Requiring Replacement",Q167="Yes")),
(AND('[1]PWS Information'!$E$10="NTNC",P167="Galvanized Requiring Replacement")),
(AND('[1]PWS Information'!$E$10="NTNC",T167="Single Family Residence",Q167="Yes")))),"Tier 3",
IF((OR((AND('[1]PWS Information'!$E$10="CWS",T167="Single Family Residence",R167="Yes",P167="Non-Lead", I167="Non-Lead - Copper",K167="Before 1989")),
(AND('[1]PWS Information'!$E$10="CWS",T167="Single Family Residence",R167="Yes",P167="Non-Lead", M167="Non-Lead - Copper",N167="Before 1989")))),"Tier 4",
IF((OR((AND('[1]PWS Information'!$E$10="NTNC",P167="Non-Lead")),
(AND('[1]PWS Information'!$E$10="CWS",P167="Non-Lead",R167="")),
(AND('[1]PWS Information'!$E$10="CWS",P167="Non-Lead",R167="No")),
(AND('[1]PWS Information'!$E$10="CWS",P167="Non-Lead",R167="Don't Know")),
(AND('[1]PWS Information'!$E$10="CWS",P167="Non-Lead", I167="Non-Lead - Copper", R167="Yes", K167="Between 1989 and 2014")),
(AND('[1]PWS Information'!$E$10="CWS",P167="Non-Lead", I167="Non-Lead - Copper", R167="Yes", K167="After 2014")),
(AND('[1]PWS Information'!$E$10="CWS",P167="Non-Lead", I167="Non-Lead - Copper", R167="Yes", K167="Unknown")),
(AND('[1]PWS Information'!$E$10="CWS",P167="Non-Lead", M167="Non-Lead - Copper", R167="Yes", N167="Between 1989 and 2014")),
(AND('[1]PWS Information'!$E$10="CWS",P167="Non-Lead", M167="Non-Lead - Copper", R167="Yes", N167="After 2014")),
(AND('[1]PWS Information'!$E$10="CWS",P167="Non-Lead", M167="Non-Lead - Copper", R167="Yes", N167="Unknown")),
(AND('[1]PWS Information'!$E$10="CWS",P167="Unknown")),
(AND('[1]PWS Information'!$E$10="NTNC",P167="Unknown")))),"Tier 5",
"")))))</f>
        <v>Tier 5</v>
      </c>
      <c r="Y167" s="50"/>
      <c r="Z167" s="50"/>
    </row>
    <row r="168" spans="1:26" ht="75" x14ac:dyDescent="0.25">
      <c r="A168" s="39">
        <v>25175847</v>
      </c>
      <c r="B168" s="40">
        <v>10289</v>
      </c>
      <c r="C168" s="41" t="s">
        <v>66</v>
      </c>
      <c r="D168" s="41" t="s">
        <v>46</v>
      </c>
      <c r="E168" s="41">
        <v>75961</v>
      </c>
      <c r="F168" s="42"/>
      <c r="G168" s="43">
        <v>31.630313000000001</v>
      </c>
      <c r="H168" s="44">
        <v>-94.457192000000006</v>
      </c>
      <c r="I168" s="45" t="s">
        <v>63</v>
      </c>
      <c r="J168" s="46" t="s">
        <v>48</v>
      </c>
      <c r="K168" s="42" t="s">
        <v>51</v>
      </c>
      <c r="L168" s="49"/>
      <c r="M168" s="45" t="s">
        <v>63</v>
      </c>
      <c r="N168" s="46" t="s">
        <v>51</v>
      </c>
      <c r="O168" s="49"/>
      <c r="P168" s="36" t="str">
        <f t="shared" si="2"/>
        <v>Unknown</v>
      </c>
      <c r="Q168" s="39" t="s">
        <v>48</v>
      </c>
      <c r="R168" s="39" t="s">
        <v>48</v>
      </c>
      <c r="S168" s="39"/>
      <c r="T168" s="50"/>
      <c r="U168" s="50" t="s">
        <v>51</v>
      </c>
      <c r="V168" s="50" t="s">
        <v>51</v>
      </c>
      <c r="W168" s="50"/>
      <c r="X168" s="51" t="str">
        <f>IF((OR((AND('[1]PWS Information'!$E$10="CWS",T168="Single Family Residence",P168="Lead")),
(AND('[1]PWS Information'!$E$10="CWS",T168="Multiple Family Residence",'[1]PWS Information'!$E$11="Yes",P168="Lead")),
(AND('[1]PWS Information'!$E$10="NTNC",P168="Lead")))),"Tier 1",
IF((OR((AND('[1]PWS Information'!$E$10="CWS",T168="Multiple Family Residence",'[1]PWS Information'!$E$11="No",P168="Lead")),
(AND('[1]PWS Information'!$E$10="CWS",T168="Other",P168="Lead")),
(AND('[1]PWS Information'!$E$10="CWS",T168="Building",P168="Lead")))),"Tier 2",
IF((OR((AND('[1]PWS Information'!$E$10="CWS",T168="Single Family Residence",P168="Galvanized Requiring Replacement")),
(AND('[1]PWS Information'!$E$10="CWS",T168="Single Family Residence",P168="Galvanized Requiring Replacement",Q168="Yes")),
(AND('[1]PWS Information'!$E$10="NTNC",P168="Galvanized Requiring Replacement")),
(AND('[1]PWS Information'!$E$10="NTNC",T168="Single Family Residence",Q168="Yes")))),"Tier 3",
IF((OR((AND('[1]PWS Information'!$E$10="CWS",T168="Single Family Residence",R168="Yes",P168="Non-Lead", I168="Non-Lead - Copper",K168="Before 1989")),
(AND('[1]PWS Information'!$E$10="CWS",T168="Single Family Residence",R168="Yes",P168="Non-Lead", M168="Non-Lead - Copper",N168="Before 1989")))),"Tier 4",
IF((OR((AND('[1]PWS Information'!$E$10="NTNC",P168="Non-Lead")),
(AND('[1]PWS Information'!$E$10="CWS",P168="Non-Lead",R168="")),
(AND('[1]PWS Information'!$E$10="CWS",P168="Non-Lead",R168="No")),
(AND('[1]PWS Information'!$E$10="CWS",P168="Non-Lead",R168="Don't Know")),
(AND('[1]PWS Information'!$E$10="CWS",P168="Non-Lead", I168="Non-Lead - Copper", R168="Yes", K168="Between 1989 and 2014")),
(AND('[1]PWS Information'!$E$10="CWS",P168="Non-Lead", I168="Non-Lead - Copper", R168="Yes", K168="After 2014")),
(AND('[1]PWS Information'!$E$10="CWS",P168="Non-Lead", I168="Non-Lead - Copper", R168="Yes", K168="Unknown")),
(AND('[1]PWS Information'!$E$10="CWS",P168="Non-Lead", M168="Non-Lead - Copper", R168="Yes", N168="Between 1989 and 2014")),
(AND('[1]PWS Information'!$E$10="CWS",P168="Non-Lead", M168="Non-Lead - Copper", R168="Yes", N168="After 2014")),
(AND('[1]PWS Information'!$E$10="CWS",P168="Non-Lead", M168="Non-Lead - Copper", R168="Yes", N168="Unknown")),
(AND('[1]PWS Information'!$E$10="CWS",P168="Unknown")),
(AND('[1]PWS Information'!$E$10="NTNC",P168="Unknown")))),"Tier 5",
"")))))</f>
        <v>Tier 5</v>
      </c>
      <c r="Y168" s="50"/>
      <c r="Z168" s="50"/>
    </row>
    <row r="169" spans="1:26" ht="75" x14ac:dyDescent="0.25">
      <c r="A169" s="39">
        <v>25175556</v>
      </c>
      <c r="B169" s="40">
        <v>9184</v>
      </c>
      <c r="C169" s="41" t="s">
        <v>66</v>
      </c>
      <c r="D169" s="41" t="s">
        <v>46</v>
      </c>
      <c r="E169" s="41">
        <v>75961</v>
      </c>
      <c r="F169" s="42"/>
      <c r="G169" s="43">
        <v>31.622465999999999</v>
      </c>
      <c r="H169" s="44">
        <v>-94.473073999999997</v>
      </c>
      <c r="I169" s="45" t="s">
        <v>63</v>
      </c>
      <c r="J169" s="46" t="s">
        <v>48</v>
      </c>
      <c r="K169" s="42" t="s">
        <v>51</v>
      </c>
      <c r="L169" s="49"/>
      <c r="M169" s="45" t="s">
        <v>63</v>
      </c>
      <c r="N169" s="46" t="s">
        <v>51</v>
      </c>
      <c r="O169" s="49"/>
      <c r="P169" s="36" t="str">
        <f t="shared" si="2"/>
        <v>Unknown</v>
      </c>
      <c r="Q169" s="39" t="s">
        <v>48</v>
      </c>
      <c r="R169" s="39" t="s">
        <v>48</v>
      </c>
      <c r="S169" s="39"/>
      <c r="T169" s="50"/>
      <c r="U169" s="50" t="s">
        <v>51</v>
      </c>
      <c r="V169" s="50" t="s">
        <v>51</v>
      </c>
      <c r="W169" s="50"/>
      <c r="X169" s="51" t="str">
        <f>IF((OR((AND('[1]PWS Information'!$E$10="CWS",T169="Single Family Residence",P169="Lead")),
(AND('[1]PWS Information'!$E$10="CWS",T169="Multiple Family Residence",'[1]PWS Information'!$E$11="Yes",P169="Lead")),
(AND('[1]PWS Information'!$E$10="NTNC",P169="Lead")))),"Tier 1",
IF((OR((AND('[1]PWS Information'!$E$10="CWS",T169="Multiple Family Residence",'[1]PWS Information'!$E$11="No",P169="Lead")),
(AND('[1]PWS Information'!$E$10="CWS",T169="Other",P169="Lead")),
(AND('[1]PWS Information'!$E$10="CWS",T169="Building",P169="Lead")))),"Tier 2",
IF((OR((AND('[1]PWS Information'!$E$10="CWS",T169="Single Family Residence",P169="Galvanized Requiring Replacement")),
(AND('[1]PWS Information'!$E$10="CWS",T169="Single Family Residence",P169="Galvanized Requiring Replacement",Q169="Yes")),
(AND('[1]PWS Information'!$E$10="NTNC",P169="Galvanized Requiring Replacement")),
(AND('[1]PWS Information'!$E$10="NTNC",T169="Single Family Residence",Q169="Yes")))),"Tier 3",
IF((OR((AND('[1]PWS Information'!$E$10="CWS",T169="Single Family Residence",R169="Yes",P169="Non-Lead", I169="Non-Lead - Copper",K169="Before 1989")),
(AND('[1]PWS Information'!$E$10="CWS",T169="Single Family Residence",R169="Yes",P169="Non-Lead", M169="Non-Lead - Copper",N169="Before 1989")))),"Tier 4",
IF((OR((AND('[1]PWS Information'!$E$10="NTNC",P169="Non-Lead")),
(AND('[1]PWS Information'!$E$10="CWS",P169="Non-Lead",R169="")),
(AND('[1]PWS Information'!$E$10="CWS",P169="Non-Lead",R169="No")),
(AND('[1]PWS Information'!$E$10="CWS",P169="Non-Lead",R169="Don't Know")),
(AND('[1]PWS Information'!$E$10="CWS",P169="Non-Lead", I169="Non-Lead - Copper", R169="Yes", K169="Between 1989 and 2014")),
(AND('[1]PWS Information'!$E$10="CWS",P169="Non-Lead", I169="Non-Lead - Copper", R169="Yes", K169="After 2014")),
(AND('[1]PWS Information'!$E$10="CWS",P169="Non-Lead", I169="Non-Lead - Copper", R169="Yes", K169="Unknown")),
(AND('[1]PWS Information'!$E$10="CWS",P169="Non-Lead", M169="Non-Lead - Copper", R169="Yes", N169="Between 1989 and 2014")),
(AND('[1]PWS Information'!$E$10="CWS",P169="Non-Lead", M169="Non-Lead - Copper", R169="Yes", N169="After 2014")),
(AND('[1]PWS Information'!$E$10="CWS",P169="Non-Lead", M169="Non-Lead - Copper", R169="Yes", N169="Unknown")),
(AND('[1]PWS Information'!$E$10="CWS",P169="Unknown")),
(AND('[1]PWS Information'!$E$10="NTNC",P169="Unknown")))),"Tier 5",
"")))))</f>
        <v>Tier 5</v>
      </c>
      <c r="Y169" s="50"/>
      <c r="Z169" s="50"/>
    </row>
    <row r="170" spans="1:26" ht="75" x14ac:dyDescent="0.25">
      <c r="A170" s="39">
        <v>389</v>
      </c>
      <c r="B170" s="40" t="s">
        <v>76</v>
      </c>
      <c r="C170" s="41" t="s">
        <v>98</v>
      </c>
      <c r="D170" s="41" t="s">
        <v>46</v>
      </c>
      <c r="E170" s="41">
        <v>75961</v>
      </c>
      <c r="F170" s="42"/>
      <c r="G170" s="43">
        <v>31.642054000000002</v>
      </c>
      <c r="H170" s="44">
        <v>-94.505930000000006</v>
      </c>
      <c r="I170" s="45" t="s">
        <v>63</v>
      </c>
      <c r="J170" s="46" t="s">
        <v>48</v>
      </c>
      <c r="K170" s="42" t="s">
        <v>51</v>
      </c>
      <c r="L170" s="49"/>
      <c r="M170" s="45" t="s">
        <v>63</v>
      </c>
      <c r="N170" s="46" t="s">
        <v>51</v>
      </c>
      <c r="O170" s="49"/>
      <c r="P170" s="36" t="str">
        <f t="shared" si="2"/>
        <v>Unknown</v>
      </c>
      <c r="Q170" s="39" t="s">
        <v>48</v>
      </c>
      <c r="R170" s="39" t="s">
        <v>48</v>
      </c>
      <c r="S170" s="39"/>
      <c r="T170" s="50"/>
      <c r="U170" s="50" t="s">
        <v>51</v>
      </c>
      <c r="V170" s="50" t="s">
        <v>51</v>
      </c>
      <c r="W170" s="50"/>
      <c r="X170" s="51" t="str">
        <f>IF((OR((AND('[1]PWS Information'!$E$10="CWS",T170="Single Family Residence",P170="Lead")),
(AND('[1]PWS Information'!$E$10="CWS",T170="Multiple Family Residence",'[1]PWS Information'!$E$11="Yes",P170="Lead")),
(AND('[1]PWS Information'!$E$10="NTNC",P170="Lead")))),"Tier 1",
IF((OR((AND('[1]PWS Information'!$E$10="CWS",T170="Multiple Family Residence",'[1]PWS Information'!$E$11="No",P170="Lead")),
(AND('[1]PWS Information'!$E$10="CWS",T170="Other",P170="Lead")),
(AND('[1]PWS Information'!$E$10="CWS",T170="Building",P170="Lead")))),"Tier 2",
IF((OR((AND('[1]PWS Information'!$E$10="CWS",T170="Single Family Residence",P170="Galvanized Requiring Replacement")),
(AND('[1]PWS Information'!$E$10="CWS",T170="Single Family Residence",P170="Galvanized Requiring Replacement",Q170="Yes")),
(AND('[1]PWS Information'!$E$10="NTNC",P170="Galvanized Requiring Replacement")),
(AND('[1]PWS Information'!$E$10="NTNC",T170="Single Family Residence",Q170="Yes")))),"Tier 3",
IF((OR((AND('[1]PWS Information'!$E$10="CWS",T170="Single Family Residence",R170="Yes",P170="Non-Lead", I170="Non-Lead - Copper",K170="Before 1989")),
(AND('[1]PWS Information'!$E$10="CWS",T170="Single Family Residence",R170="Yes",P170="Non-Lead", M170="Non-Lead - Copper",N170="Before 1989")))),"Tier 4",
IF((OR((AND('[1]PWS Information'!$E$10="NTNC",P170="Non-Lead")),
(AND('[1]PWS Information'!$E$10="CWS",P170="Non-Lead",R170="")),
(AND('[1]PWS Information'!$E$10="CWS",P170="Non-Lead",R170="No")),
(AND('[1]PWS Information'!$E$10="CWS",P170="Non-Lead",R170="Don't Know")),
(AND('[1]PWS Information'!$E$10="CWS",P170="Non-Lead", I170="Non-Lead - Copper", R170="Yes", K170="Between 1989 and 2014")),
(AND('[1]PWS Information'!$E$10="CWS",P170="Non-Lead", I170="Non-Lead - Copper", R170="Yes", K170="After 2014")),
(AND('[1]PWS Information'!$E$10="CWS",P170="Non-Lead", I170="Non-Lead - Copper", R170="Yes", K170="Unknown")),
(AND('[1]PWS Information'!$E$10="CWS",P170="Non-Lead", M170="Non-Lead - Copper", R170="Yes", N170="Between 1989 and 2014")),
(AND('[1]PWS Information'!$E$10="CWS",P170="Non-Lead", M170="Non-Lead - Copper", R170="Yes", N170="After 2014")),
(AND('[1]PWS Information'!$E$10="CWS",P170="Non-Lead", M170="Non-Lead - Copper", R170="Yes", N170="Unknown")),
(AND('[1]PWS Information'!$E$10="CWS",P170="Unknown")),
(AND('[1]PWS Information'!$E$10="NTNC",P170="Unknown")))),"Tier 5",
"")))))</f>
        <v>Tier 5</v>
      </c>
      <c r="Y170" s="50"/>
      <c r="Z170" s="50"/>
    </row>
    <row r="171" spans="1:26" ht="75" x14ac:dyDescent="0.25">
      <c r="A171" s="39">
        <v>25175900</v>
      </c>
      <c r="B171" s="40">
        <v>1519</v>
      </c>
      <c r="C171" s="41" t="s">
        <v>52</v>
      </c>
      <c r="D171" s="41" t="s">
        <v>46</v>
      </c>
      <c r="E171" s="41">
        <v>75961</v>
      </c>
      <c r="F171" s="42"/>
      <c r="G171" s="43">
        <v>31.642054000000002</v>
      </c>
      <c r="H171" s="44">
        <v>-94.505930000000006</v>
      </c>
      <c r="I171" s="45" t="s">
        <v>63</v>
      </c>
      <c r="J171" s="46" t="s">
        <v>48</v>
      </c>
      <c r="K171" s="42" t="s">
        <v>51</v>
      </c>
      <c r="L171" s="49"/>
      <c r="M171" s="45" t="s">
        <v>63</v>
      </c>
      <c r="N171" s="46" t="s">
        <v>51</v>
      </c>
      <c r="O171" s="49"/>
      <c r="P171" s="36" t="str">
        <f t="shared" si="2"/>
        <v>Unknown</v>
      </c>
      <c r="Q171" s="39" t="s">
        <v>48</v>
      </c>
      <c r="R171" s="39" t="s">
        <v>48</v>
      </c>
      <c r="S171" s="39"/>
      <c r="T171" s="50" t="s">
        <v>50</v>
      </c>
      <c r="U171" s="50" t="s">
        <v>51</v>
      </c>
      <c r="V171" s="50" t="s">
        <v>51</v>
      </c>
      <c r="W171" s="50"/>
      <c r="X171" s="51" t="str">
        <f>IF((OR((AND('[1]PWS Information'!$E$10="CWS",T171="Single Family Residence",P171="Lead")),
(AND('[1]PWS Information'!$E$10="CWS",T171="Multiple Family Residence",'[1]PWS Information'!$E$11="Yes",P171="Lead")),
(AND('[1]PWS Information'!$E$10="NTNC",P171="Lead")))),"Tier 1",
IF((OR((AND('[1]PWS Information'!$E$10="CWS",T171="Multiple Family Residence",'[1]PWS Information'!$E$11="No",P171="Lead")),
(AND('[1]PWS Information'!$E$10="CWS",T171="Other",P171="Lead")),
(AND('[1]PWS Information'!$E$10="CWS",T171="Building",P171="Lead")))),"Tier 2",
IF((OR((AND('[1]PWS Information'!$E$10="CWS",T171="Single Family Residence",P171="Galvanized Requiring Replacement")),
(AND('[1]PWS Information'!$E$10="CWS",T171="Single Family Residence",P171="Galvanized Requiring Replacement",Q171="Yes")),
(AND('[1]PWS Information'!$E$10="NTNC",P171="Galvanized Requiring Replacement")),
(AND('[1]PWS Information'!$E$10="NTNC",T171="Single Family Residence",Q171="Yes")))),"Tier 3",
IF((OR((AND('[1]PWS Information'!$E$10="CWS",T171="Single Family Residence",R171="Yes",P171="Non-Lead", I171="Non-Lead - Copper",K171="Before 1989")),
(AND('[1]PWS Information'!$E$10="CWS",T171="Single Family Residence",R171="Yes",P171="Non-Lead", M171="Non-Lead - Copper",N171="Before 1989")))),"Tier 4",
IF((OR((AND('[1]PWS Information'!$E$10="NTNC",P171="Non-Lead")),
(AND('[1]PWS Information'!$E$10="CWS",P171="Non-Lead",R171="")),
(AND('[1]PWS Information'!$E$10="CWS",P171="Non-Lead",R171="No")),
(AND('[1]PWS Information'!$E$10="CWS",P171="Non-Lead",R171="Don't Know")),
(AND('[1]PWS Information'!$E$10="CWS",P171="Non-Lead", I171="Non-Lead - Copper", R171="Yes", K171="Between 1989 and 2014")),
(AND('[1]PWS Information'!$E$10="CWS",P171="Non-Lead", I171="Non-Lead - Copper", R171="Yes", K171="After 2014")),
(AND('[1]PWS Information'!$E$10="CWS",P171="Non-Lead", I171="Non-Lead - Copper", R171="Yes", K171="Unknown")),
(AND('[1]PWS Information'!$E$10="CWS",P171="Non-Lead", M171="Non-Lead - Copper", R171="Yes", N171="Between 1989 and 2014")),
(AND('[1]PWS Information'!$E$10="CWS",P171="Non-Lead", M171="Non-Lead - Copper", R171="Yes", N171="After 2014")),
(AND('[1]PWS Information'!$E$10="CWS",P171="Non-Lead", M171="Non-Lead - Copper", R171="Yes", N171="Unknown")),
(AND('[1]PWS Information'!$E$10="CWS",P171="Unknown")),
(AND('[1]PWS Information'!$E$10="NTNC",P171="Unknown")))),"Tier 5",
"")))))</f>
        <v>Tier 5</v>
      </c>
      <c r="Y171" s="50"/>
      <c r="Z171" s="50"/>
    </row>
    <row r="172" spans="1:26" ht="75" x14ac:dyDescent="0.25">
      <c r="A172" s="39">
        <v>25175659</v>
      </c>
      <c r="B172" s="40">
        <v>4876</v>
      </c>
      <c r="C172" s="41" t="s">
        <v>57</v>
      </c>
      <c r="D172" s="41" t="s">
        <v>46</v>
      </c>
      <c r="E172" s="41">
        <v>75961</v>
      </c>
      <c r="F172" s="42"/>
      <c r="G172" s="43">
        <v>31.677306000000002</v>
      </c>
      <c r="H172" s="44">
        <v>-94.541604000000007</v>
      </c>
      <c r="I172" s="45" t="s">
        <v>63</v>
      </c>
      <c r="J172" s="46" t="s">
        <v>48</v>
      </c>
      <c r="K172" s="42" t="s">
        <v>51</v>
      </c>
      <c r="L172" s="49"/>
      <c r="M172" s="45" t="s">
        <v>63</v>
      </c>
      <c r="N172" s="46" t="s">
        <v>51</v>
      </c>
      <c r="O172" s="49"/>
      <c r="P172" s="36" t="str">
        <f t="shared" si="2"/>
        <v>Unknown</v>
      </c>
      <c r="Q172" s="39" t="s">
        <v>48</v>
      </c>
      <c r="R172" s="39" t="s">
        <v>48</v>
      </c>
      <c r="S172" s="39"/>
      <c r="T172" s="50" t="s">
        <v>50</v>
      </c>
      <c r="U172" s="50" t="s">
        <v>51</v>
      </c>
      <c r="V172" s="50" t="s">
        <v>51</v>
      </c>
      <c r="W172" s="50"/>
      <c r="X172" s="51" t="str">
        <f>IF((OR((AND('[1]PWS Information'!$E$10="CWS",T172="Single Family Residence",P172="Lead")),
(AND('[1]PWS Information'!$E$10="CWS",T172="Multiple Family Residence",'[1]PWS Information'!$E$11="Yes",P172="Lead")),
(AND('[1]PWS Information'!$E$10="NTNC",P172="Lead")))),"Tier 1",
IF((OR((AND('[1]PWS Information'!$E$10="CWS",T172="Multiple Family Residence",'[1]PWS Information'!$E$11="No",P172="Lead")),
(AND('[1]PWS Information'!$E$10="CWS",T172="Other",P172="Lead")),
(AND('[1]PWS Information'!$E$10="CWS",T172="Building",P172="Lead")))),"Tier 2",
IF((OR((AND('[1]PWS Information'!$E$10="CWS",T172="Single Family Residence",P172="Galvanized Requiring Replacement")),
(AND('[1]PWS Information'!$E$10="CWS",T172="Single Family Residence",P172="Galvanized Requiring Replacement",Q172="Yes")),
(AND('[1]PWS Information'!$E$10="NTNC",P172="Galvanized Requiring Replacement")),
(AND('[1]PWS Information'!$E$10="NTNC",T172="Single Family Residence",Q172="Yes")))),"Tier 3",
IF((OR((AND('[1]PWS Information'!$E$10="CWS",T172="Single Family Residence",R172="Yes",P172="Non-Lead", I172="Non-Lead - Copper",K172="Before 1989")),
(AND('[1]PWS Information'!$E$10="CWS",T172="Single Family Residence",R172="Yes",P172="Non-Lead", M172="Non-Lead - Copper",N172="Before 1989")))),"Tier 4",
IF((OR((AND('[1]PWS Information'!$E$10="NTNC",P172="Non-Lead")),
(AND('[1]PWS Information'!$E$10="CWS",P172="Non-Lead",R172="")),
(AND('[1]PWS Information'!$E$10="CWS",P172="Non-Lead",R172="No")),
(AND('[1]PWS Information'!$E$10="CWS",P172="Non-Lead",R172="Don't Know")),
(AND('[1]PWS Information'!$E$10="CWS",P172="Non-Lead", I172="Non-Lead - Copper", R172="Yes", K172="Between 1989 and 2014")),
(AND('[1]PWS Information'!$E$10="CWS",P172="Non-Lead", I172="Non-Lead - Copper", R172="Yes", K172="After 2014")),
(AND('[1]PWS Information'!$E$10="CWS",P172="Non-Lead", I172="Non-Lead - Copper", R172="Yes", K172="Unknown")),
(AND('[1]PWS Information'!$E$10="CWS",P172="Non-Lead", M172="Non-Lead - Copper", R172="Yes", N172="Between 1989 and 2014")),
(AND('[1]PWS Information'!$E$10="CWS",P172="Non-Lead", M172="Non-Lead - Copper", R172="Yes", N172="After 2014")),
(AND('[1]PWS Information'!$E$10="CWS",P172="Non-Lead", M172="Non-Lead - Copper", R172="Yes", N172="Unknown")),
(AND('[1]PWS Information'!$E$10="CWS",P172="Unknown")),
(AND('[1]PWS Information'!$E$10="NTNC",P172="Unknown")))),"Tier 5",
"")))))</f>
        <v>Tier 5</v>
      </c>
      <c r="Y172" s="50"/>
      <c r="Z172" s="50"/>
    </row>
    <row r="173" spans="1:26" ht="75" x14ac:dyDescent="0.25">
      <c r="A173" s="39">
        <v>25175779</v>
      </c>
      <c r="B173" s="40">
        <v>1701</v>
      </c>
      <c r="C173" s="41" t="s">
        <v>72</v>
      </c>
      <c r="D173" s="41" t="s">
        <v>46</v>
      </c>
      <c r="E173" s="41">
        <v>75961</v>
      </c>
      <c r="F173" s="42"/>
      <c r="G173" s="43">
        <v>31.558382999999999</v>
      </c>
      <c r="H173" s="44">
        <v>-94.504452000000001</v>
      </c>
      <c r="I173" s="45" t="s">
        <v>63</v>
      </c>
      <c r="J173" s="46" t="s">
        <v>48</v>
      </c>
      <c r="K173" s="42" t="s">
        <v>51</v>
      </c>
      <c r="L173" s="49"/>
      <c r="M173" s="45" t="s">
        <v>63</v>
      </c>
      <c r="N173" s="46" t="s">
        <v>51</v>
      </c>
      <c r="O173" s="49"/>
      <c r="P173" s="36" t="str">
        <f t="shared" si="2"/>
        <v>Unknown</v>
      </c>
      <c r="Q173" s="39" t="s">
        <v>48</v>
      </c>
      <c r="R173" s="39" t="s">
        <v>48</v>
      </c>
      <c r="S173" s="39"/>
      <c r="T173" s="50"/>
      <c r="U173" s="50" t="s">
        <v>51</v>
      </c>
      <c r="V173" s="50" t="s">
        <v>51</v>
      </c>
      <c r="W173" s="50"/>
      <c r="X173" s="51" t="str">
        <f>IF((OR((AND('[1]PWS Information'!$E$10="CWS",T173="Single Family Residence",P173="Lead")),
(AND('[1]PWS Information'!$E$10="CWS",T173="Multiple Family Residence",'[1]PWS Information'!$E$11="Yes",P173="Lead")),
(AND('[1]PWS Information'!$E$10="NTNC",P173="Lead")))),"Tier 1",
IF((OR((AND('[1]PWS Information'!$E$10="CWS",T173="Multiple Family Residence",'[1]PWS Information'!$E$11="No",P173="Lead")),
(AND('[1]PWS Information'!$E$10="CWS",T173="Other",P173="Lead")),
(AND('[1]PWS Information'!$E$10="CWS",T173="Building",P173="Lead")))),"Tier 2",
IF((OR((AND('[1]PWS Information'!$E$10="CWS",T173="Single Family Residence",P173="Galvanized Requiring Replacement")),
(AND('[1]PWS Information'!$E$10="CWS",T173="Single Family Residence",P173="Galvanized Requiring Replacement",Q173="Yes")),
(AND('[1]PWS Information'!$E$10="NTNC",P173="Galvanized Requiring Replacement")),
(AND('[1]PWS Information'!$E$10="NTNC",T173="Single Family Residence",Q173="Yes")))),"Tier 3",
IF((OR((AND('[1]PWS Information'!$E$10="CWS",T173="Single Family Residence",R173="Yes",P173="Non-Lead", I173="Non-Lead - Copper",K173="Before 1989")),
(AND('[1]PWS Information'!$E$10="CWS",T173="Single Family Residence",R173="Yes",P173="Non-Lead", M173="Non-Lead - Copper",N173="Before 1989")))),"Tier 4",
IF((OR((AND('[1]PWS Information'!$E$10="NTNC",P173="Non-Lead")),
(AND('[1]PWS Information'!$E$10="CWS",P173="Non-Lead",R173="")),
(AND('[1]PWS Information'!$E$10="CWS",P173="Non-Lead",R173="No")),
(AND('[1]PWS Information'!$E$10="CWS",P173="Non-Lead",R173="Don't Know")),
(AND('[1]PWS Information'!$E$10="CWS",P173="Non-Lead", I173="Non-Lead - Copper", R173="Yes", K173="Between 1989 and 2014")),
(AND('[1]PWS Information'!$E$10="CWS",P173="Non-Lead", I173="Non-Lead - Copper", R173="Yes", K173="After 2014")),
(AND('[1]PWS Information'!$E$10="CWS",P173="Non-Lead", I173="Non-Lead - Copper", R173="Yes", K173="Unknown")),
(AND('[1]PWS Information'!$E$10="CWS",P173="Non-Lead", M173="Non-Lead - Copper", R173="Yes", N173="Between 1989 and 2014")),
(AND('[1]PWS Information'!$E$10="CWS",P173="Non-Lead", M173="Non-Lead - Copper", R173="Yes", N173="After 2014")),
(AND('[1]PWS Information'!$E$10="CWS",P173="Non-Lead", M173="Non-Lead - Copper", R173="Yes", N173="Unknown")),
(AND('[1]PWS Information'!$E$10="CWS",P173="Unknown")),
(AND('[1]PWS Information'!$E$10="NTNC",P173="Unknown")))),"Tier 5",
"")))))</f>
        <v>Tier 5</v>
      </c>
      <c r="Y173" s="50"/>
      <c r="Z173" s="50"/>
    </row>
    <row r="174" spans="1:26" ht="75" x14ac:dyDescent="0.25">
      <c r="A174" s="39">
        <v>25175676</v>
      </c>
      <c r="B174" s="40">
        <v>1097</v>
      </c>
      <c r="C174" s="41" t="s">
        <v>69</v>
      </c>
      <c r="D174" s="41" t="s">
        <v>46</v>
      </c>
      <c r="E174" s="41">
        <v>75961</v>
      </c>
      <c r="F174" s="42"/>
      <c r="G174" s="43">
        <v>31.661107999999999</v>
      </c>
      <c r="H174" s="44">
        <v>-94.601356999999993</v>
      </c>
      <c r="I174" s="45" t="s">
        <v>63</v>
      </c>
      <c r="J174" s="46" t="s">
        <v>48</v>
      </c>
      <c r="K174" s="42" t="s">
        <v>51</v>
      </c>
      <c r="L174" s="49"/>
      <c r="M174" s="45" t="s">
        <v>63</v>
      </c>
      <c r="N174" s="46" t="s">
        <v>51</v>
      </c>
      <c r="O174" s="49"/>
      <c r="P174" s="36" t="str">
        <f t="shared" si="2"/>
        <v>Unknown</v>
      </c>
      <c r="Q174" s="39" t="s">
        <v>48</v>
      </c>
      <c r="R174" s="39" t="s">
        <v>48</v>
      </c>
      <c r="S174" s="39"/>
      <c r="T174" s="50"/>
      <c r="U174" s="50" t="s">
        <v>51</v>
      </c>
      <c r="V174" s="50" t="s">
        <v>51</v>
      </c>
      <c r="W174" s="50"/>
      <c r="X174" s="51" t="str">
        <f>IF((OR((AND('[1]PWS Information'!$E$10="CWS",T174="Single Family Residence",P174="Lead")),
(AND('[1]PWS Information'!$E$10="CWS",T174="Multiple Family Residence",'[1]PWS Information'!$E$11="Yes",P174="Lead")),
(AND('[1]PWS Information'!$E$10="NTNC",P174="Lead")))),"Tier 1",
IF((OR((AND('[1]PWS Information'!$E$10="CWS",T174="Multiple Family Residence",'[1]PWS Information'!$E$11="No",P174="Lead")),
(AND('[1]PWS Information'!$E$10="CWS",T174="Other",P174="Lead")),
(AND('[1]PWS Information'!$E$10="CWS",T174="Building",P174="Lead")))),"Tier 2",
IF((OR((AND('[1]PWS Information'!$E$10="CWS",T174="Single Family Residence",P174="Galvanized Requiring Replacement")),
(AND('[1]PWS Information'!$E$10="CWS",T174="Single Family Residence",P174="Galvanized Requiring Replacement",Q174="Yes")),
(AND('[1]PWS Information'!$E$10="NTNC",P174="Galvanized Requiring Replacement")),
(AND('[1]PWS Information'!$E$10="NTNC",T174="Single Family Residence",Q174="Yes")))),"Tier 3",
IF((OR((AND('[1]PWS Information'!$E$10="CWS",T174="Single Family Residence",R174="Yes",P174="Non-Lead", I174="Non-Lead - Copper",K174="Before 1989")),
(AND('[1]PWS Information'!$E$10="CWS",T174="Single Family Residence",R174="Yes",P174="Non-Lead", M174="Non-Lead - Copper",N174="Before 1989")))),"Tier 4",
IF((OR((AND('[1]PWS Information'!$E$10="NTNC",P174="Non-Lead")),
(AND('[1]PWS Information'!$E$10="CWS",P174="Non-Lead",R174="")),
(AND('[1]PWS Information'!$E$10="CWS",P174="Non-Lead",R174="No")),
(AND('[1]PWS Information'!$E$10="CWS",P174="Non-Lead",R174="Don't Know")),
(AND('[1]PWS Information'!$E$10="CWS",P174="Non-Lead", I174="Non-Lead - Copper", R174="Yes", K174="Between 1989 and 2014")),
(AND('[1]PWS Information'!$E$10="CWS",P174="Non-Lead", I174="Non-Lead - Copper", R174="Yes", K174="After 2014")),
(AND('[1]PWS Information'!$E$10="CWS",P174="Non-Lead", I174="Non-Lead - Copper", R174="Yes", K174="Unknown")),
(AND('[1]PWS Information'!$E$10="CWS",P174="Non-Lead", M174="Non-Lead - Copper", R174="Yes", N174="Between 1989 and 2014")),
(AND('[1]PWS Information'!$E$10="CWS",P174="Non-Lead", M174="Non-Lead - Copper", R174="Yes", N174="After 2014")),
(AND('[1]PWS Information'!$E$10="CWS",P174="Non-Lead", M174="Non-Lead - Copper", R174="Yes", N174="Unknown")),
(AND('[1]PWS Information'!$E$10="CWS",P174="Unknown")),
(AND('[1]PWS Information'!$E$10="NTNC",P174="Unknown")))),"Tier 5",
"")))))</f>
        <v>Tier 5</v>
      </c>
      <c r="Y174" s="50"/>
      <c r="Z174" s="50"/>
    </row>
    <row r="175" spans="1:26" ht="75" x14ac:dyDescent="0.25">
      <c r="A175" s="39">
        <v>25175797</v>
      </c>
      <c r="B175" s="40">
        <v>492</v>
      </c>
      <c r="C175" s="41" t="s">
        <v>80</v>
      </c>
      <c r="D175" s="41" t="s">
        <v>46</v>
      </c>
      <c r="E175" s="41">
        <v>75961</v>
      </c>
      <c r="F175" s="42"/>
      <c r="G175" s="43">
        <v>31.659725000000002</v>
      </c>
      <c r="H175" s="44">
        <v>-94.601656000000006</v>
      </c>
      <c r="I175" s="45" t="s">
        <v>63</v>
      </c>
      <c r="J175" s="46" t="s">
        <v>48</v>
      </c>
      <c r="K175" s="42" t="s">
        <v>51</v>
      </c>
      <c r="L175" s="49"/>
      <c r="M175" s="45" t="s">
        <v>63</v>
      </c>
      <c r="N175" s="46" t="s">
        <v>51</v>
      </c>
      <c r="O175" s="49"/>
      <c r="P175" s="36" t="str">
        <f t="shared" si="2"/>
        <v>Unknown</v>
      </c>
      <c r="Q175" s="39" t="s">
        <v>48</v>
      </c>
      <c r="R175" s="39" t="s">
        <v>48</v>
      </c>
      <c r="S175" s="39"/>
      <c r="T175" s="50"/>
      <c r="U175" s="50" t="s">
        <v>51</v>
      </c>
      <c r="V175" s="50" t="s">
        <v>51</v>
      </c>
      <c r="W175" s="50"/>
      <c r="X175" s="51" t="str">
        <f>IF((OR((AND('[1]PWS Information'!$E$10="CWS",T175="Single Family Residence",P175="Lead")),
(AND('[1]PWS Information'!$E$10="CWS",T175="Multiple Family Residence",'[1]PWS Information'!$E$11="Yes",P175="Lead")),
(AND('[1]PWS Information'!$E$10="NTNC",P175="Lead")))),"Tier 1",
IF((OR((AND('[1]PWS Information'!$E$10="CWS",T175="Multiple Family Residence",'[1]PWS Information'!$E$11="No",P175="Lead")),
(AND('[1]PWS Information'!$E$10="CWS",T175="Other",P175="Lead")),
(AND('[1]PWS Information'!$E$10="CWS",T175="Building",P175="Lead")))),"Tier 2",
IF((OR((AND('[1]PWS Information'!$E$10="CWS",T175="Single Family Residence",P175="Galvanized Requiring Replacement")),
(AND('[1]PWS Information'!$E$10="CWS",T175="Single Family Residence",P175="Galvanized Requiring Replacement",Q175="Yes")),
(AND('[1]PWS Information'!$E$10="NTNC",P175="Galvanized Requiring Replacement")),
(AND('[1]PWS Information'!$E$10="NTNC",T175="Single Family Residence",Q175="Yes")))),"Tier 3",
IF((OR((AND('[1]PWS Information'!$E$10="CWS",T175="Single Family Residence",R175="Yes",P175="Non-Lead", I175="Non-Lead - Copper",K175="Before 1989")),
(AND('[1]PWS Information'!$E$10="CWS",T175="Single Family Residence",R175="Yes",P175="Non-Lead", M175="Non-Lead - Copper",N175="Before 1989")))),"Tier 4",
IF((OR((AND('[1]PWS Information'!$E$10="NTNC",P175="Non-Lead")),
(AND('[1]PWS Information'!$E$10="CWS",P175="Non-Lead",R175="")),
(AND('[1]PWS Information'!$E$10="CWS",P175="Non-Lead",R175="No")),
(AND('[1]PWS Information'!$E$10="CWS",P175="Non-Lead",R175="Don't Know")),
(AND('[1]PWS Information'!$E$10="CWS",P175="Non-Lead", I175="Non-Lead - Copper", R175="Yes", K175="Between 1989 and 2014")),
(AND('[1]PWS Information'!$E$10="CWS",P175="Non-Lead", I175="Non-Lead - Copper", R175="Yes", K175="After 2014")),
(AND('[1]PWS Information'!$E$10="CWS",P175="Non-Lead", I175="Non-Lead - Copper", R175="Yes", K175="Unknown")),
(AND('[1]PWS Information'!$E$10="CWS",P175="Non-Lead", M175="Non-Lead - Copper", R175="Yes", N175="Between 1989 and 2014")),
(AND('[1]PWS Information'!$E$10="CWS",P175="Non-Lead", M175="Non-Lead - Copper", R175="Yes", N175="After 2014")),
(AND('[1]PWS Information'!$E$10="CWS",P175="Non-Lead", M175="Non-Lead - Copper", R175="Yes", N175="Unknown")),
(AND('[1]PWS Information'!$E$10="CWS",P175="Unknown")),
(AND('[1]PWS Information'!$E$10="NTNC",P175="Unknown")))),"Tier 5",
"")))))</f>
        <v>Tier 5</v>
      </c>
      <c r="Y175" s="50"/>
      <c r="Z175" s="50"/>
    </row>
    <row r="176" spans="1:26" ht="75" x14ac:dyDescent="0.25">
      <c r="A176" s="39">
        <v>25175642</v>
      </c>
      <c r="B176" s="40">
        <v>453</v>
      </c>
      <c r="C176" s="41" t="s">
        <v>92</v>
      </c>
      <c r="D176" s="41" t="s">
        <v>46</v>
      </c>
      <c r="E176" s="41">
        <v>75961</v>
      </c>
      <c r="F176" s="42"/>
      <c r="G176" s="43">
        <v>31.558382999999999</v>
      </c>
      <c r="H176" s="44">
        <v>-94.504452000000001</v>
      </c>
      <c r="I176" s="45" t="s">
        <v>63</v>
      </c>
      <c r="J176" s="46" t="s">
        <v>48</v>
      </c>
      <c r="K176" s="42" t="s">
        <v>51</v>
      </c>
      <c r="L176" s="49"/>
      <c r="M176" s="45" t="s">
        <v>63</v>
      </c>
      <c r="N176" s="46" t="s">
        <v>51</v>
      </c>
      <c r="O176" s="49"/>
      <c r="P176" s="36" t="str">
        <f t="shared" si="2"/>
        <v>Unknown</v>
      </c>
      <c r="Q176" s="39" t="s">
        <v>48</v>
      </c>
      <c r="R176" s="39" t="s">
        <v>48</v>
      </c>
      <c r="S176" s="39"/>
      <c r="T176" s="50"/>
      <c r="U176" s="50" t="s">
        <v>51</v>
      </c>
      <c r="V176" s="50" t="s">
        <v>51</v>
      </c>
      <c r="W176" s="50"/>
      <c r="X176" s="51" t="str">
        <f>IF((OR((AND('[1]PWS Information'!$E$10="CWS",T176="Single Family Residence",P176="Lead")),
(AND('[1]PWS Information'!$E$10="CWS",T176="Multiple Family Residence",'[1]PWS Information'!$E$11="Yes",P176="Lead")),
(AND('[1]PWS Information'!$E$10="NTNC",P176="Lead")))),"Tier 1",
IF((OR((AND('[1]PWS Information'!$E$10="CWS",T176="Multiple Family Residence",'[1]PWS Information'!$E$11="No",P176="Lead")),
(AND('[1]PWS Information'!$E$10="CWS",T176="Other",P176="Lead")),
(AND('[1]PWS Information'!$E$10="CWS",T176="Building",P176="Lead")))),"Tier 2",
IF((OR((AND('[1]PWS Information'!$E$10="CWS",T176="Single Family Residence",P176="Galvanized Requiring Replacement")),
(AND('[1]PWS Information'!$E$10="CWS",T176="Single Family Residence",P176="Galvanized Requiring Replacement",Q176="Yes")),
(AND('[1]PWS Information'!$E$10="NTNC",P176="Galvanized Requiring Replacement")),
(AND('[1]PWS Information'!$E$10="NTNC",T176="Single Family Residence",Q176="Yes")))),"Tier 3",
IF((OR((AND('[1]PWS Information'!$E$10="CWS",T176="Single Family Residence",R176="Yes",P176="Non-Lead", I176="Non-Lead - Copper",K176="Before 1989")),
(AND('[1]PWS Information'!$E$10="CWS",T176="Single Family Residence",R176="Yes",P176="Non-Lead", M176="Non-Lead - Copper",N176="Before 1989")))),"Tier 4",
IF((OR((AND('[1]PWS Information'!$E$10="NTNC",P176="Non-Lead")),
(AND('[1]PWS Information'!$E$10="CWS",P176="Non-Lead",R176="")),
(AND('[1]PWS Information'!$E$10="CWS",P176="Non-Lead",R176="No")),
(AND('[1]PWS Information'!$E$10="CWS",P176="Non-Lead",R176="Don't Know")),
(AND('[1]PWS Information'!$E$10="CWS",P176="Non-Lead", I176="Non-Lead - Copper", R176="Yes", K176="Between 1989 and 2014")),
(AND('[1]PWS Information'!$E$10="CWS",P176="Non-Lead", I176="Non-Lead - Copper", R176="Yes", K176="After 2014")),
(AND('[1]PWS Information'!$E$10="CWS",P176="Non-Lead", I176="Non-Lead - Copper", R176="Yes", K176="Unknown")),
(AND('[1]PWS Information'!$E$10="CWS",P176="Non-Lead", M176="Non-Lead - Copper", R176="Yes", N176="Between 1989 and 2014")),
(AND('[1]PWS Information'!$E$10="CWS",P176="Non-Lead", M176="Non-Lead - Copper", R176="Yes", N176="After 2014")),
(AND('[1]PWS Information'!$E$10="CWS",P176="Non-Lead", M176="Non-Lead - Copper", R176="Yes", N176="Unknown")),
(AND('[1]PWS Information'!$E$10="CWS",P176="Unknown")),
(AND('[1]PWS Information'!$E$10="NTNC",P176="Unknown")))),"Tier 5",
"")))))</f>
        <v>Tier 5</v>
      </c>
      <c r="Y176" s="50"/>
      <c r="Z176" s="50"/>
    </row>
    <row r="177" spans="1:26" ht="75" x14ac:dyDescent="0.25">
      <c r="A177" s="39">
        <v>25175878</v>
      </c>
      <c r="B177" s="40">
        <v>529</v>
      </c>
      <c r="C177" s="41" t="s">
        <v>99</v>
      </c>
      <c r="D177" s="41" t="s">
        <v>46</v>
      </c>
      <c r="E177" s="41">
        <v>75961</v>
      </c>
      <c r="F177" s="42"/>
      <c r="G177" s="43">
        <v>31.558382999999999</v>
      </c>
      <c r="H177" s="44">
        <v>-94.504452000000001</v>
      </c>
      <c r="I177" s="45" t="s">
        <v>63</v>
      </c>
      <c r="J177" s="46" t="s">
        <v>48</v>
      </c>
      <c r="K177" s="42" t="s">
        <v>51</v>
      </c>
      <c r="L177" s="49"/>
      <c r="M177" s="45" t="s">
        <v>63</v>
      </c>
      <c r="N177" s="46" t="s">
        <v>51</v>
      </c>
      <c r="O177" s="49"/>
      <c r="P177" s="36" t="str">
        <f t="shared" si="2"/>
        <v>Unknown</v>
      </c>
      <c r="Q177" s="39" t="s">
        <v>48</v>
      </c>
      <c r="R177" s="39" t="s">
        <v>48</v>
      </c>
      <c r="S177" s="39"/>
      <c r="T177" s="50"/>
      <c r="U177" s="50" t="s">
        <v>51</v>
      </c>
      <c r="V177" s="50" t="s">
        <v>51</v>
      </c>
      <c r="W177" s="50"/>
      <c r="X177" s="51" t="str">
        <f>IF((OR((AND('[1]PWS Information'!$E$10="CWS",T177="Single Family Residence",P177="Lead")),
(AND('[1]PWS Information'!$E$10="CWS",T177="Multiple Family Residence",'[1]PWS Information'!$E$11="Yes",P177="Lead")),
(AND('[1]PWS Information'!$E$10="NTNC",P177="Lead")))),"Tier 1",
IF((OR((AND('[1]PWS Information'!$E$10="CWS",T177="Multiple Family Residence",'[1]PWS Information'!$E$11="No",P177="Lead")),
(AND('[1]PWS Information'!$E$10="CWS",T177="Other",P177="Lead")),
(AND('[1]PWS Information'!$E$10="CWS",T177="Building",P177="Lead")))),"Tier 2",
IF((OR((AND('[1]PWS Information'!$E$10="CWS",T177="Single Family Residence",P177="Galvanized Requiring Replacement")),
(AND('[1]PWS Information'!$E$10="CWS",T177="Single Family Residence",P177="Galvanized Requiring Replacement",Q177="Yes")),
(AND('[1]PWS Information'!$E$10="NTNC",P177="Galvanized Requiring Replacement")),
(AND('[1]PWS Information'!$E$10="NTNC",T177="Single Family Residence",Q177="Yes")))),"Tier 3",
IF((OR((AND('[1]PWS Information'!$E$10="CWS",T177="Single Family Residence",R177="Yes",P177="Non-Lead", I177="Non-Lead - Copper",K177="Before 1989")),
(AND('[1]PWS Information'!$E$10="CWS",T177="Single Family Residence",R177="Yes",P177="Non-Lead", M177="Non-Lead - Copper",N177="Before 1989")))),"Tier 4",
IF((OR((AND('[1]PWS Information'!$E$10="NTNC",P177="Non-Lead")),
(AND('[1]PWS Information'!$E$10="CWS",P177="Non-Lead",R177="")),
(AND('[1]PWS Information'!$E$10="CWS",P177="Non-Lead",R177="No")),
(AND('[1]PWS Information'!$E$10="CWS",P177="Non-Lead",R177="Don't Know")),
(AND('[1]PWS Information'!$E$10="CWS",P177="Non-Lead", I177="Non-Lead - Copper", R177="Yes", K177="Between 1989 and 2014")),
(AND('[1]PWS Information'!$E$10="CWS",P177="Non-Lead", I177="Non-Lead - Copper", R177="Yes", K177="After 2014")),
(AND('[1]PWS Information'!$E$10="CWS",P177="Non-Lead", I177="Non-Lead - Copper", R177="Yes", K177="Unknown")),
(AND('[1]PWS Information'!$E$10="CWS",P177="Non-Lead", M177="Non-Lead - Copper", R177="Yes", N177="Between 1989 and 2014")),
(AND('[1]PWS Information'!$E$10="CWS",P177="Non-Lead", M177="Non-Lead - Copper", R177="Yes", N177="After 2014")),
(AND('[1]PWS Information'!$E$10="CWS",P177="Non-Lead", M177="Non-Lead - Copper", R177="Yes", N177="Unknown")),
(AND('[1]PWS Information'!$E$10="CWS",P177="Unknown")),
(AND('[1]PWS Information'!$E$10="NTNC",P177="Unknown")))),"Tier 5",
"")))))</f>
        <v>Tier 5</v>
      </c>
      <c r="Y177" s="50"/>
      <c r="Z177" s="50"/>
    </row>
    <row r="178" spans="1:26" ht="75" x14ac:dyDescent="0.25">
      <c r="A178" s="39">
        <v>25176129</v>
      </c>
      <c r="B178" s="40">
        <v>203</v>
      </c>
      <c r="C178" s="41" t="s">
        <v>86</v>
      </c>
      <c r="D178" s="41" t="s">
        <v>46</v>
      </c>
      <c r="E178" s="41">
        <v>75961</v>
      </c>
      <c r="F178" s="42"/>
      <c r="G178" s="43">
        <v>31.661273000000001</v>
      </c>
      <c r="H178" s="44">
        <v>-94.601355999999996</v>
      </c>
      <c r="I178" s="45" t="s">
        <v>63</v>
      </c>
      <c r="J178" s="46" t="s">
        <v>48</v>
      </c>
      <c r="K178" s="42" t="s">
        <v>51</v>
      </c>
      <c r="L178" s="49"/>
      <c r="M178" s="45" t="s">
        <v>63</v>
      </c>
      <c r="N178" s="46" t="s">
        <v>51</v>
      </c>
      <c r="O178" s="49"/>
      <c r="P178" s="36" t="str">
        <f t="shared" si="2"/>
        <v>Unknown</v>
      </c>
      <c r="Q178" s="39" t="s">
        <v>48</v>
      </c>
      <c r="R178" s="39" t="s">
        <v>48</v>
      </c>
      <c r="S178" s="39"/>
      <c r="T178" s="50"/>
      <c r="U178" s="50" t="s">
        <v>51</v>
      </c>
      <c r="V178" s="50" t="s">
        <v>51</v>
      </c>
      <c r="W178" s="50"/>
      <c r="X178" s="51" t="str">
        <f>IF((OR((AND('[1]PWS Information'!$E$10="CWS",T178="Single Family Residence",P178="Lead")),
(AND('[1]PWS Information'!$E$10="CWS",T178="Multiple Family Residence",'[1]PWS Information'!$E$11="Yes",P178="Lead")),
(AND('[1]PWS Information'!$E$10="NTNC",P178="Lead")))),"Tier 1",
IF((OR((AND('[1]PWS Information'!$E$10="CWS",T178="Multiple Family Residence",'[1]PWS Information'!$E$11="No",P178="Lead")),
(AND('[1]PWS Information'!$E$10="CWS",T178="Other",P178="Lead")),
(AND('[1]PWS Information'!$E$10="CWS",T178="Building",P178="Lead")))),"Tier 2",
IF((OR((AND('[1]PWS Information'!$E$10="CWS",T178="Single Family Residence",P178="Galvanized Requiring Replacement")),
(AND('[1]PWS Information'!$E$10="CWS",T178="Single Family Residence",P178="Galvanized Requiring Replacement",Q178="Yes")),
(AND('[1]PWS Information'!$E$10="NTNC",P178="Galvanized Requiring Replacement")),
(AND('[1]PWS Information'!$E$10="NTNC",T178="Single Family Residence",Q178="Yes")))),"Tier 3",
IF((OR((AND('[1]PWS Information'!$E$10="CWS",T178="Single Family Residence",R178="Yes",P178="Non-Lead", I178="Non-Lead - Copper",K178="Before 1989")),
(AND('[1]PWS Information'!$E$10="CWS",T178="Single Family Residence",R178="Yes",P178="Non-Lead", M178="Non-Lead - Copper",N178="Before 1989")))),"Tier 4",
IF((OR((AND('[1]PWS Information'!$E$10="NTNC",P178="Non-Lead")),
(AND('[1]PWS Information'!$E$10="CWS",P178="Non-Lead",R178="")),
(AND('[1]PWS Information'!$E$10="CWS",P178="Non-Lead",R178="No")),
(AND('[1]PWS Information'!$E$10="CWS",P178="Non-Lead",R178="Don't Know")),
(AND('[1]PWS Information'!$E$10="CWS",P178="Non-Lead", I178="Non-Lead - Copper", R178="Yes", K178="Between 1989 and 2014")),
(AND('[1]PWS Information'!$E$10="CWS",P178="Non-Lead", I178="Non-Lead - Copper", R178="Yes", K178="After 2014")),
(AND('[1]PWS Information'!$E$10="CWS",P178="Non-Lead", I178="Non-Lead - Copper", R178="Yes", K178="Unknown")),
(AND('[1]PWS Information'!$E$10="CWS",P178="Non-Lead", M178="Non-Lead - Copper", R178="Yes", N178="Between 1989 and 2014")),
(AND('[1]PWS Information'!$E$10="CWS",P178="Non-Lead", M178="Non-Lead - Copper", R178="Yes", N178="After 2014")),
(AND('[1]PWS Information'!$E$10="CWS",P178="Non-Lead", M178="Non-Lead - Copper", R178="Yes", N178="Unknown")),
(AND('[1]PWS Information'!$E$10="CWS",P178="Unknown")),
(AND('[1]PWS Information'!$E$10="NTNC",P178="Unknown")))),"Tier 5",
"")))))</f>
        <v>Tier 5</v>
      </c>
      <c r="Y178" s="50"/>
      <c r="Z178" s="50"/>
    </row>
    <row r="179" spans="1:26" ht="75" x14ac:dyDescent="0.25">
      <c r="A179" s="39">
        <v>45</v>
      </c>
      <c r="B179" s="40">
        <v>2509</v>
      </c>
      <c r="C179" s="41" t="s">
        <v>100</v>
      </c>
      <c r="D179" s="41" t="s">
        <v>46</v>
      </c>
      <c r="E179" s="41">
        <v>75961</v>
      </c>
      <c r="F179" s="42"/>
      <c r="G179" s="43">
        <v>31.558382999999999</v>
      </c>
      <c r="H179" s="44">
        <v>-94.504452000000001</v>
      </c>
      <c r="I179" s="45" t="s">
        <v>63</v>
      </c>
      <c r="J179" s="46" t="s">
        <v>48</v>
      </c>
      <c r="K179" s="42" t="s">
        <v>51</v>
      </c>
      <c r="L179" s="49"/>
      <c r="M179" s="45" t="s">
        <v>63</v>
      </c>
      <c r="N179" s="46" t="s">
        <v>51</v>
      </c>
      <c r="O179" s="49"/>
      <c r="P179" s="36" t="str">
        <f t="shared" si="2"/>
        <v>Unknown</v>
      </c>
      <c r="Q179" s="39" t="s">
        <v>48</v>
      </c>
      <c r="R179" s="39" t="s">
        <v>48</v>
      </c>
      <c r="S179" s="39"/>
      <c r="T179" s="50"/>
      <c r="U179" s="50" t="s">
        <v>51</v>
      </c>
      <c r="V179" s="50" t="s">
        <v>51</v>
      </c>
      <c r="W179" s="50"/>
      <c r="X179" s="51" t="str">
        <f>IF((OR((AND('[1]PWS Information'!$E$10="CWS",T179="Single Family Residence",P179="Lead")),
(AND('[1]PWS Information'!$E$10="CWS",T179="Multiple Family Residence",'[1]PWS Information'!$E$11="Yes",P179="Lead")),
(AND('[1]PWS Information'!$E$10="NTNC",P179="Lead")))),"Tier 1",
IF((OR((AND('[1]PWS Information'!$E$10="CWS",T179="Multiple Family Residence",'[1]PWS Information'!$E$11="No",P179="Lead")),
(AND('[1]PWS Information'!$E$10="CWS",T179="Other",P179="Lead")),
(AND('[1]PWS Information'!$E$10="CWS",T179="Building",P179="Lead")))),"Tier 2",
IF((OR((AND('[1]PWS Information'!$E$10="CWS",T179="Single Family Residence",P179="Galvanized Requiring Replacement")),
(AND('[1]PWS Information'!$E$10="CWS",T179="Single Family Residence",P179="Galvanized Requiring Replacement",Q179="Yes")),
(AND('[1]PWS Information'!$E$10="NTNC",P179="Galvanized Requiring Replacement")),
(AND('[1]PWS Information'!$E$10="NTNC",T179="Single Family Residence",Q179="Yes")))),"Tier 3",
IF((OR((AND('[1]PWS Information'!$E$10="CWS",T179="Single Family Residence",R179="Yes",P179="Non-Lead", I179="Non-Lead - Copper",K179="Before 1989")),
(AND('[1]PWS Information'!$E$10="CWS",T179="Single Family Residence",R179="Yes",P179="Non-Lead", M179="Non-Lead - Copper",N179="Before 1989")))),"Tier 4",
IF((OR((AND('[1]PWS Information'!$E$10="NTNC",P179="Non-Lead")),
(AND('[1]PWS Information'!$E$10="CWS",P179="Non-Lead",R179="")),
(AND('[1]PWS Information'!$E$10="CWS",P179="Non-Lead",R179="No")),
(AND('[1]PWS Information'!$E$10="CWS",P179="Non-Lead",R179="Don't Know")),
(AND('[1]PWS Information'!$E$10="CWS",P179="Non-Lead", I179="Non-Lead - Copper", R179="Yes", K179="Between 1989 and 2014")),
(AND('[1]PWS Information'!$E$10="CWS",P179="Non-Lead", I179="Non-Lead - Copper", R179="Yes", K179="After 2014")),
(AND('[1]PWS Information'!$E$10="CWS",P179="Non-Lead", I179="Non-Lead - Copper", R179="Yes", K179="Unknown")),
(AND('[1]PWS Information'!$E$10="CWS",P179="Non-Lead", M179="Non-Lead - Copper", R179="Yes", N179="Between 1989 and 2014")),
(AND('[1]PWS Information'!$E$10="CWS",P179="Non-Lead", M179="Non-Lead - Copper", R179="Yes", N179="After 2014")),
(AND('[1]PWS Information'!$E$10="CWS",P179="Non-Lead", M179="Non-Lead - Copper", R179="Yes", N179="Unknown")),
(AND('[1]PWS Information'!$E$10="CWS",P179="Unknown")),
(AND('[1]PWS Information'!$E$10="NTNC",P179="Unknown")))),"Tier 5",
"")))))</f>
        <v>Tier 5</v>
      </c>
      <c r="Y179" s="50"/>
      <c r="Z179" s="50"/>
    </row>
    <row r="180" spans="1:26" ht="75" x14ac:dyDescent="0.25">
      <c r="A180" s="39">
        <v>25175907</v>
      </c>
      <c r="B180" s="40">
        <v>8615</v>
      </c>
      <c r="C180" s="41" t="s">
        <v>66</v>
      </c>
      <c r="D180" s="41" t="s">
        <v>46</v>
      </c>
      <c r="E180" s="41">
        <v>75961</v>
      </c>
      <c r="F180" s="42"/>
      <c r="G180" s="43">
        <v>31.620625</v>
      </c>
      <c r="H180" s="44">
        <v>-94.482532000000006</v>
      </c>
      <c r="I180" s="45" t="s">
        <v>63</v>
      </c>
      <c r="J180" s="46" t="s">
        <v>48</v>
      </c>
      <c r="K180" s="42" t="s">
        <v>51</v>
      </c>
      <c r="L180" s="49"/>
      <c r="M180" s="45" t="s">
        <v>63</v>
      </c>
      <c r="N180" s="46" t="s">
        <v>51</v>
      </c>
      <c r="O180" s="49"/>
      <c r="P180" s="36" t="str">
        <f t="shared" si="2"/>
        <v>Unknown</v>
      </c>
      <c r="Q180" s="39" t="s">
        <v>48</v>
      </c>
      <c r="R180" s="39" t="s">
        <v>48</v>
      </c>
      <c r="S180" s="39"/>
      <c r="T180" s="50"/>
      <c r="U180" s="50" t="s">
        <v>51</v>
      </c>
      <c r="V180" s="50" t="s">
        <v>51</v>
      </c>
      <c r="W180" s="50"/>
      <c r="X180" s="51" t="str">
        <f>IF((OR((AND('[1]PWS Information'!$E$10="CWS",T180="Single Family Residence",P180="Lead")),
(AND('[1]PWS Information'!$E$10="CWS",T180="Multiple Family Residence",'[1]PWS Information'!$E$11="Yes",P180="Lead")),
(AND('[1]PWS Information'!$E$10="NTNC",P180="Lead")))),"Tier 1",
IF((OR((AND('[1]PWS Information'!$E$10="CWS",T180="Multiple Family Residence",'[1]PWS Information'!$E$11="No",P180="Lead")),
(AND('[1]PWS Information'!$E$10="CWS",T180="Other",P180="Lead")),
(AND('[1]PWS Information'!$E$10="CWS",T180="Building",P180="Lead")))),"Tier 2",
IF((OR((AND('[1]PWS Information'!$E$10="CWS",T180="Single Family Residence",P180="Galvanized Requiring Replacement")),
(AND('[1]PWS Information'!$E$10="CWS",T180="Single Family Residence",P180="Galvanized Requiring Replacement",Q180="Yes")),
(AND('[1]PWS Information'!$E$10="NTNC",P180="Galvanized Requiring Replacement")),
(AND('[1]PWS Information'!$E$10="NTNC",T180="Single Family Residence",Q180="Yes")))),"Tier 3",
IF((OR((AND('[1]PWS Information'!$E$10="CWS",T180="Single Family Residence",R180="Yes",P180="Non-Lead", I180="Non-Lead - Copper",K180="Before 1989")),
(AND('[1]PWS Information'!$E$10="CWS",T180="Single Family Residence",R180="Yes",P180="Non-Lead", M180="Non-Lead - Copper",N180="Before 1989")))),"Tier 4",
IF((OR((AND('[1]PWS Information'!$E$10="NTNC",P180="Non-Lead")),
(AND('[1]PWS Information'!$E$10="CWS",P180="Non-Lead",R180="")),
(AND('[1]PWS Information'!$E$10="CWS",P180="Non-Lead",R180="No")),
(AND('[1]PWS Information'!$E$10="CWS",P180="Non-Lead",R180="Don't Know")),
(AND('[1]PWS Information'!$E$10="CWS",P180="Non-Lead", I180="Non-Lead - Copper", R180="Yes", K180="Between 1989 and 2014")),
(AND('[1]PWS Information'!$E$10="CWS",P180="Non-Lead", I180="Non-Lead - Copper", R180="Yes", K180="After 2014")),
(AND('[1]PWS Information'!$E$10="CWS",P180="Non-Lead", I180="Non-Lead - Copper", R180="Yes", K180="Unknown")),
(AND('[1]PWS Information'!$E$10="CWS",P180="Non-Lead", M180="Non-Lead - Copper", R180="Yes", N180="Between 1989 and 2014")),
(AND('[1]PWS Information'!$E$10="CWS",P180="Non-Lead", M180="Non-Lead - Copper", R180="Yes", N180="After 2014")),
(AND('[1]PWS Information'!$E$10="CWS",P180="Non-Lead", M180="Non-Lead - Copper", R180="Yes", N180="Unknown")),
(AND('[1]PWS Information'!$E$10="CWS",P180="Unknown")),
(AND('[1]PWS Information'!$E$10="NTNC",P180="Unknown")))),"Tier 5",
"")))))</f>
        <v>Tier 5</v>
      </c>
      <c r="Y180" s="50"/>
      <c r="Z180" s="50"/>
    </row>
    <row r="181" spans="1:26" ht="75" x14ac:dyDescent="0.25">
      <c r="A181" s="39">
        <v>25176115</v>
      </c>
      <c r="B181" s="40">
        <v>2587</v>
      </c>
      <c r="C181" s="41" t="s">
        <v>66</v>
      </c>
      <c r="D181" s="41" t="s">
        <v>46</v>
      </c>
      <c r="E181" s="41">
        <v>75961</v>
      </c>
      <c r="F181" s="42"/>
      <c r="G181" s="43">
        <v>31.603251</v>
      </c>
      <c r="H181" s="44">
        <v>-94.581766000000002</v>
      </c>
      <c r="I181" s="45" t="s">
        <v>63</v>
      </c>
      <c r="J181" s="46" t="s">
        <v>48</v>
      </c>
      <c r="K181" s="42" t="s">
        <v>51</v>
      </c>
      <c r="L181" s="49"/>
      <c r="M181" s="45" t="s">
        <v>63</v>
      </c>
      <c r="N181" s="46" t="s">
        <v>51</v>
      </c>
      <c r="O181" s="49"/>
      <c r="P181" s="36" t="str">
        <f t="shared" si="2"/>
        <v>Unknown</v>
      </c>
      <c r="Q181" s="39" t="s">
        <v>48</v>
      </c>
      <c r="R181" s="39" t="s">
        <v>48</v>
      </c>
      <c r="S181" s="39"/>
      <c r="T181" s="50"/>
      <c r="U181" s="50" t="s">
        <v>51</v>
      </c>
      <c r="V181" s="50" t="s">
        <v>51</v>
      </c>
      <c r="W181" s="50"/>
      <c r="X181" s="51" t="str">
        <f>IF((OR((AND('[1]PWS Information'!$E$10="CWS",T181="Single Family Residence",P181="Lead")),
(AND('[1]PWS Information'!$E$10="CWS",T181="Multiple Family Residence",'[1]PWS Information'!$E$11="Yes",P181="Lead")),
(AND('[1]PWS Information'!$E$10="NTNC",P181="Lead")))),"Tier 1",
IF((OR((AND('[1]PWS Information'!$E$10="CWS",T181="Multiple Family Residence",'[1]PWS Information'!$E$11="No",P181="Lead")),
(AND('[1]PWS Information'!$E$10="CWS",T181="Other",P181="Lead")),
(AND('[1]PWS Information'!$E$10="CWS",T181="Building",P181="Lead")))),"Tier 2",
IF((OR((AND('[1]PWS Information'!$E$10="CWS",T181="Single Family Residence",P181="Galvanized Requiring Replacement")),
(AND('[1]PWS Information'!$E$10="CWS",T181="Single Family Residence",P181="Galvanized Requiring Replacement",Q181="Yes")),
(AND('[1]PWS Information'!$E$10="NTNC",P181="Galvanized Requiring Replacement")),
(AND('[1]PWS Information'!$E$10="NTNC",T181="Single Family Residence",Q181="Yes")))),"Tier 3",
IF((OR((AND('[1]PWS Information'!$E$10="CWS",T181="Single Family Residence",R181="Yes",P181="Non-Lead", I181="Non-Lead - Copper",K181="Before 1989")),
(AND('[1]PWS Information'!$E$10="CWS",T181="Single Family Residence",R181="Yes",P181="Non-Lead", M181="Non-Lead - Copper",N181="Before 1989")))),"Tier 4",
IF((OR((AND('[1]PWS Information'!$E$10="NTNC",P181="Non-Lead")),
(AND('[1]PWS Information'!$E$10="CWS",P181="Non-Lead",R181="")),
(AND('[1]PWS Information'!$E$10="CWS",P181="Non-Lead",R181="No")),
(AND('[1]PWS Information'!$E$10="CWS",P181="Non-Lead",R181="Don't Know")),
(AND('[1]PWS Information'!$E$10="CWS",P181="Non-Lead", I181="Non-Lead - Copper", R181="Yes", K181="Between 1989 and 2014")),
(AND('[1]PWS Information'!$E$10="CWS",P181="Non-Lead", I181="Non-Lead - Copper", R181="Yes", K181="After 2014")),
(AND('[1]PWS Information'!$E$10="CWS",P181="Non-Lead", I181="Non-Lead - Copper", R181="Yes", K181="Unknown")),
(AND('[1]PWS Information'!$E$10="CWS",P181="Non-Lead", M181="Non-Lead - Copper", R181="Yes", N181="Between 1989 and 2014")),
(AND('[1]PWS Information'!$E$10="CWS",P181="Non-Lead", M181="Non-Lead - Copper", R181="Yes", N181="After 2014")),
(AND('[1]PWS Information'!$E$10="CWS",P181="Non-Lead", M181="Non-Lead - Copper", R181="Yes", N181="Unknown")),
(AND('[1]PWS Information'!$E$10="CWS",P181="Unknown")),
(AND('[1]PWS Information'!$E$10="NTNC",P181="Unknown")))),"Tier 5",
"")))))</f>
        <v>Tier 5</v>
      </c>
      <c r="Y181" s="50"/>
      <c r="Z181" s="50"/>
    </row>
    <row r="182" spans="1:26" ht="75" x14ac:dyDescent="0.25">
      <c r="A182" s="39">
        <v>25175483</v>
      </c>
      <c r="B182" s="40">
        <v>12408</v>
      </c>
      <c r="C182" s="41" t="s">
        <v>53</v>
      </c>
      <c r="D182" s="41" t="s">
        <v>46</v>
      </c>
      <c r="E182" s="41">
        <v>75961</v>
      </c>
      <c r="F182" s="42"/>
      <c r="G182" s="43">
        <v>31.658282</v>
      </c>
      <c r="H182" s="44">
        <v>-94.425241</v>
      </c>
      <c r="I182" s="45" t="s">
        <v>63</v>
      </c>
      <c r="J182" s="46" t="s">
        <v>48</v>
      </c>
      <c r="K182" s="42" t="s">
        <v>51</v>
      </c>
      <c r="L182" s="49"/>
      <c r="M182" s="45" t="s">
        <v>63</v>
      </c>
      <c r="N182" s="46" t="s">
        <v>51</v>
      </c>
      <c r="O182" s="49"/>
      <c r="P182" s="36" t="str">
        <f t="shared" si="2"/>
        <v>Unknown</v>
      </c>
      <c r="Q182" s="39" t="s">
        <v>48</v>
      </c>
      <c r="R182" s="39" t="s">
        <v>48</v>
      </c>
      <c r="S182" s="39"/>
      <c r="T182" s="50" t="s">
        <v>50</v>
      </c>
      <c r="U182" s="50" t="s">
        <v>51</v>
      </c>
      <c r="V182" s="50" t="s">
        <v>51</v>
      </c>
      <c r="W182" s="50"/>
      <c r="X182" s="51" t="str">
        <f>IF((OR((AND('[1]PWS Information'!$E$10="CWS",T182="Single Family Residence",P182="Lead")),
(AND('[1]PWS Information'!$E$10="CWS",T182="Multiple Family Residence",'[1]PWS Information'!$E$11="Yes",P182="Lead")),
(AND('[1]PWS Information'!$E$10="NTNC",P182="Lead")))),"Tier 1",
IF((OR((AND('[1]PWS Information'!$E$10="CWS",T182="Multiple Family Residence",'[1]PWS Information'!$E$11="No",P182="Lead")),
(AND('[1]PWS Information'!$E$10="CWS",T182="Other",P182="Lead")),
(AND('[1]PWS Information'!$E$10="CWS",T182="Building",P182="Lead")))),"Tier 2",
IF((OR((AND('[1]PWS Information'!$E$10="CWS",T182="Single Family Residence",P182="Galvanized Requiring Replacement")),
(AND('[1]PWS Information'!$E$10="CWS",T182="Single Family Residence",P182="Galvanized Requiring Replacement",Q182="Yes")),
(AND('[1]PWS Information'!$E$10="NTNC",P182="Galvanized Requiring Replacement")),
(AND('[1]PWS Information'!$E$10="NTNC",T182="Single Family Residence",Q182="Yes")))),"Tier 3",
IF((OR((AND('[1]PWS Information'!$E$10="CWS",T182="Single Family Residence",R182="Yes",P182="Non-Lead", I182="Non-Lead - Copper",K182="Before 1989")),
(AND('[1]PWS Information'!$E$10="CWS",T182="Single Family Residence",R182="Yes",P182="Non-Lead", M182="Non-Lead - Copper",N182="Before 1989")))),"Tier 4",
IF((OR((AND('[1]PWS Information'!$E$10="NTNC",P182="Non-Lead")),
(AND('[1]PWS Information'!$E$10="CWS",P182="Non-Lead",R182="")),
(AND('[1]PWS Information'!$E$10="CWS",P182="Non-Lead",R182="No")),
(AND('[1]PWS Information'!$E$10="CWS",P182="Non-Lead",R182="Don't Know")),
(AND('[1]PWS Information'!$E$10="CWS",P182="Non-Lead", I182="Non-Lead - Copper", R182="Yes", K182="Between 1989 and 2014")),
(AND('[1]PWS Information'!$E$10="CWS",P182="Non-Lead", I182="Non-Lead - Copper", R182="Yes", K182="After 2014")),
(AND('[1]PWS Information'!$E$10="CWS",P182="Non-Lead", I182="Non-Lead - Copper", R182="Yes", K182="Unknown")),
(AND('[1]PWS Information'!$E$10="CWS",P182="Non-Lead", M182="Non-Lead - Copper", R182="Yes", N182="Between 1989 and 2014")),
(AND('[1]PWS Information'!$E$10="CWS",P182="Non-Lead", M182="Non-Lead - Copper", R182="Yes", N182="After 2014")),
(AND('[1]PWS Information'!$E$10="CWS",P182="Non-Lead", M182="Non-Lead - Copper", R182="Yes", N182="Unknown")),
(AND('[1]PWS Information'!$E$10="CWS",P182="Unknown")),
(AND('[1]PWS Information'!$E$10="NTNC",P182="Unknown")))),"Tier 5",
"")))))</f>
        <v>Tier 5</v>
      </c>
      <c r="Y182" s="50"/>
      <c r="Z182" s="50"/>
    </row>
    <row r="183" spans="1:26" ht="75" x14ac:dyDescent="0.25">
      <c r="A183" s="39">
        <v>25175694</v>
      </c>
      <c r="B183" s="40">
        <v>748</v>
      </c>
      <c r="C183" s="41" t="s">
        <v>101</v>
      </c>
      <c r="D183" s="41" t="s">
        <v>46</v>
      </c>
      <c r="E183" s="41">
        <v>75961</v>
      </c>
      <c r="F183" s="42"/>
      <c r="G183" s="43">
        <v>31.558382999999999</v>
      </c>
      <c r="H183" s="44">
        <v>-94.504452000000001</v>
      </c>
      <c r="I183" s="45" t="s">
        <v>63</v>
      </c>
      <c r="J183" s="46" t="s">
        <v>48</v>
      </c>
      <c r="K183" s="42" t="s">
        <v>51</v>
      </c>
      <c r="L183" s="49"/>
      <c r="M183" s="45" t="s">
        <v>63</v>
      </c>
      <c r="N183" s="46" t="s">
        <v>51</v>
      </c>
      <c r="O183" s="49"/>
      <c r="P183" s="36" t="str">
        <f t="shared" si="2"/>
        <v>Unknown</v>
      </c>
      <c r="Q183" s="39" t="s">
        <v>48</v>
      </c>
      <c r="R183" s="39" t="s">
        <v>48</v>
      </c>
      <c r="S183" s="39"/>
      <c r="T183" s="50"/>
      <c r="U183" s="50" t="s">
        <v>51</v>
      </c>
      <c r="V183" s="50" t="s">
        <v>51</v>
      </c>
      <c r="W183" s="50"/>
      <c r="X183" s="51" t="str">
        <f>IF((OR((AND('[1]PWS Information'!$E$10="CWS",T183="Single Family Residence",P183="Lead")),
(AND('[1]PWS Information'!$E$10="CWS",T183="Multiple Family Residence",'[1]PWS Information'!$E$11="Yes",P183="Lead")),
(AND('[1]PWS Information'!$E$10="NTNC",P183="Lead")))),"Tier 1",
IF((OR((AND('[1]PWS Information'!$E$10="CWS",T183="Multiple Family Residence",'[1]PWS Information'!$E$11="No",P183="Lead")),
(AND('[1]PWS Information'!$E$10="CWS",T183="Other",P183="Lead")),
(AND('[1]PWS Information'!$E$10="CWS",T183="Building",P183="Lead")))),"Tier 2",
IF((OR((AND('[1]PWS Information'!$E$10="CWS",T183="Single Family Residence",P183="Galvanized Requiring Replacement")),
(AND('[1]PWS Information'!$E$10="CWS",T183="Single Family Residence",P183="Galvanized Requiring Replacement",Q183="Yes")),
(AND('[1]PWS Information'!$E$10="NTNC",P183="Galvanized Requiring Replacement")),
(AND('[1]PWS Information'!$E$10="NTNC",T183="Single Family Residence",Q183="Yes")))),"Tier 3",
IF((OR((AND('[1]PWS Information'!$E$10="CWS",T183="Single Family Residence",R183="Yes",P183="Non-Lead", I183="Non-Lead - Copper",K183="Before 1989")),
(AND('[1]PWS Information'!$E$10="CWS",T183="Single Family Residence",R183="Yes",P183="Non-Lead", M183="Non-Lead - Copper",N183="Before 1989")))),"Tier 4",
IF((OR((AND('[1]PWS Information'!$E$10="NTNC",P183="Non-Lead")),
(AND('[1]PWS Information'!$E$10="CWS",P183="Non-Lead",R183="")),
(AND('[1]PWS Information'!$E$10="CWS",P183="Non-Lead",R183="No")),
(AND('[1]PWS Information'!$E$10="CWS",P183="Non-Lead",R183="Don't Know")),
(AND('[1]PWS Information'!$E$10="CWS",P183="Non-Lead", I183="Non-Lead - Copper", R183="Yes", K183="Between 1989 and 2014")),
(AND('[1]PWS Information'!$E$10="CWS",P183="Non-Lead", I183="Non-Lead - Copper", R183="Yes", K183="After 2014")),
(AND('[1]PWS Information'!$E$10="CWS",P183="Non-Lead", I183="Non-Lead - Copper", R183="Yes", K183="Unknown")),
(AND('[1]PWS Information'!$E$10="CWS",P183="Non-Lead", M183="Non-Lead - Copper", R183="Yes", N183="Between 1989 and 2014")),
(AND('[1]PWS Information'!$E$10="CWS",P183="Non-Lead", M183="Non-Lead - Copper", R183="Yes", N183="After 2014")),
(AND('[1]PWS Information'!$E$10="CWS",P183="Non-Lead", M183="Non-Lead - Copper", R183="Yes", N183="Unknown")),
(AND('[1]PWS Information'!$E$10="CWS",P183="Unknown")),
(AND('[1]PWS Information'!$E$10="NTNC",P183="Unknown")))),"Tier 5",
"")))))</f>
        <v>Tier 5</v>
      </c>
      <c r="Y183" s="50"/>
      <c r="Z183" s="50"/>
    </row>
    <row r="184" spans="1:26" ht="75" x14ac:dyDescent="0.25">
      <c r="A184" s="39">
        <v>25176173</v>
      </c>
      <c r="B184" s="40">
        <v>203</v>
      </c>
      <c r="C184" s="41" t="s">
        <v>102</v>
      </c>
      <c r="D184" s="41" t="s">
        <v>46</v>
      </c>
      <c r="E184" s="41">
        <v>75961</v>
      </c>
      <c r="F184" s="42"/>
      <c r="G184" s="43">
        <v>31.661273000000001</v>
      </c>
      <c r="H184" s="44">
        <v>-94.601355999999996</v>
      </c>
      <c r="I184" s="45" t="s">
        <v>63</v>
      </c>
      <c r="J184" s="46" t="s">
        <v>48</v>
      </c>
      <c r="K184" s="42" t="s">
        <v>51</v>
      </c>
      <c r="L184" s="49"/>
      <c r="M184" s="45" t="s">
        <v>63</v>
      </c>
      <c r="N184" s="46" t="s">
        <v>51</v>
      </c>
      <c r="O184" s="49"/>
      <c r="P184" s="36" t="str">
        <f t="shared" si="2"/>
        <v>Unknown</v>
      </c>
      <c r="Q184" s="39" t="s">
        <v>48</v>
      </c>
      <c r="R184" s="39" t="s">
        <v>48</v>
      </c>
      <c r="S184" s="39"/>
      <c r="T184" s="50"/>
      <c r="U184" s="50" t="s">
        <v>51</v>
      </c>
      <c r="V184" s="50" t="s">
        <v>51</v>
      </c>
      <c r="W184" s="50"/>
      <c r="X184" s="51" t="str">
        <f>IF((OR((AND('[1]PWS Information'!$E$10="CWS",T184="Single Family Residence",P184="Lead")),
(AND('[1]PWS Information'!$E$10="CWS",T184="Multiple Family Residence",'[1]PWS Information'!$E$11="Yes",P184="Lead")),
(AND('[1]PWS Information'!$E$10="NTNC",P184="Lead")))),"Tier 1",
IF((OR((AND('[1]PWS Information'!$E$10="CWS",T184="Multiple Family Residence",'[1]PWS Information'!$E$11="No",P184="Lead")),
(AND('[1]PWS Information'!$E$10="CWS",T184="Other",P184="Lead")),
(AND('[1]PWS Information'!$E$10="CWS",T184="Building",P184="Lead")))),"Tier 2",
IF((OR((AND('[1]PWS Information'!$E$10="CWS",T184="Single Family Residence",P184="Galvanized Requiring Replacement")),
(AND('[1]PWS Information'!$E$10="CWS",T184="Single Family Residence",P184="Galvanized Requiring Replacement",Q184="Yes")),
(AND('[1]PWS Information'!$E$10="NTNC",P184="Galvanized Requiring Replacement")),
(AND('[1]PWS Information'!$E$10="NTNC",T184="Single Family Residence",Q184="Yes")))),"Tier 3",
IF((OR((AND('[1]PWS Information'!$E$10="CWS",T184="Single Family Residence",R184="Yes",P184="Non-Lead", I184="Non-Lead - Copper",K184="Before 1989")),
(AND('[1]PWS Information'!$E$10="CWS",T184="Single Family Residence",R184="Yes",P184="Non-Lead", M184="Non-Lead - Copper",N184="Before 1989")))),"Tier 4",
IF((OR((AND('[1]PWS Information'!$E$10="NTNC",P184="Non-Lead")),
(AND('[1]PWS Information'!$E$10="CWS",P184="Non-Lead",R184="")),
(AND('[1]PWS Information'!$E$10="CWS",P184="Non-Lead",R184="No")),
(AND('[1]PWS Information'!$E$10="CWS",P184="Non-Lead",R184="Don't Know")),
(AND('[1]PWS Information'!$E$10="CWS",P184="Non-Lead", I184="Non-Lead - Copper", R184="Yes", K184="Between 1989 and 2014")),
(AND('[1]PWS Information'!$E$10="CWS",P184="Non-Lead", I184="Non-Lead - Copper", R184="Yes", K184="After 2014")),
(AND('[1]PWS Information'!$E$10="CWS",P184="Non-Lead", I184="Non-Lead - Copper", R184="Yes", K184="Unknown")),
(AND('[1]PWS Information'!$E$10="CWS",P184="Non-Lead", M184="Non-Lead - Copper", R184="Yes", N184="Between 1989 and 2014")),
(AND('[1]PWS Information'!$E$10="CWS",P184="Non-Lead", M184="Non-Lead - Copper", R184="Yes", N184="After 2014")),
(AND('[1]PWS Information'!$E$10="CWS",P184="Non-Lead", M184="Non-Lead - Copper", R184="Yes", N184="Unknown")),
(AND('[1]PWS Information'!$E$10="CWS",P184="Unknown")),
(AND('[1]PWS Information'!$E$10="NTNC",P184="Unknown")))),"Tier 5",
"")))))</f>
        <v>Tier 5</v>
      </c>
      <c r="Y184" s="50"/>
      <c r="Z184" s="50"/>
    </row>
    <row r="185" spans="1:26" ht="75" x14ac:dyDescent="0.25">
      <c r="A185" s="39">
        <v>25175579</v>
      </c>
      <c r="B185" s="40">
        <v>4418</v>
      </c>
      <c r="C185" s="41" t="s">
        <v>68</v>
      </c>
      <c r="D185" s="41" t="s">
        <v>46</v>
      </c>
      <c r="E185" s="41">
        <v>75961</v>
      </c>
      <c r="F185" s="42"/>
      <c r="G185" s="43">
        <v>31.558382999999999</v>
      </c>
      <c r="H185" s="44">
        <v>-94.504452000000001</v>
      </c>
      <c r="I185" s="45" t="s">
        <v>63</v>
      </c>
      <c r="J185" s="46" t="s">
        <v>48</v>
      </c>
      <c r="K185" s="42" t="s">
        <v>51</v>
      </c>
      <c r="L185" s="49"/>
      <c r="M185" s="45" t="s">
        <v>63</v>
      </c>
      <c r="N185" s="46" t="s">
        <v>51</v>
      </c>
      <c r="O185" s="49"/>
      <c r="P185" s="36" t="str">
        <f t="shared" si="2"/>
        <v>Unknown</v>
      </c>
      <c r="Q185" s="39" t="s">
        <v>48</v>
      </c>
      <c r="R185" s="39" t="s">
        <v>48</v>
      </c>
      <c r="S185" s="39"/>
      <c r="T185" s="50"/>
      <c r="U185" s="50" t="s">
        <v>51</v>
      </c>
      <c r="V185" s="50" t="s">
        <v>51</v>
      </c>
      <c r="W185" s="50"/>
      <c r="X185" s="51" t="str">
        <f>IF((OR((AND('[1]PWS Information'!$E$10="CWS",T185="Single Family Residence",P185="Lead")),
(AND('[1]PWS Information'!$E$10="CWS",T185="Multiple Family Residence",'[1]PWS Information'!$E$11="Yes",P185="Lead")),
(AND('[1]PWS Information'!$E$10="NTNC",P185="Lead")))),"Tier 1",
IF((OR((AND('[1]PWS Information'!$E$10="CWS",T185="Multiple Family Residence",'[1]PWS Information'!$E$11="No",P185="Lead")),
(AND('[1]PWS Information'!$E$10="CWS",T185="Other",P185="Lead")),
(AND('[1]PWS Information'!$E$10="CWS",T185="Building",P185="Lead")))),"Tier 2",
IF((OR((AND('[1]PWS Information'!$E$10="CWS",T185="Single Family Residence",P185="Galvanized Requiring Replacement")),
(AND('[1]PWS Information'!$E$10="CWS",T185="Single Family Residence",P185="Galvanized Requiring Replacement",Q185="Yes")),
(AND('[1]PWS Information'!$E$10="NTNC",P185="Galvanized Requiring Replacement")),
(AND('[1]PWS Information'!$E$10="NTNC",T185="Single Family Residence",Q185="Yes")))),"Tier 3",
IF((OR((AND('[1]PWS Information'!$E$10="CWS",T185="Single Family Residence",R185="Yes",P185="Non-Lead", I185="Non-Lead - Copper",K185="Before 1989")),
(AND('[1]PWS Information'!$E$10="CWS",T185="Single Family Residence",R185="Yes",P185="Non-Lead", M185="Non-Lead - Copper",N185="Before 1989")))),"Tier 4",
IF((OR((AND('[1]PWS Information'!$E$10="NTNC",P185="Non-Lead")),
(AND('[1]PWS Information'!$E$10="CWS",P185="Non-Lead",R185="")),
(AND('[1]PWS Information'!$E$10="CWS",P185="Non-Lead",R185="No")),
(AND('[1]PWS Information'!$E$10="CWS",P185="Non-Lead",R185="Don't Know")),
(AND('[1]PWS Information'!$E$10="CWS",P185="Non-Lead", I185="Non-Lead - Copper", R185="Yes", K185="Between 1989 and 2014")),
(AND('[1]PWS Information'!$E$10="CWS",P185="Non-Lead", I185="Non-Lead - Copper", R185="Yes", K185="After 2014")),
(AND('[1]PWS Information'!$E$10="CWS",P185="Non-Lead", I185="Non-Lead - Copper", R185="Yes", K185="Unknown")),
(AND('[1]PWS Information'!$E$10="CWS",P185="Non-Lead", M185="Non-Lead - Copper", R185="Yes", N185="Between 1989 and 2014")),
(AND('[1]PWS Information'!$E$10="CWS",P185="Non-Lead", M185="Non-Lead - Copper", R185="Yes", N185="After 2014")),
(AND('[1]PWS Information'!$E$10="CWS",P185="Non-Lead", M185="Non-Lead - Copper", R185="Yes", N185="Unknown")),
(AND('[1]PWS Information'!$E$10="CWS",P185="Unknown")),
(AND('[1]PWS Information'!$E$10="NTNC",P185="Unknown")))),"Tier 5",
"")))))</f>
        <v>Tier 5</v>
      </c>
      <c r="Y185" s="50"/>
      <c r="Z185" s="50"/>
    </row>
    <row r="186" spans="1:26" ht="75" x14ac:dyDescent="0.25">
      <c r="A186" s="39">
        <v>25175402</v>
      </c>
      <c r="B186" s="40">
        <v>3886</v>
      </c>
      <c r="C186" s="41" t="s">
        <v>66</v>
      </c>
      <c r="D186" s="41" t="s">
        <v>46</v>
      </c>
      <c r="E186" s="41">
        <v>75961</v>
      </c>
      <c r="F186" s="42"/>
      <c r="G186" s="43">
        <v>31.605359</v>
      </c>
      <c r="H186" s="44">
        <v>-94.558733000000004</v>
      </c>
      <c r="I186" s="45" t="s">
        <v>63</v>
      </c>
      <c r="J186" s="46" t="s">
        <v>48</v>
      </c>
      <c r="K186" s="42" t="s">
        <v>51</v>
      </c>
      <c r="L186" s="49"/>
      <c r="M186" s="45" t="s">
        <v>63</v>
      </c>
      <c r="N186" s="46" t="s">
        <v>51</v>
      </c>
      <c r="O186" s="49"/>
      <c r="P186" s="36" t="str">
        <f t="shared" si="2"/>
        <v>Unknown</v>
      </c>
      <c r="Q186" s="39" t="s">
        <v>48</v>
      </c>
      <c r="R186" s="39" t="s">
        <v>48</v>
      </c>
      <c r="S186" s="39"/>
      <c r="T186" s="50"/>
      <c r="U186" s="50" t="s">
        <v>51</v>
      </c>
      <c r="V186" s="50" t="s">
        <v>51</v>
      </c>
      <c r="W186" s="50"/>
      <c r="X186" s="51" t="str">
        <f>IF((OR((AND('[1]PWS Information'!$E$10="CWS",T186="Single Family Residence",P186="Lead")),
(AND('[1]PWS Information'!$E$10="CWS",T186="Multiple Family Residence",'[1]PWS Information'!$E$11="Yes",P186="Lead")),
(AND('[1]PWS Information'!$E$10="NTNC",P186="Lead")))),"Tier 1",
IF((OR((AND('[1]PWS Information'!$E$10="CWS",T186="Multiple Family Residence",'[1]PWS Information'!$E$11="No",P186="Lead")),
(AND('[1]PWS Information'!$E$10="CWS",T186="Other",P186="Lead")),
(AND('[1]PWS Information'!$E$10="CWS",T186="Building",P186="Lead")))),"Tier 2",
IF((OR((AND('[1]PWS Information'!$E$10="CWS",T186="Single Family Residence",P186="Galvanized Requiring Replacement")),
(AND('[1]PWS Information'!$E$10="CWS",T186="Single Family Residence",P186="Galvanized Requiring Replacement",Q186="Yes")),
(AND('[1]PWS Information'!$E$10="NTNC",P186="Galvanized Requiring Replacement")),
(AND('[1]PWS Information'!$E$10="NTNC",T186="Single Family Residence",Q186="Yes")))),"Tier 3",
IF((OR((AND('[1]PWS Information'!$E$10="CWS",T186="Single Family Residence",R186="Yes",P186="Non-Lead", I186="Non-Lead - Copper",K186="Before 1989")),
(AND('[1]PWS Information'!$E$10="CWS",T186="Single Family Residence",R186="Yes",P186="Non-Lead", M186="Non-Lead - Copper",N186="Before 1989")))),"Tier 4",
IF((OR((AND('[1]PWS Information'!$E$10="NTNC",P186="Non-Lead")),
(AND('[1]PWS Information'!$E$10="CWS",P186="Non-Lead",R186="")),
(AND('[1]PWS Information'!$E$10="CWS",P186="Non-Lead",R186="No")),
(AND('[1]PWS Information'!$E$10="CWS",P186="Non-Lead",R186="Don't Know")),
(AND('[1]PWS Information'!$E$10="CWS",P186="Non-Lead", I186="Non-Lead - Copper", R186="Yes", K186="Between 1989 and 2014")),
(AND('[1]PWS Information'!$E$10="CWS",P186="Non-Lead", I186="Non-Lead - Copper", R186="Yes", K186="After 2014")),
(AND('[1]PWS Information'!$E$10="CWS",P186="Non-Lead", I186="Non-Lead - Copper", R186="Yes", K186="Unknown")),
(AND('[1]PWS Information'!$E$10="CWS",P186="Non-Lead", M186="Non-Lead - Copper", R186="Yes", N186="Between 1989 and 2014")),
(AND('[1]PWS Information'!$E$10="CWS",P186="Non-Lead", M186="Non-Lead - Copper", R186="Yes", N186="After 2014")),
(AND('[1]PWS Information'!$E$10="CWS",P186="Non-Lead", M186="Non-Lead - Copper", R186="Yes", N186="Unknown")),
(AND('[1]PWS Information'!$E$10="CWS",P186="Unknown")),
(AND('[1]PWS Information'!$E$10="NTNC",P186="Unknown")))),"Tier 5",
"")))))</f>
        <v>Tier 5</v>
      </c>
      <c r="Y186" s="50"/>
      <c r="Z186" s="50"/>
    </row>
    <row r="187" spans="1:26" ht="75" x14ac:dyDescent="0.25">
      <c r="A187" s="39">
        <v>25176098</v>
      </c>
      <c r="B187" s="40">
        <v>2848</v>
      </c>
      <c r="C187" s="41" t="s">
        <v>66</v>
      </c>
      <c r="D187" s="41" t="s">
        <v>46</v>
      </c>
      <c r="E187" s="41">
        <v>75961</v>
      </c>
      <c r="F187" s="42"/>
      <c r="G187" s="43">
        <v>31.602595999999998</v>
      </c>
      <c r="H187" s="44">
        <v>-94.575979000000004</v>
      </c>
      <c r="I187" s="45" t="s">
        <v>63</v>
      </c>
      <c r="J187" s="46" t="s">
        <v>48</v>
      </c>
      <c r="K187" s="42" t="s">
        <v>51</v>
      </c>
      <c r="L187" s="49"/>
      <c r="M187" s="45" t="s">
        <v>63</v>
      </c>
      <c r="N187" s="46" t="s">
        <v>51</v>
      </c>
      <c r="O187" s="49"/>
      <c r="P187" s="36" t="str">
        <f t="shared" si="2"/>
        <v>Unknown</v>
      </c>
      <c r="Q187" s="39" t="s">
        <v>48</v>
      </c>
      <c r="R187" s="39" t="s">
        <v>48</v>
      </c>
      <c r="S187" s="39"/>
      <c r="T187" s="50"/>
      <c r="U187" s="50" t="s">
        <v>51</v>
      </c>
      <c r="V187" s="50" t="s">
        <v>51</v>
      </c>
      <c r="W187" s="50"/>
      <c r="X187" s="51" t="str">
        <f>IF((OR((AND('[1]PWS Information'!$E$10="CWS",T187="Single Family Residence",P187="Lead")),
(AND('[1]PWS Information'!$E$10="CWS",T187="Multiple Family Residence",'[1]PWS Information'!$E$11="Yes",P187="Lead")),
(AND('[1]PWS Information'!$E$10="NTNC",P187="Lead")))),"Tier 1",
IF((OR((AND('[1]PWS Information'!$E$10="CWS",T187="Multiple Family Residence",'[1]PWS Information'!$E$11="No",P187="Lead")),
(AND('[1]PWS Information'!$E$10="CWS",T187="Other",P187="Lead")),
(AND('[1]PWS Information'!$E$10="CWS",T187="Building",P187="Lead")))),"Tier 2",
IF((OR((AND('[1]PWS Information'!$E$10="CWS",T187="Single Family Residence",P187="Galvanized Requiring Replacement")),
(AND('[1]PWS Information'!$E$10="CWS",T187="Single Family Residence",P187="Galvanized Requiring Replacement",Q187="Yes")),
(AND('[1]PWS Information'!$E$10="NTNC",P187="Galvanized Requiring Replacement")),
(AND('[1]PWS Information'!$E$10="NTNC",T187="Single Family Residence",Q187="Yes")))),"Tier 3",
IF((OR((AND('[1]PWS Information'!$E$10="CWS",T187="Single Family Residence",R187="Yes",P187="Non-Lead", I187="Non-Lead - Copper",K187="Before 1989")),
(AND('[1]PWS Information'!$E$10="CWS",T187="Single Family Residence",R187="Yes",P187="Non-Lead", M187="Non-Lead - Copper",N187="Before 1989")))),"Tier 4",
IF((OR((AND('[1]PWS Information'!$E$10="NTNC",P187="Non-Lead")),
(AND('[1]PWS Information'!$E$10="CWS",P187="Non-Lead",R187="")),
(AND('[1]PWS Information'!$E$10="CWS",P187="Non-Lead",R187="No")),
(AND('[1]PWS Information'!$E$10="CWS",P187="Non-Lead",R187="Don't Know")),
(AND('[1]PWS Information'!$E$10="CWS",P187="Non-Lead", I187="Non-Lead - Copper", R187="Yes", K187="Between 1989 and 2014")),
(AND('[1]PWS Information'!$E$10="CWS",P187="Non-Lead", I187="Non-Lead - Copper", R187="Yes", K187="After 2014")),
(AND('[1]PWS Information'!$E$10="CWS",P187="Non-Lead", I187="Non-Lead - Copper", R187="Yes", K187="Unknown")),
(AND('[1]PWS Information'!$E$10="CWS",P187="Non-Lead", M187="Non-Lead - Copper", R187="Yes", N187="Between 1989 and 2014")),
(AND('[1]PWS Information'!$E$10="CWS",P187="Non-Lead", M187="Non-Lead - Copper", R187="Yes", N187="After 2014")),
(AND('[1]PWS Information'!$E$10="CWS",P187="Non-Lead", M187="Non-Lead - Copper", R187="Yes", N187="Unknown")),
(AND('[1]PWS Information'!$E$10="CWS",P187="Unknown")),
(AND('[1]PWS Information'!$E$10="NTNC",P187="Unknown")))),"Tier 5",
"")))))</f>
        <v>Tier 5</v>
      </c>
      <c r="Y187" s="50"/>
      <c r="Z187" s="50"/>
    </row>
    <row r="188" spans="1:26" ht="75" x14ac:dyDescent="0.25">
      <c r="A188" s="39">
        <v>25176100</v>
      </c>
      <c r="B188" s="40">
        <v>2635</v>
      </c>
      <c r="C188" s="41" t="s">
        <v>66</v>
      </c>
      <c r="D188" s="41" t="s">
        <v>46</v>
      </c>
      <c r="E188" s="41">
        <v>75961</v>
      </c>
      <c r="F188" s="42"/>
      <c r="G188" s="43">
        <v>31.603743000000001</v>
      </c>
      <c r="H188" s="44">
        <v>-94.579864999999998</v>
      </c>
      <c r="I188" s="45" t="s">
        <v>63</v>
      </c>
      <c r="J188" s="46" t="s">
        <v>48</v>
      </c>
      <c r="K188" s="42" t="s">
        <v>51</v>
      </c>
      <c r="L188" s="49"/>
      <c r="M188" s="45" t="s">
        <v>63</v>
      </c>
      <c r="N188" s="46" t="s">
        <v>51</v>
      </c>
      <c r="O188" s="49"/>
      <c r="P188" s="36" t="str">
        <f t="shared" si="2"/>
        <v>Unknown</v>
      </c>
      <c r="Q188" s="39" t="s">
        <v>48</v>
      </c>
      <c r="R188" s="39" t="s">
        <v>48</v>
      </c>
      <c r="S188" s="39"/>
      <c r="T188" s="50"/>
      <c r="U188" s="50" t="s">
        <v>51</v>
      </c>
      <c r="V188" s="50" t="s">
        <v>51</v>
      </c>
      <c r="W188" s="50"/>
      <c r="X188" s="51" t="str">
        <f>IF((OR((AND('[1]PWS Information'!$E$10="CWS",T188="Single Family Residence",P188="Lead")),
(AND('[1]PWS Information'!$E$10="CWS",T188="Multiple Family Residence",'[1]PWS Information'!$E$11="Yes",P188="Lead")),
(AND('[1]PWS Information'!$E$10="NTNC",P188="Lead")))),"Tier 1",
IF((OR((AND('[1]PWS Information'!$E$10="CWS",T188="Multiple Family Residence",'[1]PWS Information'!$E$11="No",P188="Lead")),
(AND('[1]PWS Information'!$E$10="CWS",T188="Other",P188="Lead")),
(AND('[1]PWS Information'!$E$10="CWS",T188="Building",P188="Lead")))),"Tier 2",
IF((OR((AND('[1]PWS Information'!$E$10="CWS",T188="Single Family Residence",P188="Galvanized Requiring Replacement")),
(AND('[1]PWS Information'!$E$10="CWS",T188="Single Family Residence",P188="Galvanized Requiring Replacement",Q188="Yes")),
(AND('[1]PWS Information'!$E$10="NTNC",P188="Galvanized Requiring Replacement")),
(AND('[1]PWS Information'!$E$10="NTNC",T188="Single Family Residence",Q188="Yes")))),"Tier 3",
IF((OR((AND('[1]PWS Information'!$E$10="CWS",T188="Single Family Residence",R188="Yes",P188="Non-Lead", I188="Non-Lead - Copper",K188="Before 1989")),
(AND('[1]PWS Information'!$E$10="CWS",T188="Single Family Residence",R188="Yes",P188="Non-Lead", M188="Non-Lead - Copper",N188="Before 1989")))),"Tier 4",
IF((OR((AND('[1]PWS Information'!$E$10="NTNC",P188="Non-Lead")),
(AND('[1]PWS Information'!$E$10="CWS",P188="Non-Lead",R188="")),
(AND('[1]PWS Information'!$E$10="CWS",P188="Non-Lead",R188="No")),
(AND('[1]PWS Information'!$E$10="CWS",P188="Non-Lead",R188="Don't Know")),
(AND('[1]PWS Information'!$E$10="CWS",P188="Non-Lead", I188="Non-Lead - Copper", R188="Yes", K188="Between 1989 and 2014")),
(AND('[1]PWS Information'!$E$10="CWS",P188="Non-Lead", I188="Non-Lead - Copper", R188="Yes", K188="After 2014")),
(AND('[1]PWS Information'!$E$10="CWS",P188="Non-Lead", I188="Non-Lead - Copper", R188="Yes", K188="Unknown")),
(AND('[1]PWS Information'!$E$10="CWS",P188="Non-Lead", M188="Non-Lead - Copper", R188="Yes", N188="Between 1989 and 2014")),
(AND('[1]PWS Information'!$E$10="CWS",P188="Non-Lead", M188="Non-Lead - Copper", R188="Yes", N188="After 2014")),
(AND('[1]PWS Information'!$E$10="CWS",P188="Non-Lead", M188="Non-Lead - Copper", R188="Yes", N188="Unknown")),
(AND('[1]PWS Information'!$E$10="CWS",P188="Unknown")),
(AND('[1]PWS Information'!$E$10="NTNC",P188="Unknown")))),"Tier 5",
"")))))</f>
        <v>Tier 5</v>
      </c>
      <c r="Y188" s="50"/>
      <c r="Z188" s="50"/>
    </row>
    <row r="189" spans="1:26" ht="75" x14ac:dyDescent="0.25">
      <c r="A189" s="39">
        <v>25257270</v>
      </c>
      <c r="B189" s="40">
        <v>2081</v>
      </c>
      <c r="C189" s="41" t="s">
        <v>52</v>
      </c>
      <c r="D189" s="41" t="s">
        <v>46</v>
      </c>
      <c r="E189" s="41">
        <v>75961</v>
      </c>
      <c r="F189" s="42"/>
      <c r="G189" s="43">
        <v>31.643442</v>
      </c>
      <c r="H189" s="44">
        <v>-94.494673000000006</v>
      </c>
      <c r="I189" s="45" t="s">
        <v>63</v>
      </c>
      <c r="J189" s="46" t="s">
        <v>48</v>
      </c>
      <c r="K189" s="42" t="s">
        <v>51</v>
      </c>
      <c r="L189" s="49"/>
      <c r="M189" s="45" t="s">
        <v>63</v>
      </c>
      <c r="N189" s="46" t="s">
        <v>51</v>
      </c>
      <c r="O189" s="49"/>
      <c r="P189" s="36" t="str">
        <f t="shared" si="2"/>
        <v>Unknown</v>
      </c>
      <c r="Q189" s="39" t="s">
        <v>48</v>
      </c>
      <c r="R189" s="39" t="s">
        <v>48</v>
      </c>
      <c r="S189" s="39"/>
      <c r="T189" s="50"/>
      <c r="U189" s="50" t="s">
        <v>51</v>
      </c>
      <c r="V189" s="50" t="s">
        <v>51</v>
      </c>
      <c r="W189" s="50"/>
      <c r="X189" s="51" t="str">
        <f>IF((OR((AND('[1]PWS Information'!$E$10="CWS",T189="Single Family Residence",P189="Lead")),
(AND('[1]PWS Information'!$E$10="CWS",T189="Multiple Family Residence",'[1]PWS Information'!$E$11="Yes",P189="Lead")),
(AND('[1]PWS Information'!$E$10="NTNC",P189="Lead")))),"Tier 1",
IF((OR((AND('[1]PWS Information'!$E$10="CWS",T189="Multiple Family Residence",'[1]PWS Information'!$E$11="No",P189="Lead")),
(AND('[1]PWS Information'!$E$10="CWS",T189="Other",P189="Lead")),
(AND('[1]PWS Information'!$E$10="CWS",T189="Building",P189="Lead")))),"Tier 2",
IF((OR((AND('[1]PWS Information'!$E$10="CWS",T189="Single Family Residence",P189="Galvanized Requiring Replacement")),
(AND('[1]PWS Information'!$E$10="CWS",T189="Single Family Residence",P189="Galvanized Requiring Replacement",Q189="Yes")),
(AND('[1]PWS Information'!$E$10="NTNC",P189="Galvanized Requiring Replacement")),
(AND('[1]PWS Information'!$E$10="NTNC",T189="Single Family Residence",Q189="Yes")))),"Tier 3",
IF((OR((AND('[1]PWS Information'!$E$10="CWS",T189="Single Family Residence",R189="Yes",P189="Non-Lead", I189="Non-Lead - Copper",K189="Before 1989")),
(AND('[1]PWS Information'!$E$10="CWS",T189="Single Family Residence",R189="Yes",P189="Non-Lead", M189="Non-Lead - Copper",N189="Before 1989")))),"Tier 4",
IF((OR((AND('[1]PWS Information'!$E$10="NTNC",P189="Non-Lead")),
(AND('[1]PWS Information'!$E$10="CWS",P189="Non-Lead",R189="")),
(AND('[1]PWS Information'!$E$10="CWS",P189="Non-Lead",R189="No")),
(AND('[1]PWS Information'!$E$10="CWS",P189="Non-Lead",R189="Don't Know")),
(AND('[1]PWS Information'!$E$10="CWS",P189="Non-Lead", I189="Non-Lead - Copper", R189="Yes", K189="Between 1989 and 2014")),
(AND('[1]PWS Information'!$E$10="CWS",P189="Non-Lead", I189="Non-Lead - Copper", R189="Yes", K189="After 2014")),
(AND('[1]PWS Information'!$E$10="CWS",P189="Non-Lead", I189="Non-Lead - Copper", R189="Yes", K189="Unknown")),
(AND('[1]PWS Information'!$E$10="CWS",P189="Non-Lead", M189="Non-Lead - Copper", R189="Yes", N189="Between 1989 and 2014")),
(AND('[1]PWS Information'!$E$10="CWS",P189="Non-Lead", M189="Non-Lead - Copper", R189="Yes", N189="After 2014")),
(AND('[1]PWS Information'!$E$10="CWS",P189="Non-Lead", M189="Non-Lead - Copper", R189="Yes", N189="Unknown")),
(AND('[1]PWS Information'!$E$10="CWS",P189="Unknown")),
(AND('[1]PWS Information'!$E$10="NTNC",P189="Unknown")))),"Tier 5",
"")))))</f>
        <v>Tier 5</v>
      </c>
      <c r="Y189" s="50"/>
      <c r="Z189" s="50"/>
    </row>
    <row r="190" spans="1:26" ht="75" x14ac:dyDescent="0.25">
      <c r="A190" s="39">
        <v>25175752</v>
      </c>
      <c r="B190" s="40">
        <v>197</v>
      </c>
      <c r="C190" s="41" t="s">
        <v>103</v>
      </c>
      <c r="D190" s="41" t="s">
        <v>46</v>
      </c>
      <c r="E190" s="41">
        <v>75961</v>
      </c>
      <c r="F190" s="42"/>
      <c r="G190" s="43">
        <v>31.586625999999999</v>
      </c>
      <c r="H190" s="44">
        <v>-94.614328999999998</v>
      </c>
      <c r="I190" s="45" t="s">
        <v>63</v>
      </c>
      <c r="J190" s="46" t="s">
        <v>48</v>
      </c>
      <c r="K190" s="42" t="s">
        <v>51</v>
      </c>
      <c r="L190" s="49"/>
      <c r="M190" s="45" t="s">
        <v>63</v>
      </c>
      <c r="N190" s="46" t="s">
        <v>51</v>
      </c>
      <c r="O190" s="49"/>
      <c r="P190" s="36" t="str">
        <f t="shared" si="2"/>
        <v>Unknown</v>
      </c>
      <c r="Q190" s="39" t="s">
        <v>48</v>
      </c>
      <c r="R190" s="39" t="s">
        <v>48</v>
      </c>
      <c r="S190" s="39"/>
      <c r="T190" s="50"/>
      <c r="U190" s="50" t="s">
        <v>51</v>
      </c>
      <c r="V190" s="50" t="s">
        <v>51</v>
      </c>
      <c r="W190" s="50"/>
      <c r="X190" s="51" t="str">
        <f>IF((OR((AND('[1]PWS Information'!$E$10="CWS",T190="Single Family Residence",P190="Lead")),
(AND('[1]PWS Information'!$E$10="CWS",T190="Multiple Family Residence",'[1]PWS Information'!$E$11="Yes",P190="Lead")),
(AND('[1]PWS Information'!$E$10="NTNC",P190="Lead")))),"Tier 1",
IF((OR((AND('[1]PWS Information'!$E$10="CWS",T190="Multiple Family Residence",'[1]PWS Information'!$E$11="No",P190="Lead")),
(AND('[1]PWS Information'!$E$10="CWS",T190="Other",P190="Lead")),
(AND('[1]PWS Information'!$E$10="CWS",T190="Building",P190="Lead")))),"Tier 2",
IF((OR((AND('[1]PWS Information'!$E$10="CWS",T190="Single Family Residence",P190="Galvanized Requiring Replacement")),
(AND('[1]PWS Information'!$E$10="CWS",T190="Single Family Residence",P190="Galvanized Requiring Replacement",Q190="Yes")),
(AND('[1]PWS Information'!$E$10="NTNC",P190="Galvanized Requiring Replacement")),
(AND('[1]PWS Information'!$E$10="NTNC",T190="Single Family Residence",Q190="Yes")))),"Tier 3",
IF((OR((AND('[1]PWS Information'!$E$10="CWS",T190="Single Family Residence",R190="Yes",P190="Non-Lead", I190="Non-Lead - Copper",K190="Before 1989")),
(AND('[1]PWS Information'!$E$10="CWS",T190="Single Family Residence",R190="Yes",P190="Non-Lead", M190="Non-Lead - Copper",N190="Before 1989")))),"Tier 4",
IF((OR((AND('[1]PWS Information'!$E$10="NTNC",P190="Non-Lead")),
(AND('[1]PWS Information'!$E$10="CWS",P190="Non-Lead",R190="")),
(AND('[1]PWS Information'!$E$10="CWS",P190="Non-Lead",R190="No")),
(AND('[1]PWS Information'!$E$10="CWS",P190="Non-Lead",R190="Don't Know")),
(AND('[1]PWS Information'!$E$10="CWS",P190="Non-Lead", I190="Non-Lead - Copper", R190="Yes", K190="Between 1989 and 2014")),
(AND('[1]PWS Information'!$E$10="CWS",P190="Non-Lead", I190="Non-Lead - Copper", R190="Yes", K190="After 2014")),
(AND('[1]PWS Information'!$E$10="CWS",P190="Non-Lead", I190="Non-Lead - Copper", R190="Yes", K190="Unknown")),
(AND('[1]PWS Information'!$E$10="CWS",P190="Non-Lead", M190="Non-Lead - Copper", R190="Yes", N190="Between 1989 and 2014")),
(AND('[1]PWS Information'!$E$10="CWS",P190="Non-Lead", M190="Non-Lead - Copper", R190="Yes", N190="After 2014")),
(AND('[1]PWS Information'!$E$10="CWS",P190="Non-Lead", M190="Non-Lead - Copper", R190="Yes", N190="Unknown")),
(AND('[1]PWS Information'!$E$10="CWS",P190="Unknown")),
(AND('[1]PWS Information'!$E$10="NTNC",P190="Unknown")))),"Tier 5",
"")))))</f>
        <v>Tier 5</v>
      </c>
      <c r="Y190" s="50"/>
      <c r="Z190" s="50"/>
    </row>
    <row r="191" spans="1:26" ht="75" x14ac:dyDescent="0.25">
      <c r="A191" s="39">
        <v>22132623</v>
      </c>
      <c r="B191" s="40">
        <v>5011</v>
      </c>
      <c r="C191" s="41" t="s">
        <v>57</v>
      </c>
      <c r="D191" s="41" t="s">
        <v>46</v>
      </c>
      <c r="E191" s="41">
        <v>75961</v>
      </c>
      <c r="F191" s="42"/>
      <c r="G191" s="43">
        <v>31.678052999999998</v>
      </c>
      <c r="H191" s="44">
        <v>-94.546532999999997</v>
      </c>
      <c r="I191" s="45" t="s">
        <v>63</v>
      </c>
      <c r="J191" s="46" t="s">
        <v>48</v>
      </c>
      <c r="K191" s="42" t="s">
        <v>51</v>
      </c>
      <c r="L191" s="49"/>
      <c r="M191" s="45" t="s">
        <v>63</v>
      </c>
      <c r="N191" s="46" t="s">
        <v>51</v>
      </c>
      <c r="O191" s="49"/>
      <c r="P191" s="36" t="str">
        <f t="shared" si="2"/>
        <v>Unknown</v>
      </c>
      <c r="Q191" s="39" t="s">
        <v>48</v>
      </c>
      <c r="R191" s="39" t="s">
        <v>48</v>
      </c>
      <c r="S191" s="39"/>
      <c r="T191" s="50"/>
      <c r="U191" s="50" t="s">
        <v>51</v>
      </c>
      <c r="V191" s="50" t="s">
        <v>51</v>
      </c>
      <c r="W191" s="50"/>
      <c r="X191" s="51" t="str">
        <f>IF((OR((AND('[1]PWS Information'!$E$10="CWS",T191="Single Family Residence",P191="Lead")),
(AND('[1]PWS Information'!$E$10="CWS",T191="Multiple Family Residence",'[1]PWS Information'!$E$11="Yes",P191="Lead")),
(AND('[1]PWS Information'!$E$10="NTNC",P191="Lead")))),"Tier 1",
IF((OR((AND('[1]PWS Information'!$E$10="CWS",T191="Multiple Family Residence",'[1]PWS Information'!$E$11="No",P191="Lead")),
(AND('[1]PWS Information'!$E$10="CWS",T191="Other",P191="Lead")),
(AND('[1]PWS Information'!$E$10="CWS",T191="Building",P191="Lead")))),"Tier 2",
IF((OR((AND('[1]PWS Information'!$E$10="CWS",T191="Single Family Residence",P191="Galvanized Requiring Replacement")),
(AND('[1]PWS Information'!$E$10="CWS",T191="Single Family Residence",P191="Galvanized Requiring Replacement",Q191="Yes")),
(AND('[1]PWS Information'!$E$10="NTNC",P191="Galvanized Requiring Replacement")),
(AND('[1]PWS Information'!$E$10="NTNC",T191="Single Family Residence",Q191="Yes")))),"Tier 3",
IF((OR((AND('[1]PWS Information'!$E$10="CWS",T191="Single Family Residence",R191="Yes",P191="Non-Lead", I191="Non-Lead - Copper",K191="Before 1989")),
(AND('[1]PWS Information'!$E$10="CWS",T191="Single Family Residence",R191="Yes",P191="Non-Lead", M191="Non-Lead - Copper",N191="Before 1989")))),"Tier 4",
IF((OR((AND('[1]PWS Information'!$E$10="NTNC",P191="Non-Lead")),
(AND('[1]PWS Information'!$E$10="CWS",P191="Non-Lead",R191="")),
(AND('[1]PWS Information'!$E$10="CWS",P191="Non-Lead",R191="No")),
(AND('[1]PWS Information'!$E$10="CWS",P191="Non-Lead",R191="Don't Know")),
(AND('[1]PWS Information'!$E$10="CWS",P191="Non-Lead", I191="Non-Lead - Copper", R191="Yes", K191="Between 1989 and 2014")),
(AND('[1]PWS Information'!$E$10="CWS",P191="Non-Lead", I191="Non-Lead - Copper", R191="Yes", K191="After 2014")),
(AND('[1]PWS Information'!$E$10="CWS",P191="Non-Lead", I191="Non-Lead - Copper", R191="Yes", K191="Unknown")),
(AND('[1]PWS Information'!$E$10="CWS",P191="Non-Lead", M191="Non-Lead - Copper", R191="Yes", N191="Between 1989 and 2014")),
(AND('[1]PWS Information'!$E$10="CWS",P191="Non-Lead", M191="Non-Lead - Copper", R191="Yes", N191="After 2014")),
(AND('[1]PWS Information'!$E$10="CWS",P191="Non-Lead", M191="Non-Lead - Copper", R191="Yes", N191="Unknown")),
(AND('[1]PWS Information'!$E$10="CWS",P191="Unknown")),
(AND('[1]PWS Information'!$E$10="NTNC",P191="Unknown")))),"Tier 5",
"")))))</f>
        <v>Tier 5</v>
      </c>
      <c r="Y191" s="50"/>
      <c r="Z191" s="50"/>
    </row>
    <row r="192" spans="1:26" ht="75" x14ac:dyDescent="0.25">
      <c r="A192" s="39">
        <v>25176130</v>
      </c>
      <c r="B192" s="40">
        <v>353</v>
      </c>
      <c r="C192" s="41" t="s">
        <v>86</v>
      </c>
      <c r="D192" s="41" t="s">
        <v>46</v>
      </c>
      <c r="E192" s="41">
        <v>75961</v>
      </c>
      <c r="F192" s="42"/>
      <c r="G192" s="43">
        <v>31.660409999999999</v>
      </c>
      <c r="H192" s="44">
        <v>-94.601489000000001</v>
      </c>
      <c r="I192" s="45" t="s">
        <v>63</v>
      </c>
      <c r="J192" s="46" t="s">
        <v>48</v>
      </c>
      <c r="K192" s="42" t="s">
        <v>51</v>
      </c>
      <c r="L192" s="49"/>
      <c r="M192" s="45" t="s">
        <v>63</v>
      </c>
      <c r="N192" s="46" t="s">
        <v>51</v>
      </c>
      <c r="O192" s="49"/>
      <c r="P192" s="36" t="str">
        <f t="shared" si="2"/>
        <v>Unknown</v>
      </c>
      <c r="Q192" s="39" t="s">
        <v>48</v>
      </c>
      <c r="R192" s="39" t="s">
        <v>48</v>
      </c>
      <c r="S192" s="39"/>
      <c r="T192" s="50"/>
      <c r="U192" s="50" t="s">
        <v>51</v>
      </c>
      <c r="V192" s="50" t="s">
        <v>51</v>
      </c>
      <c r="W192" s="50"/>
      <c r="X192" s="51" t="str">
        <f>IF((OR((AND('[1]PWS Information'!$E$10="CWS",T192="Single Family Residence",P192="Lead")),
(AND('[1]PWS Information'!$E$10="CWS",T192="Multiple Family Residence",'[1]PWS Information'!$E$11="Yes",P192="Lead")),
(AND('[1]PWS Information'!$E$10="NTNC",P192="Lead")))),"Tier 1",
IF((OR((AND('[1]PWS Information'!$E$10="CWS",T192="Multiple Family Residence",'[1]PWS Information'!$E$11="No",P192="Lead")),
(AND('[1]PWS Information'!$E$10="CWS",T192="Other",P192="Lead")),
(AND('[1]PWS Information'!$E$10="CWS",T192="Building",P192="Lead")))),"Tier 2",
IF((OR((AND('[1]PWS Information'!$E$10="CWS",T192="Single Family Residence",P192="Galvanized Requiring Replacement")),
(AND('[1]PWS Information'!$E$10="CWS",T192="Single Family Residence",P192="Galvanized Requiring Replacement",Q192="Yes")),
(AND('[1]PWS Information'!$E$10="NTNC",P192="Galvanized Requiring Replacement")),
(AND('[1]PWS Information'!$E$10="NTNC",T192="Single Family Residence",Q192="Yes")))),"Tier 3",
IF((OR((AND('[1]PWS Information'!$E$10="CWS",T192="Single Family Residence",R192="Yes",P192="Non-Lead", I192="Non-Lead - Copper",K192="Before 1989")),
(AND('[1]PWS Information'!$E$10="CWS",T192="Single Family Residence",R192="Yes",P192="Non-Lead", M192="Non-Lead - Copper",N192="Before 1989")))),"Tier 4",
IF((OR((AND('[1]PWS Information'!$E$10="NTNC",P192="Non-Lead")),
(AND('[1]PWS Information'!$E$10="CWS",P192="Non-Lead",R192="")),
(AND('[1]PWS Information'!$E$10="CWS",P192="Non-Lead",R192="No")),
(AND('[1]PWS Information'!$E$10="CWS",P192="Non-Lead",R192="Don't Know")),
(AND('[1]PWS Information'!$E$10="CWS",P192="Non-Lead", I192="Non-Lead - Copper", R192="Yes", K192="Between 1989 and 2014")),
(AND('[1]PWS Information'!$E$10="CWS",P192="Non-Lead", I192="Non-Lead - Copper", R192="Yes", K192="After 2014")),
(AND('[1]PWS Information'!$E$10="CWS",P192="Non-Lead", I192="Non-Lead - Copper", R192="Yes", K192="Unknown")),
(AND('[1]PWS Information'!$E$10="CWS",P192="Non-Lead", M192="Non-Lead - Copper", R192="Yes", N192="Between 1989 and 2014")),
(AND('[1]PWS Information'!$E$10="CWS",P192="Non-Lead", M192="Non-Lead - Copper", R192="Yes", N192="After 2014")),
(AND('[1]PWS Information'!$E$10="CWS",P192="Non-Lead", M192="Non-Lead - Copper", R192="Yes", N192="Unknown")),
(AND('[1]PWS Information'!$E$10="CWS",P192="Unknown")),
(AND('[1]PWS Information'!$E$10="NTNC",P192="Unknown")))),"Tier 5",
"")))))</f>
        <v>Tier 5</v>
      </c>
      <c r="Y192" s="50"/>
      <c r="Z192" s="50"/>
    </row>
    <row r="193" spans="1:26" ht="75" x14ac:dyDescent="0.25">
      <c r="A193" s="39">
        <v>25176120</v>
      </c>
      <c r="B193" s="40">
        <v>199</v>
      </c>
      <c r="C193" s="41" t="s">
        <v>104</v>
      </c>
      <c r="D193" s="41" t="s">
        <v>46</v>
      </c>
      <c r="E193" s="41">
        <v>75961</v>
      </c>
      <c r="F193" s="42"/>
      <c r="G193" s="43">
        <v>31.601863000000002</v>
      </c>
      <c r="H193" s="44">
        <v>-94.565081000000006</v>
      </c>
      <c r="I193" s="45" t="s">
        <v>63</v>
      </c>
      <c r="J193" s="46" t="s">
        <v>48</v>
      </c>
      <c r="K193" s="42" t="s">
        <v>51</v>
      </c>
      <c r="L193" s="49"/>
      <c r="M193" s="45" t="s">
        <v>63</v>
      </c>
      <c r="N193" s="46" t="s">
        <v>51</v>
      </c>
      <c r="O193" s="49"/>
      <c r="P193" s="36" t="str">
        <f t="shared" si="2"/>
        <v>Unknown</v>
      </c>
      <c r="Q193" s="39" t="s">
        <v>48</v>
      </c>
      <c r="R193" s="39" t="s">
        <v>48</v>
      </c>
      <c r="S193" s="39"/>
      <c r="T193" s="50"/>
      <c r="U193" s="50" t="s">
        <v>51</v>
      </c>
      <c r="V193" s="50" t="s">
        <v>51</v>
      </c>
      <c r="W193" s="50"/>
      <c r="X193" s="51" t="str">
        <f>IF((OR((AND('[1]PWS Information'!$E$10="CWS",T193="Single Family Residence",P193="Lead")),
(AND('[1]PWS Information'!$E$10="CWS",T193="Multiple Family Residence",'[1]PWS Information'!$E$11="Yes",P193="Lead")),
(AND('[1]PWS Information'!$E$10="NTNC",P193="Lead")))),"Tier 1",
IF((OR((AND('[1]PWS Information'!$E$10="CWS",T193="Multiple Family Residence",'[1]PWS Information'!$E$11="No",P193="Lead")),
(AND('[1]PWS Information'!$E$10="CWS",T193="Other",P193="Lead")),
(AND('[1]PWS Information'!$E$10="CWS",T193="Building",P193="Lead")))),"Tier 2",
IF((OR((AND('[1]PWS Information'!$E$10="CWS",T193="Single Family Residence",P193="Galvanized Requiring Replacement")),
(AND('[1]PWS Information'!$E$10="CWS",T193="Single Family Residence",P193="Galvanized Requiring Replacement",Q193="Yes")),
(AND('[1]PWS Information'!$E$10="NTNC",P193="Galvanized Requiring Replacement")),
(AND('[1]PWS Information'!$E$10="NTNC",T193="Single Family Residence",Q193="Yes")))),"Tier 3",
IF((OR((AND('[1]PWS Information'!$E$10="CWS",T193="Single Family Residence",R193="Yes",P193="Non-Lead", I193="Non-Lead - Copper",K193="Before 1989")),
(AND('[1]PWS Information'!$E$10="CWS",T193="Single Family Residence",R193="Yes",P193="Non-Lead", M193="Non-Lead - Copper",N193="Before 1989")))),"Tier 4",
IF((OR((AND('[1]PWS Information'!$E$10="NTNC",P193="Non-Lead")),
(AND('[1]PWS Information'!$E$10="CWS",P193="Non-Lead",R193="")),
(AND('[1]PWS Information'!$E$10="CWS",P193="Non-Lead",R193="No")),
(AND('[1]PWS Information'!$E$10="CWS",P193="Non-Lead",R193="Don't Know")),
(AND('[1]PWS Information'!$E$10="CWS",P193="Non-Lead", I193="Non-Lead - Copper", R193="Yes", K193="Between 1989 and 2014")),
(AND('[1]PWS Information'!$E$10="CWS",P193="Non-Lead", I193="Non-Lead - Copper", R193="Yes", K193="After 2014")),
(AND('[1]PWS Information'!$E$10="CWS",P193="Non-Lead", I193="Non-Lead - Copper", R193="Yes", K193="Unknown")),
(AND('[1]PWS Information'!$E$10="CWS",P193="Non-Lead", M193="Non-Lead - Copper", R193="Yes", N193="Between 1989 and 2014")),
(AND('[1]PWS Information'!$E$10="CWS",P193="Non-Lead", M193="Non-Lead - Copper", R193="Yes", N193="After 2014")),
(AND('[1]PWS Information'!$E$10="CWS",P193="Non-Lead", M193="Non-Lead - Copper", R193="Yes", N193="Unknown")),
(AND('[1]PWS Information'!$E$10="CWS",P193="Unknown")),
(AND('[1]PWS Information'!$E$10="NTNC",P193="Unknown")))),"Tier 5",
"")))))</f>
        <v>Tier 5</v>
      </c>
      <c r="Y193" s="50"/>
      <c r="Z193" s="50"/>
    </row>
    <row r="194" spans="1:26" ht="75" x14ac:dyDescent="0.25">
      <c r="A194" s="39">
        <v>25175947</v>
      </c>
      <c r="B194" s="40">
        <v>2340</v>
      </c>
      <c r="C194" s="41" t="s">
        <v>57</v>
      </c>
      <c r="D194" s="41" t="s">
        <v>46</v>
      </c>
      <c r="E194" s="41">
        <v>75961</v>
      </c>
      <c r="F194" s="42"/>
      <c r="G194" s="43">
        <v>31.644183000000002</v>
      </c>
      <c r="H194" s="44">
        <v>-94.528574000000006</v>
      </c>
      <c r="I194" s="45" t="s">
        <v>63</v>
      </c>
      <c r="J194" s="46" t="s">
        <v>48</v>
      </c>
      <c r="K194" s="42" t="s">
        <v>51</v>
      </c>
      <c r="L194" s="49"/>
      <c r="M194" s="45" t="s">
        <v>63</v>
      </c>
      <c r="N194" s="46" t="s">
        <v>51</v>
      </c>
      <c r="O194" s="49"/>
      <c r="P194" s="36" t="str">
        <f t="shared" si="2"/>
        <v>Unknown</v>
      </c>
      <c r="Q194" s="39" t="s">
        <v>48</v>
      </c>
      <c r="R194" s="39" t="s">
        <v>48</v>
      </c>
      <c r="S194" s="39"/>
      <c r="T194" s="50" t="s">
        <v>50</v>
      </c>
      <c r="U194" s="50" t="s">
        <v>51</v>
      </c>
      <c r="V194" s="50" t="s">
        <v>51</v>
      </c>
      <c r="W194" s="50"/>
      <c r="X194" s="51" t="str">
        <f>IF((OR((AND('[1]PWS Information'!$E$10="CWS",T194="Single Family Residence",P194="Lead")),
(AND('[1]PWS Information'!$E$10="CWS",T194="Multiple Family Residence",'[1]PWS Information'!$E$11="Yes",P194="Lead")),
(AND('[1]PWS Information'!$E$10="NTNC",P194="Lead")))),"Tier 1",
IF((OR((AND('[1]PWS Information'!$E$10="CWS",T194="Multiple Family Residence",'[1]PWS Information'!$E$11="No",P194="Lead")),
(AND('[1]PWS Information'!$E$10="CWS",T194="Other",P194="Lead")),
(AND('[1]PWS Information'!$E$10="CWS",T194="Building",P194="Lead")))),"Tier 2",
IF((OR((AND('[1]PWS Information'!$E$10="CWS",T194="Single Family Residence",P194="Galvanized Requiring Replacement")),
(AND('[1]PWS Information'!$E$10="CWS",T194="Single Family Residence",P194="Galvanized Requiring Replacement",Q194="Yes")),
(AND('[1]PWS Information'!$E$10="NTNC",P194="Galvanized Requiring Replacement")),
(AND('[1]PWS Information'!$E$10="NTNC",T194="Single Family Residence",Q194="Yes")))),"Tier 3",
IF((OR((AND('[1]PWS Information'!$E$10="CWS",T194="Single Family Residence",R194="Yes",P194="Non-Lead", I194="Non-Lead - Copper",K194="Before 1989")),
(AND('[1]PWS Information'!$E$10="CWS",T194="Single Family Residence",R194="Yes",P194="Non-Lead", M194="Non-Lead - Copper",N194="Before 1989")))),"Tier 4",
IF((OR((AND('[1]PWS Information'!$E$10="NTNC",P194="Non-Lead")),
(AND('[1]PWS Information'!$E$10="CWS",P194="Non-Lead",R194="")),
(AND('[1]PWS Information'!$E$10="CWS",P194="Non-Lead",R194="No")),
(AND('[1]PWS Information'!$E$10="CWS",P194="Non-Lead",R194="Don't Know")),
(AND('[1]PWS Information'!$E$10="CWS",P194="Non-Lead", I194="Non-Lead - Copper", R194="Yes", K194="Between 1989 and 2014")),
(AND('[1]PWS Information'!$E$10="CWS",P194="Non-Lead", I194="Non-Lead - Copper", R194="Yes", K194="After 2014")),
(AND('[1]PWS Information'!$E$10="CWS",P194="Non-Lead", I194="Non-Lead - Copper", R194="Yes", K194="Unknown")),
(AND('[1]PWS Information'!$E$10="CWS",P194="Non-Lead", M194="Non-Lead - Copper", R194="Yes", N194="Between 1989 and 2014")),
(AND('[1]PWS Information'!$E$10="CWS",P194="Non-Lead", M194="Non-Lead - Copper", R194="Yes", N194="After 2014")),
(AND('[1]PWS Information'!$E$10="CWS",P194="Non-Lead", M194="Non-Lead - Copper", R194="Yes", N194="Unknown")),
(AND('[1]PWS Information'!$E$10="CWS",P194="Unknown")),
(AND('[1]PWS Information'!$E$10="NTNC",P194="Unknown")))),"Tier 5",
"")))))</f>
        <v>Tier 5</v>
      </c>
      <c r="Y194" s="50"/>
      <c r="Z194" s="50"/>
    </row>
    <row r="195" spans="1:26" ht="75" x14ac:dyDescent="0.25">
      <c r="A195" s="39">
        <v>25175868</v>
      </c>
      <c r="B195" s="40" t="s">
        <v>105</v>
      </c>
      <c r="C195" s="41" t="s">
        <v>106</v>
      </c>
      <c r="D195" s="41" t="s">
        <v>46</v>
      </c>
      <c r="E195" s="41">
        <v>75961</v>
      </c>
      <c r="F195" s="42"/>
      <c r="G195" s="43">
        <v>31.558382999999999</v>
      </c>
      <c r="H195" s="44">
        <v>-94.504452000000001</v>
      </c>
      <c r="I195" s="45" t="s">
        <v>63</v>
      </c>
      <c r="J195" s="46" t="s">
        <v>48</v>
      </c>
      <c r="K195" s="42" t="s">
        <v>51</v>
      </c>
      <c r="L195" s="49"/>
      <c r="M195" s="45" t="s">
        <v>63</v>
      </c>
      <c r="N195" s="46" t="s">
        <v>51</v>
      </c>
      <c r="O195" s="49"/>
      <c r="P195" s="36" t="str">
        <f t="shared" si="2"/>
        <v>Unknown</v>
      </c>
      <c r="Q195" s="39" t="s">
        <v>48</v>
      </c>
      <c r="R195" s="39" t="s">
        <v>48</v>
      </c>
      <c r="S195" s="39"/>
      <c r="T195" s="50"/>
      <c r="U195" s="50" t="s">
        <v>51</v>
      </c>
      <c r="V195" s="50" t="s">
        <v>51</v>
      </c>
      <c r="W195" s="50"/>
      <c r="X195" s="51" t="str">
        <f>IF((OR((AND('[1]PWS Information'!$E$10="CWS",T195="Single Family Residence",P195="Lead")),
(AND('[1]PWS Information'!$E$10="CWS",T195="Multiple Family Residence",'[1]PWS Information'!$E$11="Yes",P195="Lead")),
(AND('[1]PWS Information'!$E$10="NTNC",P195="Lead")))),"Tier 1",
IF((OR((AND('[1]PWS Information'!$E$10="CWS",T195="Multiple Family Residence",'[1]PWS Information'!$E$11="No",P195="Lead")),
(AND('[1]PWS Information'!$E$10="CWS",T195="Other",P195="Lead")),
(AND('[1]PWS Information'!$E$10="CWS",T195="Building",P195="Lead")))),"Tier 2",
IF((OR((AND('[1]PWS Information'!$E$10="CWS",T195="Single Family Residence",P195="Galvanized Requiring Replacement")),
(AND('[1]PWS Information'!$E$10="CWS",T195="Single Family Residence",P195="Galvanized Requiring Replacement",Q195="Yes")),
(AND('[1]PWS Information'!$E$10="NTNC",P195="Galvanized Requiring Replacement")),
(AND('[1]PWS Information'!$E$10="NTNC",T195="Single Family Residence",Q195="Yes")))),"Tier 3",
IF((OR((AND('[1]PWS Information'!$E$10="CWS",T195="Single Family Residence",R195="Yes",P195="Non-Lead", I195="Non-Lead - Copper",K195="Before 1989")),
(AND('[1]PWS Information'!$E$10="CWS",T195="Single Family Residence",R195="Yes",P195="Non-Lead", M195="Non-Lead - Copper",N195="Before 1989")))),"Tier 4",
IF((OR((AND('[1]PWS Information'!$E$10="NTNC",P195="Non-Lead")),
(AND('[1]PWS Information'!$E$10="CWS",P195="Non-Lead",R195="")),
(AND('[1]PWS Information'!$E$10="CWS",P195="Non-Lead",R195="No")),
(AND('[1]PWS Information'!$E$10="CWS",P195="Non-Lead",R195="Don't Know")),
(AND('[1]PWS Information'!$E$10="CWS",P195="Non-Lead", I195="Non-Lead - Copper", R195="Yes", K195="Between 1989 and 2014")),
(AND('[1]PWS Information'!$E$10="CWS",P195="Non-Lead", I195="Non-Lead - Copper", R195="Yes", K195="After 2014")),
(AND('[1]PWS Information'!$E$10="CWS",P195="Non-Lead", I195="Non-Lead - Copper", R195="Yes", K195="Unknown")),
(AND('[1]PWS Information'!$E$10="CWS",P195="Non-Lead", M195="Non-Lead - Copper", R195="Yes", N195="Between 1989 and 2014")),
(AND('[1]PWS Information'!$E$10="CWS",P195="Non-Lead", M195="Non-Lead - Copper", R195="Yes", N195="After 2014")),
(AND('[1]PWS Information'!$E$10="CWS",P195="Non-Lead", M195="Non-Lead - Copper", R195="Yes", N195="Unknown")),
(AND('[1]PWS Information'!$E$10="CWS",P195="Unknown")),
(AND('[1]PWS Information'!$E$10="NTNC",P195="Unknown")))),"Tier 5",
"")))))</f>
        <v>Tier 5</v>
      </c>
      <c r="Y195" s="50"/>
      <c r="Z195" s="50"/>
    </row>
    <row r="196" spans="1:26" ht="75" x14ac:dyDescent="0.25">
      <c r="A196" s="39">
        <v>25176259</v>
      </c>
      <c r="B196" s="40">
        <v>333</v>
      </c>
      <c r="C196" s="41" t="s">
        <v>92</v>
      </c>
      <c r="D196" s="41" t="s">
        <v>46</v>
      </c>
      <c r="E196" s="41">
        <v>75961</v>
      </c>
      <c r="F196" s="42"/>
      <c r="G196" s="43">
        <v>31.657678000000001</v>
      </c>
      <c r="H196" s="44">
        <v>-94.602110999999994</v>
      </c>
      <c r="I196" s="45" t="s">
        <v>63</v>
      </c>
      <c r="J196" s="46" t="s">
        <v>48</v>
      </c>
      <c r="K196" s="42" t="s">
        <v>51</v>
      </c>
      <c r="L196" s="49"/>
      <c r="M196" s="45" t="s">
        <v>63</v>
      </c>
      <c r="N196" s="46" t="s">
        <v>51</v>
      </c>
      <c r="O196" s="49"/>
      <c r="P196" s="36" t="str">
        <f t="shared" si="2"/>
        <v>Unknown</v>
      </c>
      <c r="Q196" s="39" t="s">
        <v>48</v>
      </c>
      <c r="R196" s="39" t="s">
        <v>48</v>
      </c>
      <c r="S196" s="39"/>
      <c r="T196" s="50"/>
      <c r="U196" s="50" t="s">
        <v>51</v>
      </c>
      <c r="V196" s="50" t="s">
        <v>51</v>
      </c>
      <c r="W196" s="50"/>
      <c r="X196" s="51" t="str">
        <f>IF((OR((AND('[1]PWS Information'!$E$10="CWS",T196="Single Family Residence",P196="Lead")),
(AND('[1]PWS Information'!$E$10="CWS",T196="Multiple Family Residence",'[1]PWS Information'!$E$11="Yes",P196="Lead")),
(AND('[1]PWS Information'!$E$10="NTNC",P196="Lead")))),"Tier 1",
IF((OR((AND('[1]PWS Information'!$E$10="CWS",T196="Multiple Family Residence",'[1]PWS Information'!$E$11="No",P196="Lead")),
(AND('[1]PWS Information'!$E$10="CWS",T196="Other",P196="Lead")),
(AND('[1]PWS Information'!$E$10="CWS",T196="Building",P196="Lead")))),"Tier 2",
IF((OR((AND('[1]PWS Information'!$E$10="CWS",T196="Single Family Residence",P196="Galvanized Requiring Replacement")),
(AND('[1]PWS Information'!$E$10="CWS",T196="Single Family Residence",P196="Galvanized Requiring Replacement",Q196="Yes")),
(AND('[1]PWS Information'!$E$10="NTNC",P196="Galvanized Requiring Replacement")),
(AND('[1]PWS Information'!$E$10="NTNC",T196="Single Family Residence",Q196="Yes")))),"Tier 3",
IF((OR((AND('[1]PWS Information'!$E$10="CWS",T196="Single Family Residence",R196="Yes",P196="Non-Lead", I196="Non-Lead - Copper",K196="Before 1989")),
(AND('[1]PWS Information'!$E$10="CWS",T196="Single Family Residence",R196="Yes",P196="Non-Lead", M196="Non-Lead - Copper",N196="Before 1989")))),"Tier 4",
IF((OR((AND('[1]PWS Information'!$E$10="NTNC",P196="Non-Lead")),
(AND('[1]PWS Information'!$E$10="CWS",P196="Non-Lead",R196="")),
(AND('[1]PWS Information'!$E$10="CWS",P196="Non-Lead",R196="No")),
(AND('[1]PWS Information'!$E$10="CWS",P196="Non-Lead",R196="Don't Know")),
(AND('[1]PWS Information'!$E$10="CWS",P196="Non-Lead", I196="Non-Lead - Copper", R196="Yes", K196="Between 1989 and 2014")),
(AND('[1]PWS Information'!$E$10="CWS",P196="Non-Lead", I196="Non-Lead - Copper", R196="Yes", K196="After 2014")),
(AND('[1]PWS Information'!$E$10="CWS",P196="Non-Lead", I196="Non-Lead - Copper", R196="Yes", K196="Unknown")),
(AND('[1]PWS Information'!$E$10="CWS",P196="Non-Lead", M196="Non-Lead - Copper", R196="Yes", N196="Between 1989 and 2014")),
(AND('[1]PWS Information'!$E$10="CWS",P196="Non-Lead", M196="Non-Lead - Copper", R196="Yes", N196="After 2014")),
(AND('[1]PWS Information'!$E$10="CWS",P196="Non-Lead", M196="Non-Lead - Copper", R196="Yes", N196="Unknown")),
(AND('[1]PWS Information'!$E$10="CWS",P196="Unknown")),
(AND('[1]PWS Information'!$E$10="NTNC",P196="Unknown")))),"Tier 5",
"")))))</f>
        <v>Tier 5</v>
      </c>
      <c r="Y196" s="50"/>
      <c r="Z196" s="50"/>
    </row>
    <row r="197" spans="1:26" ht="75" x14ac:dyDescent="0.25">
      <c r="A197" s="39">
        <v>25176074</v>
      </c>
      <c r="B197" s="40">
        <v>4560</v>
      </c>
      <c r="C197" s="41" t="s">
        <v>66</v>
      </c>
      <c r="D197" s="41" t="s">
        <v>46</v>
      </c>
      <c r="E197" s="41">
        <v>75961</v>
      </c>
      <c r="F197" s="42"/>
      <c r="G197" s="43">
        <v>31.608882999999999</v>
      </c>
      <c r="H197" s="44">
        <v>-94.548004000000006</v>
      </c>
      <c r="I197" s="45" t="s">
        <v>63</v>
      </c>
      <c r="J197" s="46" t="s">
        <v>48</v>
      </c>
      <c r="K197" s="42" t="s">
        <v>51</v>
      </c>
      <c r="L197" s="49"/>
      <c r="M197" s="45" t="s">
        <v>63</v>
      </c>
      <c r="N197" s="46" t="s">
        <v>51</v>
      </c>
      <c r="O197" s="49"/>
      <c r="P197" s="36" t="str">
        <f t="shared" ref="P197:P260" si="3">IF((OR(I197="Lead")),"Lead",
IF((OR(M197="Lead")),"Lead",
IF((OR(I197="Lead-lined galvanized")),"Lead",
IF((OR(M197="Lead-lined galvanized")),"Lead",
IF((OR((AND(I197="Unknown - Likely Lead",M197="Galvanized")),
(AND(I197="Unknown - Unlikely Lead",M197="Galvanized")),
(AND(I197="Unknown - Material Unknown",M197="Galvanized")))),"Galvanized Requiring Replacement",
IF((OR((AND(I197="Non-lead - Copper",J197="Yes",M197="Galvanized")),
(AND(I197="Non-lead - Copper",J197="Don't know",M197="Galvanized")),
(AND(I197="Non-lead - Copper",J197="",M197="Galvanized")),
(AND(I197="Non-lead - Plastic",J197="Yes",M197="Galvanized")),
(AND(I197="Non-lead - Plastic",J197="Don't know",M197="Galvanized")),
(AND(I197="Non-lead - Plastic",J197="",M197="Galvanized")),
(AND(I197="Non-lead",J197="Yes",M197="Galvanized")),
(AND(I197="Non-lead",J197="Don't know",M197="Galvanized")),
(AND(I197="Non-lead",J197="",M197="Galvanized")),
(AND(I197="Non-lead - Other",J197="Yes",M197="Galvanized")),
(AND(I197="Non-Lead - Other",J197="Don't know",M197="Galvanized")),
(AND(I197="Galvanized",J197="Yes",M197="Galvanized")),
(AND(I197="Galvanized",J197="Don't know",M197="Galvanized")),
(AND(I197="Galvanized",J197="",M197="Galvanized")),
(AND(I197="Non-Lead - Other",J197="",M197="Galvanized")))),"Galvanized Requiring Replacement",
IF((OR((AND(I197="Non-lead - Copper",M197="Non-lead - Copper")),
(AND(I197="Non-lead - Copper",M197="Non-lead - Plastic")),
(AND(I197="Non-lead - Copper",M197="Non-lead - Other")),
(AND(I197="Non-lead - Copper",M197="Non-lead")),
(AND(I197="Non-lead - Plastic",M197="Non-lead - Copper")),
(AND(I197="Non-lead - Plastic",M197="Non-lead - Plastic")),
(AND(I197="Non-lead - Plastic",M197="Non-lead - Other")),
(AND(I197="Non-lead - Plastic",M197="Non-lead")),
(AND(I197="Non-lead",M197="Non-lead - Copper")),
(AND(I197="Non-lead",M197="Non-lead - Plastic")),
(AND(I197="Non-lead",M197="Non-lead - Other")),
(AND(I197="Non-lead",M197="Non-lead")),
(AND(I197="Non-lead - Other",M197="Non-lead - Copper")),
(AND(I197="Non-Lead - Other",M197="Non-lead - Plastic")),
(AND(I197="Non-Lead - Other",M197="Non-lead")),
(AND(I197="Non-Lead - Other",M197="Non-lead - Other")))),"Non-Lead",
IF((OR((AND(I197="Galvanized",M197="Non-lead")),
(AND(I197="Galvanized",M197="Non-lead - Copper")),
(AND(I197="Galvanized",M197="Non-lead - Plastic")),
(AND(I197="Galvanized",M197="Non-lead")),
(AND(I197="Galvanized",M197="Non-lead - Other")))),"Non-Lead",
IF((OR((AND(I197="Non-lead - Copper",J197="No",M197="Galvanized")),
(AND(I197="Non-lead - Plastic",J197="No",M197="Galvanized")),
(AND(I197="Non-lead",J197="No",M197="Galvanized")),
(AND(I197="Galvanized",J197="No",M197="Galvanized")),
(AND(I197="Non-lead - Other",J197="No",M197="Galvanized")))),"Non-lead",
IF((OR((AND(I197="Unknown - Likely Lead",M197="Unknown - Likely Lead")),
(AND(I197="Unknown - Likely Lead",M197="Unknown - Unlikely Lead")),
(AND(I197="Unknown - Likely Lead",M197="Unknown - Material Unknown")),
(AND(I197="Unknown - Unlikely Lead",M197="Unknown - Likely Lead")),
(AND(I197="Unknown - Unlikely Lead",M197="Unknown - Unlikely Lead")),
(AND(I197="Unknown - Unlikely Lead",M197="Unknown - Material Unknown")),
(AND(I197="Unknown - Material Unknown",M197="Unknown - Likely Lead")),
(AND(I197="Unknown - Material Unknown",M197="Unknown - Unlikely Lead")),
(AND(I197="Unknown - Material Unknown",M197="Unknown - Material Unknown")))),"Unknown",
IF((OR((AND(I197="Unknown - Likely Lead",M197="Non-lead - Copper")),
(AND(I197="Unknown - Likely Lead",M197="Non-lead - Plastic")),
(AND(I197="Unknown - Likely Lead",M197="Non-lead")),
(AND(I197="Unknown - Likely Lead",M197="Non-lead - Other")),
(AND(I197="Unknown - Unlikely Lead",M197="Non-lead - Copper")),
(AND(I197="Unknown - Unlikely Lead",M197="Non-lead - Plastic")),
(AND(I197="Unknown - Unlikely Lead",M197="Non-lead")),
(AND(I197="Unknown - Unlikely Lead",M197="Non-lead - Other")),
(AND(I197="Unknown - Material Unknown",M197="Non-lead - Copper")),
(AND(I197="Unknown - Material Unknown",M197="Non-lead - Plastic")),
(AND(I197="Unknown - Material Unknown",M197="Non-lead")),
(AND(I197="Unknown - Material Unknown",M197="Non-lead - Other")))),"Unknown",
IF((OR((AND(I197="Non-lead - Copper",M197="Unknown - Likely Lead")),
(AND(I197="Non-lead - Copper",M197="Unknown - Unlikely Lead")),
(AND(I197="Non-lead - Copper",M197="Unknown - Material Unknown")),
(AND(I197="Non-lead - Plastic",M197="Unknown - Likely Lead")),
(AND(I197="Non-lead - Plastic",M197="Unknown - Unlikely Lead")),
(AND(I197="Non-lead - Plastic",M197="Unknown - Material Unknown")),
(AND(I197="Non-lead",M197="Unknown - Likely Lead")),
(AND(I197="Non-lead",M197="Unknown - Unlikely Lead")),
(AND(I197="Non-lead",M197="Unknown - Material Unknown")),
(AND(I197="Non-lead - Other",M197="Unknown - Likely Lead")),
(AND(I197="Non-Lead - Other",M197="Unknown - Unlikely Lead")),
(AND(I197="Non-Lead - Other",M197="Unknown - Material Unknown")))),"Unknown",
IF((OR((AND(I197="Galvanized",M197="Unknown - Likely Lead")),
(AND(I197="Galvanized",M197="Unknown - Unlikely Lead")),
(AND(I197="Galvanized",M197="Unknown - Material Unknown")))),"Unknown",
IF((OR((AND(I197="Galvanized",M197="")))),"Galvanized Requiring Replacement",
IF((OR((AND(I197="Non-lead - Copper",M197="")),
(AND(I197="Non-lead - Plastic",M197="")),
(AND(I197="Non-lead",M197="")),
(AND(I197="Non-lead - Other",M197="")))),"Non-lead",
IF((OR((AND(I197="Unknown - Likely Lead",M197="")),
(AND(I197="Unknown - Unlikely Lead",M197="")),
(AND(I197="Unknown - Material Unknown",M197="")))),"Unknown",
""))))))))))))))))</f>
        <v>Unknown</v>
      </c>
      <c r="Q197" s="39" t="s">
        <v>48</v>
      </c>
      <c r="R197" s="39" t="s">
        <v>48</v>
      </c>
      <c r="S197" s="39"/>
      <c r="T197" s="50"/>
      <c r="U197" s="50" t="s">
        <v>51</v>
      </c>
      <c r="V197" s="50" t="s">
        <v>51</v>
      </c>
      <c r="W197" s="50"/>
      <c r="X197" s="51" t="str">
        <f>IF((OR((AND('[1]PWS Information'!$E$10="CWS",T197="Single Family Residence",P197="Lead")),
(AND('[1]PWS Information'!$E$10="CWS",T197="Multiple Family Residence",'[1]PWS Information'!$E$11="Yes",P197="Lead")),
(AND('[1]PWS Information'!$E$10="NTNC",P197="Lead")))),"Tier 1",
IF((OR((AND('[1]PWS Information'!$E$10="CWS",T197="Multiple Family Residence",'[1]PWS Information'!$E$11="No",P197="Lead")),
(AND('[1]PWS Information'!$E$10="CWS",T197="Other",P197="Lead")),
(AND('[1]PWS Information'!$E$10="CWS",T197="Building",P197="Lead")))),"Tier 2",
IF((OR((AND('[1]PWS Information'!$E$10="CWS",T197="Single Family Residence",P197="Galvanized Requiring Replacement")),
(AND('[1]PWS Information'!$E$10="CWS",T197="Single Family Residence",P197="Galvanized Requiring Replacement",Q197="Yes")),
(AND('[1]PWS Information'!$E$10="NTNC",P197="Galvanized Requiring Replacement")),
(AND('[1]PWS Information'!$E$10="NTNC",T197="Single Family Residence",Q197="Yes")))),"Tier 3",
IF((OR((AND('[1]PWS Information'!$E$10="CWS",T197="Single Family Residence",R197="Yes",P197="Non-Lead", I197="Non-Lead - Copper",K197="Before 1989")),
(AND('[1]PWS Information'!$E$10="CWS",T197="Single Family Residence",R197="Yes",P197="Non-Lead", M197="Non-Lead - Copper",N197="Before 1989")))),"Tier 4",
IF((OR((AND('[1]PWS Information'!$E$10="NTNC",P197="Non-Lead")),
(AND('[1]PWS Information'!$E$10="CWS",P197="Non-Lead",R197="")),
(AND('[1]PWS Information'!$E$10="CWS",P197="Non-Lead",R197="No")),
(AND('[1]PWS Information'!$E$10="CWS",P197="Non-Lead",R197="Don't Know")),
(AND('[1]PWS Information'!$E$10="CWS",P197="Non-Lead", I197="Non-Lead - Copper", R197="Yes", K197="Between 1989 and 2014")),
(AND('[1]PWS Information'!$E$10="CWS",P197="Non-Lead", I197="Non-Lead - Copper", R197="Yes", K197="After 2014")),
(AND('[1]PWS Information'!$E$10="CWS",P197="Non-Lead", I197="Non-Lead - Copper", R197="Yes", K197="Unknown")),
(AND('[1]PWS Information'!$E$10="CWS",P197="Non-Lead", M197="Non-Lead - Copper", R197="Yes", N197="Between 1989 and 2014")),
(AND('[1]PWS Information'!$E$10="CWS",P197="Non-Lead", M197="Non-Lead - Copper", R197="Yes", N197="After 2014")),
(AND('[1]PWS Information'!$E$10="CWS",P197="Non-Lead", M197="Non-Lead - Copper", R197="Yes", N197="Unknown")),
(AND('[1]PWS Information'!$E$10="CWS",P197="Unknown")),
(AND('[1]PWS Information'!$E$10="NTNC",P197="Unknown")))),"Tier 5",
"")))))</f>
        <v>Tier 5</v>
      </c>
      <c r="Y197" s="50"/>
      <c r="Z197" s="50"/>
    </row>
    <row r="198" spans="1:26" ht="75" x14ac:dyDescent="0.25">
      <c r="A198" s="39">
        <v>25176079</v>
      </c>
      <c r="B198" s="40">
        <v>4172</v>
      </c>
      <c r="C198" s="41" t="s">
        <v>66</v>
      </c>
      <c r="D198" s="41" t="s">
        <v>46</v>
      </c>
      <c r="E198" s="41">
        <v>75961</v>
      </c>
      <c r="F198" s="42"/>
      <c r="G198" s="43">
        <v>31.607002999999999</v>
      </c>
      <c r="H198" s="44">
        <v>-94.554263000000006</v>
      </c>
      <c r="I198" s="45" t="s">
        <v>63</v>
      </c>
      <c r="J198" s="46" t="s">
        <v>48</v>
      </c>
      <c r="K198" s="42" t="s">
        <v>51</v>
      </c>
      <c r="L198" s="49"/>
      <c r="M198" s="45" t="s">
        <v>63</v>
      </c>
      <c r="N198" s="46" t="s">
        <v>51</v>
      </c>
      <c r="O198" s="49"/>
      <c r="P198" s="36" t="str">
        <f t="shared" si="3"/>
        <v>Unknown</v>
      </c>
      <c r="Q198" s="39" t="s">
        <v>48</v>
      </c>
      <c r="R198" s="39" t="s">
        <v>48</v>
      </c>
      <c r="S198" s="39"/>
      <c r="T198" s="50"/>
      <c r="U198" s="50" t="s">
        <v>51</v>
      </c>
      <c r="V198" s="50" t="s">
        <v>51</v>
      </c>
      <c r="W198" s="50"/>
      <c r="X198" s="51" t="str">
        <f>IF((OR((AND('[1]PWS Information'!$E$10="CWS",T198="Single Family Residence",P198="Lead")),
(AND('[1]PWS Information'!$E$10="CWS",T198="Multiple Family Residence",'[1]PWS Information'!$E$11="Yes",P198="Lead")),
(AND('[1]PWS Information'!$E$10="NTNC",P198="Lead")))),"Tier 1",
IF((OR((AND('[1]PWS Information'!$E$10="CWS",T198="Multiple Family Residence",'[1]PWS Information'!$E$11="No",P198="Lead")),
(AND('[1]PWS Information'!$E$10="CWS",T198="Other",P198="Lead")),
(AND('[1]PWS Information'!$E$10="CWS",T198="Building",P198="Lead")))),"Tier 2",
IF((OR((AND('[1]PWS Information'!$E$10="CWS",T198="Single Family Residence",P198="Galvanized Requiring Replacement")),
(AND('[1]PWS Information'!$E$10="CWS",T198="Single Family Residence",P198="Galvanized Requiring Replacement",Q198="Yes")),
(AND('[1]PWS Information'!$E$10="NTNC",P198="Galvanized Requiring Replacement")),
(AND('[1]PWS Information'!$E$10="NTNC",T198="Single Family Residence",Q198="Yes")))),"Tier 3",
IF((OR((AND('[1]PWS Information'!$E$10="CWS",T198="Single Family Residence",R198="Yes",P198="Non-Lead", I198="Non-Lead - Copper",K198="Before 1989")),
(AND('[1]PWS Information'!$E$10="CWS",T198="Single Family Residence",R198="Yes",P198="Non-Lead", M198="Non-Lead - Copper",N198="Before 1989")))),"Tier 4",
IF((OR((AND('[1]PWS Information'!$E$10="NTNC",P198="Non-Lead")),
(AND('[1]PWS Information'!$E$10="CWS",P198="Non-Lead",R198="")),
(AND('[1]PWS Information'!$E$10="CWS",P198="Non-Lead",R198="No")),
(AND('[1]PWS Information'!$E$10="CWS",P198="Non-Lead",R198="Don't Know")),
(AND('[1]PWS Information'!$E$10="CWS",P198="Non-Lead", I198="Non-Lead - Copper", R198="Yes", K198="Between 1989 and 2014")),
(AND('[1]PWS Information'!$E$10="CWS",P198="Non-Lead", I198="Non-Lead - Copper", R198="Yes", K198="After 2014")),
(AND('[1]PWS Information'!$E$10="CWS",P198="Non-Lead", I198="Non-Lead - Copper", R198="Yes", K198="Unknown")),
(AND('[1]PWS Information'!$E$10="CWS",P198="Non-Lead", M198="Non-Lead - Copper", R198="Yes", N198="Between 1989 and 2014")),
(AND('[1]PWS Information'!$E$10="CWS",P198="Non-Lead", M198="Non-Lead - Copper", R198="Yes", N198="After 2014")),
(AND('[1]PWS Information'!$E$10="CWS",P198="Non-Lead", M198="Non-Lead - Copper", R198="Yes", N198="Unknown")),
(AND('[1]PWS Information'!$E$10="CWS",P198="Unknown")),
(AND('[1]PWS Information'!$E$10="NTNC",P198="Unknown")))),"Tier 5",
"")))))</f>
        <v>Tier 5</v>
      </c>
      <c r="Y198" s="50"/>
      <c r="Z198" s="50"/>
    </row>
    <row r="199" spans="1:26" ht="75" x14ac:dyDescent="0.25">
      <c r="A199" s="39">
        <v>25176077</v>
      </c>
      <c r="B199" s="40">
        <v>4126</v>
      </c>
      <c r="C199" s="41" t="s">
        <v>66</v>
      </c>
      <c r="D199" s="41" t="s">
        <v>46</v>
      </c>
      <c r="E199" s="41">
        <v>75961</v>
      </c>
      <c r="F199" s="42"/>
      <c r="G199" s="43">
        <v>31.606809999999999</v>
      </c>
      <c r="H199" s="44">
        <v>-94.554816000000002</v>
      </c>
      <c r="I199" s="45" t="s">
        <v>63</v>
      </c>
      <c r="J199" s="46" t="s">
        <v>48</v>
      </c>
      <c r="K199" s="42" t="s">
        <v>51</v>
      </c>
      <c r="L199" s="49"/>
      <c r="M199" s="45" t="s">
        <v>63</v>
      </c>
      <c r="N199" s="46" t="s">
        <v>51</v>
      </c>
      <c r="O199" s="49"/>
      <c r="P199" s="36" t="str">
        <f t="shared" si="3"/>
        <v>Unknown</v>
      </c>
      <c r="Q199" s="39" t="s">
        <v>48</v>
      </c>
      <c r="R199" s="39" t="s">
        <v>48</v>
      </c>
      <c r="S199" s="39"/>
      <c r="T199" s="50"/>
      <c r="U199" s="50" t="s">
        <v>51</v>
      </c>
      <c r="V199" s="50" t="s">
        <v>51</v>
      </c>
      <c r="W199" s="50"/>
      <c r="X199" s="51" t="str">
        <f>IF((OR((AND('[1]PWS Information'!$E$10="CWS",T199="Single Family Residence",P199="Lead")),
(AND('[1]PWS Information'!$E$10="CWS",T199="Multiple Family Residence",'[1]PWS Information'!$E$11="Yes",P199="Lead")),
(AND('[1]PWS Information'!$E$10="NTNC",P199="Lead")))),"Tier 1",
IF((OR((AND('[1]PWS Information'!$E$10="CWS",T199="Multiple Family Residence",'[1]PWS Information'!$E$11="No",P199="Lead")),
(AND('[1]PWS Information'!$E$10="CWS",T199="Other",P199="Lead")),
(AND('[1]PWS Information'!$E$10="CWS",T199="Building",P199="Lead")))),"Tier 2",
IF((OR((AND('[1]PWS Information'!$E$10="CWS",T199="Single Family Residence",P199="Galvanized Requiring Replacement")),
(AND('[1]PWS Information'!$E$10="CWS",T199="Single Family Residence",P199="Galvanized Requiring Replacement",Q199="Yes")),
(AND('[1]PWS Information'!$E$10="NTNC",P199="Galvanized Requiring Replacement")),
(AND('[1]PWS Information'!$E$10="NTNC",T199="Single Family Residence",Q199="Yes")))),"Tier 3",
IF((OR((AND('[1]PWS Information'!$E$10="CWS",T199="Single Family Residence",R199="Yes",P199="Non-Lead", I199="Non-Lead - Copper",K199="Before 1989")),
(AND('[1]PWS Information'!$E$10="CWS",T199="Single Family Residence",R199="Yes",P199="Non-Lead", M199="Non-Lead - Copper",N199="Before 1989")))),"Tier 4",
IF((OR((AND('[1]PWS Information'!$E$10="NTNC",P199="Non-Lead")),
(AND('[1]PWS Information'!$E$10="CWS",P199="Non-Lead",R199="")),
(AND('[1]PWS Information'!$E$10="CWS",P199="Non-Lead",R199="No")),
(AND('[1]PWS Information'!$E$10="CWS",P199="Non-Lead",R199="Don't Know")),
(AND('[1]PWS Information'!$E$10="CWS",P199="Non-Lead", I199="Non-Lead - Copper", R199="Yes", K199="Between 1989 and 2014")),
(AND('[1]PWS Information'!$E$10="CWS",P199="Non-Lead", I199="Non-Lead - Copper", R199="Yes", K199="After 2014")),
(AND('[1]PWS Information'!$E$10="CWS",P199="Non-Lead", I199="Non-Lead - Copper", R199="Yes", K199="Unknown")),
(AND('[1]PWS Information'!$E$10="CWS",P199="Non-Lead", M199="Non-Lead - Copper", R199="Yes", N199="Between 1989 and 2014")),
(AND('[1]PWS Information'!$E$10="CWS",P199="Non-Lead", M199="Non-Lead - Copper", R199="Yes", N199="After 2014")),
(AND('[1]PWS Information'!$E$10="CWS",P199="Non-Lead", M199="Non-Lead - Copper", R199="Yes", N199="Unknown")),
(AND('[1]PWS Information'!$E$10="CWS",P199="Unknown")),
(AND('[1]PWS Information'!$E$10="NTNC",P199="Unknown")))),"Tier 5",
"")))))</f>
        <v>Tier 5</v>
      </c>
      <c r="Y199" s="50"/>
      <c r="Z199" s="50"/>
    </row>
    <row r="200" spans="1:26" ht="75" x14ac:dyDescent="0.25">
      <c r="A200" s="39">
        <v>25176068</v>
      </c>
      <c r="B200" s="40">
        <v>4066</v>
      </c>
      <c r="C200" s="41" t="s">
        <v>82</v>
      </c>
      <c r="D200" s="41" t="s">
        <v>46</v>
      </c>
      <c r="E200" s="41">
        <v>75961</v>
      </c>
      <c r="F200" s="42"/>
      <c r="G200" s="43">
        <v>31.660523999999999</v>
      </c>
      <c r="H200" s="44">
        <v>-94.601445999999996</v>
      </c>
      <c r="I200" s="45" t="s">
        <v>63</v>
      </c>
      <c r="J200" s="46" t="s">
        <v>48</v>
      </c>
      <c r="K200" s="42" t="s">
        <v>51</v>
      </c>
      <c r="L200" s="49"/>
      <c r="M200" s="45" t="s">
        <v>63</v>
      </c>
      <c r="N200" s="46" t="s">
        <v>51</v>
      </c>
      <c r="O200" s="49"/>
      <c r="P200" s="36" t="str">
        <f t="shared" si="3"/>
        <v>Unknown</v>
      </c>
      <c r="Q200" s="39" t="s">
        <v>48</v>
      </c>
      <c r="R200" s="39" t="s">
        <v>48</v>
      </c>
      <c r="S200" s="39"/>
      <c r="T200" s="50"/>
      <c r="U200" s="50" t="s">
        <v>51</v>
      </c>
      <c r="V200" s="50" t="s">
        <v>51</v>
      </c>
      <c r="W200" s="50"/>
      <c r="X200" s="51" t="str">
        <f>IF((OR((AND('[1]PWS Information'!$E$10="CWS",T200="Single Family Residence",P200="Lead")),
(AND('[1]PWS Information'!$E$10="CWS",T200="Multiple Family Residence",'[1]PWS Information'!$E$11="Yes",P200="Lead")),
(AND('[1]PWS Information'!$E$10="NTNC",P200="Lead")))),"Tier 1",
IF((OR((AND('[1]PWS Information'!$E$10="CWS",T200="Multiple Family Residence",'[1]PWS Information'!$E$11="No",P200="Lead")),
(AND('[1]PWS Information'!$E$10="CWS",T200="Other",P200="Lead")),
(AND('[1]PWS Information'!$E$10="CWS",T200="Building",P200="Lead")))),"Tier 2",
IF((OR((AND('[1]PWS Information'!$E$10="CWS",T200="Single Family Residence",P200="Galvanized Requiring Replacement")),
(AND('[1]PWS Information'!$E$10="CWS",T200="Single Family Residence",P200="Galvanized Requiring Replacement",Q200="Yes")),
(AND('[1]PWS Information'!$E$10="NTNC",P200="Galvanized Requiring Replacement")),
(AND('[1]PWS Information'!$E$10="NTNC",T200="Single Family Residence",Q200="Yes")))),"Tier 3",
IF((OR((AND('[1]PWS Information'!$E$10="CWS",T200="Single Family Residence",R200="Yes",P200="Non-Lead", I200="Non-Lead - Copper",K200="Before 1989")),
(AND('[1]PWS Information'!$E$10="CWS",T200="Single Family Residence",R200="Yes",P200="Non-Lead", M200="Non-Lead - Copper",N200="Before 1989")))),"Tier 4",
IF((OR((AND('[1]PWS Information'!$E$10="NTNC",P200="Non-Lead")),
(AND('[1]PWS Information'!$E$10="CWS",P200="Non-Lead",R200="")),
(AND('[1]PWS Information'!$E$10="CWS",P200="Non-Lead",R200="No")),
(AND('[1]PWS Information'!$E$10="CWS",P200="Non-Lead",R200="Don't Know")),
(AND('[1]PWS Information'!$E$10="CWS",P200="Non-Lead", I200="Non-Lead - Copper", R200="Yes", K200="Between 1989 and 2014")),
(AND('[1]PWS Information'!$E$10="CWS",P200="Non-Lead", I200="Non-Lead - Copper", R200="Yes", K200="After 2014")),
(AND('[1]PWS Information'!$E$10="CWS",P200="Non-Lead", I200="Non-Lead - Copper", R200="Yes", K200="Unknown")),
(AND('[1]PWS Information'!$E$10="CWS",P200="Non-Lead", M200="Non-Lead - Copper", R200="Yes", N200="Between 1989 and 2014")),
(AND('[1]PWS Information'!$E$10="CWS",P200="Non-Lead", M200="Non-Lead - Copper", R200="Yes", N200="After 2014")),
(AND('[1]PWS Information'!$E$10="CWS",P200="Non-Lead", M200="Non-Lead - Copper", R200="Yes", N200="Unknown")),
(AND('[1]PWS Information'!$E$10="CWS",P200="Unknown")),
(AND('[1]PWS Information'!$E$10="NTNC",P200="Unknown")))),"Tier 5",
"")))))</f>
        <v>Tier 5</v>
      </c>
      <c r="Y200" s="50"/>
      <c r="Z200" s="50"/>
    </row>
    <row r="201" spans="1:26" ht="75" x14ac:dyDescent="0.25">
      <c r="A201" s="39">
        <v>25175866</v>
      </c>
      <c r="B201" s="40">
        <v>1641</v>
      </c>
      <c r="C201" s="41" t="s">
        <v>90</v>
      </c>
      <c r="D201" s="41" t="s">
        <v>46</v>
      </c>
      <c r="E201" s="41">
        <v>75961</v>
      </c>
      <c r="F201" s="42"/>
      <c r="G201" s="43">
        <v>31.558382999999999</v>
      </c>
      <c r="H201" s="44">
        <v>-94.504452000000001</v>
      </c>
      <c r="I201" s="45" t="s">
        <v>63</v>
      </c>
      <c r="J201" s="46" t="s">
        <v>48</v>
      </c>
      <c r="K201" s="42" t="s">
        <v>51</v>
      </c>
      <c r="L201" s="49"/>
      <c r="M201" s="45" t="s">
        <v>63</v>
      </c>
      <c r="N201" s="46" t="s">
        <v>51</v>
      </c>
      <c r="O201" s="49"/>
      <c r="P201" s="36" t="str">
        <f t="shared" si="3"/>
        <v>Unknown</v>
      </c>
      <c r="Q201" s="39" t="s">
        <v>48</v>
      </c>
      <c r="R201" s="39" t="s">
        <v>48</v>
      </c>
      <c r="S201" s="39"/>
      <c r="T201" s="50"/>
      <c r="U201" s="50" t="s">
        <v>51</v>
      </c>
      <c r="V201" s="50" t="s">
        <v>51</v>
      </c>
      <c r="W201" s="50"/>
      <c r="X201" s="51" t="str">
        <f>IF((OR((AND('[1]PWS Information'!$E$10="CWS",T201="Single Family Residence",P201="Lead")),
(AND('[1]PWS Information'!$E$10="CWS",T201="Multiple Family Residence",'[1]PWS Information'!$E$11="Yes",P201="Lead")),
(AND('[1]PWS Information'!$E$10="NTNC",P201="Lead")))),"Tier 1",
IF((OR((AND('[1]PWS Information'!$E$10="CWS",T201="Multiple Family Residence",'[1]PWS Information'!$E$11="No",P201="Lead")),
(AND('[1]PWS Information'!$E$10="CWS",T201="Other",P201="Lead")),
(AND('[1]PWS Information'!$E$10="CWS",T201="Building",P201="Lead")))),"Tier 2",
IF((OR((AND('[1]PWS Information'!$E$10="CWS",T201="Single Family Residence",P201="Galvanized Requiring Replacement")),
(AND('[1]PWS Information'!$E$10="CWS",T201="Single Family Residence",P201="Galvanized Requiring Replacement",Q201="Yes")),
(AND('[1]PWS Information'!$E$10="NTNC",P201="Galvanized Requiring Replacement")),
(AND('[1]PWS Information'!$E$10="NTNC",T201="Single Family Residence",Q201="Yes")))),"Tier 3",
IF((OR((AND('[1]PWS Information'!$E$10="CWS",T201="Single Family Residence",R201="Yes",P201="Non-Lead", I201="Non-Lead - Copper",K201="Before 1989")),
(AND('[1]PWS Information'!$E$10="CWS",T201="Single Family Residence",R201="Yes",P201="Non-Lead", M201="Non-Lead - Copper",N201="Before 1989")))),"Tier 4",
IF((OR((AND('[1]PWS Information'!$E$10="NTNC",P201="Non-Lead")),
(AND('[1]PWS Information'!$E$10="CWS",P201="Non-Lead",R201="")),
(AND('[1]PWS Information'!$E$10="CWS",P201="Non-Lead",R201="No")),
(AND('[1]PWS Information'!$E$10="CWS",P201="Non-Lead",R201="Don't Know")),
(AND('[1]PWS Information'!$E$10="CWS",P201="Non-Lead", I201="Non-Lead - Copper", R201="Yes", K201="Between 1989 and 2014")),
(AND('[1]PWS Information'!$E$10="CWS",P201="Non-Lead", I201="Non-Lead - Copper", R201="Yes", K201="After 2014")),
(AND('[1]PWS Information'!$E$10="CWS",P201="Non-Lead", I201="Non-Lead - Copper", R201="Yes", K201="Unknown")),
(AND('[1]PWS Information'!$E$10="CWS",P201="Non-Lead", M201="Non-Lead - Copper", R201="Yes", N201="Between 1989 and 2014")),
(AND('[1]PWS Information'!$E$10="CWS",P201="Non-Lead", M201="Non-Lead - Copper", R201="Yes", N201="After 2014")),
(AND('[1]PWS Information'!$E$10="CWS",P201="Non-Lead", M201="Non-Lead - Copper", R201="Yes", N201="Unknown")),
(AND('[1]PWS Information'!$E$10="CWS",P201="Unknown")),
(AND('[1]PWS Information'!$E$10="NTNC",P201="Unknown")))),"Tier 5",
"")))))</f>
        <v>Tier 5</v>
      </c>
      <c r="Y201" s="50"/>
      <c r="Z201" s="50"/>
    </row>
    <row r="202" spans="1:26" ht="75" x14ac:dyDescent="0.25">
      <c r="A202" s="39">
        <v>25175578</v>
      </c>
      <c r="B202" s="40" t="s">
        <v>107</v>
      </c>
      <c r="C202" s="41" t="s">
        <v>108</v>
      </c>
      <c r="D202" s="41" t="s">
        <v>46</v>
      </c>
      <c r="E202" s="41">
        <v>75961</v>
      </c>
      <c r="F202" s="42"/>
      <c r="G202" s="43">
        <v>31.619824000000001</v>
      </c>
      <c r="H202" s="44">
        <v>-94.568109000000007</v>
      </c>
      <c r="I202" s="45" t="s">
        <v>63</v>
      </c>
      <c r="J202" s="46" t="s">
        <v>48</v>
      </c>
      <c r="K202" s="42" t="s">
        <v>51</v>
      </c>
      <c r="L202" s="49"/>
      <c r="M202" s="45" t="s">
        <v>63</v>
      </c>
      <c r="N202" s="46" t="s">
        <v>51</v>
      </c>
      <c r="O202" s="49"/>
      <c r="P202" s="36" t="str">
        <f t="shared" si="3"/>
        <v>Unknown</v>
      </c>
      <c r="Q202" s="39" t="s">
        <v>48</v>
      </c>
      <c r="R202" s="39" t="s">
        <v>48</v>
      </c>
      <c r="S202" s="39"/>
      <c r="T202" s="50"/>
      <c r="U202" s="50" t="s">
        <v>51</v>
      </c>
      <c r="V202" s="50" t="s">
        <v>51</v>
      </c>
      <c r="W202" s="50"/>
      <c r="X202" s="51" t="str">
        <f>IF((OR((AND('[1]PWS Information'!$E$10="CWS",T202="Single Family Residence",P202="Lead")),
(AND('[1]PWS Information'!$E$10="CWS",T202="Multiple Family Residence",'[1]PWS Information'!$E$11="Yes",P202="Lead")),
(AND('[1]PWS Information'!$E$10="NTNC",P202="Lead")))),"Tier 1",
IF((OR((AND('[1]PWS Information'!$E$10="CWS",T202="Multiple Family Residence",'[1]PWS Information'!$E$11="No",P202="Lead")),
(AND('[1]PWS Information'!$E$10="CWS",T202="Other",P202="Lead")),
(AND('[1]PWS Information'!$E$10="CWS",T202="Building",P202="Lead")))),"Tier 2",
IF((OR((AND('[1]PWS Information'!$E$10="CWS",T202="Single Family Residence",P202="Galvanized Requiring Replacement")),
(AND('[1]PWS Information'!$E$10="CWS",T202="Single Family Residence",P202="Galvanized Requiring Replacement",Q202="Yes")),
(AND('[1]PWS Information'!$E$10="NTNC",P202="Galvanized Requiring Replacement")),
(AND('[1]PWS Information'!$E$10="NTNC",T202="Single Family Residence",Q202="Yes")))),"Tier 3",
IF((OR((AND('[1]PWS Information'!$E$10="CWS",T202="Single Family Residence",R202="Yes",P202="Non-Lead", I202="Non-Lead - Copper",K202="Before 1989")),
(AND('[1]PWS Information'!$E$10="CWS",T202="Single Family Residence",R202="Yes",P202="Non-Lead", M202="Non-Lead - Copper",N202="Before 1989")))),"Tier 4",
IF((OR((AND('[1]PWS Information'!$E$10="NTNC",P202="Non-Lead")),
(AND('[1]PWS Information'!$E$10="CWS",P202="Non-Lead",R202="")),
(AND('[1]PWS Information'!$E$10="CWS",P202="Non-Lead",R202="No")),
(AND('[1]PWS Information'!$E$10="CWS",P202="Non-Lead",R202="Don't Know")),
(AND('[1]PWS Information'!$E$10="CWS",P202="Non-Lead", I202="Non-Lead - Copper", R202="Yes", K202="Between 1989 and 2014")),
(AND('[1]PWS Information'!$E$10="CWS",P202="Non-Lead", I202="Non-Lead - Copper", R202="Yes", K202="After 2014")),
(AND('[1]PWS Information'!$E$10="CWS",P202="Non-Lead", I202="Non-Lead - Copper", R202="Yes", K202="Unknown")),
(AND('[1]PWS Information'!$E$10="CWS",P202="Non-Lead", M202="Non-Lead - Copper", R202="Yes", N202="Between 1989 and 2014")),
(AND('[1]PWS Information'!$E$10="CWS",P202="Non-Lead", M202="Non-Lead - Copper", R202="Yes", N202="After 2014")),
(AND('[1]PWS Information'!$E$10="CWS",P202="Non-Lead", M202="Non-Lead - Copper", R202="Yes", N202="Unknown")),
(AND('[1]PWS Information'!$E$10="CWS",P202="Unknown")),
(AND('[1]PWS Information'!$E$10="NTNC",P202="Unknown")))),"Tier 5",
"")))))</f>
        <v>Tier 5</v>
      </c>
      <c r="Y202" s="50"/>
      <c r="Z202" s="50"/>
    </row>
    <row r="203" spans="1:26" ht="75" x14ac:dyDescent="0.25">
      <c r="A203" s="39">
        <v>25175365</v>
      </c>
      <c r="B203" s="40">
        <v>752</v>
      </c>
      <c r="C203" s="41" t="s">
        <v>109</v>
      </c>
      <c r="D203" s="41" t="s">
        <v>46</v>
      </c>
      <c r="E203" s="41">
        <v>75961</v>
      </c>
      <c r="F203" s="42"/>
      <c r="G203" s="43">
        <v>31.558382999999999</v>
      </c>
      <c r="H203" s="44">
        <v>-94.504452000000001</v>
      </c>
      <c r="I203" s="45" t="s">
        <v>63</v>
      </c>
      <c r="J203" s="46" t="s">
        <v>48</v>
      </c>
      <c r="K203" s="42" t="s">
        <v>51</v>
      </c>
      <c r="L203" s="49"/>
      <c r="M203" s="45" t="s">
        <v>63</v>
      </c>
      <c r="N203" s="46" t="s">
        <v>51</v>
      </c>
      <c r="O203" s="49"/>
      <c r="P203" s="36" t="str">
        <f t="shared" si="3"/>
        <v>Unknown</v>
      </c>
      <c r="Q203" s="39" t="s">
        <v>48</v>
      </c>
      <c r="R203" s="39" t="s">
        <v>48</v>
      </c>
      <c r="S203" s="39"/>
      <c r="T203" s="50"/>
      <c r="U203" s="50" t="s">
        <v>51</v>
      </c>
      <c r="V203" s="50" t="s">
        <v>51</v>
      </c>
      <c r="W203" s="50"/>
      <c r="X203" s="51" t="str">
        <f>IF((OR((AND('[1]PWS Information'!$E$10="CWS",T203="Single Family Residence",P203="Lead")),
(AND('[1]PWS Information'!$E$10="CWS",T203="Multiple Family Residence",'[1]PWS Information'!$E$11="Yes",P203="Lead")),
(AND('[1]PWS Information'!$E$10="NTNC",P203="Lead")))),"Tier 1",
IF((OR((AND('[1]PWS Information'!$E$10="CWS",T203="Multiple Family Residence",'[1]PWS Information'!$E$11="No",P203="Lead")),
(AND('[1]PWS Information'!$E$10="CWS",T203="Other",P203="Lead")),
(AND('[1]PWS Information'!$E$10="CWS",T203="Building",P203="Lead")))),"Tier 2",
IF((OR((AND('[1]PWS Information'!$E$10="CWS",T203="Single Family Residence",P203="Galvanized Requiring Replacement")),
(AND('[1]PWS Information'!$E$10="CWS",T203="Single Family Residence",P203="Galvanized Requiring Replacement",Q203="Yes")),
(AND('[1]PWS Information'!$E$10="NTNC",P203="Galvanized Requiring Replacement")),
(AND('[1]PWS Information'!$E$10="NTNC",T203="Single Family Residence",Q203="Yes")))),"Tier 3",
IF((OR((AND('[1]PWS Information'!$E$10="CWS",T203="Single Family Residence",R203="Yes",P203="Non-Lead", I203="Non-Lead - Copper",K203="Before 1989")),
(AND('[1]PWS Information'!$E$10="CWS",T203="Single Family Residence",R203="Yes",P203="Non-Lead", M203="Non-Lead - Copper",N203="Before 1989")))),"Tier 4",
IF((OR((AND('[1]PWS Information'!$E$10="NTNC",P203="Non-Lead")),
(AND('[1]PWS Information'!$E$10="CWS",P203="Non-Lead",R203="")),
(AND('[1]PWS Information'!$E$10="CWS",P203="Non-Lead",R203="No")),
(AND('[1]PWS Information'!$E$10="CWS",P203="Non-Lead",R203="Don't Know")),
(AND('[1]PWS Information'!$E$10="CWS",P203="Non-Lead", I203="Non-Lead - Copper", R203="Yes", K203="Between 1989 and 2014")),
(AND('[1]PWS Information'!$E$10="CWS",P203="Non-Lead", I203="Non-Lead - Copper", R203="Yes", K203="After 2014")),
(AND('[1]PWS Information'!$E$10="CWS",P203="Non-Lead", I203="Non-Lead - Copper", R203="Yes", K203="Unknown")),
(AND('[1]PWS Information'!$E$10="CWS",P203="Non-Lead", M203="Non-Lead - Copper", R203="Yes", N203="Between 1989 and 2014")),
(AND('[1]PWS Information'!$E$10="CWS",P203="Non-Lead", M203="Non-Lead - Copper", R203="Yes", N203="After 2014")),
(AND('[1]PWS Information'!$E$10="CWS",P203="Non-Lead", M203="Non-Lead - Copper", R203="Yes", N203="Unknown")),
(AND('[1]PWS Information'!$E$10="CWS",P203="Unknown")),
(AND('[1]PWS Information'!$E$10="NTNC",P203="Unknown")))),"Tier 5",
"")))))</f>
        <v>Tier 5</v>
      </c>
      <c r="Y203" s="50"/>
      <c r="Z203" s="50"/>
    </row>
    <row r="204" spans="1:26" ht="75" x14ac:dyDescent="0.25">
      <c r="A204" s="39">
        <v>25175756</v>
      </c>
      <c r="B204" s="40">
        <v>337</v>
      </c>
      <c r="C204" s="41" t="s">
        <v>73</v>
      </c>
      <c r="D204" s="41" t="s">
        <v>46</v>
      </c>
      <c r="E204" s="41">
        <v>75961</v>
      </c>
      <c r="F204" s="42"/>
      <c r="G204" s="43">
        <v>31.660492999999999</v>
      </c>
      <c r="H204" s="44">
        <v>-94.601457999999994</v>
      </c>
      <c r="I204" s="45" t="s">
        <v>63</v>
      </c>
      <c r="J204" s="46" t="s">
        <v>48</v>
      </c>
      <c r="K204" s="42" t="s">
        <v>51</v>
      </c>
      <c r="L204" s="49"/>
      <c r="M204" s="45" t="s">
        <v>63</v>
      </c>
      <c r="N204" s="46" t="s">
        <v>51</v>
      </c>
      <c r="O204" s="49"/>
      <c r="P204" s="36" t="str">
        <f t="shared" si="3"/>
        <v>Unknown</v>
      </c>
      <c r="Q204" s="39" t="s">
        <v>48</v>
      </c>
      <c r="R204" s="39" t="s">
        <v>48</v>
      </c>
      <c r="S204" s="39"/>
      <c r="T204" s="50"/>
      <c r="U204" s="50" t="s">
        <v>51</v>
      </c>
      <c r="V204" s="50" t="s">
        <v>51</v>
      </c>
      <c r="W204" s="50"/>
      <c r="X204" s="51" t="str">
        <f>IF((OR((AND('[1]PWS Information'!$E$10="CWS",T204="Single Family Residence",P204="Lead")),
(AND('[1]PWS Information'!$E$10="CWS",T204="Multiple Family Residence",'[1]PWS Information'!$E$11="Yes",P204="Lead")),
(AND('[1]PWS Information'!$E$10="NTNC",P204="Lead")))),"Tier 1",
IF((OR((AND('[1]PWS Information'!$E$10="CWS",T204="Multiple Family Residence",'[1]PWS Information'!$E$11="No",P204="Lead")),
(AND('[1]PWS Information'!$E$10="CWS",T204="Other",P204="Lead")),
(AND('[1]PWS Information'!$E$10="CWS",T204="Building",P204="Lead")))),"Tier 2",
IF((OR((AND('[1]PWS Information'!$E$10="CWS",T204="Single Family Residence",P204="Galvanized Requiring Replacement")),
(AND('[1]PWS Information'!$E$10="CWS",T204="Single Family Residence",P204="Galvanized Requiring Replacement",Q204="Yes")),
(AND('[1]PWS Information'!$E$10="NTNC",P204="Galvanized Requiring Replacement")),
(AND('[1]PWS Information'!$E$10="NTNC",T204="Single Family Residence",Q204="Yes")))),"Tier 3",
IF((OR((AND('[1]PWS Information'!$E$10="CWS",T204="Single Family Residence",R204="Yes",P204="Non-Lead", I204="Non-Lead - Copper",K204="Before 1989")),
(AND('[1]PWS Information'!$E$10="CWS",T204="Single Family Residence",R204="Yes",P204="Non-Lead", M204="Non-Lead - Copper",N204="Before 1989")))),"Tier 4",
IF((OR((AND('[1]PWS Information'!$E$10="NTNC",P204="Non-Lead")),
(AND('[1]PWS Information'!$E$10="CWS",P204="Non-Lead",R204="")),
(AND('[1]PWS Information'!$E$10="CWS",P204="Non-Lead",R204="No")),
(AND('[1]PWS Information'!$E$10="CWS",P204="Non-Lead",R204="Don't Know")),
(AND('[1]PWS Information'!$E$10="CWS",P204="Non-Lead", I204="Non-Lead - Copper", R204="Yes", K204="Between 1989 and 2014")),
(AND('[1]PWS Information'!$E$10="CWS",P204="Non-Lead", I204="Non-Lead - Copper", R204="Yes", K204="After 2014")),
(AND('[1]PWS Information'!$E$10="CWS",P204="Non-Lead", I204="Non-Lead - Copper", R204="Yes", K204="Unknown")),
(AND('[1]PWS Information'!$E$10="CWS",P204="Non-Lead", M204="Non-Lead - Copper", R204="Yes", N204="Between 1989 and 2014")),
(AND('[1]PWS Information'!$E$10="CWS",P204="Non-Lead", M204="Non-Lead - Copper", R204="Yes", N204="After 2014")),
(AND('[1]PWS Information'!$E$10="CWS",P204="Non-Lead", M204="Non-Lead - Copper", R204="Yes", N204="Unknown")),
(AND('[1]PWS Information'!$E$10="CWS",P204="Unknown")),
(AND('[1]PWS Information'!$E$10="NTNC",P204="Unknown")))),"Tier 5",
"")))))</f>
        <v>Tier 5</v>
      </c>
      <c r="Y204" s="50"/>
      <c r="Z204" s="50"/>
    </row>
    <row r="205" spans="1:26" ht="75" x14ac:dyDescent="0.25">
      <c r="A205" s="39">
        <v>25175760</v>
      </c>
      <c r="B205" s="40">
        <v>6479</v>
      </c>
      <c r="C205" s="41" t="s">
        <v>45</v>
      </c>
      <c r="D205" s="41" t="s">
        <v>46</v>
      </c>
      <c r="E205" s="41">
        <v>75961</v>
      </c>
      <c r="F205" s="42"/>
      <c r="G205" s="43">
        <v>31.657109999999999</v>
      </c>
      <c r="H205" s="44">
        <v>-94.576357999999999</v>
      </c>
      <c r="I205" s="45" t="s">
        <v>63</v>
      </c>
      <c r="J205" s="46" t="s">
        <v>48</v>
      </c>
      <c r="K205" s="42" t="s">
        <v>51</v>
      </c>
      <c r="L205" s="49"/>
      <c r="M205" s="45" t="s">
        <v>63</v>
      </c>
      <c r="N205" s="46" t="s">
        <v>51</v>
      </c>
      <c r="O205" s="49"/>
      <c r="P205" s="36" t="str">
        <f t="shared" si="3"/>
        <v>Unknown</v>
      </c>
      <c r="Q205" s="39" t="s">
        <v>48</v>
      </c>
      <c r="R205" s="39" t="s">
        <v>48</v>
      </c>
      <c r="S205" s="39"/>
      <c r="T205" s="50" t="s">
        <v>50</v>
      </c>
      <c r="U205" s="50" t="s">
        <v>51</v>
      </c>
      <c r="V205" s="50" t="s">
        <v>51</v>
      </c>
      <c r="W205" s="50"/>
      <c r="X205" s="51" t="str">
        <f>IF((OR((AND('[1]PWS Information'!$E$10="CWS",T205="Single Family Residence",P205="Lead")),
(AND('[1]PWS Information'!$E$10="CWS",T205="Multiple Family Residence",'[1]PWS Information'!$E$11="Yes",P205="Lead")),
(AND('[1]PWS Information'!$E$10="NTNC",P205="Lead")))),"Tier 1",
IF((OR((AND('[1]PWS Information'!$E$10="CWS",T205="Multiple Family Residence",'[1]PWS Information'!$E$11="No",P205="Lead")),
(AND('[1]PWS Information'!$E$10="CWS",T205="Other",P205="Lead")),
(AND('[1]PWS Information'!$E$10="CWS",T205="Building",P205="Lead")))),"Tier 2",
IF((OR((AND('[1]PWS Information'!$E$10="CWS",T205="Single Family Residence",P205="Galvanized Requiring Replacement")),
(AND('[1]PWS Information'!$E$10="CWS",T205="Single Family Residence",P205="Galvanized Requiring Replacement",Q205="Yes")),
(AND('[1]PWS Information'!$E$10="NTNC",P205="Galvanized Requiring Replacement")),
(AND('[1]PWS Information'!$E$10="NTNC",T205="Single Family Residence",Q205="Yes")))),"Tier 3",
IF((OR((AND('[1]PWS Information'!$E$10="CWS",T205="Single Family Residence",R205="Yes",P205="Non-Lead", I205="Non-Lead - Copper",K205="Before 1989")),
(AND('[1]PWS Information'!$E$10="CWS",T205="Single Family Residence",R205="Yes",P205="Non-Lead", M205="Non-Lead - Copper",N205="Before 1989")))),"Tier 4",
IF((OR((AND('[1]PWS Information'!$E$10="NTNC",P205="Non-Lead")),
(AND('[1]PWS Information'!$E$10="CWS",P205="Non-Lead",R205="")),
(AND('[1]PWS Information'!$E$10="CWS",P205="Non-Lead",R205="No")),
(AND('[1]PWS Information'!$E$10="CWS",P205="Non-Lead",R205="Don't Know")),
(AND('[1]PWS Information'!$E$10="CWS",P205="Non-Lead", I205="Non-Lead - Copper", R205="Yes", K205="Between 1989 and 2014")),
(AND('[1]PWS Information'!$E$10="CWS",P205="Non-Lead", I205="Non-Lead - Copper", R205="Yes", K205="After 2014")),
(AND('[1]PWS Information'!$E$10="CWS",P205="Non-Lead", I205="Non-Lead - Copper", R205="Yes", K205="Unknown")),
(AND('[1]PWS Information'!$E$10="CWS",P205="Non-Lead", M205="Non-Lead - Copper", R205="Yes", N205="Between 1989 and 2014")),
(AND('[1]PWS Information'!$E$10="CWS",P205="Non-Lead", M205="Non-Lead - Copper", R205="Yes", N205="After 2014")),
(AND('[1]PWS Information'!$E$10="CWS",P205="Non-Lead", M205="Non-Lead - Copper", R205="Yes", N205="Unknown")),
(AND('[1]PWS Information'!$E$10="CWS",P205="Unknown")),
(AND('[1]PWS Information'!$E$10="NTNC",P205="Unknown")))),"Tier 5",
"")))))</f>
        <v>Tier 5</v>
      </c>
      <c r="Y205" s="50"/>
      <c r="Z205" s="50"/>
    </row>
    <row r="206" spans="1:26" ht="75" x14ac:dyDescent="0.25">
      <c r="A206" s="39">
        <v>25176142</v>
      </c>
      <c r="B206" s="40">
        <v>3036</v>
      </c>
      <c r="C206" s="41" t="s">
        <v>82</v>
      </c>
      <c r="D206" s="41" t="s">
        <v>46</v>
      </c>
      <c r="E206" s="41">
        <v>75961</v>
      </c>
      <c r="F206" s="42"/>
      <c r="G206" s="43">
        <v>31.660523999999999</v>
      </c>
      <c r="H206" s="44">
        <v>-94.601445999999996</v>
      </c>
      <c r="I206" s="45" t="s">
        <v>63</v>
      </c>
      <c r="J206" s="46" t="s">
        <v>48</v>
      </c>
      <c r="K206" s="42" t="s">
        <v>51</v>
      </c>
      <c r="L206" s="49"/>
      <c r="M206" s="45" t="s">
        <v>63</v>
      </c>
      <c r="N206" s="46" t="s">
        <v>51</v>
      </c>
      <c r="O206" s="49"/>
      <c r="P206" s="36" t="str">
        <f t="shared" si="3"/>
        <v>Unknown</v>
      </c>
      <c r="Q206" s="39" t="s">
        <v>48</v>
      </c>
      <c r="R206" s="39" t="s">
        <v>48</v>
      </c>
      <c r="S206" s="39"/>
      <c r="T206" s="50"/>
      <c r="U206" s="50" t="s">
        <v>51</v>
      </c>
      <c r="V206" s="50" t="s">
        <v>51</v>
      </c>
      <c r="W206" s="50"/>
      <c r="X206" s="51" t="str">
        <f>IF((OR((AND('[1]PWS Information'!$E$10="CWS",T206="Single Family Residence",P206="Lead")),
(AND('[1]PWS Information'!$E$10="CWS",T206="Multiple Family Residence",'[1]PWS Information'!$E$11="Yes",P206="Lead")),
(AND('[1]PWS Information'!$E$10="NTNC",P206="Lead")))),"Tier 1",
IF((OR((AND('[1]PWS Information'!$E$10="CWS",T206="Multiple Family Residence",'[1]PWS Information'!$E$11="No",P206="Lead")),
(AND('[1]PWS Information'!$E$10="CWS",T206="Other",P206="Lead")),
(AND('[1]PWS Information'!$E$10="CWS",T206="Building",P206="Lead")))),"Tier 2",
IF((OR((AND('[1]PWS Information'!$E$10="CWS",T206="Single Family Residence",P206="Galvanized Requiring Replacement")),
(AND('[1]PWS Information'!$E$10="CWS",T206="Single Family Residence",P206="Galvanized Requiring Replacement",Q206="Yes")),
(AND('[1]PWS Information'!$E$10="NTNC",P206="Galvanized Requiring Replacement")),
(AND('[1]PWS Information'!$E$10="NTNC",T206="Single Family Residence",Q206="Yes")))),"Tier 3",
IF((OR((AND('[1]PWS Information'!$E$10="CWS",T206="Single Family Residence",R206="Yes",P206="Non-Lead", I206="Non-Lead - Copper",K206="Before 1989")),
(AND('[1]PWS Information'!$E$10="CWS",T206="Single Family Residence",R206="Yes",P206="Non-Lead", M206="Non-Lead - Copper",N206="Before 1989")))),"Tier 4",
IF((OR((AND('[1]PWS Information'!$E$10="NTNC",P206="Non-Lead")),
(AND('[1]PWS Information'!$E$10="CWS",P206="Non-Lead",R206="")),
(AND('[1]PWS Information'!$E$10="CWS",P206="Non-Lead",R206="No")),
(AND('[1]PWS Information'!$E$10="CWS",P206="Non-Lead",R206="Don't Know")),
(AND('[1]PWS Information'!$E$10="CWS",P206="Non-Lead", I206="Non-Lead - Copper", R206="Yes", K206="Between 1989 and 2014")),
(AND('[1]PWS Information'!$E$10="CWS",P206="Non-Lead", I206="Non-Lead - Copper", R206="Yes", K206="After 2014")),
(AND('[1]PWS Information'!$E$10="CWS",P206="Non-Lead", I206="Non-Lead - Copper", R206="Yes", K206="Unknown")),
(AND('[1]PWS Information'!$E$10="CWS",P206="Non-Lead", M206="Non-Lead - Copper", R206="Yes", N206="Between 1989 and 2014")),
(AND('[1]PWS Information'!$E$10="CWS",P206="Non-Lead", M206="Non-Lead - Copper", R206="Yes", N206="After 2014")),
(AND('[1]PWS Information'!$E$10="CWS",P206="Non-Lead", M206="Non-Lead - Copper", R206="Yes", N206="Unknown")),
(AND('[1]PWS Information'!$E$10="CWS",P206="Unknown")),
(AND('[1]PWS Information'!$E$10="NTNC",P206="Unknown")))),"Tier 5",
"")))))</f>
        <v>Tier 5</v>
      </c>
      <c r="Y206" s="50"/>
      <c r="Z206" s="50"/>
    </row>
    <row r="207" spans="1:26" ht="75" x14ac:dyDescent="0.25">
      <c r="A207" s="39">
        <v>25176038</v>
      </c>
      <c r="B207" s="40">
        <v>228</v>
      </c>
      <c r="C207" s="41" t="s">
        <v>110</v>
      </c>
      <c r="D207" s="41" t="s">
        <v>46</v>
      </c>
      <c r="E207" s="41">
        <v>75961</v>
      </c>
      <c r="F207" s="42"/>
      <c r="G207" s="43">
        <v>31.660101000000001</v>
      </c>
      <c r="H207" s="44">
        <v>-94.601954000000006</v>
      </c>
      <c r="I207" s="45" t="s">
        <v>63</v>
      </c>
      <c r="J207" s="46" t="s">
        <v>48</v>
      </c>
      <c r="K207" s="42" t="s">
        <v>51</v>
      </c>
      <c r="L207" s="49"/>
      <c r="M207" s="45" t="s">
        <v>63</v>
      </c>
      <c r="N207" s="46" t="s">
        <v>51</v>
      </c>
      <c r="O207" s="49"/>
      <c r="P207" s="36" t="str">
        <f t="shared" si="3"/>
        <v>Unknown</v>
      </c>
      <c r="Q207" s="39" t="s">
        <v>48</v>
      </c>
      <c r="R207" s="39" t="s">
        <v>48</v>
      </c>
      <c r="S207" s="39"/>
      <c r="T207" s="50"/>
      <c r="U207" s="50" t="s">
        <v>51</v>
      </c>
      <c r="V207" s="50" t="s">
        <v>51</v>
      </c>
      <c r="W207" s="50"/>
      <c r="X207" s="51" t="str">
        <f>IF((OR((AND('[1]PWS Information'!$E$10="CWS",T207="Single Family Residence",P207="Lead")),
(AND('[1]PWS Information'!$E$10="CWS",T207="Multiple Family Residence",'[1]PWS Information'!$E$11="Yes",P207="Lead")),
(AND('[1]PWS Information'!$E$10="NTNC",P207="Lead")))),"Tier 1",
IF((OR((AND('[1]PWS Information'!$E$10="CWS",T207="Multiple Family Residence",'[1]PWS Information'!$E$11="No",P207="Lead")),
(AND('[1]PWS Information'!$E$10="CWS",T207="Other",P207="Lead")),
(AND('[1]PWS Information'!$E$10="CWS",T207="Building",P207="Lead")))),"Tier 2",
IF((OR((AND('[1]PWS Information'!$E$10="CWS",T207="Single Family Residence",P207="Galvanized Requiring Replacement")),
(AND('[1]PWS Information'!$E$10="CWS",T207="Single Family Residence",P207="Galvanized Requiring Replacement",Q207="Yes")),
(AND('[1]PWS Information'!$E$10="NTNC",P207="Galvanized Requiring Replacement")),
(AND('[1]PWS Information'!$E$10="NTNC",T207="Single Family Residence",Q207="Yes")))),"Tier 3",
IF((OR((AND('[1]PWS Information'!$E$10="CWS",T207="Single Family Residence",R207="Yes",P207="Non-Lead", I207="Non-Lead - Copper",K207="Before 1989")),
(AND('[1]PWS Information'!$E$10="CWS",T207="Single Family Residence",R207="Yes",P207="Non-Lead", M207="Non-Lead - Copper",N207="Before 1989")))),"Tier 4",
IF((OR((AND('[1]PWS Information'!$E$10="NTNC",P207="Non-Lead")),
(AND('[1]PWS Information'!$E$10="CWS",P207="Non-Lead",R207="")),
(AND('[1]PWS Information'!$E$10="CWS",P207="Non-Lead",R207="No")),
(AND('[1]PWS Information'!$E$10="CWS",P207="Non-Lead",R207="Don't Know")),
(AND('[1]PWS Information'!$E$10="CWS",P207="Non-Lead", I207="Non-Lead - Copper", R207="Yes", K207="Between 1989 and 2014")),
(AND('[1]PWS Information'!$E$10="CWS",P207="Non-Lead", I207="Non-Lead - Copper", R207="Yes", K207="After 2014")),
(AND('[1]PWS Information'!$E$10="CWS",P207="Non-Lead", I207="Non-Lead - Copper", R207="Yes", K207="Unknown")),
(AND('[1]PWS Information'!$E$10="CWS",P207="Non-Lead", M207="Non-Lead - Copper", R207="Yes", N207="Between 1989 and 2014")),
(AND('[1]PWS Information'!$E$10="CWS",P207="Non-Lead", M207="Non-Lead - Copper", R207="Yes", N207="After 2014")),
(AND('[1]PWS Information'!$E$10="CWS",P207="Non-Lead", M207="Non-Lead - Copper", R207="Yes", N207="Unknown")),
(AND('[1]PWS Information'!$E$10="CWS",P207="Unknown")),
(AND('[1]PWS Information'!$E$10="NTNC",P207="Unknown")))),"Tier 5",
"")))))</f>
        <v>Tier 5</v>
      </c>
      <c r="Y207" s="50"/>
      <c r="Z207" s="50"/>
    </row>
    <row r="208" spans="1:26" ht="75" x14ac:dyDescent="0.25">
      <c r="A208" s="39">
        <v>25175731</v>
      </c>
      <c r="B208" s="40">
        <v>322</v>
      </c>
      <c r="C208" s="41" t="s">
        <v>111</v>
      </c>
      <c r="D208" s="41" t="s">
        <v>46</v>
      </c>
      <c r="E208" s="41">
        <v>75961</v>
      </c>
      <c r="F208" s="42"/>
      <c r="G208" s="43">
        <v>31.658173000000001</v>
      </c>
      <c r="H208" s="44">
        <v>-94.601260999999994</v>
      </c>
      <c r="I208" s="45" t="s">
        <v>63</v>
      </c>
      <c r="J208" s="46" t="s">
        <v>48</v>
      </c>
      <c r="K208" s="42" t="s">
        <v>51</v>
      </c>
      <c r="L208" s="49"/>
      <c r="M208" s="45" t="s">
        <v>63</v>
      </c>
      <c r="N208" s="46" t="s">
        <v>51</v>
      </c>
      <c r="O208" s="49"/>
      <c r="P208" s="36" t="str">
        <f t="shared" si="3"/>
        <v>Unknown</v>
      </c>
      <c r="Q208" s="39" t="s">
        <v>48</v>
      </c>
      <c r="R208" s="39" t="s">
        <v>48</v>
      </c>
      <c r="S208" s="39"/>
      <c r="T208" s="50"/>
      <c r="U208" s="50" t="s">
        <v>51</v>
      </c>
      <c r="V208" s="50" t="s">
        <v>51</v>
      </c>
      <c r="W208" s="50"/>
      <c r="X208" s="51" t="str">
        <f>IF((OR((AND('[1]PWS Information'!$E$10="CWS",T208="Single Family Residence",P208="Lead")),
(AND('[1]PWS Information'!$E$10="CWS",T208="Multiple Family Residence",'[1]PWS Information'!$E$11="Yes",P208="Lead")),
(AND('[1]PWS Information'!$E$10="NTNC",P208="Lead")))),"Tier 1",
IF((OR((AND('[1]PWS Information'!$E$10="CWS",T208="Multiple Family Residence",'[1]PWS Information'!$E$11="No",P208="Lead")),
(AND('[1]PWS Information'!$E$10="CWS",T208="Other",P208="Lead")),
(AND('[1]PWS Information'!$E$10="CWS",T208="Building",P208="Lead")))),"Tier 2",
IF((OR((AND('[1]PWS Information'!$E$10="CWS",T208="Single Family Residence",P208="Galvanized Requiring Replacement")),
(AND('[1]PWS Information'!$E$10="CWS",T208="Single Family Residence",P208="Galvanized Requiring Replacement",Q208="Yes")),
(AND('[1]PWS Information'!$E$10="NTNC",P208="Galvanized Requiring Replacement")),
(AND('[1]PWS Information'!$E$10="NTNC",T208="Single Family Residence",Q208="Yes")))),"Tier 3",
IF((OR((AND('[1]PWS Information'!$E$10="CWS",T208="Single Family Residence",R208="Yes",P208="Non-Lead", I208="Non-Lead - Copper",K208="Before 1989")),
(AND('[1]PWS Information'!$E$10="CWS",T208="Single Family Residence",R208="Yes",P208="Non-Lead", M208="Non-Lead - Copper",N208="Before 1989")))),"Tier 4",
IF((OR((AND('[1]PWS Information'!$E$10="NTNC",P208="Non-Lead")),
(AND('[1]PWS Information'!$E$10="CWS",P208="Non-Lead",R208="")),
(AND('[1]PWS Information'!$E$10="CWS",P208="Non-Lead",R208="No")),
(AND('[1]PWS Information'!$E$10="CWS",P208="Non-Lead",R208="Don't Know")),
(AND('[1]PWS Information'!$E$10="CWS",P208="Non-Lead", I208="Non-Lead - Copper", R208="Yes", K208="Between 1989 and 2014")),
(AND('[1]PWS Information'!$E$10="CWS",P208="Non-Lead", I208="Non-Lead - Copper", R208="Yes", K208="After 2014")),
(AND('[1]PWS Information'!$E$10="CWS",P208="Non-Lead", I208="Non-Lead - Copper", R208="Yes", K208="Unknown")),
(AND('[1]PWS Information'!$E$10="CWS",P208="Non-Lead", M208="Non-Lead - Copper", R208="Yes", N208="Between 1989 and 2014")),
(AND('[1]PWS Information'!$E$10="CWS",P208="Non-Lead", M208="Non-Lead - Copper", R208="Yes", N208="After 2014")),
(AND('[1]PWS Information'!$E$10="CWS",P208="Non-Lead", M208="Non-Lead - Copper", R208="Yes", N208="Unknown")),
(AND('[1]PWS Information'!$E$10="CWS",P208="Unknown")),
(AND('[1]PWS Information'!$E$10="NTNC",P208="Unknown")))),"Tier 5",
"")))))</f>
        <v>Tier 5</v>
      </c>
      <c r="Y208" s="50"/>
      <c r="Z208" s="50"/>
    </row>
    <row r="209" spans="1:26" ht="75" x14ac:dyDescent="0.25">
      <c r="A209" s="39">
        <v>25175751</v>
      </c>
      <c r="B209" s="40">
        <v>640</v>
      </c>
      <c r="C209" s="41" t="s">
        <v>73</v>
      </c>
      <c r="D209" s="41" t="s">
        <v>46</v>
      </c>
      <c r="E209" s="41">
        <v>75961</v>
      </c>
      <c r="F209" s="42"/>
      <c r="G209" s="43">
        <v>31.558382999999999</v>
      </c>
      <c r="H209" s="44">
        <v>-94.504452000000001</v>
      </c>
      <c r="I209" s="45" t="s">
        <v>63</v>
      </c>
      <c r="J209" s="46" t="s">
        <v>48</v>
      </c>
      <c r="K209" s="42" t="s">
        <v>51</v>
      </c>
      <c r="L209" s="49"/>
      <c r="M209" s="45" t="s">
        <v>63</v>
      </c>
      <c r="N209" s="46" t="s">
        <v>51</v>
      </c>
      <c r="O209" s="49"/>
      <c r="P209" s="36" t="str">
        <f t="shared" si="3"/>
        <v>Unknown</v>
      </c>
      <c r="Q209" s="39" t="s">
        <v>48</v>
      </c>
      <c r="R209" s="39" t="s">
        <v>48</v>
      </c>
      <c r="S209" s="39"/>
      <c r="T209" s="50"/>
      <c r="U209" s="50" t="s">
        <v>51</v>
      </c>
      <c r="V209" s="50" t="s">
        <v>51</v>
      </c>
      <c r="W209" s="50"/>
      <c r="X209" s="51" t="str">
        <f>IF((OR((AND('[1]PWS Information'!$E$10="CWS",T209="Single Family Residence",P209="Lead")),
(AND('[1]PWS Information'!$E$10="CWS",T209="Multiple Family Residence",'[1]PWS Information'!$E$11="Yes",P209="Lead")),
(AND('[1]PWS Information'!$E$10="NTNC",P209="Lead")))),"Tier 1",
IF((OR((AND('[1]PWS Information'!$E$10="CWS",T209="Multiple Family Residence",'[1]PWS Information'!$E$11="No",P209="Lead")),
(AND('[1]PWS Information'!$E$10="CWS",T209="Other",P209="Lead")),
(AND('[1]PWS Information'!$E$10="CWS",T209="Building",P209="Lead")))),"Tier 2",
IF((OR((AND('[1]PWS Information'!$E$10="CWS",T209="Single Family Residence",P209="Galvanized Requiring Replacement")),
(AND('[1]PWS Information'!$E$10="CWS",T209="Single Family Residence",P209="Galvanized Requiring Replacement",Q209="Yes")),
(AND('[1]PWS Information'!$E$10="NTNC",P209="Galvanized Requiring Replacement")),
(AND('[1]PWS Information'!$E$10="NTNC",T209="Single Family Residence",Q209="Yes")))),"Tier 3",
IF((OR((AND('[1]PWS Information'!$E$10="CWS",T209="Single Family Residence",R209="Yes",P209="Non-Lead", I209="Non-Lead - Copper",K209="Before 1989")),
(AND('[1]PWS Information'!$E$10="CWS",T209="Single Family Residence",R209="Yes",P209="Non-Lead", M209="Non-Lead - Copper",N209="Before 1989")))),"Tier 4",
IF((OR((AND('[1]PWS Information'!$E$10="NTNC",P209="Non-Lead")),
(AND('[1]PWS Information'!$E$10="CWS",P209="Non-Lead",R209="")),
(AND('[1]PWS Information'!$E$10="CWS",P209="Non-Lead",R209="No")),
(AND('[1]PWS Information'!$E$10="CWS",P209="Non-Lead",R209="Don't Know")),
(AND('[1]PWS Information'!$E$10="CWS",P209="Non-Lead", I209="Non-Lead - Copper", R209="Yes", K209="Between 1989 and 2014")),
(AND('[1]PWS Information'!$E$10="CWS",P209="Non-Lead", I209="Non-Lead - Copper", R209="Yes", K209="After 2014")),
(AND('[1]PWS Information'!$E$10="CWS",P209="Non-Lead", I209="Non-Lead - Copper", R209="Yes", K209="Unknown")),
(AND('[1]PWS Information'!$E$10="CWS",P209="Non-Lead", M209="Non-Lead - Copper", R209="Yes", N209="Between 1989 and 2014")),
(AND('[1]PWS Information'!$E$10="CWS",P209="Non-Lead", M209="Non-Lead - Copper", R209="Yes", N209="After 2014")),
(AND('[1]PWS Information'!$E$10="CWS",P209="Non-Lead", M209="Non-Lead - Copper", R209="Yes", N209="Unknown")),
(AND('[1]PWS Information'!$E$10="CWS",P209="Unknown")),
(AND('[1]PWS Information'!$E$10="NTNC",P209="Unknown")))),"Tier 5",
"")))))</f>
        <v>Tier 5</v>
      </c>
      <c r="Y209" s="50"/>
      <c r="Z209" s="50"/>
    </row>
    <row r="210" spans="1:26" ht="75" x14ac:dyDescent="0.25">
      <c r="A210" s="39">
        <v>25176126</v>
      </c>
      <c r="B210" s="40">
        <v>231</v>
      </c>
      <c r="C210" s="41" t="s">
        <v>86</v>
      </c>
      <c r="D210" s="41" t="s">
        <v>46</v>
      </c>
      <c r="E210" s="41">
        <v>75961</v>
      </c>
      <c r="F210" s="42"/>
      <c r="G210" s="43">
        <v>31.661118999999999</v>
      </c>
      <c r="H210" s="44">
        <v>-94.601356999999993</v>
      </c>
      <c r="I210" s="45" t="s">
        <v>63</v>
      </c>
      <c r="J210" s="46" t="s">
        <v>48</v>
      </c>
      <c r="K210" s="42" t="s">
        <v>51</v>
      </c>
      <c r="L210" s="49"/>
      <c r="M210" s="45" t="s">
        <v>63</v>
      </c>
      <c r="N210" s="46" t="s">
        <v>51</v>
      </c>
      <c r="O210" s="49"/>
      <c r="P210" s="36" t="str">
        <f t="shared" si="3"/>
        <v>Unknown</v>
      </c>
      <c r="Q210" s="39" t="s">
        <v>48</v>
      </c>
      <c r="R210" s="39" t="s">
        <v>48</v>
      </c>
      <c r="S210" s="39"/>
      <c r="T210" s="50"/>
      <c r="U210" s="50" t="s">
        <v>51</v>
      </c>
      <c r="V210" s="50" t="s">
        <v>51</v>
      </c>
      <c r="W210" s="50"/>
      <c r="X210" s="51" t="str">
        <f>IF((OR((AND('[1]PWS Information'!$E$10="CWS",T210="Single Family Residence",P210="Lead")),
(AND('[1]PWS Information'!$E$10="CWS",T210="Multiple Family Residence",'[1]PWS Information'!$E$11="Yes",P210="Lead")),
(AND('[1]PWS Information'!$E$10="NTNC",P210="Lead")))),"Tier 1",
IF((OR((AND('[1]PWS Information'!$E$10="CWS",T210="Multiple Family Residence",'[1]PWS Information'!$E$11="No",P210="Lead")),
(AND('[1]PWS Information'!$E$10="CWS",T210="Other",P210="Lead")),
(AND('[1]PWS Information'!$E$10="CWS",T210="Building",P210="Lead")))),"Tier 2",
IF((OR((AND('[1]PWS Information'!$E$10="CWS",T210="Single Family Residence",P210="Galvanized Requiring Replacement")),
(AND('[1]PWS Information'!$E$10="CWS",T210="Single Family Residence",P210="Galvanized Requiring Replacement",Q210="Yes")),
(AND('[1]PWS Information'!$E$10="NTNC",P210="Galvanized Requiring Replacement")),
(AND('[1]PWS Information'!$E$10="NTNC",T210="Single Family Residence",Q210="Yes")))),"Tier 3",
IF((OR((AND('[1]PWS Information'!$E$10="CWS",T210="Single Family Residence",R210="Yes",P210="Non-Lead", I210="Non-Lead - Copper",K210="Before 1989")),
(AND('[1]PWS Information'!$E$10="CWS",T210="Single Family Residence",R210="Yes",P210="Non-Lead", M210="Non-Lead - Copper",N210="Before 1989")))),"Tier 4",
IF((OR((AND('[1]PWS Information'!$E$10="NTNC",P210="Non-Lead")),
(AND('[1]PWS Information'!$E$10="CWS",P210="Non-Lead",R210="")),
(AND('[1]PWS Information'!$E$10="CWS",P210="Non-Lead",R210="No")),
(AND('[1]PWS Information'!$E$10="CWS",P210="Non-Lead",R210="Don't Know")),
(AND('[1]PWS Information'!$E$10="CWS",P210="Non-Lead", I210="Non-Lead - Copper", R210="Yes", K210="Between 1989 and 2014")),
(AND('[1]PWS Information'!$E$10="CWS",P210="Non-Lead", I210="Non-Lead - Copper", R210="Yes", K210="After 2014")),
(AND('[1]PWS Information'!$E$10="CWS",P210="Non-Lead", I210="Non-Lead - Copper", R210="Yes", K210="Unknown")),
(AND('[1]PWS Information'!$E$10="CWS",P210="Non-Lead", M210="Non-Lead - Copper", R210="Yes", N210="Between 1989 and 2014")),
(AND('[1]PWS Information'!$E$10="CWS",P210="Non-Lead", M210="Non-Lead - Copper", R210="Yes", N210="After 2014")),
(AND('[1]PWS Information'!$E$10="CWS",P210="Non-Lead", M210="Non-Lead - Copper", R210="Yes", N210="Unknown")),
(AND('[1]PWS Information'!$E$10="CWS",P210="Unknown")),
(AND('[1]PWS Information'!$E$10="NTNC",P210="Unknown")))),"Tier 5",
"")))))</f>
        <v>Tier 5</v>
      </c>
      <c r="Y210" s="50"/>
      <c r="Z210" s="50"/>
    </row>
    <row r="211" spans="1:26" ht="75" x14ac:dyDescent="0.25">
      <c r="A211" s="39">
        <v>25175746</v>
      </c>
      <c r="B211" s="40">
        <v>210</v>
      </c>
      <c r="C211" s="41" t="s">
        <v>80</v>
      </c>
      <c r="D211" s="41" t="s">
        <v>46</v>
      </c>
      <c r="E211" s="41">
        <v>75961</v>
      </c>
      <c r="F211" s="42"/>
      <c r="G211" s="43">
        <v>31.660851000000001</v>
      </c>
      <c r="H211" s="44">
        <v>-94.601661000000007</v>
      </c>
      <c r="I211" s="45" t="s">
        <v>63</v>
      </c>
      <c r="J211" s="46" t="s">
        <v>48</v>
      </c>
      <c r="K211" s="42" t="s">
        <v>51</v>
      </c>
      <c r="L211" s="49"/>
      <c r="M211" s="45" t="s">
        <v>63</v>
      </c>
      <c r="N211" s="46" t="s">
        <v>51</v>
      </c>
      <c r="O211" s="49"/>
      <c r="P211" s="36" t="str">
        <f t="shared" si="3"/>
        <v>Unknown</v>
      </c>
      <c r="Q211" s="39" t="s">
        <v>48</v>
      </c>
      <c r="R211" s="39" t="s">
        <v>48</v>
      </c>
      <c r="S211" s="39"/>
      <c r="T211" s="50"/>
      <c r="U211" s="50" t="s">
        <v>51</v>
      </c>
      <c r="V211" s="50" t="s">
        <v>51</v>
      </c>
      <c r="W211" s="50"/>
      <c r="X211" s="51" t="str">
        <f>IF((OR((AND('[1]PWS Information'!$E$10="CWS",T211="Single Family Residence",P211="Lead")),
(AND('[1]PWS Information'!$E$10="CWS",T211="Multiple Family Residence",'[1]PWS Information'!$E$11="Yes",P211="Lead")),
(AND('[1]PWS Information'!$E$10="NTNC",P211="Lead")))),"Tier 1",
IF((OR((AND('[1]PWS Information'!$E$10="CWS",T211="Multiple Family Residence",'[1]PWS Information'!$E$11="No",P211="Lead")),
(AND('[1]PWS Information'!$E$10="CWS",T211="Other",P211="Lead")),
(AND('[1]PWS Information'!$E$10="CWS",T211="Building",P211="Lead")))),"Tier 2",
IF((OR((AND('[1]PWS Information'!$E$10="CWS",T211="Single Family Residence",P211="Galvanized Requiring Replacement")),
(AND('[1]PWS Information'!$E$10="CWS",T211="Single Family Residence",P211="Galvanized Requiring Replacement",Q211="Yes")),
(AND('[1]PWS Information'!$E$10="NTNC",P211="Galvanized Requiring Replacement")),
(AND('[1]PWS Information'!$E$10="NTNC",T211="Single Family Residence",Q211="Yes")))),"Tier 3",
IF((OR((AND('[1]PWS Information'!$E$10="CWS",T211="Single Family Residence",R211="Yes",P211="Non-Lead", I211="Non-Lead - Copper",K211="Before 1989")),
(AND('[1]PWS Information'!$E$10="CWS",T211="Single Family Residence",R211="Yes",P211="Non-Lead", M211="Non-Lead - Copper",N211="Before 1989")))),"Tier 4",
IF((OR((AND('[1]PWS Information'!$E$10="NTNC",P211="Non-Lead")),
(AND('[1]PWS Information'!$E$10="CWS",P211="Non-Lead",R211="")),
(AND('[1]PWS Information'!$E$10="CWS",P211="Non-Lead",R211="No")),
(AND('[1]PWS Information'!$E$10="CWS",P211="Non-Lead",R211="Don't Know")),
(AND('[1]PWS Information'!$E$10="CWS",P211="Non-Lead", I211="Non-Lead - Copper", R211="Yes", K211="Between 1989 and 2014")),
(AND('[1]PWS Information'!$E$10="CWS",P211="Non-Lead", I211="Non-Lead - Copper", R211="Yes", K211="After 2014")),
(AND('[1]PWS Information'!$E$10="CWS",P211="Non-Lead", I211="Non-Lead - Copper", R211="Yes", K211="Unknown")),
(AND('[1]PWS Information'!$E$10="CWS",P211="Non-Lead", M211="Non-Lead - Copper", R211="Yes", N211="Between 1989 and 2014")),
(AND('[1]PWS Information'!$E$10="CWS",P211="Non-Lead", M211="Non-Lead - Copper", R211="Yes", N211="After 2014")),
(AND('[1]PWS Information'!$E$10="CWS",P211="Non-Lead", M211="Non-Lead - Copper", R211="Yes", N211="Unknown")),
(AND('[1]PWS Information'!$E$10="CWS",P211="Unknown")),
(AND('[1]PWS Information'!$E$10="NTNC",P211="Unknown")))),"Tier 5",
"")))))</f>
        <v>Tier 5</v>
      </c>
      <c r="Y211" s="50"/>
      <c r="Z211" s="50"/>
    </row>
    <row r="212" spans="1:26" ht="75" x14ac:dyDescent="0.25">
      <c r="A212" s="39">
        <v>25176033</v>
      </c>
      <c r="B212" s="40">
        <v>6931</v>
      </c>
      <c r="C212" s="41" t="s">
        <v>66</v>
      </c>
      <c r="D212" s="41" t="s">
        <v>46</v>
      </c>
      <c r="E212" s="41">
        <v>75961</v>
      </c>
      <c r="F212" s="42"/>
      <c r="G212" s="43">
        <v>31.616334999999999</v>
      </c>
      <c r="H212" s="44">
        <v>-94.510479000000004</v>
      </c>
      <c r="I212" s="45" t="s">
        <v>63</v>
      </c>
      <c r="J212" s="46" t="s">
        <v>48</v>
      </c>
      <c r="K212" s="42" t="s">
        <v>51</v>
      </c>
      <c r="L212" s="49"/>
      <c r="M212" s="45" t="s">
        <v>63</v>
      </c>
      <c r="N212" s="46" t="s">
        <v>51</v>
      </c>
      <c r="O212" s="49"/>
      <c r="P212" s="36" t="str">
        <f t="shared" si="3"/>
        <v>Unknown</v>
      </c>
      <c r="Q212" s="39" t="s">
        <v>48</v>
      </c>
      <c r="R212" s="39" t="s">
        <v>48</v>
      </c>
      <c r="S212" s="39"/>
      <c r="T212" s="50"/>
      <c r="U212" s="50" t="s">
        <v>51</v>
      </c>
      <c r="V212" s="50" t="s">
        <v>51</v>
      </c>
      <c r="W212" s="50"/>
      <c r="X212" s="51" t="str">
        <f>IF((OR((AND('[1]PWS Information'!$E$10="CWS",T212="Single Family Residence",P212="Lead")),
(AND('[1]PWS Information'!$E$10="CWS",T212="Multiple Family Residence",'[1]PWS Information'!$E$11="Yes",P212="Lead")),
(AND('[1]PWS Information'!$E$10="NTNC",P212="Lead")))),"Tier 1",
IF((OR((AND('[1]PWS Information'!$E$10="CWS",T212="Multiple Family Residence",'[1]PWS Information'!$E$11="No",P212="Lead")),
(AND('[1]PWS Information'!$E$10="CWS",T212="Other",P212="Lead")),
(AND('[1]PWS Information'!$E$10="CWS",T212="Building",P212="Lead")))),"Tier 2",
IF((OR((AND('[1]PWS Information'!$E$10="CWS",T212="Single Family Residence",P212="Galvanized Requiring Replacement")),
(AND('[1]PWS Information'!$E$10="CWS",T212="Single Family Residence",P212="Galvanized Requiring Replacement",Q212="Yes")),
(AND('[1]PWS Information'!$E$10="NTNC",P212="Galvanized Requiring Replacement")),
(AND('[1]PWS Information'!$E$10="NTNC",T212="Single Family Residence",Q212="Yes")))),"Tier 3",
IF((OR((AND('[1]PWS Information'!$E$10="CWS",T212="Single Family Residence",R212="Yes",P212="Non-Lead", I212="Non-Lead - Copper",K212="Before 1989")),
(AND('[1]PWS Information'!$E$10="CWS",T212="Single Family Residence",R212="Yes",P212="Non-Lead", M212="Non-Lead - Copper",N212="Before 1989")))),"Tier 4",
IF((OR((AND('[1]PWS Information'!$E$10="NTNC",P212="Non-Lead")),
(AND('[1]PWS Information'!$E$10="CWS",P212="Non-Lead",R212="")),
(AND('[1]PWS Information'!$E$10="CWS",P212="Non-Lead",R212="No")),
(AND('[1]PWS Information'!$E$10="CWS",P212="Non-Lead",R212="Don't Know")),
(AND('[1]PWS Information'!$E$10="CWS",P212="Non-Lead", I212="Non-Lead - Copper", R212="Yes", K212="Between 1989 and 2014")),
(AND('[1]PWS Information'!$E$10="CWS",P212="Non-Lead", I212="Non-Lead - Copper", R212="Yes", K212="After 2014")),
(AND('[1]PWS Information'!$E$10="CWS",P212="Non-Lead", I212="Non-Lead - Copper", R212="Yes", K212="Unknown")),
(AND('[1]PWS Information'!$E$10="CWS",P212="Non-Lead", M212="Non-Lead - Copper", R212="Yes", N212="Between 1989 and 2014")),
(AND('[1]PWS Information'!$E$10="CWS",P212="Non-Lead", M212="Non-Lead - Copper", R212="Yes", N212="After 2014")),
(AND('[1]PWS Information'!$E$10="CWS",P212="Non-Lead", M212="Non-Lead - Copper", R212="Yes", N212="Unknown")),
(AND('[1]PWS Information'!$E$10="CWS",P212="Unknown")),
(AND('[1]PWS Information'!$E$10="NTNC",P212="Unknown")))),"Tier 5",
"")))))</f>
        <v>Tier 5</v>
      </c>
      <c r="Y212" s="50"/>
      <c r="Z212" s="50"/>
    </row>
    <row r="213" spans="1:26" ht="75" x14ac:dyDescent="0.25">
      <c r="A213" s="39">
        <v>25176113</v>
      </c>
      <c r="B213" s="40">
        <v>266</v>
      </c>
      <c r="C213" s="41" t="s">
        <v>86</v>
      </c>
      <c r="D213" s="41" t="s">
        <v>46</v>
      </c>
      <c r="E213" s="41">
        <v>75961</v>
      </c>
      <c r="F213" s="42"/>
      <c r="G213" s="43">
        <v>31.658363000000001</v>
      </c>
      <c r="H213" s="44">
        <v>-94.601962999999998</v>
      </c>
      <c r="I213" s="45" t="s">
        <v>63</v>
      </c>
      <c r="J213" s="46" t="s">
        <v>48</v>
      </c>
      <c r="K213" s="42" t="s">
        <v>51</v>
      </c>
      <c r="L213" s="49"/>
      <c r="M213" s="45" t="s">
        <v>63</v>
      </c>
      <c r="N213" s="46" t="s">
        <v>51</v>
      </c>
      <c r="O213" s="49"/>
      <c r="P213" s="36" t="str">
        <f t="shared" si="3"/>
        <v>Unknown</v>
      </c>
      <c r="Q213" s="39" t="s">
        <v>48</v>
      </c>
      <c r="R213" s="39" t="s">
        <v>48</v>
      </c>
      <c r="S213" s="39"/>
      <c r="T213" s="50"/>
      <c r="U213" s="50" t="s">
        <v>51</v>
      </c>
      <c r="V213" s="50" t="s">
        <v>51</v>
      </c>
      <c r="W213" s="50"/>
      <c r="X213" s="51" t="str">
        <f>IF((OR((AND('[1]PWS Information'!$E$10="CWS",T213="Single Family Residence",P213="Lead")),
(AND('[1]PWS Information'!$E$10="CWS",T213="Multiple Family Residence",'[1]PWS Information'!$E$11="Yes",P213="Lead")),
(AND('[1]PWS Information'!$E$10="NTNC",P213="Lead")))),"Tier 1",
IF((OR((AND('[1]PWS Information'!$E$10="CWS",T213="Multiple Family Residence",'[1]PWS Information'!$E$11="No",P213="Lead")),
(AND('[1]PWS Information'!$E$10="CWS",T213="Other",P213="Lead")),
(AND('[1]PWS Information'!$E$10="CWS",T213="Building",P213="Lead")))),"Tier 2",
IF((OR((AND('[1]PWS Information'!$E$10="CWS",T213="Single Family Residence",P213="Galvanized Requiring Replacement")),
(AND('[1]PWS Information'!$E$10="CWS",T213="Single Family Residence",P213="Galvanized Requiring Replacement",Q213="Yes")),
(AND('[1]PWS Information'!$E$10="NTNC",P213="Galvanized Requiring Replacement")),
(AND('[1]PWS Information'!$E$10="NTNC",T213="Single Family Residence",Q213="Yes")))),"Tier 3",
IF((OR((AND('[1]PWS Information'!$E$10="CWS",T213="Single Family Residence",R213="Yes",P213="Non-Lead", I213="Non-Lead - Copper",K213="Before 1989")),
(AND('[1]PWS Information'!$E$10="CWS",T213="Single Family Residence",R213="Yes",P213="Non-Lead", M213="Non-Lead - Copper",N213="Before 1989")))),"Tier 4",
IF((OR((AND('[1]PWS Information'!$E$10="NTNC",P213="Non-Lead")),
(AND('[1]PWS Information'!$E$10="CWS",P213="Non-Lead",R213="")),
(AND('[1]PWS Information'!$E$10="CWS",P213="Non-Lead",R213="No")),
(AND('[1]PWS Information'!$E$10="CWS",P213="Non-Lead",R213="Don't Know")),
(AND('[1]PWS Information'!$E$10="CWS",P213="Non-Lead", I213="Non-Lead - Copper", R213="Yes", K213="Between 1989 and 2014")),
(AND('[1]PWS Information'!$E$10="CWS",P213="Non-Lead", I213="Non-Lead - Copper", R213="Yes", K213="After 2014")),
(AND('[1]PWS Information'!$E$10="CWS",P213="Non-Lead", I213="Non-Lead - Copper", R213="Yes", K213="Unknown")),
(AND('[1]PWS Information'!$E$10="CWS",P213="Non-Lead", M213="Non-Lead - Copper", R213="Yes", N213="Between 1989 and 2014")),
(AND('[1]PWS Information'!$E$10="CWS",P213="Non-Lead", M213="Non-Lead - Copper", R213="Yes", N213="After 2014")),
(AND('[1]PWS Information'!$E$10="CWS",P213="Non-Lead", M213="Non-Lead - Copper", R213="Yes", N213="Unknown")),
(AND('[1]PWS Information'!$E$10="CWS",P213="Unknown")),
(AND('[1]PWS Information'!$E$10="NTNC",P213="Unknown")))),"Tier 5",
"")))))</f>
        <v>Tier 5</v>
      </c>
      <c r="Y213" s="50"/>
      <c r="Z213" s="50"/>
    </row>
    <row r="214" spans="1:26" ht="75" x14ac:dyDescent="0.25">
      <c r="A214" s="39">
        <v>25175869</v>
      </c>
      <c r="B214" s="40">
        <v>1626</v>
      </c>
      <c r="C214" s="41" t="s">
        <v>90</v>
      </c>
      <c r="D214" s="41" t="s">
        <v>46</v>
      </c>
      <c r="E214" s="41">
        <v>75961</v>
      </c>
      <c r="F214" s="42"/>
      <c r="G214" s="43">
        <v>31.558382999999999</v>
      </c>
      <c r="H214" s="44">
        <v>-94.504452000000001</v>
      </c>
      <c r="I214" s="45" t="s">
        <v>63</v>
      </c>
      <c r="J214" s="46" t="s">
        <v>48</v>
      </c>
      <c r="K214" s="42" t="s">
        <v>51</v>
      </c>
      <c r="L214" s="49"/>
      <c r="M214" s="45" t="s">
        <v>63</v>
      </c>
      <c r="N214" s="46" t="s">
        <v>51</v>
      </c>
      <c r="O214" s="49"/>
      <c r="P214" s="36" t="str">
        <f t="shared" si="3"/>
        <v>Unknown</v>
      </c>
      <c r="Q214" s="39" t="s">
        <v>48</v>
      </c>
      <c r="R214" s="39" t="s">
        <v>48</v>
      </c>
      <c r="S214" s="39"/>
      <c r="T214" s="50"/>
      <c r="U214" s="50" t="s">
        <v>51</v>
      </c>
      <c r="V214" s="50" t="s">
        <v>51</v>
      </c>
      <c r="W214" s="50"/>
      <c r="X214" s="51" t="str">
        <f>IF((OR((AND('[1]PWS Information'!$E$10="CWS",T214="Single Family Residence",P214="Lead")),
(AND('[1]PWS Information'!$E$10="CWS",T214="Multiple Family Residence",'[1]PWS Information'!$E$11="Yes",P214="Lead")),
(AND('[1]PWS Information'!$E$10="NTNC",P214="Lead")))),"Tier 1",
IF((OR((AND('[1]PWS Information'!$E$10="CWS",T214="Multiple Family Residence",'[1]PWS Information'!$E$11="No",P214="Lead")),
(AND('[1]PWS Information'!$E$10="CWS",T214="Other",P214="Lead")),
(AND('[1]PWS Information'!$E$10="CWS",T214="Building",P214="Lead")))),"Tier 2",
IF((OR((AND('[1]PWS Information'!$E$10="CWS",T214="Single Family Residence",P214="Galvanized Requiring Replacement")),
(AND('[1]PWS Information'!$E$10="CWS",T214="Single Family Residence",P214="Galvanized Requiring Replacement",Q214="Yes")),
(AND('[1]PWS Information'!$E$10="NTNC",P214="Galvanized Requiring Replacement")),
(AND('[1]PWS Information'!$E$10="NTNC",T214="Single Family Residence",Q214="Yes")))),"Tier 3",
IF((OR((AND('[1]PWS Information'!$E$10="CWS",T214="Single Family Residence",R214="Yes",P214="Non-Lead", I214="Non-Lead - Copper",K214="Before 1989")),
(AND('[1]PWS Information'!$E$10="CWS",T214="Single Family Residence",R214="Yes",P214="Non-Lead", M214="Non-Lead - Copper",N214="Before 1989")))),"Tier 4",
IF((OR((AND('[1]PWS Information'!$E$10="NTNC",P214="Non-Lead")),
(AND('[1]PWS Information'!$E$10="CWS",P214="Non-Lead",R214="")),
(AND('[1]PWS Information'!$E$10="CWS",P214="Non-Lead",R214="No")),
(AND('[1]PWS Information'!$E$10="CWS",P214="Non-Lead",R214="Don't Know")),
(AND('[1]PWS Information'!$E$10="CWS",P214="Non-Lead", I214="Non-Lead - Copper", R214="Yes", K214="Between 1989 and 2014")),
(AND('[1]PWS Information'!$E$10="CWS",P214="Non-Lead", I214="Non-Lead - Copper", R214="Yes", K214="After 2014")),
(AND('[1]PWS Information'!$E$10="CWS",P214="Non-Lead", I214="Non-Lead - Copper", R214="Yes", K214="Unknown")),
(AND('[1]PWS Information'!$E$10="CWS",P214="Non-Lead", M214="Non-Lead - Copper", R214="Yes", N214="Between 1989 and 2014")),
(AND('[1]PWS Information'!$E$10="CWS",P214="Non-Lead", M214="Non-Lead - Copper", R214="Yes", N214="After 2014")),
(AND('[1]PWS Information'!$E$10="CWS",P214="Non-Lead", M214="Non-Lead - Copper", R214="Yes", N214="Unknown")),
(AND('[1]PWS Information'!$E$10="CWS",P214="Unknown")),
(AND('[1]PWS Information'!$E$10="NTNC",P214="Unknown")))),"Tier 5",
"")))))</f>
        <v>Tier 5</v>
      </c>
      <c r="Y214" s="50"/>
      <c r="Z214" s="50"/>
    </row>
    <row r="215" spans="1:26" ht="75" x14ac:dyDescent="0.25">
      <c r="A215" s="39">
        <v>25175879</v>
      </c>
      <c r="B215" s="40">
        <v>2222</v>
      </c>
      <c r="C215" s="41" t="s">
        <v>90</v>
      </c>
      <c r="D215" s="41" t="s">
        <v>46</v>
      </c>
      <c r="E215" s="41">
        <v>75961</v>
      </c>
      <c r="F215" s="42"/>
      <c r="G215" s="43">
        <v>31.558382999999999</v>
      </c>
      <c r="H215" s="44">
        <v>-94.504452000000001</v>
      </c>
      <c r="I215" s="45" t="s">
        <v>63</v>
      </c>
      <c r="J215" s="46" t="s">
        <v>48</v>
      </c>
      <c r="K215" s="42" t="s">
        <v>51</v>
      </c>
      <c r="L215" s="49"/>
      <c r="M215" s="45" t="s">
        <v>63</v>
      </c>
      <c r="N215" s="46" t="s">
        <v>51</v>
      </c>
      <c r="O215" s="49"/>
      <c r="P215" s="36" t="str">
        <f t="shared" si="3"/>
        <v>Unknown</v>
      </c>
      <c r="Q215" s="39" t="s">
        <v>48</v>
      </c>
      <c r="R215" s="39" t="s">
        <v>48</v>
      </c>
      <c r="S215" s="39"/>
      <c r="T215" s="50"/>
      <c r="U215" s="50" t="s">
        <v>51</v>
      </c>
      <c r="V215" s="50" t="s">
        <v>51</v>
      </c>
      <c r="W215" s="50"/>
      <c r="X215" s="51" t="str">
        <f>IF((OR((AND('[1]PWS Information'!$E$10="CWS",T215="Single Family Residence",P215="Lead")),
(AND('[1]PWS Information'!$E$10="CWS",T215="Multiple Family Residence",'[1]PWS Information'!$E$11="Yes",P215="Lead")),
(AND('[1]PWS Information'!$E$10="NTNC",P215="Lead")))),"Tier 1",
IF((OR((AND('[1]PWS Information'!$E$10="CWS",T215="Multiple Family Residence",'[1]PWS Information'!$E$11="No",P215="Lead")),
(AND('[1]PWS Information'!$E$10="CWS",T215="Other",P215="Lead")),
(AND('[1]PWS Information'!$E$10="CWS",T215="Building",P215="Lead")))),"Tier 2",
IF((OR((AND('[1]PWS Information'!$E$10="CWS",T215="Single Family Residence",P215="Galvanized Requiring Replacement")),
(AND('[1]PWS Information'!$E$10="CWS",T215="Single Family Residence",P215="Galvanized Requiring Replacement",Q215="Yes")),
(AND('[1]PWS Information'!$E$10="NTNC",P215="Galvanized Requiring Replacement")),
(AND('[1]PWS Information'!$E$10="NTNC",T215="Single Family Residence",Q215="Yes")))),"Tier 3",
IF((OR((AND('[1]PWS Information'!$E$10="CWS",T215="Single Family Residence",R215="Yes",P215="Non-Lead", I215="Non-Lead - Copper",K215="Before 1989")),
(AND('[1]PWS Information'!$E$10="CWS",T215="Single Family Residence",R215="Yes",P215="Non-Lead", M215="Non-Lead - Copper",N215="Before 1989")))),"Tier 4",
IF((OR((AND('[1]PWS Information'!$E$10="NTNC",P215="Non-Lead")),
(AND('[1]PWS Information'!$E$10="CWS",P215="Non-Lead",R215="")),
(AND('[1]PWS Information'!$E$10="CWS",P215="Non-Lead",R215="No")),
(AND('[1]PWS Information'!$E$10="CWS",P215="Non-Lead",R215="Don't Know")),
(AND('[1]PWS Information'!$E$10="CWS",P215="Non-Lead", I215="Non-Lead - Copper", R215="Yes", K215="Between 1989 and 2014")),
(AND('[1]PWS Information'!$E$10="CWS",P215="Non-Lead", I215="Non-Lead - Copper", R215="Yes", K215="After 2014")),
(AND('[1]PWS Information'!$E$10="CWS",P215="Non-Lead", I215="Non-Lead - Copper", R215="Yes", K215="Unknown")),
(AND('[1]PWS Information'!$E$10="CWS",P215="Non-Lead", M215="Non-Lead - Copper", R215="Yes", N215="Between 1989 and 2014")),
(AND('[1]PWS Information'!$E$10="CWS",P215="Non-Lead", M215="Non-Lead - Copper", R215="Yes", N215="After 2014")),
(AND('[1]PWS Information'!$E$10="CWS",P215="Non-Lead", M215="Non-Lead - Copper", R215="Yes", N215="Unknown")),
(AND('[1]PWS Information'!$E$10="CWS",P215="Unknown")),
(AND('[1]PWS Information'!$E$10="NTNC",P215="Unknown")))),"Tier 5",
"")))))</f>
        <v>Tier 5</v>
      </c>
      <c r="Y215" s="50"/>
      <c r="Z215" s="50"/>
    </row>
    <row r="216" spans="1:26" ht="75" x14ac:dyDescent="0.25">
      <c r="A216" s="39">
        <v>25175545</v>
      </c>
      <c r="B216" s="40">
        <v>2369</v>
      </c>
      <c r="C216" s="41" t="s">
        <v>112</v>
      </c>
      <c r="D216" s="41" t="s">
        <v>46</v>
      </c>
      <c r="E216" s="41">
        <v>75961</v>
      </c>
      <c r="F216" s="42"/>
      <c r="G216" s="43">
        <v>31.608657000000001</v>
      </c>
      <c r="H216" s="44">
        <v>-94.445093999999997</v>
      </c>
      <c r="I216" s="45" t="s">
        <v>63</v>
      </c>
      <c r="J216" s="46" t="s">
        <v>48</v>
      </c>
      <c r="K216" s="42" t="s">
        <v>51</v>
      </c>
      <c r="L216" s="49"/>
      <c r="M216" s="45" t="s">
        <v>63</v>
      </c>
      <c r="N216" s="46" t="s">
        <v>51</v>
      </c>
      <c r="O216" s="49"/>
      <c r="P216" s="36" t="str">
        <f t="shared" si="3"/>
        <v>Unknown</v>
      </c>
      <c r="Q216" s="39" t="s">
        <v>48</v>
      </c>
      <c r="R216" s="39" t="s">
        <v>48</v>
      </c>
      <c r="S216" s="39"/>
      <c r="T216" s="50"/>
      <c r="U216" s="50" t="s">
        <v>51</v>
      </c>
      <c r="V216" s="50" t="s">
        <v>51</v>
      </c>
      <c r="W216" s="50"/>
      <c r="X216" s="51" t="str">
        <f>IF((OR((AND('[1]PWS Information'!$E$10="CWS",T216="Single Family Residence",P216="Lead")),
(AND('[1]PWS Information'!$E$10="CWS",T216="Multiple Family Residence",'[1]PWS Information'!$E$11="Yes",P216="Lead")),
(AND('[1]PWS Information'!$E$10="NTNC",P216="Lead")))),"Tier 1",
IF((OR((AND('[1]PWS Information'!$E$10="CWS",T216="Multiple Family Residence",'[1]PWS Information'!$E$11="No",P216="Lead")),
(AND('[1]PWS Information'!$E$10="CWS",T216="Other",P216="Lead")),
(AND('[1]PWS Information'!$E$10="CWS",T216="Building",P216="Lead")))),"Tier 2",
IF((OR((AND('[1]PWS Information'!$E$10="CWS",T216="Single Family Residence",P216="Galvanized Requiring Replacement")),
(AND('[1]PWS Information'!$E$10="CWS",T216="Single Family Residence",P216="Galvanized Requiring Replacement",Q216="Yes")),
(AND('[1]PWS Information'!$E$10="NTNC",P216="Galvanized Requiring Replacement")),
(AND('[1]PWS Information'!$E$10="NTNC",T216="Single Family Residence",Q216="Yes")))),"Tier 3",
IF((OR((AND('[1]PWS Information'!$E$10="CWS",T216="Single Family Residence",R216="Yes",P216="Non-Lead", I216="Non-Lead - Copper",K216="Before 1989")),
(AND('[1]PWS Information'!$E$10="CWS",T216="Single Family Residence",R216="Yes",P216="Non-Lead", M216="Non-Lead - Copper",N216="Before 1989")))),"Tier 4",
IF((OR((AND('[1]PWS Information'!$E$10="NTNC",P216="Non-Lead")),
(AND('[1]PWS Information'!$E$10="CWS",P216="Non-Lead",R216="")),
(AND('[1]PWS Information'!$E$10="CWS",P216="Non-Lead",R216="No")),
(AND('[1]PWS Information'!$E$10="CWS",P216="Non-Lead",R216="Don't Know")),
(AND('[1]PWS Information'!$E$10="CWS",P216="Non-Lead", I216="Non-Lead - Copper", R216="Yes", K216="Between 1989 and 2014")),
(AND('[1]PWS Information'!$E$10="CWS",P216="Non-Lead", I216="Non-Lead - Copper", R216="Yes", K216="After 2014")),
(AND('[1]PWS Information'!$E$10="CWS",P216="Non-Lead", I216="Non-Lead - Copper", R216="Yes", K216="Unknown")),
(AND('[1]PWS Information'!$E$10="CWS",P216="Non-Lead", M216="Non-Lead - Copper", R216="Yes", N216="Between 1989 and 2014")),
(AND('[1]PWS Information'!$E$10="CWS",P216="Non-Lead", M216="Non-Lead - Copper", R216="Yes", N216="After 2014")),
(AND('[1]PWS Information'!$E$10="CWS",P216="Non-Lead", M216="Non-Lead - Copper", R216="Yes", N216="Unknown")),
(AND('[1]PWS Information'!$E$10="CWS",P216="Unknown")),
(AND('[1]PWS Information'!$E$10="NTNC",P216="Unknown")))),"Tier 5",
"")))))</f>
        <v>Tier 5</v>
      </c>
      <c r="Y216" s="50"/>
      <c r="Z216" s="50"/>
    </row>
    <row r="217" spans="1:26" ht="75" x14ac:dyDescent="0.25">
      <c r="A217" s="39">
        <v>466</v>
      </c>
      <c r="B217" s="40">
        <v>2447</v>
      </c>
      <c r="C217" s="41" t="s">
        <v>90</v>
      </c>
      <c r="D217" s="41" t="s">
        <v>46</v>
      </c>
      <c r="E217" s="41">
        <v>75961</v>
      </c>
      <c r="F217" s="42"/>
      <c r="G217" s="43">
        <v>31.558382999999999</v>
      </c>
      <c r="H217" s="44">
        <v>-94.504452000000001</v>
      </c>
      <c r="I217" s="45" t="s">
        <v>63</v>
      </c>
      <c r="J217" s="46" t="s">
        <v>48</v>
      </c>
      <c r="K217" s="42" t="s">
        <v>51</v>
      </c>
      <c r="L217" s="49"/>
      <c r="M217" s="45" t="s">
        <v>63</v>
      </c>
      <c r="N217" s="46" t="s">
        <v>51</v>
      </c>
      <c r="O217" s="49"/>
      <c r="P217" s="36" t="str">
        <f t="shared" si="3"/>
        <v>Unknown</v>
      </c>
      <c r="Q217" s="39" t="s">
        <v>48</v>
      </c>
      <c r="R217" s="39" t="s">
        <v>48</v>
      </c>
      <c r="S217" s="39"/>
      <c r="T217" s="50"/>
      <c r="U217" s="50" t="s">
        <v>51</v>
      </c>
      <c r="V217" s="50" t="s">
        <v>51</v>
      </c>
      <c r="W217" s="50"/>
      <c r="X217" s="51" t="str">
        <f>IF((OR((AND('[1]PWS Information'!$E$10="CWS",T217="Single Family Residence",P217="Lead")),
(AND('[1]PWS Information'!$E$10="CWS",T217="Multiple Family Residence",'[1]PWS Information'!$E$11="Yes",P217="Lead")),
(AND('[1]PWS Information'!$E$10="NTNC",P217="Lead")))),"Tier 1",
IF((OR((AND('[1]PWS Information'!$E$10="CWS",T217="Multiple Family Residence",'[1]PWS Information'!$E$11="No",P217="Lead")),
(AND('[1]PWS Information'!$E$10="CWS",T217="Other",P217="Lead")),
(AND('[1]PWS Information'!$E$10="CWS",T217="Building",P217="Lead")))),"Tier 2",
IF((OR((AND('[1]PWS Information'!$E$10="CWS",T217="Single Family Residence",P217="Galvanized Requiring Replacement")),
(AND('[1]PWS Information'!$E$10="CWS",T217="Single Family Residence",P217="Galvanized Requiring Replacement",Q217="Yes")),
(AND('[1]PWS Information'!$E$10="NTNC",P217="Galvanized Requiring Replacement")),
(AND('[1]PWS Information'!$E$10="NTNC",T217="Single Family Residence",Q217="Yes")))),"Tier 3",
IF((OR((AND('[1]PWS Information'!$E$10="CWS",T217="Single Family Residence",R217="Yes",P217="Non-Lead", I217="Non-Lead - Copper",K217="Before 1989")),
(AND('[1]PWS Information'!$E$10="CWS",T217="Single Family Residence",R217="Yes",P217="Non-Lead", M217="Non-Lead - Copper",N217="Before 1989")))),"Tier 4",
IF((OR((AND('[1]PWS Information'!$E$10="NTNC",P217="Non-Lead")),
(AND('[1]PWS Information'!$E$10="CWS",P217="Non-Lead",R217="")),
(AND('[1]PWS Information'!$E$10="CWS",P217="Non-Lead",R217="No")),
(AND('[1]PWS Information'!$E$10="CWS",P217="Non-Lead",R217="Don't Know")),
(AND('[1]PWS Information'!$E$10="CWS",P217="Non-Lead", I217="Non-Lead - Copper", R217="Yes", K217="Between 1989 and 2014")),
(AND('[1]PWS Information'!$E$10="CWS",P217="Non-Lead", I217="Non-Lead - Copper", R217="Yes", K217="After 2014")),
(AND('[1]PWS Information'!$E$10="CWS",P217="Non-Lead", I217="Non-Lead - Copper", R217="Yes", K217="Unknown")),
(AND('[1]PWS Information'!$E$10="CWS",P217="Non-Lead", M217="Non-Lead - Copper", R217="Yes", N217="Between 1989 and 2014")),
(AND('[1]PWS Information'!$E$10="CWS",P217="Non-Lead", M217="Non-Lead - Copper", R217="Yes", N217="After 2014")),
(AND('[1]PWS Information'!$E$10="CWS",P217="Non-Lead", M217="Non-Lead - Copper", R217="Yes", N217="Unknown")),
(AND('[1]PWS Information'!$E$10="CWS",P217="Unknown")),
(AND('[1]PWS Information'!$E$10="NTNC",P217="Unknown")))),"Tier 5",
"")))))</f>
        <v>Tier 5</v>
      </c>
      <c r="Y217" s="50"/>
      <c r="Z217" s="50"/>
    </row>
    <row r="218" spans="1:26" ht="75" x14ac:dyDescent="0.25">
      <c r="A218" s="39">
        <v>477</v>
      </c>
      <c r="B218" s="40">
        <v>9687</v>
      </c>
      <c r="C218" s="41" t="s">
        <v>66</v>
      </c>
      <c r="D218" s="41" t="s">
        <v>46</v>
      </c>
      <c r="E218" s="41">
        <v>75961</v>
      </c>
      <c r="F218" s="42"/>
      <c r="G218" s="43">
        <v>31.627879</v>
      </c>
      <c r="H218" s="44">
        <v>-94.466402000000002</v>
      </c>
      <c r="I218" s="45" t="s">
        <v>63</v>
      </c>
      <c r="J218" s="46" t="s">
        <v>48</v>
      </c>
      <c r="K218" s="42" t="s">
        <v>51</v>
      </c>
      <c r="L218" s="49"/>
      <c r="M218" s="45" t="s">
        <v>63</v>
      </c>
      <c r="N218" s="46" t="s">
        <v>51</v>
      </c>
      <c r="O218" s="49"/>
      <c r="P218" s="36" t="str">
        <f t="shared" si="3"/>
        <v>Unknown</v>
      </c>
      <c r="Q218" s="39" t="s">
        <v>48</v>
      </c>
      <c r="R218" s="39" t="s">
        <v>48</v>
      </c>
      <c r="S218" s="39"/>
      <c r="T218" s="50"/>
      <c r="U218" s="50" t="s">
        <v>51</v>
      </c>
      <c r="V218" s="50" t="s">
        <v>51</v>
      </c>
      <c r="W218" s="50"/>
      <c r="X218" s="51" t="str">
        <f>IF((OR((AND('[1]PWS Information'!$E$10="CWS",T218="Single Family Residence",P218="Lead")),
(AND('[1]PWS Information'!$E$10="CWS",T218="Multiple Family Residence",'[1]PWS Information'!$E$11="Yes",P218="Lead")),
(AND('[1]PWS Information'!$E$10="NTNC",P218="Lead")))),"Tier 1",
IF((OR((AND('[1]PWS Information'!$E$10="CWS",T218="Multiple Family Residence",'[1]PWS Information'!$E$11="No",P218="Lead")),
(AND('[1]PWS Information'!$E$10="CWS",T218="Other",P218="Lead")),
(AND('[1]PWS Information'!$E$10="CWS",T218="Building",P218="Lead")))),"Tier 2",
IF((OR((AND('[1]PWS Information'!$E$10="CWS",T218="Single Family Residence",P218="Galvanized Requiring Replacement")),
(AND('[1]PWS Information'!$E$10="CWS",T218="Single Family Residence",P218="Galvanized Requiring Replacement",Q218="Yes")),
(AND('[1]PWS Information'!$E$10="NTNC",P218="Galvanized Requiring Replacement")),
(AND('[1]PWS Information'!$E$10="NTNC",T218="Single Family Residence",Q218="Yes")))),"Tier 3",
IF((OR((AND('[1]PWS Information'!$E$10="CWS",T218="Single Family Residence",R218="Yes",P218="Non-Lead", I218="Non-Lead - Copper",K218="Before 1989")),
(AND('[1]PWS Information'!$E$10="CWS",T218="Single Family Residence",R218="Yes",P218="Non-Lead", M218="Non-Lead - Copper",N218="Before 1989")))),"Tier 4",
IF((OR((AND('[1]PWS Information'!$E$10="NTNC",P218="Non-Lead")),
(AND('[1]PWS Information'!$E$10="CWS",P218="Non-Lead",R218="")),
(AND('[1]PWS Information'!$E$10="CWS",P218="Non-Lead",R218="No")),
(AND('[1]PWS Information'!$E$10="CWS",P218="Non-Lead",R218="Don't Know")),
(AND('[1]PWS Information'!$E$10="CWS",P218="Non-Lead", I218="Non-Lead - Copper", R218="Yes", K218="Between 1989 and 2014")),
(AND('[1]PWS Information'!$E$10="CWS",P218="Non-Lead", I218="Non-Lead - Copper", R218="Yes", K218="After 2014")),
(AND('[1]PWS Information'!$E$10="CWS",P218="Non-Lead", I218="Non-Lead - Copper", R218="Yes", K218="Unknown")),
(AND('[1]PWS Information'!$E$10="CWS",P218="Non-Lead", M218="Non-Lead - Copper", R218="Yes", N218="Between 1989 and 2014")),
(AND('[1]PWS Information'!$E$10="CWS",P218="Non-Lead", M218="Non-Lead - Copper", R218="Yes", N218="After 2014")),
(AND('[1]PWS Information'!$E$10="CWS",P218="Non-Lead", M218="Non-Lead - Copper", R218="Yes", N218="Unknown")),
(AND('[1]PWS Information'!$E$10="CWS",P218="Unknown")),
(AND('[1]PWS Information'!$E$10="NTNC",P218="Unknown")))),"Tier 5",
"")))))</f>
        <v>Tier 5</v>
      </c>
      <c r="Y218" s="50"/>
      <c r="Z218" s="50"/>
    </row>
    <row r="219" spans="1:26" ht="75" x14ac:dyDescent="0.25">
      <c r="A219" s="39">
        <v>25175804</v>
      </c>
      <c r="B219" s="40">
        <v>1864</v>
      </c>
      <c r="C219" s="41" t="s">
        <v>75</v>
      </c>
      <c r="D219" s="41" t="s">
        <v>46</v>
      </c>
      <c r="E219" s="41">
        <v>75961</v>
      </c>
      <c r="F219" s="42"/>
      <c r="G219" s="43">
        <v>31.558382999999999</v>
      </c>
      <c r="H219" s="44">
        <v>-94.504452000000001</v>
      </c>
      <c r="I219" s="45" t="s">
        <v>63</v>
      </c>
      <c r="J219" s="46" t="s">
        <v>48</v>
      </c>
      <c r="K219" s="42" t="s">
        <v>51</v>
      </c>
      <c r="L219" s="49"/>
      <c r="M219" s="45" t="s">
        <v>63</v>
      </c>
      <c r="N219" s="46" t="s">
        <v>51</v>
      </c>
      <c r="O219" s="49"/>
      <c r="P219" s="36" t="str">
        <f t="shared" si="3"/>
        <v>Unknown</v>
      </c>
      <c r="Q219" s="39" t="s">
        <v>48</v>
      </c>
      <c r="R219" s="39" t="s">
        <v>48</v>
      </c>
      <c r="S219" s="39"/>
      <c r="T219" s="50"/>
      <c r="U219" s="50" t="s">
        <v>51</v>
      </c>
      <c r="V219" s="50" t="s">
        <v>51</v>
      </c>
      <c r="W219" s="50"/>
      <c r="X219" s="51" t="str">
        <f>IF((OR((AND('[1]PWS Information'!$E$10="CWS",T219="Single Family Residence",P219="Lead")),
(AND('[1]PWS Information'!$E$10="CWS",T219="Multiple Family Residence",'[1]PWS Information'!$E$11="Yes",P219="Lead")),
(AND('[1]PWS Information'!$E$10="NTNC",P219="Lead")))),"Tier 1",
IF((OR((AND('[1]PWS Information'!$E$10="CWS",T219="Multiple Family Residence",'[1]PWS Information'!$E$11="No",P219="Lead")),
(AND('[1]PWS Information'!$E$10="CWS",T219="Other",P219="Lead")),
(AND('[1]PWS Information'!$E$10="CWS",T219="Building",P219="Lead")))),"Tier 2",
IF((OR((AND('[1]PWS Information'!$E$10="CWS",T219="Single Family Residence",P219="Galvanized Requiring Replacement")),
(AND('[1]PWS Information'!$E$10="CWS",T219="Single Family Residence",P219="Galvanized Requiring Replacement",Q219="Yes")),
(AND('[1]PWS Information'!$E$10="NTNC",P219="Galvanized Requiring Replacement")),
(AND('[1]PWS Information'!$E$10="NTNC",T219="Single Family Residence",Q219="Yes")))),"Tier 3",
IF((OR((AND('[1]PWS Information'!$E$10="CWS",T219="Single Family Residence",R219="Yes",P219="Non-Lead", I219="Non-Lead - Copper",K219="Before 1989")),
(AND('[1]PWS Information'!$E$10="CWS",T219="Single Family Residence",R219="Yes",P219="Non-Lead", M219="Non-Lead - Copper",N219="Before 1989")))),"Tier 4",
IF((OR((AND('[1]PWS Information'!$E$10="NTNC",P219="Non-Lead")),
(AND('[1]PWS Information'!$E$10="CWS",P219="Non-Lead",R219="")),
(AND('[1]PWS Information'!$E$10="CWS",P219="Non-Lead",R219="No")),
(AND('[1]PWS Information'!$E$10="CWS",P219="Non-Lead",R219="Don't Know")),
(AND('[1]PWS Information'!$E$10="CWS",P219="Non-Lead", I219="Non-Lead - Copper", R219="Yes", K219="Between 1989 and 2014")),
(AND('[1]PWS Information'!$E$10="CWS",P219="Non-Lead", I219="Non-Lead - Copper", R219="Yes", K219="After 2014")),
(AND('[1]PWS Information'!$E$10="CWS",P219="Non-Lead", I219="Non-Lead - Copper", R219="Yes", K219="Unknown")),
(AND('[1]PWS Information'!$E$10="CWS",P219="Non-Lead", M219="Non-Lead - Copper", R219="Yes", N219="Between 1989 and 2014")),
(AND('[1]PWS Information'!$E$10="CWS",P219="Non-Lead", M219="Non-Lead - Copper", R219="Yes", N219="After 2014")),
(AND('[1]PWS Information'!$E$10="CWS",P219="Non-Lead", M219="Non-Lead - Copper", R219="Yes", N219="Unknown")),
(AND('[1]PWS Information'!$E$10="CWS",P219="Unknown")),
(AND('[1]PWS Information'!$E$10="NTNC",P219="Unknown")))),"Tier 5",
"")))))</f>
        <v>Tier 5</v>
      </c>
      <c r="Y219" s="50"/>
      <c r="Z219" s="50"/>
    </row>
    <row r="220" spans="1:26" ht="75" x14ac:dyDescent="0.25">
      <c r="A220" s="39">
        <v>25175877</v>
      </c>
      <c r="B220" s="40">
        <v>339</v>
      </c>
      <c r="C220" s="41" t="s">
        <v>99</v>
      </c>
      <c r="D220" s="41" t="s">
        <v>46</v>
      </c>
      <c r="E220" s="41">
        <v>75961</v>
      </c>
      <c r="F220" s="42"/>
      <c r="G220" s="43">
        <v>31.660481999999998</v>
      </c>
      <c r="H220" s="44">
        <v>-94.601461999999998</v>
      </c>
      <c r="I220" s="45" t="s">
        <v>63</v>
      </c>
      <c r="J220" s="46" t="s">
        <v>48</v>
      </c>
      <c r="K220" s="42" t="s">
        <v>51</v>
      </c>
      <c r="L220" s="49"/>
      <c r="M220" s="45" t="s">
        <v>63</v>
      </c>
      <c r="N220" s="46" t="s">
        <v>51</v>
      </c>
      <c r="O220" s="49"/>
      <c r="P220" s="36" t="str">
        <f t="shared" si="3"/>
        <v>Unknown</v>
      </c>
      <c r="Q220" s="39" t="s">
        <v>48</v>
      </c>
      <c r="R220" s="39" t="s">
        <v>48</v>
      </c>
      <c r="S220" s="39"/>
      <c r="T220" s="50"/>
      <c r="U220" s="50" t="s">
        <v>51</v>
      </c>
      <c r="V220" s="50" t="s">
        <v>51</v>
      </c>
      <c r="W220" s="50"/>
      <c r="X220" s="51" t="str">
        <f>IF((OR((AND('[1]PWS Information'!$E$10="CWS",T220="Single Family Residence",P220="Lead")),
(AND('[1]PWS Information'!$E$10="CWS",T220="Multiple Family Residence",'[1]PWS Information'!$E$11="Yes",P220="Lead")),
(AND('[1]PWS Information'!$E$10="NTNC",P220="Lead")))),"Tier 1",
IF((OR((AND('[1]PWS Information'!$E$10="CWS",T220="Multiple Family Residence",'[1]PWS Information'!$E$11="No",P220="Lead")),
(AND('[1]PWS Information'!$E$10="CWS",T220="Other",P220="Lead")),
(AND('[1]PWS Information'!$E$10="CWS",T220="Building",P220="Lead")))),"Tier 2",
IF((OR((AND('[1]PWS Information'!$E$10="CWS",T220="Single Family Residence",P220="Galvanized Requiring Replacement")),
(AND('[1]PWS Information'!$E$10="CWS",T220="Single Family Residence",P220="Galvanized Requiring Replacement",Q220="Yes")),
(AND('[1]PWS Information'!$E$10="NTNC",P220="Galvanized Requiring Replacement")),
(AND('[1]PWS Information'!$E$10="NTNC",T220="Single Family Residence",Q220="Yes")))),"Tier 3",
IF((OR((AND('[1]PWS Information'!$E$10="CWS",T220="Single Family Residence",R220="Yes",P220="Non-Lead", I220="Non-Lead - Copper",K220="Before 1989")),
(AND('[1]PWS Information'!$E$10="CWS",T220="Single Family Residence",R220="Yes",P220="Non-Lead", M220="Non-Lead - Copper",N220="Before 1989")))),"Tier 4",
IF((OR((AND('[1]PWS Information'!$E$10="NTNC",P220="Non-Lead")),
(AND('[1]PWS Information'!$E$10="CWS",P220="Non-Lead",R220="")),
(AND('[1]PWS Information'!$E$10="CWS",P220="Non-Lead",R220="No")),
(AND('[1]PWS Information'!$E$10="CWS",P220="Non-Lead",R220="Don't Know")),
(AND('[1]PWS Information'!$E$10="CWS",P220="Non-Lead", I220="Non-Lead - Copper", R220="Yes", K220="Between 1989 and 2014")),
(AND('[1]PWS Information'!$E$10="CWS",P220="Non-Lead", I220="Non-Lead - Copper", R220="Yes", K220="After 2014")),
(AND('[1]PWS Information'!$E$10="CWS",P220="Non-Lead", I220="Non-Lead - Copper", R220="Yes", K220="Unknown")),
(AND('[1]PWS Information'!$E$10="CWS",P220="Non-Lead", M220="Non-Lead - Copper", R220="Yes", N220="Between 1989 and 2014")),
(AND('[1]PWS Information'!$E$10="CWS",P220="Non-Lead", M220="Non-Lead - Copper", R220="Yes", N220="After 2014")),
(AND('[1]PWS Information'!$E$10="CWS",P220="Non-Lead", M220="Non-Lead - Copper", R220="Yes", N220="Unknown")),
(AND('[1]PWS Information'!$E$10="CWS",P220="Unknown")),
(AND('[1]PWS Information'!$E$10="NTNC",P220="Unknown")))),"Tier 5",
"")))))</f>
        <v>Tier 5</v>
      </c>
      <c r="Y220" s="50"/>
      <c r="Z220" s="50"/>
    </row>
    <row r="221" spans="1:26" ht="75" x14ac:dyDescent="0.25">
      <c r="A221" s="39">
        <v>25175600</v>
      </c>
      <c r="B221" s="40">
        <v>6356</v>
      </c>
      <c r="C221" s="41" t="s">
        <v>81</v>
      </c>
      <c r="D221" s="41" t="s">
        <v>46</v>
      </c>
      <c r="E221" s="41">
        <v>75961</v>
      </c>
      <c r="F221" s="42"/>
      <c r="G221" s="43">
        <v>31.558382999999999</v>
      </c>
      <c r="H221" s="44">
        <v>-94.504452000000001</v>
      </c>
      <c r="I221" s="45" t="s">
        <v>63</v>
      </c>
      <c r="J221" s="46" t="s">
        <v>48</v>
      </c>
      <c r="K221" s="42" t="s">
        <v>51</v>
      </c>
      <c r="L221" s="49"/>
      <c r="M221" s="45" t="s">
        <v>63</v>
      </c>
      <c r="N221" s="46" t="s">
        <v>51</v>
      </c>
      <c r="O221" s="49"/>
      <c r="P221" s="36" t="str">
        <f t="shared" si="3"/>
        <v>Unknown</v>
      </c>
      <c r="Q221" s="39" t="s">
        <v>48</v>
      </c>
      <c r="R221" s="39" t="s">
        <v>48</v>
      </c>
      <c r="S221" s="39"/>
      <c r="T221" s="50"/>
      <c r="U221" s="50" t="s">
        <v>51</v>
      </c>
      <c r="V221" s="50" t="s">
        <v>51</v>
      </c>
      <c r="W221" s="50"/>
      <c r="X221" s="51" t="str">
        <f>IF((OR((AND('[1]PWS Information'!$E$10="CWS",T221="Single Family Residence",P221="Lead")),
(AND('[1]PWS Information'!$E$10="CWS",T221="Multiple Family Residence",'[1]PWS Information'!$E$11="Yes",P221="Lead")),
(AND('[1]PWS Information'!$E$10="NTNC",P221="Lead")))),"Tier 1",
IF((OR((AND('[1]PWS Information'!$E$10="CWS",T221="Multiple Family Residence",'[1]PWS Information'!$E$11="No",P221="Lead")),
(AND('[1]PWS Information'!$E$10="CWS",T221="Other",P221="Lead")),
(AND('[1]PWS Information'!$E$10="CWS",T221="Building",P221="Lead")))),"Tier 2",
IF((OR((AND('[1]PWS Information'!$E$10="CWS",T221="Single Family Residence",P221="Galvanized Requiring Replacement")),
(AND('[1]PWS Information'!$E$10="CWS",T221="Single Family Residence",P221="Galvanized Requiring Replacement",Q221="Yes")),
(AND('[1]PWS Information'!$E$10="NTNC",P221="Galvanized Requiring Replacement")),
(AND('[1]PWS Information'!$E$10="NTNC",T221="Single Family Residence",Q221="Yes")))),"Tier 3",
IF((OR((AND('[1]PWS Information'!$E$10="CWS",T221="Single Family Residence",R221="Yes",P221="Non-Lead", I221="Non-Lead - Copper",K221="Before 1989")),
(AND('[1]PWS Information'!$E$10="CWS",T221="Single Family Residence",R221="Yes",P221="Non-Lead", M221="Non-Lead - Copper",N221="Before 1989")))),"Tier 4",
IF((OR((AND('[1]PWS Information'!$E$10="NTNC",P221="Non-Lead")),
(AND('[1]PWS Information'!$E$10="CWS",P221="Non-Lead",R221="")),
(AND('[1]PWS Information'!$E$10="CWS",P221="Non-Lead",R221="No")),
(AND('[1]PWS Information'!$E$10="CWS",P221="Non-Lead",R221="Don't Know")),
(AND('[1]PWS Information'!$E$10="CWS",P221="Non-Lead", I221="Non-Lead - Copper", R221="Yes", K221="Between 1989 and 2014")),
(AND('[1]PWS Information'!$E$10="CWS",P221="Non-Lead", I221="Non-Lead - Copper", R221="Yes", K221="After 2014")),
(AND('[1]PWS Information'!$E$10="CWS",P221="Non-Lead", I221="Non-Lead - Copper", R221="Yes", K221="Unknown")),
(AND('[1]PWS Information'!$E$10="CWS",P221="Non-Lead", M221="Non-Lead - Copper", R221="Yes", N221="Between 1989 and 2014")),
(AND('[1]PWS Information'!$E$10="CWS",P221="Non-Lead", M221="Non-Lead - Copper", R221="Yes", N221="After 2014")),
(AND('[1]PWS Information'!$E$10="CWS",P221="Non-Lead", M221="Non-Lead - Copper", R221="Yes", N221="Unknown")),
(AND('[1]PWS Information'!$E$10="CWS",P221="Unknown")),
(AND('[1]PWS Information'!$E$10="NTNC",P221="Unknown")))),"Tier 5",
"")))))</f>
        <v>Tier 5</v>
      </c>
      <c r="Y221" s="50"/>
      <c r="Z221" s="50"/>
    </row>
    <row r="222" spans="1:26" ht="75" x14ac:dyDescent="0.25">
      <c r="A222" s="39">
        <v>25175632</v>
      </c>
      <c r="B222" s="40">
        <v>318</v>
      </c>
      <c r="C222" s="41" t="s">
        <v>54</v>
      </c>
      <c r="D222" s="41" t="s">
        <v>46</v>
      </c>
      <c r="E222" s="41">
        <v>75961</v>
      </c>
      <c r="F222" s="42"/>
      <c r="G222" s="43">
        <v>31.607261999999999</v>
      </c>
      <c r="H222" s="44">
        <v>-94.543329</v>
      </c>
      <c r="I222" s="45" t="s">
        <v>63</v>
      </c>
      <c r="J222" s="46" t="s">
        <v>48</v>
      </c>
      <c r="K222" s="42" t="s">
        <v>51</v>
      </c>
      <c r="L222" s="49"/>
      <c r="M222" s="45" t="s">
        <v>63</v>
      </c>
      <c r="N222" s="46" t="s">
        <v>51</v>
      </c>
      <c r="O222" s="49"/>
      <c r="P222" s="36" t="str">
        <f t="shared" si="3"/>
        <v>Unknown</v>
      </c>
      <c r="Q222" s="39" t="s">
        <v>48</v>
      </c>
      <c r="R222" s="39" t="s">
        <v>48</v>
      </c>
      <c r="S222" s="39"/>
      <c r="T222" s="50" t="s">
        <v>50</v>
      </c>
      <c r="U222" s="50" t="s">
        <v>51</v>
      </c>
      <c r="V222" s="50" t="s">
        <v>51</v>
      </c>
      <c r="W222" s="50"/>
      <c r="X222" s="51" t="str">
        <f>IF((OR((AND('[1]PWS Information'!$E$10="CWS",T222="Single Family Residence",P222="Lead")),
(AND('[1]PWS Information'!$E$10="CWS",T222="Multiple Family Residence",'[1]PWS Information'!$E$11="Yes",P222="Lead")),
(AND('[1]PWS Information'!$E$10="NTNC",P222="Lead")))),"Tier 1",
IF((OR((AND('[1]PWS Information'!$E$10="CWS",T222="Multiple Family Residence",'[1]PWS Information'!$E$11="No",P222="Lead")),
(AND('[1]PWS Information'!$E$10="CWS",T222="Other",P222="Lead")),
(AND('[1]PWS Information'!$E$10="CWS",T222="Building",P222="Lead")))),"Tier 2",
IF((OR((AND('[1]PWS Information'!$E$10="CWS",T222="Single Family Residence",P222="Galvanized Requiring Replacement")),
(AND('[1]PWS Information'!$E$10="CWS",T222="Single Family Residence",P222="Galvanized Requiring Replacement",Q222="Yes")),
(AND('[1]PWS Information'!$E$10="NTNC",P222="Galvanized Requiring Replacement")),
(AND('[1]PWS Information'!$E$10="NTNC",T222="Single Family Residence",Q222="Yes")))),"Tier 3",
IF((OR((AND('[1]PWS Information'!$E$10="CWS",T222="Single Family Residence",R222="Yes",P222="Non-Lead", I222="Non-Lead - Copper",K222="Before 1989")),
(AND('[1]PWS Information'!$E$10="CWS",T222="Single Family Residence",R222="Yes",P222="Non-Lead", M222="Non-Lead - Copper",N222="Before 1989")))),"Tier 4",
IF((OR((AND('[1]PWS Information'!$E$10="NTNC",P222="Non-Lead")),
(AND('[1]PWS Information'!$E$10="CWS",P222="Non-Lead",R222="")),
(AND('[1]PWS Information'!$E$10="CWS",P222="Non-Lead",R222="No")),
(AND('[1]PWS Information'!$E$10="CWS",P222="Non-Lead",R222="Don't Know")),
(AND('[1]PWS Information'!$E$10="CWS",P222="Non-Lead", I222="Non-Lead - Copper", R222="Yes", K222="Between 1989 and 2014")),
(AND('[1]PWS Information'!$E$10="CWS",P222="Non-Lead", I222="Non-Lead - Copper", R222="Yes", K222="After 2014")),
(AND('[1]PWS Information'!$E$10="CWS",P222="Non-Lead", I222="Non-Lead - Copper", R222="Yes", K222="Unknown")),
(AND('[1]PWS Information'!$E$10="CWS",P222="Non-Lead", M222="Non-Lead - Copper", R222="Yes", N222="Between 1989 and 2014")),
(AND('[1]PWS Information'!$E$10="CWS",P222="Non-Lead", M222="Non-Lead - Copper", R222="Yes", N222="After 2014")),
(AND('[1]PWS Information'!$E$10="CWS",P222="Non-Lead", M222="Non-Lead - Copper", R222="Yes", N222="Unknown")),
(AND('[1]PWS Information'!$E$10="CWS",P222="Unknown")),
(AND('[1]PWS Information'!$E$10="NTNC",P222="Unknown")))),"Tier 5",
"")))))</f>
        <v>Tier 5</v>
      </c>
      <c r="Y222" s="50"/>
      <c r="Z222" s="50"/>
    </row>
    <row r="223" spans="1:26" ht="75" x14ac:dyDescent="0.25">
      <c r="A223" s="39">
        <v>25175391</v>
      </c>
      <c r="B223" s="40">
        <v>1200</v>
      </c>
      <c r="C223" s="41" t="s">
        <v>99</v>
      </c>
      <c r="D223" s="41" t="s">
        <v>46</v>
      </c>
      <c r="E223" s="41">
        <v>75961</v>
      </c>
      <c r="F223" s="42"/>
      <c r="G223" s="43">
        <v>31.558382999999999</v>
      </c>
      <c r="H223" s="44">
        <v>-94.504452000000001</v>
      </c>
      <c r="I223" s="45" t="s">
        <v>63</v>
      </c>
      <c r="J223" s="46" t="s">
        <v>48</v>
      </c>
      <c r="K223" s="42" t="s">
        <v>51</v>
      </c>
      <c r="L223" s="49"/>
      <c r="M223" s="45" t="s">
        <v>63</v>
      </c>
      <c r="N223" s="46" t="s">
        <v>51</v>
      </c>
      <c r="O223" s="49"/>
      <c r="P223" s="36" t="str">
        <f t="shared" si="3"/>
        <v>Unknown</v>
      </c>
      <c r="Q223" s="39" t="s">
        <v>48</v>
      </c>
      <c r="R223" s="39" t="s">
        <v>48</v>
      </c>
      <c r="S223" s="39"/>
      <c r="T223" s="50"/>
      <c r="U223" s="50" t="s">
        <v>51</v>
      </c>
      <c r="V223" s="50" t="s">
        <v>51</v>
      </c>
      <c r="W223" s="50"/>
      <c r="X223" s="51" t="str">
        <f>IF((OR((AND('[1]PWS Information'!$E$10="CWS",T223="Single Family Residence",P223="Lead")),
(AND('[1]PWS Information'!$E$10="CWS",T223="Multiple Family Residence",'[1]PWS Information'!$E$11="Yes",P223="Lead")),
(AND('[1]PWS Information'!$E$10="NTNC",P223="Lead")))),"Tier 1",
IF((OR((AND('[1]PWS Information'!$E$10="CWS",T223="Multiple Family Residence",'[1]PWS Information'!$E$11="No",P223="Lead")),
(AND('[1]PWS Information'!$E$10="CWS",T223="Other",P223="Lead")),
(AND('[1]PWS Information'!$E$10="CWS",T223="Building",P223="Lead")))),"Tier 2",
IF((OR((AND('[1]PWS Information'!$E$10="CWS",T223="Single Family Residence",P223="Galvanized Requiring Replacement")),
(AND('[1]PWS Information'!$E$10="CWS",T223="Single Family Residence",P223="Galvanized Requiring Replacement",Q223="Yes")),
(AND('[1]PWS Information'!$E$10="NTNC",P223="Galvanized Requiring Replacement")),
(AND('[1]PWS Information'!$E$10="NTNC",T223="Single Family Residence",Q223="Yes")))),"Tier 3",
IF((OR((AND('[1]PWS Information'!$E$10="CWS",T223="Single Family Residence",R223="Yes",P223="Non-Lead", I223="Non-Lead - Copper",K223="Before 1989")),
(AND('[1]PWS Information'!$E$10="CWS",T223="Single Family Residence",R223="Yes",P223="Non-Lead", M223="Non-Lead - Copper",N223="Before 1989")))),"Tier 4",
IF((OR((AND('[1]PWS Information'!$E$10="NTNC",P223="Non-Lead")),
(AND('[1]PWS Information'!$E$10="CWS",P223="Non-Lead",R223="")),
(AND('[1]PWS Information'!$E$10="CWS",P223="Non-Lead",R223="No")),
(AND('[1]PWS Information'!$E$10="CWS",P223="Non-Lead",R223="Don't Know")),
(AND('[1]PWS Information'!$E$10="CWS",P223="Non-Lead", I223="Non-Lead - Copper", R223="Yes", K223="Between 1989 and 2014")),
(AND('[1]PWS Information'!$E$10="CWS",P223="Non-Lead", I223="Non-Lead - Copper", R223="Yes", K223="After 2014")),
(AND('[1]PWS Information'!$E$10="CWS",P223="Non-Lead", I223="Non-Lead - Copper", R223="Yes", K223="Unknown")),
(AND('[1]PWS Information'!$E$10="CWS",P223="Non-Lead", M223="Non-Lead - Copper", R223="Yes", N223="Between 1989 and 2014")),
(AND('[1]PWS Information'!$E$10="CWS",P223="Non-Lead", M223="Non-Lead - Copper", R223="Yes", N223="After 2014")),
(AND('[1]PWS Information'!$E$10="CWS",P223="Non-Lead", M223="Non-Lead - Copper", R223="Yes", N223="Unknown")),
(AND('[1]PWS Information'!$E$10="CWS",P223="Unknown")),
(AND('[1]PWS Information'!$E$10="NTNC",P223="Unknown")))),"Tier 5",
"")))))</f>
        <v>Tier 5</v>
      </c>
      <c r="Y223" s="50"/>
      <c r="Z223" s="50"/>
    </row>
    <row r="224" spans="1:26" ht="75" x14ac:dyDescent="0.25">
      <c r="A224" s="39">
        <v>407</v>
      </c>
      <c r="B224" s="40" t="s">
        <v>76</v>
      </c>
      <c r="C224" s="41" t="s">
        <v>113</v>
      </c>
      <c r="D224" s="41" t="s">
        <v>46</v>
      </c>
      <c r="E224" s="41">
        <v>75961</v>
      </c>
      <c r="F224" s="42"/>
      <c r="G224" s="43">
        <v>31.623484999999999</v>
      </c>
      <c r="H224" s="44">
        <v>-94.484796000000003</v>
      </c>
      <c r="I224" s="45" t="s">
        <v>63</v>
      </c>
      <c r="J224" s="46" t="s">
        <v>48</v>
      </c>
      <c r="K224" s="42" t="s">
        <v>51</v>
      </c>
      <c r="L224" s="49"/>
      <c r="M224" s="45" t="s">
        <v>63</v>
      </c>
      <c r="N224" s="46" t="s">
        <v>51</v>
      </c>
      <c r="O224" s="49"/>
      <c r="P224" s="36" t="str">
        <f t="shared" si="3"/>
        <v>Unknown</v>
      </c>
      <c r="Q224" s="39" t="s">
        <v>48</v>
      </c>
      <c r="R224" s="39" t="s">
        <v>48</v>
      </c>
      <c r="S224" s="39"/>
      <c r="T224" s="50"/>
      <c r="U224" s="50" t="s">
        <v>51</v>
      </c>
      <c r="V224" s="50" t="s">
        <v>51</v>
      </c>
      <c r="W224" s="50"/>
      <c r="X224" s="51" t="str">
        <f>IF((OR((AND('[1]PWS Information'!$E$10="CWS",T224="Single Family Residence",P224="Lead")),
(AND('[1]PWS Information'!$E$10="CWS",T224="Multiple Family Residence",'[1]PWS Information'!$E$11="Yes",P224="Lead")),
(AND('[1]PWS Information'!$E$10="NTNC",P224="Lead")))),"Tier 1",
IF((OR((AND('[1]PWS Information'!$E$10="CWS",T224="Multiple Family Residence",'[1]PWS Information'!$E$11="No",P224="Lead")),
(AND('[1]PWS Information'!$E$10="CWS",T224="Other",P224="Lead")),
(AND('[1]PWS Information'!$E$10="CWS",T224="Building",P224="Lead")))),"Tier 2",
IF((OR((AND('[1]PWS Information'!$E$10="CWS",T224="Single Family Residence",P224="Galvanized Requiring Replacement")),
(AND('[1]PWS Information'!$E$10="CWS",T224="Single Family Residence",P224="Galvanized Requiring Replacement",Q224="Yes")),
(AND('[1]PWS Information'!$E$10="NTNC",P224="Galvanized Requiring Replacement")),
(AND('[1]PWS Information'!$E$10="NTNC",T224="Single Family Residence",Q224="Yes")))),"Tier 3",
IF((OR((AND('[1]PWS Information'!$E$10="CWS",T224="Single Family Residence",R224="Yes",P224="Non-Lead", I224="Non-Lead - Copper",K224="Before 1989")),
(AND('[1]PWS Information'!$E$10="CWS",T224="Single Family Residence",R224="Yes",P224="Non-Lead", M224="Non-Lead - Copper",N224="Before 1989")))),"Tier 4",
IF((OR((AND('[1]PWS Information'!$E$10="NTNC",P224="Non-Lead")),
(AND('[1]PWS Information'!$E$10="CWS",P224="Non-Lead",R224="")),
(AND('[1]PWS Information'!$E$10="CWS",P224="Non-Lead",R224="No")),
(AND('[1]PWS Information'!$E$10="CWS",P224="Non-Lead",R224="Don't Know")),
(AND('[1]PWS Information'!$E$10="CWS",P224="Non-Lead", I224="Non-Lead - Copper", R224="Yes", K224="Between 1989 and 2014")),
(AND('[1]PWS Information'!$E$10="CWS",P224="Non-Lead", I224="Non-Lead - Copper", R224="Yes", K224="After 2014")),
(AND('[1]PWS Information'!$E$10="CWS",P224="Non-Lead", I224="Non-Lead - Copper", R224="Yes", K224="Unknown")),
(AND('[1]PWS Information'!$E$10="CWS",P224="Non-Lead", M224="Non-Lead - Copper", R224="Yes", N224="Between 1989 and 2014")),
(AND('[1]PWS Information'!$E$10="CWS",P224="Non-Lead", M224="Non-Lead - Copper", R224="Yes", N224="After 2014")),
(AND('[1]PWS Information'!$E$10="CWS",P224="Non-Lead", M224="Non-Lead - Copper", R224="Yes", N224="Unknown")),
(AND('[1]PWS Information'!$E$10="CWS",P224="Unknown")),
(AND('[1]PWS Information'!$E$10="NTNC",P224="Unknown")))),"Tier 5",
"")))))</f>
        <v>Tier 5</v>
      </c>
      <c r="Y224" s="50"/>
      <c r="Z224" s="50"/>
    </row>
    <row r="225" spans="1:26" ht="75" x14ac:dyDescent="0.25">
      <c r="A225" s="39">
        <v>25175938</v>
      </c>
      <c r="B225" s="40">
        <v>3688</v>
      </c>
      <c r="C225" s="41" t="s">
        <v>52</v>
      </c>
      <c r="D225" s="41" t="s">
        <v>46</v>
      </c>
      <c r="E225" s="41">
        <v>75961</v>
      </c>
      <c r="F225" s="42"/>
      <c r="G225" s="43">
        <v>31.623484999999999</v>
      </c>
      <c r="H225" s="44">
        <v>-94.484796000000003</v>
      </c>
      <c r="I225" s="45" t="s">
        <v>63</v>
      </c>
      <c r="J225" s="46" t="s">
        <v>48</v>
      </c>
      <c r="K225" s="42" t="s">
        <v>51</v>
      </c>
      <c r="L225" s="49"/>
      <c r="M225" s="45" t="s">
        <v>63</v>
      </c>
      <c r="N225" s="46" t="s">
        <v>51</v>
      </c>
      <c r="O225" s="49"/>
      <c r="P225" s="36" t="str">
        <f t="shared" si="3"/>
        <v>Unknown</v>
      </c>
      <c r="Q225" s="39" t="s">
        <v>48</v>
      </c>
      <c r="R225" s="39" t="s">
        <v>48</v>
      </c>
      <c r="S225" s="39"/>
      <c r="T225" s="50" t="s">
        <v>50</v>
      </c>
      <c r="U225" s="50" t="s">
        <v>51</v>
      </c>
      <c r="V225" s="50" t="s">
        <v>51</v>
      </c>
      <c r="W225" s="50"/>
      <c r="X225" s="51" t="str">
        <f>IF((OR((AND('[1]PWS Information'!$E$10="CWS",T225="Single Family Residence",P225="Lead")),
(AND('[1]PWS Information'!$E$10="CWS",T225="Multiple Family Residence",'[1]PWS Information'!$E$11="Yes",P225="Lead")),
(AND('[1]PWS Information'!$E$10="NTNC",P225="Lead")))),"Tier 1",
IF((OR((AND('[1]PWS Information'!$E$10="CWS",T225="Multiple Family Residence",'[1]PWS Information'!$E$11="No",P225="Lead")),
(AND('[1]PWS Information'!$E$10="CWS",T225="Other",P225="Lead")),
(AND('[1]PWS Information'!$E$10="CWS",T225="Building",P225="Lead")))),"Tier 2",
IF((OR((AND('[1]PWS Information'!$E$10="CWS",T225="Single Family Residence",P225="Galvanized Requiring Replacement")),
(AND('[1]PWS Information'!$E$10="CWS",T225="Single Family Residence",P225="Galvanized Requiring Replacement",Q225="Yes")),
(AND('[1]PWS Information'!$E$10="NTNC",P225="Galvanized Requiring Replacement")),
(AND('[1]PWS Information'!$E$10="NTNC",T225="Single Family Residence",Q225="Yes")))),"Tier 3",
IF((OR((AND('[1]PWS Information'!$E$10="CWS",T225="Single Family Residence",R225="Yes",P225="Non-Lead", I225="Non-Lead - Copper",K225="Before 1989")),
(AND('[1]PWS Information'!$E$10="CWS",T225="Single Family Residence",R225="Yes",P225="Non-Lead", M225="Non-Lead - Copper",N225="Before 1989")))),"Tier 4",
IF((OR((AND('[1]PWS Information'!$E$10="NTNC",P225="Non-Lead")),
(AND('[1]PWS Information'!$E$10="CWS",P225="Non-Lead",R225="")),
(AND('[1]PWS Information'!$E$10="CWS",P225="Non-Lead",R225="No")),
(AND('[1]PWS Information'!$E$10="CWS",P225="Non-Lead",R225="Don't Know")),
(AND('[1]PWS Information'!$E$10="CWS",P225="Non-Lead", I225="Non-Lead - Copper", R225="Yes", K225="Between 1989 and 2014")),
(AND('[1]PWS Information'!$E$10="CWS",P225="Non-Lead", I225="Non-Lead - Copper", R225="Yes", K225="After 2014")),
(AND('[1]PWS Information'!$E$10="CWS",P225="Non-Lead", I225="Non-Lead - Copper", R225="Yes", K225="Unknown")),
(AND('[1]PWS Information'!$E$10="CWS",P225="Non-Lead", M225="Non-Lead - Copper", R225="Yes", N225="Between 1989 and 2014")),
(AND('[1]PWS Information'!$E$10="CWS",P225="Non-Lead", M225="Non-Lead - Copper", R225="Yes", N225="After 2014")),
(AND('[1]PWS Information'!$E$10="CWS",P225="Non-Lead", M225="Non-Lead - Copper", R225="Yes", N225="Unknown")),
(AND('[1]PWS Information'!$E$10="CWS",P225="Unknown")),
(AND('[1]PWS Information'!$E$10="NTNC",P225="Unknown")))),"Tier 5",
"")))))</f>
        <v>Tier 5</v>
      </c>
      <c r="Y225" s="50"/>
      <c r="Z225" s="50"/>
    </row>
    <row r="226" spans="1:26" ht="75" x14ac:dyDescent="0.25">
      <c r="A226" s="39">
        <v>25176034</v>
      </c>
      <c r="B226" s="40">
        <v>322</v>
      </c>
      <c r="C226" s="41" t="s">
        <v>114</v>
      </c>
      <c r="D226" s="41" t="s">
        <v>46</v>
      </c>
      <c r="E226" s="41">
        <v>75961</v>
      </c>
      <c r="F226" s="42"/>
      <c r="G226" s="43">
        <v>31.629804</v>
      </c>
      <c r="H226" s="44">
        <v>-94.497101000000001</v>
      </c>
      <c r="I226" s="45" t="s">
        <v>63</v>
      </c>
      <c r="J226" s="46" t="s">
        <v>48</v>
      </c>
      <c r="K226" s="42" t="s">
        <v>51</v>
      </c>
      <c r="L226" s="49"/>
      <c r="M226" s="45" t="s">
        <v>63</v>
      </c>
      <c r="N226" s="46" t="s">
        <v>51</v>
      </c>
      <c r="O226" s="49"/>
      <c r="P226" s="36" t="str">
        <f t="shared" si="3"/>
        <v>Unknown</v>
      </c>
      <c r="Q226" s="39" t="s">
        <v>48</v>
      </c>
      <c r="R226" s="39" t="s">
        <v>48</v>
      </c>
      <c r="S226" s="39"/>
      <c r="T226" s="50"/>
      <c r="U226" s="50" t="s">
        <v>51</v>
      </c>
      <c r="V226" s="50" t="s">
        <v>51</v>
      </c>
      <c r="W226" s="50"/>
      <c r="X226" s="51" t="str">
        <f>IF((OR((AND('[1]PWS Information'!$E$10="CWS",T226="Single Family Residence",P226="Lead")),
(AND('[1]PWS Information'!$E$10="CWS",T226="Multiple Family Residence",'[1]PWS Information'!$E$11="Yes",P226="Lead")),
(AND('[1]PWS Information'!$E$10="NTNC",P226="Lead")))),"Tier 1",
IF((OR((AND('[1]PWS Information'!$E$10="CWS",T226="Multiple Family Residence",'[1]PWS Information'!$E$11="No",P226="Lead")),
(AND('[1]PWS Information'!$E$10="CWS",T226="Other",P226="Lead")),
(AND('[1]PWS Information'!$E$10="CWS",T226="Building",P226="Lead")))),"Tier 2",
IF((OR((AND('[1]PWS Information'!$E$10="CWS",T226="Single Family Residence",P226="Galvanized Requiring Replacement")),
(AND('[1]PWS Information'!$E$10="CWS",T226="Single Family Residence",P226="Galvanized Requiring Replacement",Q226="Yes")),
(AND('[1]PWS Information'!$E$10="NTNC",P226="Galvanized Requiring Replacement")),
(AND('[1]PWS Information'!$E$10="NTNC",T226="Single Family Residence",Q226="Yes")))),"Tier 3",
IF((OR((AND('[1]PWS Information'!$E$10="CWS",T226="Single Family Residence",R226="Yes",P226="Non-Lead", I226="Non-Lead - Copper",K226="Before 1989")),
(AND('[1]PWS Information'!$E$10="CWS",T226="Single Family Residence",R226="Yes",P226="Non-Lead", M226="Non-Lead - Copper",N226="Before 1989")))),"Tier 4",
IF((OR((AND('[1]PWS Information'!$E$10="NTNC",P226="Non-Lead")),
(AND('[1]PWS Information'!$E$10="CWS",P226="Non-Lead",R226="")),
(AND('[1]PWS Information'!$E$10="CWS",P226="Non-Lead",R226="No")),
(AND('[1]PWS Information'!$E$10="CWS",P226="Non-Lead",R226="Don't Know")),
(AND('[1]PWS Information'!$E$10="CWS",P226="Non-Lead", I226="Non-Lead - Copper", R226="Yes", K226="Between 1989 and 2014")),
(AND('[1]PWS Information'!$E$10="CWS",P226="Non-Lead", I226="Non-Lead - Copper", R226="Yes", K226="After 2014")),
(AND('[1]PWS Information'!$E$10="CWS",P226="Non-Lead", I226="Non-Lead - Copper", R226="Yes", K226="Unknown")),
(AND('[1]PWS Information'!$E$10="CWS",P226="Non-Lead", M226="Non-Lead - Copper", R226="Yes", N226="Between 1989 and 2014")),
(AND('[1]PWS Information'!$E$10="CWS",P226="Non-Lead", M226="Non-Lead - Copper", R226="Yes", N226="After 2014")),
(AND('[1]PWS Information'!$E$10="CWS",P226="Non-Lead", M226="Non-Lead - Copper", R226="Yes", N226="Unknown")),
(AND('[1]PWS Information'!$E$10="CWS",P226="Unknown")),
(AND('[1]PWS Information'!$E$10="NTNC",P226="Unknown")))),"Tier 5",
"")))))</f>
        <v>Tier 5</v>
      </c>
      <c r="Y226" s="50"/>
      <c r="Z226" s="50"/>
    </row>
    <row r="227" spans="1:26" ht="75" x14ac:dyDescent="0.25">
      <c r="A227" s="39">
        <v>25176043</v>
      </c>
      <c r="B227" s="40">
        <v>322</v>
      </c>
      <c r="C227" s="41" t="s">
        <v>110</v>
      </c>
      <c r="D227" s="41" t="s">
        <v>46</v>
      </c>
      <c r="E227" s="41">
        <v>75961</v>
      </c>
      <c r="F227" s="42"/>
      <c r="G227" s="43">
        <v>31.658173000000001</v>
      </c>
      <c r="H227" s="44">
        <v>-94.601260999999994</v>
      </c>
      <c r="I227" s="45" t="s">
        <v>63</v>
      </c>
      <c r="J227" s="46" t="s">
        <v>48</v>
      </c>
      <c r="K227" s="42" t="s">
        <v>51</v>
      </c>
      <c r="L227" s="49"/>
      <c r="M227" s="45" t="s">
        <v>63</v>
      </c>
      <c r="N227" s="46" t="s">
        <v>51</v>
      </c>
      <c r="O227" s="49"/>
      <c r="P227" s="36" t="str">
        <f t="shared" si="3"/>
        <v>Unknown</v>
      </c>
      <c r="Q227" s="39" t="s">
        <v>48</v>
      </c>
      <c r="R227" s="39" t="s">
        <v>48</v>
      </c>
      <c r="S227" s="39"/>
      <c r="T227" s="50"/>
      <c r="U227" s="50" t="s">
        <v>51</v>
      </c>
      <c r="V227" s="50" t="s">
        <v>51</v>
      </c>
      <c r="W227" s="50"/>
      <c r="X227" s="51" t="str">
        <f>IF((OR((AND('[1]PWS Information'!$E$10="CWS",T227="Single Family Residence",P227="Lead")),
(AND('[1]PWS Information'!$E$10="CWS",T227="Multiple Family Residence",'[1]PWS Information'!$E$11="Yes",P227="Lead")),
(AND('[1]PWS Information'!$E$10="NTNC",P227="Lead")))),"Tier 1",
IF((OR((AND('[1]PWS Information'!$E$10="CWS",T227="Multiple Family Residence",'[1]PWS Information'!$E$11="No",P227="Lead")),
(AND('[1]PWS Information'!$E$10="CWS",T227="Other",P227="Lead")),
(AND('[1]PWS Information'!$E$10="CWS",T227="Building",P227="Lead")))),"Tier 2",
IF((OR((AND('[1]PWS Information'!$E$10="CWS",T227="Single Family Residence",P227="Galvanized Requiring Replacement")),
(AND('[1]PWS Information'!$E$10="CWS",T227="Single Family Residence",P227="Galvanized Requiring Replacement",Q227="Yes")),
(AND('[1]PWS Information'!$E$10="NTNC",P227="Galvanized Requiring Replacement")),
(AND('[1]PWS Information'!$E$10="NTNC",T227="Single Family Residence",Q227="Yes")))),"Tier 3",
IF((OR((AND('[1]PWS Information'!$E$10="CWS",T227="Single Family Residence",R227="Yes",P227="Non-Lead", I227="Non-Lead - Copper",K227="Before 1989")),
(AND('[1]PWS Information'!$E$10="CWS",T227="Single Family Residence",R227="Yes",P227="Non-Lead", M227="Non-Lead - Copper",N227="Before 1989")))),"Tier 4",
IF((OR((AND('[1]PWS Information'!$E$10="NTNC",P227="Non-Lead")),
(AND('[1]PWS Information'!$E$10="CWS",P227="Non-Lead",R227="")),
(AND('[1]PWS Information'!$E$10="CWS",P227="Non-Lead",R227="No")),
(AND('[1]PWS Information'!$E$10="CWS",P227="Non-Lead",R227="Don't Know")),
(AND('[1]PWS Information'!$E$10="CWS",P227="Non-Lead", I227="Non-Lead - Copper", R227="Yes", K227="Between 1989 and 2014")),
(AND('[1]PWS Information'!$E$10="CWS",P227="Non-Lead", I227="Non-Lead - Copper", R227="Yes", K227="After 2014")),
(AND('[1]PWS Information'!$E$10="CWS",P227="Non-Lead", I227="Non-Lead - Copper", R227="Yes", K227="Unknown")),
(AND('[1]PWS Information'!$E$10="CWS",P227="Non-Lead", M227="Non-Lead - Copper", R227="Yes", N227="Between 1989 and 2014")),
(AND('[1]PWS Information'!$E$10="CWS",P227="Non-Lead", M227="Non-Lead - Copper", R227="Yes", N227="After 2014")),
(AND('[1]PWS Information'!$E$10="CWS",P227="Non-Lead", M227="Non-Lead - Copper", R227="Yes", N227="Unknown")),
(AND('[1]PWS Information'!$E$10="CWS",P227="Unknown")),
(AND('[1]PWS Information'!$E$10="NTNC",P227="Unknown")))),"Tier 5",
"")))))</f>
        <v>Tier 5</v>
      </c>
      <c r="Y227" s="50"/>
      <c r="Z227" s="50"/>
    </row>
    <row r="228" spans="1:26" ht="75" x14ac:dyDescent="0.25">
      <c r="A228" s="39">
        <v>25175929</v>
      </c>
      <c r="B228" s="40" t="s">
        <v>115</v>
      </c>
      <c r="C228" s="41">
        <v>2713</v>
      </c>
      <c r="D228" s="41" t="s">
        <v>46</v>
      </c>
      <c r="E228" s="41">
        <v>75961</v>
      </c>
      <c r="F228" s="42"/>
      <c r="G228" s="43">
        <v>31.558382999999999</v>
      </c>
      <c r="H228" s="44">
        <v>-94.504452000000001</v>
      </c>
      <c r="I228" s="45" t="s">
        <v>63</v>
      </c>
      <c r="J228" s="46" t="s">
        <v>48</v>
      </c>
      <c r="K228" s="42" t="s">
        <v>51</v>
      </c>
      <c r="L228" s="49"/>
      <c r="M228" s="45" t="s">
        <v>63</v>
      </c>
      <c r="N228" s="46" t="s">
        <v>51</v>
      </c>
      <c r="O228" s="49"/>
      <c r="P228" s="36" t="str">
        <f t="shared" si="3"/>
        <v>Unknown</v>
      </c>
      <c r="Q228" s="39" t="s">
        <v>48</v>
      </c>
      <c r="R228" s="39" t="s">
        <v>48</v>
      </c>
      <c r="S228" s="39"/>
      <c r="T228" s="50"/>
      <c r="U228" s="50" t="s">
        <v>51</v>
      </c>
      <c r="V228" s="50" t="s">
        <v>51</v>
      </c>
      <c r="W228" s="50"/>
      <c r="X228" s="51" t="str">
        <f>IF((OR((AND('[1]PWS Information'!$E$10="CWS",T228="Single Family Residence",P228="Lead")),
(AND('[1]PWS Information'!$E$10="CWS",T228="Multiple Family Residence",'[1]PWS Information'!$E$11="Yes",P228="Lead")),
(AND('[1]PWS Information'!$E$10="NTNC",P228="Lead")))),"Tier 1",
IF((OR((AND('[1]PWS Information'!$E$10="CWS",T228="Multiple Family Residence",'[1]PWS Information'!$E$11="No",P228="Lead")),
(AND('[1]PWS Information'!$E$10="CWS",T228="Other",P228="Lead")),
(AND('[1]PWS Information'!$E$10="CWS",T228="Building",P228="Lead")))),"Tier 2",
IF((OR((AND('[1]PWS Information'!$E$10="CWS",T228="Single Family Residence",P228="Galvanized Requiring Replacement")),
(AND('[1]PWS Information'!$E$10="CWS",T228="Single Family Residence",P228="Galvanized Requiring Replacement",Q228="Yes")),
(AND('[1]PWS Information'!$E$10="NTNC",P228="Galvanized Requiring Replacement")),
(AND('[1]PWS Information'!$E$10="NTNC",T228="Single Family Residence",Q228="Yes")))),"Tier 3",
IF((OR((AND('[1]PWS Information'!$E$10="CWS",T228="Single Family Residence",R228="Yes",P228="Non-Lead", I228="Non-Lead - Copper",K228="Before 1989")),
(AND('[1]PWS Information'!$E$10="CWS",T228="Single Family Residence",R228="Yes",P228="Non-Lead", M228="Non-Lead - Copper",N228="Before 1989")))),"Tier 4",
IF((OR((AND('[1]PWS Information'!$E$10="NTNC",P228="Non-Lead")),
(AND('[1]PWS Information'!$E$10="CWS",P228="Non-Lead",R228="")),
(AND('[1]PWS Information'!$E$10="CWS",P228="Non-Lead",R228="No")),
(AND('[1]PWS Information'!$E$10="CWS",P228="Non-Lead",R228="Don't Know")),
(AND('[1]PWS Information'!$E$10="CWS",P228="Non-Lead", I228="Non-Lead - Copper", R228="Yes", K228="Between 1989 and 2014")),
(AND('[1]PWS Information'!$E$10="CWS",P228="Non-Lead", I228="Non-Lead - Copper", R228="Yes", K228="After 2014")),
(AND('[1]PWS Information'!$E$10="CWS",P228="Non-Lead", I228="Non-Lead - Copper", R228="Yes", K228="Unknown")),
(AND('[1]PWS Information'!$E$10="CWS",P228="Non-Lead", M228="Non-Lead - Copper", R228="Yes", N228="Between 1989 and 2014")),
(AND('[1]PWS Information'!$E$10="CWS",P228="Non-Lead", M228="Non-Lead - Copper", R228="Yes", N228="After 2014")),
(AND('[1]PWS Information'!$E$10="CWS",P228="Non-Lead", M228="Non-Lead - Copper", R228="Yes", N228="Unknown")),
(AND('[1]PWS Information'!$E$10="CWS",P228="Unknown")),
(AND('[1]PWS Information'!$E$10="NTNC",P228="Unknown")))),"Tier 5",
"")))))</f>
        <v>Tier 5</v>
      </c>
      <c r="Y228" s="50"/>
      <c r="Z228" s="50"/>
    </row>
    <row r="229" spans="1:26" ht="75" x14ac:dyDescent="0.25">
      <c r="A229" s="39">
        <v>25175889</v>
      </c>
      <c r="B229" s="40" t="s">
        <v>116</v>
      </c>
      <c r="C229" s="41" t="s">
        <v>117</v>
      </c>
      <c r="D229" s="41" t="s">
        <v>46</v>
      </c>
      <c r="E229" s="41">
        <v>75961</v>
      </c>
      <c r="F229" s="42"/>
      <c r="G229" s="43">
        <v>31.745964000000001</v>
      </c>
      <c r="H229" s="44">
        <v>-94.596999999999994</v>
      </c>
      <c r="I229" s="45" t="s">
        <v>63</v>
      </c>
      <c r="J229" s="46" t="s">
        <v>48</v>
      </c>
      <c r="K229" s="42" t="s">
        <v>51</v>
      </c>
      <c r="L229" s="49"/>
      <c r="M229" s="45" t="s">
        <v>63</v>
      </c>
      <c r="N229" s="46" t="s">
        <v>51</v>
      </c>
      <c r="O229" s="49"/>
      <c r="P229" s="36" t="str">
        <f t="shared" si="3"/>
        <v>Unknown</v>
      </c>
      <c r="Q229" s="39" t="s">
        <v>48</v>
      </c>
      <c r="R229" s="39" t="s">
        <v>48</v>
      </c>
      <c r="S229" s="39"/>
      <c r="T229" s="50"/>
      <c r="U229" s="50" t="s">
        <v>51</v>
      </c>
      <c r="V229" s="50" t="s">
        <v>51</v>
      </c>
      <c r="W229" s="50"/>
      <c r="X229" s="51" t="str">
        <f>IF((OR((AND('[1]PWS Information'!$E$10="CWS",T229="Single Family Residence",P229="Lead")),
(AND('[1]PWS Information'!$E$10="CWS",T229="Multiple Family Residence",'[1]PWS Information'!$E$11="Yes",P229="Lead")),
(AND('[1]PWS Information'!$E$10="NTNC",P229="Lead")))),"Tier 1",
IF((OR((AND('[1]PWS Information'!$E$10="CWS",T229="Multiple Family Residence",'[1]PWS Information'!$E$11="No",P229="Lead")),
(AND('[1]PWS Information'!$E$10="CWS",T229="Other",P229="Lead")),
(AND('[1]PWS Information'!$E$10="CWS",T229="Building",P229="Lead")))),"Tier 2",
IF((OR((AND('[1]PWS Information'!$E$10="CWS",T229="Single Family Residence",P229="Galvanized Requiring Replacement")),
(AND('[1]PWS Information'!$E$10="CWS",T229="Single Family Residence",P229="Galvanized Requiring Replacement",Q229="Yes")),
(AND('[1]PWS Information'!$E$10="NTNC",P229="Galvanized Requiring Replacement")),
(AND('[1]PWS Information'!$E$10="NTNC",T229="Single Family Residence",Q229="Yes")))),"Tier 3",
IF((OR((AND('[1]PWS Information'!$E$10="CWS",T229="Single Family Residence",R229="Yes",P229="Non-Lead", I229="Non-Lead - Copper",K229="Before 1989")),
(AND('[1]PWS Information'!$E$10="CWS",T229="Single Family Residence",R229="Yes",P229="Non-Lead", M229="Non-Lead - Copper",N229="Before 1989")))),"Tier 4",
IF((OR((AND('[1]PWS Information'!$E$10="NTNC",P229="Non-Lead")),
(AND('[1]PWS Information'!$E$10="CWS",P229="Non-Lead",R229="")),
(AND('[1]PWS Information'!$E$10="CWS",P229="Non-Lead",R229="No")),
(AND('[1]PWS Information'!$E$10="CWS",P229="Non-Lead",R229="Don't Know")),
(AND('[1]PWS Information'!$E$10="CWS",P229="Non-Lead", I229="Non-Lead - Copper", R229="Yes", K229="Between 1989 and 2014")),
(AND('[1]PWS Information'!$E$10="CWS",P229="Non-Lead", I229="Non-Lead - Copper", R229="Yes", K229="After 2014")),
(AND('[1]PWS Information'!$E$10="CWS",P229="Non-Lead", I229="Non-Lead - Copper", R229="Yes", K229="Unknown")),
(AND('[1]PWS Information'!$E$10="CWS",P229="Non-Lead", M229="Non-Lead - Copper", R229="Yes", N229="Between 1989 and 2014")),
(AND('[1]PWS Information'!$E$10="CWS",P229="Non-Lead", M229="Non-Lead - Copper", R229="Yes", N229="After 2014")),
(AND('[1]PWS Information'!$E$10="CWS",P229="Non-Lead", M229="Non-Lead - Copper", R229="Yes", N229="Unknown")),
(AND('[1]PWS Information'!$E$10="CWS",P229="Unknown")),
(AND('[1]PWS Information'!$E$10="NTNC",P229="Unknown")))),"Tier 5",
"")))))</f>
        <v>Tier 5</v>
      </c>
      <c r="Y229" s="50"/>
      <c r="Z229" s="50"/>
    </row>
    <row r="230" spans="1:26" ht="75" x14ac:dyDescent="0.25">
      <c r="A230" s="39">
        <v>25175786</v>
      </c>
      <c r="B230" s="40">
        <v>781</v>
      </c>
      <c r="C230" s="41" t="s">
        <v>75</v>
      </c>
      <c r="D230" s="41" t="s">
        <v>46</v>
      </c>
      <c r="E230" s="41">
        <v>75961</v>
      </c>
      <c r="F230" s="42"/>
      <c r="G230" s="43">
        <v>31.558382999999999</v>
      </c>
      <c r="H230" s="44">
        <v>-94.504452000000001</v>
      </c>
      <c r="I230" s="45" t="s">
        <v>63</v>
      </c>
      <c r="J230" s="46" t="s">
        <v>48</v>
      </c>
      <c r="K230" s="42" t="s">
        <v>51</v>
      </c>
      <c r="L230" s="49"/>
      <c r="M230" s="45" t="s">
        <v>63</v>
      </c>
      <c r="N230" s="46" t="s">
        <v>51</v>
      </c>
      <c r="O230" s="49"/>
      <c r="P230" s="36" t="str">
        <f t="shared" si="3"/>
        <v>Unknown</v>
      </c>
      <c r="Q230" s="39" t="s">
        <v>48</v>
      </c>
      <c r="R230" s="39" t="s">
        <v>48</v>
      </c>
      <c r="S230" s="39"/>
      <c r="T230" s="50"/>
      <c r="U230" s="50" t="s">
        <v>51</v>
      </c>
      <c r="V230" s="50" t="s">
        <v>51</v>
      </c>
      <c r="W230" s="50"/>
      <c r="X230" s="51" t="str">
        <f>IF((OR((AND('[1]PWS Information'!$E$10="CWS",T230="Single Family Residence",P230="Lead")),
(AND('[1]PWS Information'!$E$10="CWS",T230="Multiple Family Residence",'[1]PWS Information'!$E$11="Yes",P230="Lead")),
(AND('[1]PWS Information'!$E$10="NTNC",P230="Lead")))),"Tier 1",
IF((OR((AND('[1]PWS Information'!$E$10="CWS",T230="Multiple Family Residence",'[1]PWS Information'!$E$11="No",P230="Lead")),
(AND('[1]PWS Information'!$E$10="CWS",T230="Other",P230="Lead")),
(AND('[1]PWS Information'!$E$10="CWS",T230="Building",P230="Lead")))),"Tier 2",
IF((OR((AND('[1]PWS Information'!$E$10="CWS",T230="Single Family Residence",P230="Galvanized Requiring Replacement")),
(AND('[1]PWS Information'!$E$10="CWS",T230="Single Family Residence",P230="Galvanized Requiring Replacement",Q230="Yes")),
(AND('[1]PWS Information'!$E$10="NTNC",P230="Galvanized Requiring Replacement")),
(AND('[1]PWS Information'!$E$10="NTNC",T230="Single Family Residence",Q230="Yes")))),"Tier 3",
IF((OR((AND('[1]PWS Information'!$E$10="CWS",T230="Single Family Residence",R230="Yes",P230="Non-Lead", I230="Non-Lead - Copper",K230="Before 1989")),
(AND('[1]PWS Information'!$E$10="CWS",T230="Single Family Residence",R230="Yes",P230="Non-Lead", M230="Non-Lead - Copper",N230="Before 1989")))),"Tier 4",
IF((OR((AND('[1]PWS Information'!$E$10="NTNC",P230="Non-Lead")),
(AND('[1]PWS Information'!$E$10="CWS",P230="Non-Lead",R230="")),
(AND('[1]PWS Information'!$E$10="CWS",P230="Non-Lead",R230="No")),
(AND('[1]PWS Information'!$E$10="CWS",P230="Non-Lead",R230="Don't Know")),
(AND('[1]PWS Information'!$E$10="CWS",P230="Non-Lead", I230="Non-Lead - Copper", R230="Yes", K230="Between 1989 and 2014")),
(AND('[1]PWS Information'!$E$10="CWS",P230="Non-Lead", I230="Non-Lead - Copper", R230="Yes", K230="After 2014")),
(AND('[1]PWS Information'!$E$10="CWS",P230="Non-Lead", I230="Non-Lead - Copper", R230="Yes", K230="Unknown")),
(AND('[1]PWS Information'!$E$10="CWS",P230="Non-Lead", M230="Non-Lead - Copper", R230="Yes", N230="Between 1989 and 2014")),
(AND('[1]PWS Information'!$E$10="CWS",P230="Non-Lead", M230="Non-Lead - Copper", R230="Yes", N230="After 2014")),
(AND('[1]PWS Information'!$E$10="CWS",P230="Non-Lead", M230="Non-Lead - Copper", R230="Yes", N230="Unknown")),
(AND('[1]PWS Information'!$E$10="CWS",P230="Unknown")),
(AND('[1]PWS Information'!$E$10="NTNC",P230="Unknown")))),"Tier 5",
"")))))</f>
        <v>Tier 5</v>
      </c>
      <c r="Y230" s="50"/>
      <c r="Z230" s="50"/>
    </row>
    <row r="231" spans="1:26" ht="75" x14ac:dyDescent="0.25">
      <c r="A231" s="39">
        <v>25176139</v>
      </c>
      <c r="B231" s="40">
        <v>3357</v>
      </c>
      <c r="C231" s="41" t="s">
        <v>82</v>
      </c>
      <c r="D231" s="41" t="s">
        <v>46</v>
      </c>
      <c r="E231" s="41">
        <v>75961</v>
      </c>
      <c r="F231" s="42"/>
      <c r="G231" s="43">
        <v>31.558382999999999</v>
      </c>
      <c r="H231" s="44">
        <v>-94.504452000000001</v>
      </c>
      <c r="I231" s="45" t="s">
        <v>63</v>
      </c>
      <c r="J231" s="46" t="s">
        <v>48</v>
      </c>
      <c r="K231" s="42" t="s">
        <v>51</v>
      </c>
      <c r="L231" s="49"/>
      <c r="M231" s="45" t="s">
        <v>63</v>
      </c>
      <c r="N231" s="46" t="s">
        <v>51</v>
      </c>
      <c r="O231" s="49"/>
      <c r="P231" s="36" t="str">
        <f t="shared" si="3"/>
        <v>Unknown</v>
      </c>
      <c r="Q231" s="39" t="s">
        <v>48</v>
      </c>
      <c r="R231" s="39" t="s">
        <v>48</v>
      </c>
      <c r="S231" s="39"/>
      <c r="T231" s="50"/>
      <c r="U231" s="50" t="s">
        <v>51</v>
      </c>
      <c r="V231" s="50" t="s">
        <v>51</v>
      </c>
      <c r="W231" s="50"/>
      <c r="X231" s="51" t="str">
        <f>IF((OR((AND('[1]PWS Information'!$E$10="CWS",T231="Single Family Residence",P231="Lead")),
(AND('[1]PWS Information'!$E$10="CWS",T231="Multiple Family Residence",'[1]PWS Information'!$E$11="Yes",P231="Lead")),
(AND('[1]PWS Information'!$E$10="NTNC",P231="Lead")))),"Tier 1",
IF((OR((AND('[1]PWS Information'!$E$10="CWS",T231="Multiple Family Residence",'[1]PWS Information'!$E$11="No",P231="Lead")),
(AND('[1]PWS Information'!$E$10="CWS",T231="Other",P231="Lead")),
(AND('[1]PWS Information'!$E$10="CWS",T231="Building",P231="Lead")))),"Tier 2",
IF((OR((AND('[1]PWS Information'!$E$10="CWS",T231="Single Family Residence",P231="Galvanized Requiring Replacement")),
(AND('[1]PWS Information'!$E$10="CWS",T231="Single Family Residence",P231="Galvanized Requiring Replacement",Q231="Yes")),
(AND('[1]PWS Information'!$E$10="NTNC",P231="Galvanized Requiring Replacement")),
(AND('[1]PWS Information'!$E$10="NTNC",T231="Single Family Residence",Q231="Yes")))),"Tier 3",
IF((OR((AND('[1]PWS Information'!$E$10="CWS",T231="Single Family Residence",R231="Yes",P231="Non-Lead", I231="Non-Lead - Copper",K231="Before 1989")),
(AND('[1]PWS Information'!$E$10="CWS",T231="Single Family Residence",R231="Yes",P231="Non-Lead", M231="Non-Lead - Copper",N231="Before 1989")))),"Tier 4",
IF((OR((AND('[1]PWS Information'!$E$10="NTNC",P231="Non-Lead")),
(AND('[1]PWS Information'!$E$10="CWS",P231="Non-Lead",R231="")),
(AND('[1]PWS Information'!$E$10="CWS",P231="Non-Lead",R231="No")),
(AND('[1]PWS Information'!$E$10="CWS",P231="Non-Lead",R231="Don't Know")),
(AND('[1]PWS Information'!$E$10="CWS",P231="Non-Lead", I231="Non-Lead - Copper", R231="Yes", K231="Between 1989 and 2014")),
(AND('[1]PWS Information'!$E$10="CWS",P231="Non-Lead", I231="Non-Lead - Copper", R231="Yes", K231="After 2014")),
(AND('[1]PWS Information'!$E$10="CWS",P231="Non-Lead", I231="Non-Lead - Copper", R231="Yes", K231="Unknown")),
(AND('[1]PWS Information'!$E$10="CWS",P231="Non-Lead", M231="Non-Lead - Copper", R231="Yes", N231="Between 1989 and 2014")),
(AND('[1]PWS Information'!$E$10="CWS",P231="Non-Lead", M231="Non-Lead - Copper", R231="Yes", N231="After 2014")),
(AND('[1]PWS Information'!$E$10="CWS",P231="Non-Lead", M231="Non-Lead - Copper", R231="Yes", N231="Unknown")),
(AND('[1]PWS Information'!$E$10="CWS",P231="Unknown")),
(AND('[1]PWS Information'!$E$10="NTNC",P231="Unknown")))),"Tier 5",
"")))))</f>
        <v>Tier 5</v>
      </c>
      <c r="Y231" s="50"/>
      <c r="Z231" s="50"/>
    </row>
    <row r="232" spans="1:26" ht="75" x14ac:dyDescent="0.25">
      <c r="A232" s="39">
        <v>25176093</v>
      </c>
      <c r="B232" s="40">
        <v>2426</v>
      </c>
      <c r="C232" s="41" t="s">
        <v>66</v>
      </c>
      <c r="D232" s="41" t="s">
        <v>46</v>
      </c>
      <c r="E232" s="41">
        <v>75961</v>
      </c>
      <c r="F232" s="42"/>
      <c r="G232" s="43">
        <v>31.602366</v>
      </c>
      <c r="H232" s="44">
        <v>-94.584855000000005</v>
      </c>
      <c r="I232" s="45" t="s">
        <v>63</v>
      </c>
      <c r="J232" s="46" t="s">
        <v>48</v>
      </c>
      <c r="K232" s="42" t="s">
        <v>51</v>
      </c>
      <c r="L232" s="49"/>
      <c r="M232" s="45" t="s">
        <v>63</v>
      </c>
      <c r="N232" s="46" t="s">
        <v>51</v>
      </c>
      <c r="O232" s="49"/>
      <c r="P232" s="36" t="str">
        <f t="shared" si="3"/>
        <v>Unknown</v>
      </c>
      <c r="Q232" s="39" t="s">
        <v>48</v>
      </c>
      <c r="R232" s="39" t="s">
        <v>48</v>
      </c>
      <c r="S232" s="39"/>
      <c r="T232" s="50"/>
      <c r="U232" s="50" t="s">
        <v>51</v>
      </c>
      <c r="V232" s="50" t="s">
        <v>51</v>
      </c>
      <c r="W232" s="50"/>
      <c r="X232" s="51" t="str">
        <f>IF((OR((AND('[1]PWS Information'!$E$10="CWS",T232="Single Family Residence",P232="Lead")),
(AND('[1]PWS Information'!$E$10="CWS",T232="Multiple Family Residence",'[1]PWS Information'!$E$11="Yes",P232="Lead")),
(AND('[1]PWS Information'!$E$10="NTNC",P232="Lead")))),"Tier 1",
IF((OR((AND('[1]PWS Information'!$E$10="CWS",T232="Multiple Family Residence",'[1]PWS Information'!$E$11="No",P232="Lead")),
(AND('[1]PWS Information'!$E$10="CWS",T232="Other",P232="Lead")),
(AND('[1]PWS Information'!$E$10="CWS",T232="Building",P232="Lead")))),"Tier 2",
IF((OR((AND('[1]PWS Information'!$E$10="CWS",T232="Single Family Residence",P232="Galvanized Requiring Replacement")),
(AND('[1]PWS Information'!$E$10="CWS",T232="Single Family Residence",P232="Galvanized Requiring Replacement",Q232="Yes")),
(AND('[1]PWS Information'!$E$10="NTNC",P232="Galvanized Requiring Replacement")),
(AND('[1]PWS Information'!$E$10="NTNC",T232="Single Family Residence",Q232="Yes")))),"Tier 3",
IF((OR((AND('[1]PWS Information'!$E$10="CWS",T232="Single Family Residence",R232="Yes",P232="Non-Lead", I232="Non-Lead - Copper",K232="Before 1989")),
(AND('[1]PWS Information'!$E$10="CWS",T232="Single Family Residence",R232="Yes",P232="Non-Lead", M232="Non-Lead - Copper",N232="Before 1989")))),"Tier 4",
IF((OR((AND('[1]PWS Information'!$E$10="NTNC",P232="Non-Lead")),
(AND('[1]PWS Information'!$E$10="CWS",P232="Non-Lead",R232="")),
(AND('[1]PWS Information'!$E$10="CWS",P232="Non-Lead",R232="No")),
(AND('[1]PWS Information'!$E$10="CWS",P232="Non-Lead",R232="Don't Know")),
(AND('[1]PWS Information'!$E$10="CWS",P232="Non-Lead", I232="Non-Lead - Copper", R232="Yes", K232="Between 1989 and 2014")),
(AND('[1]PWS Information'!$E$10="CWS",P232="Non-Lead", I232="Non-Lead - Copper", R232="Yes", K232="After 2014")),
(AND('[1]PWS Information'!$E$10="CWS",P232="Non-Lead", I232="Non-Lead - Copper", R232="Yes", K232="Unknown")),
(AND('[1]PWS Information'!$E$10="CWS",P232="Non-Lead", M232="Non-Lead - Copper", R232="Yes", N232="Between 1989 and 2014")),
(AND('[1]PWS Information'!$E$10="CWS",P232="Non-Lead", M232="Non-Lead - Copper", R232="Yes", N232="After 2014")),
(AND('[1]PWS Information'!$E$10="CWS",P232="Non-Lead", M232="Non-Lead - Copper", R232="Yes", N232="Unknown")),
(AND('[1]PWS Information'!$E$10="CWS",P232="Unknown")),
(AND('[1]PWS Information'!$E$10="NTNC",P232="Unknown")))),"Tier 5",
"")))))</f>
        <v>Tier 5</v>
      </c>
      <c r="Y232" s="50"/>
      <c r="Z232" s="50"/>
    </row>
    <row r="233" spans="1:26" ht="75" x14ac:dyDescent="0.25">
      <c r="A233" s="39">
        <v>25175984</v>
      </c>
      <c r="B233" s="40">
        <v>8187</v>
      </c>
      <c r="C233" s="41" t="s">
        <v>66</v>
      </c>
      <c r="D233" s="41" t="s">
        <v>46</v>
      </c>
      <c r="E233" s="41">
        <v>75961</v>
      </c>
      <c r="F233" s="42"/>
      <c r="G233" s="43">
        <v>31.620394999999998</v>
      </c>
      <c r="H233" s="44">
        <v>-94.489666999999997</v>
      </c>
      <c r="I233" s="45" t="s">
        <v>63</v>
      </c>
      <c r="J233" s="46" t="s">
        <v>48</v>
      </c>
      <c r="K233" s="42" t="s">
        <v>51</v>
      </c>
      <c r="L233" s="49"/>
      <c r="M233" s="45" t="s">
        <v>63</v>
      </c>
      <c r="N233" s="46" t="s">
        <v>51</v>
      </c>
      <c r="O233" s="49"/>
      <c r="P233" s="36" t="str">
        <f t="shared" si="3"/>
        <v>Unknown</v>
      </c>
      <c r="Q233" s="39" t="s">
        <v>48</v>
      </c>
      <c r="R233" s="39" t="s">
        <v>48</v>
      </c>
      <c r="S233" s="39"/>
      <c r="T233" s="50"/>
      <c r="U233" s="50" t="s">
        <v>51</v>
      </c>
      <c r="V233" s="50" t="s">
        <v>51</v>
      </c>
      <c r="W233" s="50"/>
      <c r="X233" s="51" t="str">
        <f>IF((OR((AND('[1]PWS Information'!$E$10="CWS",T233="Single Family Residence",P233="Lead")),
(AND('[1]PWS Information'!$E$10="CWS",T233="Multiple Family Residence",'[1]PWS Information'!$E$11="Yes",P233="Lead")),
(AND('[1]PWS Information'!$E$10="NTNC",P233="Lead")))),"Tier 1",
IF((OR((AND('[1]PWS Information'!$E$10="CWS",T233="Multiple Family Residence",'[1]PWS Information'!$E$11="No",P233="Lead")),
(AND('[1]PWS Information'!$E$10="CWS",T233="Other",P233="Lead")),
(AND('[1]PWS Information'!$E$10="CWS",T233="Building",P233="Lead")))),"Tier 2",
IF((OR((AND('[1]PWS Information'!$E$10="CWS",T233="Single Family Residence",P233="Galvanized Requiring Replacement")),
(AND('[1]PWS Information'!$E$10="CWS",T233="Single Family Residence",P233="Galvanized Requiring Replacement",Q233="Yes")),
(AND('[1]PWS Information'!$E$10="NTNC",P233="Galvanized Requiring Replacement")),
(AND('[1]PWS Information'!$E$10="NTNC",T233="Single Family Residence",Q233="Yes")))),"Tier 3",
IF((OR((AND('[1]PWS Information'!$E$10="CWS",T233="Single Family Residence",R233="Yes",P233="Non-Lead", I233="Non-Lead - Copper",K233="Before 1989")),
(AND('[1]PWS Information'!$E$10="CWS",T233="Single Family Residence",R233="Yes",P233="Non-Lead", M233="Non-Lead - Copper",N233="Before 1989")))),"Tier 4",
IF((OR((AND('[1]PWS Information'!$E$10="NTNC",P233="Non-Lead")),
(AND('[1]PWS Information'!$E$10="CWS",P233="Non-Lead",R233="")),
(AND('[1]PWS Information'!$E$10="CWS",P233="Non-Lead",R233="No")),
(AND('[1]PWS Information'!$E$10="CWS",P233="Non-Lead",R233="Don't Know")),
(AND('[1]PWS Information'!$E$10="CWS",P233="Non-Lead", I233="Non-Lead - Copper", R233="Yes", K233="Between 1989 and 2014")),
(AND('[1]PWS Information'!$E$10="CWS",P233="Non-Lead", I233="Non-Lead - Copper", R233="Yes", K233="After 2014")),
(AND('[1]PWS Information'!$E$10="CWS",P233="Non-Lead", I233="Non-Lead - Copper", R233="Yes", K233="Unknown")),
(AND('[1]PWS Information'!$E$10="CWS",P233="Non-Lead", M233="Non-Lead - Copper", R233="Yes", N233="Between 1989 and 2014")),
(AND('[1]PWS Information'!$E$10="CWS",P233="Non-Lead", M233="Non-Lead - Copper", R233="Yes", N233="After 2014")),
(AND('[1]PWS Information'!$E$10="CWS",P233="Non-Lead", M233="Non-Lead - Copper", R233="Yes", N233="Unknown")),
(AND('[1]PWS Information'!$E$10="CWS",P233="Unknown")),
(AND('[1]PWS Information'!$E$10="NTNC",P233="Unknown")))),"Tier 5",
"")))))</f>
        <v>Tier 5</v>
      </c>
      <c r="Y233" s="50"/>
      <c r="Z233" s="50"/>
    </row>
    <row r="234" spans="1:26" ht="75" x14ac:dyDescent="0.25">
      <c r="A234" s="39">
        <v>25175998</v>
      </c>
      <c r="B234" s="40">
        <v>223</v>
      </c>
      <c r="C234" s="41" t="s">
        <v>74</v>
      </c>
      <c r="D234" s="41" t="s">
        <v>46</v>
      </c>
      <c r="E234" s="41">
        <v>75961</v>
      </c>
      <c r="F234" s="42"/>
      <c r="G234" s="43">
        <v>31.661162999999998</v>
      </c>
      <c r="H234" s="44">
        <v>-94.601356999999993</v>
      </c>
      <c r="I234" s="45" t="s">
        <v>63</v>
      </c>
      <c r="J234" s="46" t="s">
        <v>48</v>
      </c>
      <c r="K234" s="42" t="s">
        <v>51</v>
      </c>
      <c r="L234" s="49"/>
      <c r="M234" s="45" t="s">
        <v>63</v>
      </c>
      <c r="N234" s="46" t="s">
        <v>51</v>
      </c>
      <c r="O234" s="49"/>
      <c r="P234" s="36" t="str">
        <f t="shared" si="3"/>
        <v>Unknown</v>
      </c>
      <c r="Q234" s="39" t="s">
        <v>48</v>
      </c>
      <c r="R234" s="39" t="s">
        <v>48</v>
      </c>
      <c r="S234" s="39"/>
      <c r="T234" s="50"/>
      <c r="U234" s="50" t="s">
        <v>51</v>
      </c>
      <c r="V234" s="50" t="s">
        <v>51</v>
      </c>
      <c r="W234" s="50"/>
      <c r="X234" s="51" t="str">
        <f>IF((OR((AND('[1]PWS Information'!$E$10="CWS",T234="Single Family Residence",P234="Lead")),
(AND('[1]PWS Information'!$E$10="CWS",T234="Multiple Family Residence",'[1]PWS Information'!$E$11="Yes",P234="Lead")),
(AND('[1]PWS Information'!$E$10="NTNC",P234="Lead")))),"Tier 1",
IF((OR((AND('[1]PWS Information'!$E$10="CWS",T234="Multiple Family Residence",'[1]PWS Information'!$E$11="No",P234="Lead")),
(AND('[1]PWS Information'!$E$10="CWS",T234="Other",P234="Lead")),
(AND('[1]PWS Information'!$E$10="CWS",T234="Building",P234="Lead")))),"Tier 2",
IF((OR((AND('[1]PWS Information'!$E$10="CWS",T234="Single Family Residence",P234="Galvanized Requiring Replacement")),
(AND('[1]PWS Information'!$E$10="CWS",T234="Single Family Residence",P234="Galvanized Requiring Replacement",Q234="Yes")),
(AND('[1]PWS Information'!$E$10="NTNC",P234="Galvanized Requiring Replacement")),
(AND('[1]PWS Information'!$E$10="NTNC",T234="Single Family Residence",Q234="Yes")))),"Tier 3",
IF((OR((AND('[1]PWS Information'!$E$10="CWS",T234="Single Family Residence",R234="Yes",P234="Non-Lead", I234="Non-Lead - Copper",K234="Before 1989")),
(AND('[1]PWS Information'!$E$10="CWS",T234="Single Family Residence",R234="Yes",P234="Non-Lead", M234="Non-Lead - Copper",N234="Before 1989")))),"Tier 4",
IF((OR((AND('[1]PWS Information'!$E$10="NTNC",P234="Non-Lead")),
(AND('[1]PWS Information'!$E$10="CWS",P234="Non-Lead",R234="")),
(AND('[1]PWS Information'!$E$10="CWS",P234="Non-Lead",R234="No")),
(AND('[1]PWS Information'!$E$10="CWS",P234="Non-Lead",R234="Don't Know")),
(AND('[1]PWS Information'!$E$10="CWS",P234="Non-Lead", I234="Non-Lead - Copper", R234="Yes", K234="Between 1989 and 2014")),
(AND('[1]PWS Information'!$E$10="CWS",P234="Non-Lead", I234="Non-Lead - Copper", R234="Yes", K234="After 2014")),
(AND('[1]PWS Information'!$E$10="CWS",P234="Non-Lead", I234="Non-Lead - Copper", R234="Yes", K234="Unknown")),
(AND('[1]PWS Information'!$E$10="CWS",P234="Non-Lead", M234="Non-Lead - Copper", R234="Yes", N234="Between 1989 and 2014")),
(AND('[1]PWS Information'!$E$10="CWS",P234="Non-Lead", M234="Non-Lead - Copper", R234="Yes", N234="After 2014")),
(AND('[1]PWS Information'!$E$10="CWS",P234="Non-Lead", M234="Non-Lead - Copper", R234="Yes", N234="Unknown")),
(AND('[1]PWS Information'!$E$10="CWS",P234="Unknown")),
(AND('[1]PWS Information'!$E$10="NTNC",P234="Unknown")))),"Tier 5",
"")))))</f>
        <v>Tier 5</v>
      </c>
      <c r="Y234" s="50"/>
      <c r="Z234" s="50"/>
    </row>
    <row r="235" spans="1:26" ht="75" x14ac:dyDescent="0.25">
      <c r="A235" s="39">
        <v>25175736</v>
      </c>
      <c r="B235" s="40">
        <v>2123</v>
      </c>
      <c r="C235" s="41" t="s">
        <v>57</v>
      </c>
      <c r="D235" s="41" t="s">
        <v>46</v>
      </c>
      <c r="E235" s="41">
        <v>75961</v>
      </c>
      <c r="F235" s="42"/>
      <c r="G235" s="43">
        <v>31.641369999999998</v>
      </c>
      <c r="H235" s="44">
        <v>-94.529159000000007</v>
      </c>
      <c r="I235" s="45" t="s">
        <v>63</v>
      </c>
      <c r="J235" s="46" t="s">
        <v>48</v>
      </c>
      <c r="K235" s="42" t="s">
        <v>51</v>
      </c>
      <c r="L235" s="49"/>
      <c r="M235" s="45" t="s">
        <v>63</v>
      </c>
      <c r="N235" s="46" t="s">
        <v>51</v>
      </c>
      <c r="O235" s="49"/>
      <c r="P235" s="36" t="str">
        <f t="shared" si="3"/>
        <v>Unknown</v>
      </c>
      <c r="Q235" s="39" t="s">
        <v>48</v>
      </c>
      <c r="R235" s="39" t="s">
        <v>48</v>
      </c>
      <c r="S235" s="39"/>
      <c r="T235" s="50" t="s">
        <v>50</v>
      </c>
      <c r="U235" s="50" t="s">
        <v>51</v>
      </c>
      <c r="V235" s="50" t="s">
        <v>51</v>
      </c>
      <c r="W235" s="50"/>
      <c r="X235" s="51" t="str">
        <f>IF((OR((AND('[1]PWS Information'!$E$10="CWS",T235="Single Family Residence",P235="Lead")),
(AND('[1]PWS Information'!$E$10="CWS",T235="Multiple Family Residence",'[1]PWS Information'!$E$11="Yes",P235="Lead")),
(AND('[1]PWS Information'!$E$10="NTNC",P235="Lead")))),"Tier 1",
IF((OR((AND('[1]PWS Information'!$E$10="CWS",T235="Multiple Family Residence",'[1]PWS Information'!$E$11="No",P235="Lead")),
(AND('[1]PWS Information'!$E$10="CWS",T235="Other",P235="Lead")),
(AND('[1]PWS Information'!$E$10="CWS",T235="Building",P235="Lead")))),"Tier 2",
IF((OR((AND('[1]PWS Information'!$E$10="CWS",T235="Single Family Residence",P235="Galvanized Requiring Replacement")),
(AND('[1]PWS Information'!$E$10="CWS",T235="Single Family Residence",P235="Galvanized Requiring Replacement",Q235="Yes")),
(AND('[1]PWS Information'!$E$10="NTNC",P235="Galvanized Requiring Replacement")),
(AND('[1]PWS Information'!$E$10="NTNC",T235="Single Family Residence",Q235="Yes")))),"Tier 3",
IF((OR((AND('[1]PWS Information'!$E$10="CWS",T235="Single Family Residence",R235="Yes",P235="Non-Lead", I235="Non-Lead - Copper",K235="Before 1989")),
(AND('[1]PWS Information'!$E$10="CWS",T235="Single Family Residence",R235="Yes",P235="Non-Lead", M235="Non-Lead - Copper",N235="Before 1989")))),"Tier 4",
IF((OR((AND('[1]PWS Information'!$E$10="NTNC",P235="Non-Lead")),
(AND('[1]PWS Information'!$E$10="CWS",P235="Non-Lead",R235="")),
(AND('[1]PWS Information'!$E$10="CWS",P235="Non-Lead",R235="No")),
(AND('[1]PWS Information'!$E$10="CWS",P235="Non-Lead",R235="Don't Know")),
(AND('[1]PWS Information'!$E$10="CWS",P235="Non-Lead", I235="Non-Lead - Copper", R235="Yes", K235="Between 1989 and 2014")),
(AND('[1]PWS Information'!$E$10="CWS",P235="Non-Lead", I235="Non-Lead - Copper", R235="Yes", K235="After 2014")),
(AND('[1]PWS Information'!$E$10="CWS",P235="Non-Lead", I235="Non-Lead - Copper", R235="Yes", K235="Unknown")),
(AND('[1]PWS Information'!$E$10="CWS",P235="Non-Lead", M235="Non-Lead - Copper", R235="Yes", N235="Between 1989 and 2014")),
(AND('[1]PWS Information'!$E$10="CWS",P235="Non-Lead", M235="Non-Lead - Copper", R235="Yes", N235="After 2014")),
(AND('[1]PWS Information'!$E$10="CWS",P235="Non-Lead", M235="Non-Lead - Copper", R235="Yes", N235="Unknown")),
(AND('[1]PWS Information'!$E$10="CWS",P235="Unknown")),
(AND('[1]PWS Information'!$E$10="NTNC",P235="Unknown")))),"Tier 5",
"")))))</f>
        <v>Tier 5</v>
      </c>
      <c r="Y235" s="50"/>
      <c r="Z235" s="50"/>
    </row>
    <row r="236" spans="1:26" ht="75" x14ac:dyDescent="0.25">
      <c r="A236" s="39">
        <v>545</v>
      </c>
      <c r="B236" s="40" t="s">
        <v>118</v>
      </c>
      <c r="C236" s="41" t="s">
        <v>119</v>
      </c>
      <c r="D236" s="41" t="s">
        <v>46</v>
      </c>
      <c r="E236" s="41">
        <v>75961</v>
      </c>
      <c r="F236" s="42"/>
      <c r="G236" s="43"/>
      <c r="H236" s="44"/>
      <c r="I236" s="45" t="s">
        <v>63</v>
      </c>
      <c r="J236" s="46" t="s">
        <v>48</v>
      </c>
      <c r="K236" s="42" t="s">
        <v>51</v>
      </c>
      <c r="L236" s="49"/>
      <c r="M236" s="45" t="s">
        <v>63</v>
      </c>
      <c r="N236" s="46" t="s">
        <v>51</v>
      </c>
      <c r="O236" s="49"/>
      <c r="P236" s="36" t="str">
        <f t="shared" si="3"/>
        <v>Unknown</v>
      </c>
      <c r="Q236" s="39" t="s">
        <v>48</v>
      </c>
      <c r="R236" s="39" t="s">
        <v>48</v>
      </c>
      <c r="S236" s="39"/>
      <c r="T236" s="50"/>
      <c r="U236" s="50" t="s">
        <v>51</v>
      </c>
      <c r="V236" s="50" t="s">
        <v>51</v>
      </c>
      <c r="W236" s="50"/>
      <c r="X236" s="51" t="str">
        <f>IF((OR((AND('[1]PWS Information'!$E$10="CWS",T236="Single Family Residence",P236="Lead")),
(AND('[1]PWS Information'!$E$10="CWS",T236="Multiple Family Residence",'[1]PWS Information'!$E$11="Yes",P236="Lead")),
(AND('[1]PWS Information'!$E$10="NTNC",P236="Lead")))),"Tier 1",
IF((OR((AND('[1]PWS Information'!$E$10="CWS",T236="Multiple Family Residence",'[1]PWS Information'!$E$11="No",P236="Lead")),
(AND('[1]PWS Information'!$E$10="CWS",T236="Other",P236="Lead")),
(AND('[1]PWS Information'!$E$10="CWS",T236="Building",P236="Lead")))),"Tier 2",
IF((OR((AND('[1]PWS Information'!$E$10="CWS",T236="Single Family Residence",P236="Galvanized Requiring Replacement")),
(AND('[1]PWS Information'!$E$10="CWS",T236="Single Family Residence",P236="Galvanized Requiring Replacement",Q236="Yes")),
(AND('[1]PWS Information'!$E$10="NTNC",P236="Galvanized Requiring Replacement")),
(AND('[1]PWS Information'!$E$10="NTNC",T236="Single Family Residence",Q236="Yes")))),"Tier 3",
IF((OR((AND('[1]PWS Information'!$E$10="CWS",T236="Single Family Residence",R236="Yes",P236="Non-Lead", I236="Non-Lead - Copper",K236="Before 1989")),
(AND('[1]PWS Information'!$E$10="CWS",T236="Single Family Residence",R236="Yes",P236="Non-Lead", M236="Non-Lead - Copper",N236="Before 1989")))),"Tier 4",
IF((OR((AND('[1]PWS Information'!$E$10="NTNC",P236="Non-Lead")),
(AND('[1]PWS Information'!$E$10="CWS",P236="Non-Lead",R236="")),
(AND('[1]PWS Information'!$E$10="CWS",P236="Non-Lead",R236="No")),
(AND('[1]PWS Information'!$E$10="CWS",P236="Non-Lead",R236="Don't Know")),
(AND('[1]PWS Information'!$E$10="CWS",P236="Non-Lead", I236="Non-Lead - Copper", R236="Yes", K236="Between 1989 and 2014")),
(AND('[1]PWS Information'!$E$10="CWS",P236="Non-Lead", I236="Non-Lead - Copper", R236="Yes", K236="After 2014")),
(AND('[1]PWS Information'!$E$10="CWS",P236="Non-Lead", I236="Non-Lead - Copper", R236="Yes", K236="Unknown")),
(AND('[1]PWS Information'!$E$10="CWS",P236="Non-Lead", M236="Non-Lead - Copper", R236="Yes", N236="Between 1989 and 2014")),
(AND('[1]PWS Information'!$E$10="CWS",P236="Non-Lead", M236="Non-Lead - Copper", R236="Yes", N236="After 2014")),
(AND('[1]PWS Information'!$E$10="CWS",P236="Non-Lead", M236="Non-Lead - Copper", R236="Yes", N236="Unknown")),
(AND('[1]PWS Information'!$E$10="CWS",P236="Unknown")),
(AND('[1]PWS Information'!$E$10="NTNC",P236="Unknown")))),"Tier 5",
"")))))</f>
        <v>Tier 5</v>
      </c>
      <c r="Y236" s="50"/>
      <c r="Z236" s="50"/>
    </row>
    <row r="237" spans="1:26" ht="75" x14ac:dyDescent="0.25">
      <c r="A237" s="39">
        <v>235</v>
      </c>
      <c r="B237" s="40">
        <v>234</v>
      </c>
      <c r="C237" s="41" t="s">
        <v>120</v>
      </c>
      <c r="D237" s="41" t="s">
        <v>46</v>
      </c>
      <c r="E237" s="41">
        <v>75961</v>
      </c>
      <c r="F237" s="42"/>
      <c r="G237" s="43">
        <v>31.659797000000001</v>
      </c>
      <c r="H237" s="44">
        <v>-94.601957999999996</v>
      </c>
      <c r="I237" s="45" t="s">
        <v>63</v>
      </c>
      <c r="J237" s="46" t="s">
        <v>48</v>
      </c>
      <c r="K237" s="42" t="s">
        <v>51</v>
      </c>
      <c r="L237" s="49"/>
      <c r="M237" s="45" t="s">
        <v>63</v>
      </c>
      <c r="N237" s="46" t="s">
        <v>51</v>
      </c>
      <c r="O237" s="49"/>
      <c r="P237" s="36" t="str">
        <f t="shared" si="3"/>
        <v>Unknown</v>
      </c>
      <c r="Q237" s="39" t="s">
        <v>48</v>
      </c>
      <c r="R237" s="39" t="s">
        <v>48</v>
      </c>
      <c r="S237" s="39"/>
      <c r="T237" s="50"/>
      <c r="U237" s="50" t="s">
        <v>51</v>
      </c>
      <c r="V237" s="50" t="s">
        <v>51</v>
      </c>
      <c r="W237" s="50"/>
      <c r="X237" s="51" t="str">
        <f>IF((OR((AND('[1]PWS Information'!$E$10="CWS",T237="Single Family Residence",P237="Lead")),
(AND('[1]PWS Information'!$E$10="CWS",T237="Multiple Family Residence",'[1]PWS Information'!$E$11="Yes",P237="Lead")),
(AND('[1]PWS Information'!$E$10="NTNC",P237="Lead")))),"Tier 1",
IF((OR((AND('[1]PWS Information'!$E$10="CWS",T237="Multiple Family Residence",'[1]PWS Information'!$E$11="No",P237="Lead")),
(AND('[1]PWS Information'!$E$10="CWS",T237="Other",P237="Lead")),
(AND('[1]PWS Information'!$E$10="CWS",T237="Building",P237="Lead")))),"Tier 2",
IF((OR((AND('[1]PWS Information'!$E$10="CWS",T237="Single Family Residence",P237="Galvanized Requiring Replacement")),
(AND('[1]PWS Information'!$E$10="CWS",T237="Single Family Residence",P237="Galvanized Requiring Replacement",Q237="Yes")),
(AND('[1]PWS Information'!$E$10="NTNC",P237="Galvanized Requiring Replacement")),
(AND('[1]PWS Information'!$E$10="NTNC",T237="Single Family Residence",Q237="Yes")))),"Tier 3",
IF((OR((AND('[1]PWS Information'!$E$10="CWS",T237="Single Family Residence",R237="Yes",P237="Non-Lead", I237="Non-Lead - Copper",K237="Before 1989")),
(AND('[1]PWS Information'!$E$10="CWS",T237="Single Family Residence",R237="Yes",P237="Non-Lead", M237="Non-Lead - Copper",N237="Before 1989")))),"Tier 4",
IF((OR((AND('[1]PWS Information'!$E$10="NTNC",P237="Non-Lead")),
(AND('[1]PWS Information'!$E$10="CWS",P237="Non-Lead",R237="")),
(AND('[1]PWS Information'!$E$10="CWS",P237="Non-Lead",R237="No")),
(AND('[1]PWS Information'!$E$10="CWS",P237="Non-Lead",R237="Don't Know")),
(AND('[1]PWS Information'!$E$10="CWS",P237="Non-Lead", I237="Non-Lead - Copper", R237="Yes", K237="Between 1989 and 2014")),
(AND('[1]PWS Information'!$E$10="CWS",P237="Non-Lead", I237="Non-Lead - Copper", R237="Yes", K237="After 2014")),
(AND('[1]PWS Information'!$E$10="CWS",P237="Non-Lead", I237="Non-Lead - Copper", R237="Yes", K237="Unknown")),
(AND('[1]PWS Information'!$E$10="CWS",P237="Non-Lead", M237="Non-Lead - Copper", R237="Yes", N237="Between 1989 and 2014")),
(AND('[1]PWS Information'!$E$10="CWS",P237="Non-Lead", M237="Non-Lead - Copper", R237="Yes", N237="After 2014")),
(AND('[1]PWS Information'!$E$10="CWS",P237="Non-Lead", M237="Non-Lead - Copper", R237="Yes", N237="Unknown")),
(AND('[1]PWS Information'!$E$10="CWS",P237="Unknown")),
(AND('[1]PWS Information'!$E$10="NTNC",P237="Unknown")))),"Tier 5",
"")))))</f>
        <v>Tier 5</v>
      </c>
      <c r="Y237" s="50"/>
      <c r="Z237" s="50"/>
    </row>
    <row r="238" spans="1:26" ht="75" x14ac:dyDescent="0.25">
      <c r="A238" s="39">
        <v>25176243</v>
      </c>
      <c r="B238" s="40">
        <v>2919</v>
      </c>
      <c r="C238" s="41" t="s">
        <v>100</v>
      </c>
      <c r="D238" s="41" t="s">
        <v>46</v>
      </c>
      <c r="E238" s="41">
        <v>75961</v>
      </c>
      <c r="F238" s="42"/>
      <c r="G238" s="43">
        <v>31.558382999999999</v>
      </c>
      <c r="H238" s="44">
        <v>-94.504452000000001</v>
      </c>
      <c r="I238" s="45" t="s">
        <v>63</v>
      </c>
      <c r="J238" s="46" t="s">
        <v>48</v>
      </c>
      <c r="K238" s="42" t="s">
        <v>51</v>
      </c>
      <c r="L238" s="49"/>
      <c r="M238" s="45" t="s">
        <v>63</v>
      </c>
      <c r="N238" s="46" t="s">
        <v>51</v>
      </c>
      <c r="O238" s="49"/>
      <c r="P238" s="36" t="str">
        <f t="shared" si="3"/>
        <v>Unknown</v>
      </c>
      <c r="Q238" s="39" t="s">
        <v>48</v>
      </c>
      <c r="R238" s="39" t="s">
        <v>48</v>
      </c>
      <c r="S238" s="39"/>
      <c r="T238" s="50"/>
      <c r="U238" s="50" t="s">
        <v>51</v>
      </c>
      <c r="V238" s="50" t="s">
        <v>51</v>
      </c>
      <c r="W238" s="50"/>
      <c r="X238" s="51" t="str">
        <f>IF((OR((AND('[1]PWS Information'!$E$10="CWS",T238="Single Family Residence",P238="Lead")),
(AND('[1]PWS Information'!$E$10="CWS",T238="Multiple Family Residence",'[1]PWS Information'!$E$11="Yes",P238="Lead")),
(AND('[1]PWS Information'!$E$10="NTNC",P238="Lead")))),"Tier 1",
IF((OR((AND('[1]PWS Information'!$E$10="CWS",T238="Multiple Family Residence",'[1]PWS Information'!$E$11="No",P238="Lead")),
(AND('[1]PWS Information'!$E$10="CWS",T238="Other",P238="Lead")),
(AND('[1]PWS Information'!$E$10="CWS",T238="Building",P238="Lead")))),"Tier 2",
IF((OR((AND('[1]PWS Information'!$E$10="CWS",T238="Single Family Residence",P238="Galvanized Requiring Replacement")),
(AND('[1]PWS Information'!$E$10="CWS",T238="Single Family Residence",P238="Galvanized Requiring Replacement",Q238="Yes")),
(AND('[1]PWS Information'!$E$10="NTNC",P238="Galvanized Requiring Replacement")),
(AND('[1]PWS Information'!$E$10="NTNC",T238="Single Family Residence",Q238="Yes")))),"Tier 3",
IF((OR((AND('[1]PWS Information'!$E$10="CWS",T238="Single Family Residence",R238="Yes",P238="Non-Lead", I238="Non-Lead - Copper",K238="Before 1989")),
(AND('[1]PWS Information'!$E$10="CWS",T238="Single Family Residence",R238="Yes",P238="Non-Lead", M238="Non-Lead - Copper",N238="Before 1989")))),"Tier 4",
IF((OR((AND('[1]PWS Information'!$E$10="NTNC",P238="Non-Lead")),
(AND('[1]PWS Information'!$E$10="CWS",P238="Non-Lead",R238="")),
(AND('[1]PWS Information'!$E$10="CWS",P238="Non-Lead",R238="No")),
(AND('[1]PWS Information'!$E$10="CWS",P238="Non-Lead",R238="Don't Know")),
(AND('[1]PWS Information'!$E$10="CWS",P238="Non-Lead", I238="Non-Lead - Copper", R238="Yes", K238="Between 1989 and 2014")),
(AND('[1]PWS Information'!$E$10="CWS",P238="Non-Lead", I238="Non-Lead - Copper", R238="Yes", K238="After 2014")),
(AND('[1]PWS Information'!$E$10="CWS",P238="Non-Lead", I238="Non-Lead - Copper", R238="Yes", K238="Unknown")),
(AND('[1]PWS Information'!$E$10="CWS",P238="Non-Lead", M238="Non-Lead - Copper", R238="Yes", N238="Between 1989 and 2014")),
(AND('[1]PWS Information'!$E$10="CWS",P238="Non-Lead", M238="Non-Lead - Copper", R238="Yes", N238="After 2014")),
(AND('[1]PWS Information'!$E$10="CWS",P238="Non-Lead", M238="Non-Lead - Copper", R238="Yes", N238="Unknown")),
(AND('[1]PWS Information'!$E$10="CWS",P238="Unknown")),
(AND('[1]PWS Information'!$E$10="NTNC",P238="Unknown")))),"Tier 5",
"")))))</f>
        <v>Tier 5</v>
      </c>
      <c r="Y238" s="50"/>
      <c r="Z238" s="50"/>
    </row>
    <row r="239" spans="1:26" ht="75" x14ac:dyDescent="0.25">
      <c r="A239" s="39">
        <v>43</v>
      </c>
      <c r="B239" s="40">
        <v>2919</v>
      </c>
      <c r="C239" s="41" t="s">
        <v>100</v>
      </c>
      <c r="D239" s="41" t="s">
        <v>46</v>
      </c>
      <c r="E239" s="41">
        <v>75961</v>
      </c>
      <c r="F239" s="42"/>
      <c r="G239" s="43">
        <v>31.558382999999999</v>
      </c>
      <c r="H239" s="44">
        <v>-94.504452000000001</v>
      </c>
      <c r="I239" s="45" t="s">
        <v>63</v>
      </c>
      <c r="J239" s="46" t="s">
        <v>48</v>
      </c>
      <c r="K239" s="42" t="s">
        <v>51</v>
      </c>
      <c r="L239" s="49"/>
      <c r="M239" s="45" t="s">
        <v>63</v>
      </c>
      <c r="N239" s="46" t="s">
        <v>51</v>
      </c>
      <c r="O239" s="49"/>
      <c r="P239" s="36" t="str">
        <f t="shared" si="3"/>
        <v>Unknown</v>
      </c>
      <c r="Q239" s="39" t="s">
        <v>48</v>
      </c>
      <c r="R239" s="39" t="s">
        <v>48</v>
      </c>
      <c r="S239" s="39"/>
      <c r="T239" s="50"/>
      <c r="U239" s="50" t="s">
        <v>51</v>
      </c>
      <c r="V239" s="50" t="s">
        <v>51</v>
      </c>
      <c r="W239" s="50"/>
      <c r="X239" s="51" t="str">
        <f>IF((OR((AND('[1]PWS Information'!$E$10="CWS",T239="Single Family Residence",P239="Lead")),
(AND('[1]PWS Information'!$E$10="CWS",T239="Multiple Family Residence",'[1]PWS Information'!$E$11="Yes",P239="Lead")),
(AND('[1]PWS Information'!$E$10="NTNC",P239="Lead")))),"Tier 1",
IF((OR((AND('[1]PWS Information'!$E$10="CWS",T239="Multiple Family Residence",'[1]PWS Information'!$E$11="No",P239="Lead")),
(AND('[1]PWS Information'!$E$10="CWS",T239="Other",P239="Lead")),
(AND('[1]PWS Information'!$E$10="CWS",T239="Building",P239="Lead")))),"Tier 2",
IF((OR((AND('[1]PWS Information'!$E$10="CWS",T239="Single Family Residence",P239="Galvanized Requiring Replacement")),
(AND('[1]PWS Information'!$E$10="CWS",T239="Single Family Residence",P239="Galvanized Requiring Replacement",Q239="Yes")),
(AND('[1]PWS Information'!$E$10="NTNC",P239="Galvanized Requiring Replacement")),
(AND('[1]PWS Information'!$E$10="NTNC",T239="Single Family Residence",Q239="Yes")))),"Tier 3",
IF((OR((AND('[1]PWS Information'!$E$10="CWS",T239="Single Family Residence",R239="Yes",P239="Non-Lead", I239="Non-Lead - Copper",K239="Before 1989")),
(AND('[1]PWS Information'!$E$10="CWS",T239="Single Family Residence",R239="Yes",P239="Non-Lead", M239="Non-Lead - Copper",N239="Before 1989")))),"Tier 4",
IF((OR((AND('[1]PWS Information'!$E$10="NTNC",P239="Non-Lead")),
(AND('[1]PWS Information'!$E$10="CWS",P239="Non-Lead",R239="")),
(AND('[1]PWS Information'!$E$10="CWS",P239="Non-Lead",R239="No")),
(AND('[1]PWS Information'!$E$10="CWS",P239="Non-Lead",R239="Don't Know")),
(AND('[1]PWS Information'!$E$10="CWS",P239="Non-Lead", I239="Non-Lead - Copper", R239="Yes", K239="Between 1989 and 2014")),
(AND('[1]PWS Information'!$E$10="CWS",P239="Non-Lead", I239="Non-Lead - Copper", R239="Yes", K239="After 2014")),
(AND('[1]PWS Information'!$E$10="CWS",P239="Non-Lead", I239="Non-Lead - Copper", R239="Yes", K239="Unknown")),
(AND('[1]PWS Information'!$E$10="CWS",P239="Non-Lead", M239="Non-Lead - Copper", R239="Yes", N239="Between 1989 and 2014")),
(AND('[1]PWS Information'!$E$10="CWS",P239="Non-Lead", M239="Non-Lead - Copper", R239="Yes", N239="After 2014")),
(AND('[1]PWS Information'!$E$10="CWS",P239="Non-Lead", M239="Non-Lead - Copper", R239="Yes", N239="Unknown")),
(AND('[1]PWS Information'!$E$10="CWS",P239="Unknown")),
(AND('[1]PWS Information'!$E$10="NTNC",P239="Unknown")))),"Tier 5",
"")))))</f>
        <v>Tier 5</v>
      </c>
      <c r="Y239" s="50"/>
      <c r="Z239" s="50"/>
    </row>
    <row r="240" spans="1:26" ht="75" x14ac:dyDescent="0.25">
      <c r="A240" s="39">
        <v>44</v>
      </c>
      <c r="B240" s="40">
        <v>2919</v>
      </c>
      <c r="C240" s="41" t="s">
        <v>121</v>
      </c>
      <c r="D240" s="41" t="s">
        <v>46</v>
      </c>
      <c r="E240" s="41">
        <v>75961</v>
      </c>
      <c r="F240" s="42"/>
      <c r="G240" s="43">
        <v>31.619872000000001</v>
      </c>
      <c r="H240" s="44">
        <v>-94.584869999999995</v>
      </c>
      <c r="I240" s="45" t="s">
        <v>63</v>
      </c>
      <c r="J240" s="46" t="s">
        <v>48</v>
      </c>
      <c r="K240" s="42" t="s">
        <v>51</v>
      </c>
      <c r="L240" s="49"/>
      <c r="M240" s="45" t="s">
        <v>63</v>
      </c>
      <c r="N240" s="46" t="s">
        <v>51</v>
      </c>
      <c r="O240" s="49"/>
      <c r="P240" s="36" t="str">
        <f t="shared" si="3"/>
        <v>Unknown</v>
      </c>
      <c r="Q240" s="39" t="s">
        <v>48</v>
      </c>
      <c r="R240" s="39" t="s">
        <v>48</v>
      </c>
      <c r="S240" s="39"/>
      <c r="T240" s="50"/>
      <c r="U240" s="50" t="s">
        <v>51</v>
      </c>
      <c r="V240" s="50" t="s">
        <v>51</v>
      </c>
      <c r="W240" s="50"/>
      <c r="X240" s="51" t="str">
        <f>IF((OR((AND('[1]PWS Information'!$E$10="CWS",T240="Single Family Residence",P240="Lead")),
(AND('[1]PWS Information'!$E$10="CWS",T240="Multiple Family Residence",'[1]PWS Information'!$E$11="Yes",P240="Lead")),
(AND('[1]PWS Information'!$E$10="NTNC",P240="Lead")))),"Tier 1",
IF((OR((AND('[1]PWS Information'!$E$10="CWS",T240="Multiple Family Residence",'[1]PWS Information'!$E$11="No",P240="Lead")),
(AND('[1]PWS Information'!$E$10="CWS",T240="Other",P240="Lead")),
(AND('[1]PWS Information'!$E$10="CWS",T240="Building",P240="Lead")))),"Tier 2",
IF((OR((AND('[1]PWS Information'!$E$10="CWS",T240="Single Family Residence",P240="Galvanized Requiring Replacement")),
(AND('[1]PWS Information'!$E$10="CWS",T240="Single Family Residence",P240="Galvanized Requiring Replacement",Q240="Yes")),
(AND('[1]PWS Information'!$E$10="NTNC",P240="Galvanized Requiring Replacement")),
(AND('[1]PWS Information'!$E$10="NTNC",T240="Single Family Residence",Q240="Yes")))),"Tier 3",
IF((OR((AND('[1]PWS Information'!$E$10="CWS",T240="Single Family Residence",R240="Yes",P240="Non-Lead", I240="Non-Lead - Copper",K240="Before 1989")),
(AND('[1]PWS Information'!$E$10="CWS",T240="Single Family Residence",R240="Yes",P240="Non-Lead", M240="Non-Lead - Copper",N240="Before 1989")))),"Tier 4",
IF((OR((AND('[1]PWS Information'!$E$10="NTNC",P240="Non-Lead")),
(AND('[1]PWS Information'!$E$10="CWS",P240="Non-Lead",R240="")),
(AND('[1]PWS Information'!$E$10="CWS",P240="Non-Lead",R240="No")),
(AND('[1]PWS Information'!$E$10="CWS",P240="Non-Lead",R240="Don't Know")),
(AND('[1]PWS Information'!$E$10="CWS",P240="Non-Lead", I240="Non-Lead - Copper", R240="Yes", K240="Between 1989 and 2014")),
(AND('[1]PWS Information'!$E$10="CWS",P240="Non-Lead", I240="Non-Lead - Copper", R240="Yes", K240="After 2014")),
(AND('[1]PWS Information'!$E$10="CWS",P240="Non-Lead", I240="Non-Lead - Copper", R240="Yes", K240="Unknown")),
(AND('[1]PWS Information'!$E$10="CWS",P240="Non-Lead", M240="Non-Lead - Copper", R240="Yes", N240="Between 1989 and 2014")),
(AND('[1]PWS Information'!$E$10="CWS",P240="Non-Lead", M240="Non-Lead - Copper", R240="Yes", N240="After 2014")),
(AND('[1]PWS Information'!$E$10="CWS",P240="Non-Lead", M240="Non-Lead - Copper", R240="Yes", N240="Unknown")),
(AND('[1]PWS Information'!$E$10="CWS",P240="Unknown")),
(AND('[1]PWS Information'!$E$10="NTNC",P240="Unknown")))),"Tier 5",
"")))))</f>
        <v>Tier 5</v>
      </c>
      <c r="Y240" s="50"/>
      <c r="Z240" s="50"/>
    </row>
    <row r="241" spans="1:26" ht="75" x14ac:dyDescent="0.25">
      <c r="A241" s="39">
        <v>25175719</v>
      </c>
      <c r="B241" s="40">
        <v>1033</v>
      </c>
      <c r="C241" s="41" t="s">
        <v>75</v>
      </c>
      <c r="D241" s="41" t="s">
        <v>46</v>
      </c>
      <c r="E241" s="41">
        <v>75961</v>
      </c>
      <c r="F241" s="42"/>
      <c r="G241" s="43">
        <v>31.558382999999999</v>
      </c>
      <c r="H241" s="44">
        <v>-94.504452000000001</v>
      </c>
      <c r="I241" s="45" t="s">
        <v>63</v>
      </c>
      <c r="J241" s="46" t="s">
        <v>48</v>
      </c>
      <c r="K241" s="42" t="s">
        <v>51</v>
      </c>
      <c r="L241" s="49"/>
      <c r="M241" s="45" t="s">
        <v>63</v>
      </c>
      <c r="N241" s="46" t="s">
        <v>51</v>
      </c>
      <c r="O241" s="49"/>
      <c r="P241" s="36" t="str">
        <f t="shared" si="3"/>
        <v>Unknown</v>
      </c>
      <c r="Q241" s="39" t="s">
        <v>48</v>
      </c>
      <c r="R241" s="39" t="s">
        <v>48</v>
      </c>
      <c r="S241" s="39"/>
      <c r="T241" s="50"/>
      <c r="U241" s="50" t="s">
        <v>51</v>
      </c>
      <c r="V241" s="50" t="s">
        <v>51</v>
      </c>
      <c r="W241" s="50"/>
      <c r="X241" s="51" t="str">
        <f>IF((OR((AND('[1]PWS Information'!$E$10="CWS",T241="Single Family Residence",P241="Lead")),
(AND('[1]PWS Information'!$E$10="CWS",T241="Multiple Family Residence",'[1]PWS Information'!$E$11="Yes",P241="Lead")),
(AND('[1]PWS Information'!$E$10="NTNC",P241="Lead")))),"Tier 1",
IF((OR((AND('[1]PWS Information'!$E$10="CWS",T241="Multiple Family Residence",'[1]PWS Information'!$E$11="No",P241="Lead")),
(AND('[1]PWS Information'!$E$10="CWS",T241="Other",P241="Lead")),
(AND('[1]PWS Information'!$E$10="CWS",T241="Building",P241="Lead")))),"Tier 2",
IF((OR((AND('[1]PWS Information'!$E$10="CWS",T241="Single Family Residence",P241="Galvanized Requiring Replacement")),
(AND('[1]PWS Information'!$E$10="CWS",T241="Single Family Residence",P241="Galvanized Requiring Replacement",Q241="Yes")),
(AND('[1]PWS Information'!$E$10="NTNC",P241="Galvanized Requiring Replacement")),
(AND('[1]PWS Information'!$E$10="NTNC",T241="Single Family Residence",Q241="Yes")))),"Tier 3",
IF((OR((AND('[1]PWS Information'!$E$10="CWS",T241="Single Family Residence",R241="Yes",P241="Non-Lead", I241="Non-Lead - Copper",K241="Before 1989")),
(AND('[1]PWS Information'!$E$10="CWS",T241="Single Family Residence",R241="Yes",P241="Non-Lead", M241="Non-Lead - Copper",N241="Before 1989")))),"Tier 4",
IF((OR((AND('[1]PWS Information'!$E$10="NTNC",P241="Non-Lead")),
(AND('[1]PWS Information'!$E$10="CWS",P241="Non-Lead",R241="")),
(AND('[1]PWS Information'!$E$10="CWS",P241="Non-Lead",R241="No")),
(AND('[1]PWS Information'!$E$10="CWS",P241="Non-Lead",R241="Don't Know")),
(AND('[1]PWS Information'!$E$10="CWS",P241="Non-Lead", I241="Non-Lead - Copper", R241="Yes", K241="Between 1989 and 2014")),
(AND('[1]PWS Information'!$E$10="CWS",P241="Non-Lead", I241="Non-Lead - Copper", R241="Yes", K241="After 2014")),
(AND('[1]PWS Information'!$E$10="CWS",P241="Non-Lead", I241="Non-Lead - Copper", R241="Yes", K241="Unknown")),
(AND('[1]PWS Information'!$E$10="CWS",P241="Non-Lead", M241="Non-Lead - Copper", R241="Yes", N241="Between 1989 and 2014")),
(AND('[1]PWS Information'!$E$10="CWS",P241="Non-Lead", M241="Non-Lead - Copper", R241="Yes", N241="After 2014")),
(AND('[1]PWS Information'!$E$10="CWS",P241="Non-Lead", M241="Non-Lead - Copper", R241="Yes", N241="Unknown")),
(AND('[1]PWS Information'!$E$10="CWS",P241="Unknown")),
(AND('[1]PWS Information'!$E$10="NTNC",P241="Unknown")))),"Tier 5",
"")))))</f>
        <v>Tier 5</v>
      </c>
      <c r="Y241" s="50"/>
      <c r="Z241" s="50"/>
    </row>
    <row r="242" spans="1:26" ht="75" x14ac:dyDescent="0.25">
      <c r="A242" s="39">
        <v>25176206</v>
      </c>
      <c r="B242" s="40">
        <v>5554</v>
      </c>
      <c r="C242" s="41" t="s">
        <v>66</v>
      </c>
      <c r="D242" s="41" t="s">
        <v>46</v>
      </c>
      <c r="E242" s="41">
        <v>75961</v>
      </c>
      <c r="F242" s="42"/>
      <c r="G242" s="43">
        <v>31.611568999999999</v>
      </c>
      <c r="H242" s="44">
        <v>-94.531058000000002</v>
      </c>
      <c r="I242" s="45" t="s">
        <v>63</v>
      </c>
      <c r="J242" s="46" t="s">
        <v>48</v>
      </c>
      <c r="K242" s="42" t="s">
        <v>51</v>
      </c>
      <c r="L242" s="49"/>
      <c r="M242" s="45" t="s">
        <v>63</v>
      </c>
      <c r="N242" s="46" t="s">
        <v>51</v>
      </c>
      <c r="O242" s="49"/>
      <c r="P242" s="36" t="str">
        <f t="shared" si="3"/>
        <v>Unknown</v>
      </c>
      <c r="Q242" s="39" t="s">
        <v>48</v>
      </c>
      <c r="R242" s="39" t="s">
        <v>48</v>
      </c>
      <c r="S242" s="39"/>
      <c r="T242" s="50"/>
      <c r="U242" s="50" t="s">
        <v>51</v>
      </c>
      <c r="V242" s="50" t="s">
        <v>51</v>
      </c>
      <c r="W242" s="50"/>
      <c r="X242" s="51" t="str">
        <f>IF((OR((AND('[1]PWS Information'!$E$10="CWS",T242="Single Family Residence",P242="Lead")),
(AND('[1]PWS Information'!$E$10="CWS",T242="Multiple Family Residence",'[1]PWS Information'!$E$11="Yes",P242="Lead")),
(AND('[1]PWS Information'!$E$10="NTNC",P242="Lead")))),"Tier 1",
IF((OR((AND('[1]PWS Information'!$E$10="CWS",T242="Multiple Family Residence",'[1]PWS Information'!$E$11="No",P242="Lead")),
(AND('[1]PWS Information'!$E$10="CWS",T242="Other",P242="Lead")),
(AND('[1]PWS Information'!$E$10="CWS",T242="Building",P242="Lead")))),"Tier 2",
IF((OR((AND('[1]PWS Information'!$E$10="CWS",T242="Single Family Residence",P242="Galvanized Requiring Replacement")),
(AND('[1]PWS Information'!$E$10="CWS",T242="Single Family Residence",P242="Galvanized Requiring Replacement",Q242="Yes")),
(AND('[1]PWS Information'!$E$10="NTNC",P242="Galvanized Requiring Replacement")),
(AND('[1]PWS Information'!$E$10="NTNC",T242="Single Family Residence",Q242="Yes")))),"Tier 3",
IF((OR((AND('[1]PWS Information'!$E$10="CWS",T242="Single Family Residence",R242="Yes",P242="Non-Lead", I242="Non-Lead - Copper",K242="Before 1989")),
(AND('[1]PWS Information'!$E$10="CWS",T242="Single Family Residence",R242="Yes",P242="Non-Lead", M242="Non-Lead - Copper",N242="Before 1989")))),"Tier 4",
IF((OR((AND('[1]PWS Information'!$E$10="NTNC",P242="Non-Lead")),
(AND('[1]PWS Information'!$E$10="CWS",P242="Non-Lead",R242="")),
(AND('[1]PWS Information'!$E$10="CWS",P242="Non-Lead",R242="No")),
(AND('[1]PWS Information'!$E$10="CWS",P242="Non-Lead",R242="Don't Know")),
(AND('[1]PWS Information'!$E$10="CWS",P242="Non-Lead", I242="Non-Lead - Copper", R242="Yes", K242="Between 1989 and 2014")),
(AND('[1]PWS Information'!$E$10="CWS",P242="Non-Lead", I242="Non-Lead - Copper", R242="Yes", K242="After 2014")),
(AND('[1]PWS Information'!$E$10="CWS",P242="Non-Lead", I242="Non-Lead - Copper", R242="Yes", K242="Unknown")),
(AND('[1]PWS Information'!$E$10="CWS",P242="Non-Lead", M242="Non-Lead - Copper", R242="Yes", N242="Between 1989 and 2014")),
(AND('[1]PWS Information'!$E$10="CWS",P242="Non-Lead", M242="Non-Lead - Copper", R242="Yes", N242="After 2014")),
(AND('[1]PWS Information'!$E$10="CWS",P242="Non-Lead", M242="Non-Lead - Copper", R242="Yes", N242="Unknown")),
(AND('[1]PWS Information'!$E$10="CWS",P242="Unknown")),
(AND('[1]PWS Information'!$E$10="NTNC",P242="Unknown")))),"Tier 5",
"")))))</f>
        <v>Tier 5</v>
      </c>
      <c r="Y242" s="50"/>
      <c r="Z242" s="50"/>
    </row>
    <row r="243" spans="1:26" ht="75" x14ac:dyDescent="0.25">
      <c r="A243" s="39">
        <v>25175728</v>
      </c>
      <c r="B243" s="40">
        <v>1290</v>
      </c>
      <c r="C243" s="41" t="s">
        <v>75</v>
      </c>
      <c r="D243" s="41" t="s">
        <v>46</v>
      </c>
      <c r="E243" s="41">
        <v>75961</v>
      </c>
      <c r="F243" s="42"/>
      <c r="G243" s="43">
        <v>31.558382999999999</v>
      </c>
      <c r="H243" s="44">
        <v>-94.504452000000001</v>
      </c>
      <c r="I243" s="45" t="s">
        <v>63</v>
      </c>
      <c r="J243" s="46" t="s">
        <v>48</v>
      </c>
      <c r="K243" s="42" t="s">
        <v>51</v>
      </c>
      <c r="L243" s="49"/>
      <c r="M243" s="45" t="s">
        <v>63</v>
      </c>
      <c r="N243" s="46" t="s">
        <v>51</v>
      </c>
      <c r="O243" s="49"/>
      <c r="P243" s="36" t="str">
        <f t="shared" si="3"/>
        <v>Unknown</v>
      </c>
      <c r="Q243" s="39" t="s">
        <v>48</v>
      </c>
      <c r="R243" s="39" t="s">
        <v>48</v>
      </c>
      <c r="S243" s="39"/>
      <c r="T243" s="50"/>
      <c r="U243" s="50" t="s">
        <v>51</v>
      </c>
      <c r="V243" s="50" t="s">
        <v>51</v>
      </c>
      <c r="W243" s="50"/>
      <c r="X243" s="51" t="str">
        <f>IF((OR((AND('[1]PWS Information'!$E$10="CWS",T243="Single Family Residence",P243="Lead")),
(AND('[1]PWS Information'!$E$10="CWS",T243="Multiple Family Residence",'[1]PWS Information'!$E$11="Yes",P243="Lead")),
(AND('[1]PWS Information'!$E$10="NTNC",P243="Lead")))),"Tier 1",
IF((OR((AND('[1]PWS Information'!$E$10="CWS",T243="Multiple Family Residence",'[1]PWS Information'!$E$11="No",P243="Lead")),
(AND('[1]PWS Information'!$E$10="CWS",T243="Other",P243="Lead")),
(AND('[1]PWS Information'!$E$10="CWS",T243="Building",P243="Lead")))),"Tier 2",
IF((OR((AND('[1]PWS Information'!$E$10="CWS",T243="Single Family Residence",P243="Galvanized Requiring Replacement")),
(AND('[1]PWS Information'!$E$10="CWS",T243="Single Family Residence",P243="Galvanized Requiring Replacement",Q243="Yes")),
(AND('[1]PWS Information'!$E$10="NTNC",P243="Galvanized Requiring Replacement")),
(AND('[1]PWS Information'!$E$10="NTNC",T243="Single Family Residence",Q243="Yes")))),"Tier 3",
IF((OR((AND('[1]PWS Information'!$E$10="CWS",T243="Single Family Residence",R243="Yes",P243="Non-Lead", I243="Non-Lead - Copper",K243="Before 1989")),
(AND('[1]PWS Information'!$E$10="CWS",T243="Single Family Residence",R243="Yes",P243="Non-Lead", M243="Non-Lead - Copper",N243="Before 1989")))),"Tier 4",
IF((OR((AND('[1]PWS Information'!$E$10="NTNC",P243="Non-Lead")),
(AND('[1]PWS Information'!$E$10="CWS",P243="Non-Lead",R243="")),
(AND('[1]PWS Information'!$E$10="CWS",P243="Non-Lead",R243="No")),
(AND('[1]PWS Information'!$E$10="CWS",P243="Non-Lead",R243="Don't Know")),
(AND('[1]PWS Information'!$E$10="CWS",P243="Non-Lead", I243="Non-Lead - Copper", R243="Yes", K243="Between 1989 and 2014")),
(AND('[1]PWS Information'!$E$10="CWS",P243="Non-Lead", I243="Non-Lead - Copper", R243="Yes", K243="After 2014")),
(AND('[1]PWS Information'!$E$10="CWS",P243="Non-Lead", I243="Non-Lead - Copper", R243="Yes", K243="Unknown")),
(AND('[1]PWS Information'!$E$10="CWS",P243="Non-Lead", M243="Non-Lead - Copper", R243="Yes", N243="Between 1989 and 2014")),
(AND('[1]PWS Information'!$E$10="CWS",P243="Non-Lead", M243="Non-Lead - Copper", R243="Yes", N243="After 2014")),
(AND('[1]PWS Information'!$E$10="CWS",P243="Non-Lead", M243="Non-Lead - Copper", R243="Yes", N243="Unknown")),
(AND('[1]PWS Information'!$E$10="CWS",P243="Unknown")),
(AND('[1]PWS Information'!$E$10="NTNC",P243="Unknown")))),"Tier 5",
"")))))</f>
        <v>Tier 5</v>
      </c>
      <c r="Y243" s="50"/>
      <c r="Z243" s="50"/>
    </row>
    <row r="244" spans="1:26" ht="75" x14ac:dyDescent="0.25">
      <c r="A244" s="39">
        <v>25175534</v>
      </c>
      <c r="B244" s="40">
        <v>1067</v>
      </c>
      <c r="C244" s="41" t="s">
        <v>90</v>
      </c>
      <c r="D244" s="41" t="s">
        <v>46</v>
      </c>
      <c r="E244" s="41">
        <v>75961</v>
      </c>
      <c r="F244" s="42"/>
      <c r="G244" s="43">
        <v>31.558382999999999</v>
      </c>
      <c r="H244" s="44">
        <v>-94.504452000000001</v>
      </c>
      <c r="I244" s="45" t="s">
        <v>63</v>
      </c>
      <c r="J244" s="46" t="s">
        <v>48</v>
      </c>
      <c r="K244" s="42" t="s">
        <v>51</v>
      </c>
      <c r="L244" s="49"/>
      <c r="M244" s="45" t="s">
        <v>63</v>
      </c>
      <c r="N244" s="46" t="s">
        <v>51</v>
      </c>
      <c r="O244" s="49"/>
      <c r="P244" s="36" t="str">
        <f t="shared" si="3"/>
        <v>Unknown</v>
      </c>
      <c r="Q244" s="39" t="s">
        <v>48</v>
      </c>
      <c r="R244" s="39" t="s">
        <v>48</v>
      </c>
      <c r="S244" s="39"/>
      <c r="T244" s="50"/>
      <c r="U244" s="50" t="s">
        <v>51</v>
      </c>
      <c r="V244" s="50" t="s">
        <v>51</v>
      </c>
      <c r="W244" s="50"/>
      <c r="X244" s="51" t="str">
        <f>IF((OR((AND('[1]PWS Information'!$E$10="CWS",T244="Single Family Residence",P244="Lead")),
(AND('[1]PWS Information'!$E$10="CWS",T244="Multiple Family Residence",'[1]PWS Information'!$E$11="Yes",P244="Lead")),
(AND('[1]PWS Information'!$E$10="NTNC",P244="Lead")))),"Tier 1",
IF((OR((AND('[1]PWS Information'!$E$10="CWS",T244="Multiple Family Residence",'[1]PWS Information'!$E$11="No",P244="Lead")),
(AND('[1]PWS Information'!$E$10="CWS",T244="Other",P244="Lead")),
(AND('[1]PWS Information'!$E$10="CWS",T244="Building",P244="Lead")))),"Tier 2",
IF((OR((AND('[1]PWS Information'!$E$10="CWS",T244="Single Family Residence",P244="Galvanized Requiring Replacement")),
(AND('[1]PWS Information'!$E$10="CWS",T244="Single Family Residence",P244="Galvanized Requiring Replacement",Q244="Yes")),
(AND('[1]PWS Information'!$E$10="NTNC",P244="Galvanized Requiring Replacement")),
(AND('[1]PWS Information'!$E$10="NTNC",T244="Single Family Residence",Q244="Yes")))),"Tier 3",
IF((OR((AND('[1]PWS Information'!$E$10="CWS",T244="Single Family Residence",R244="Yes",P244="Non-Lead", I244="Non-Lead - Copper",K244="Before 1989")),
(AND('[1]PWS Information'!$E$10="CWS",T244="Single Family Residence",R244="Yes",P244="Non-Lead", M244="Non-Lead - Copper",N244="Before 1989")))),"Tier 4",
IF((OR((AND('[1]PWS Information'!$E$10="NTNC",P244="Non-Lead")),
(AND('[1]PWS Information'!$E$10="CWS",P244="Non-Lead",R244="")),
(AND('[1]PWS Information'!$E$10="CWS",P244="Non-Lead",R244="No")),
(AND('[1]PWS Information'!$E$10="CWS",P244="Non-Lead",R244="Don't Know")),
(AND('[1]PWS Information'!$E$10="CWS",P244="Non-Lead", I244="Non-Lead - Copper", R244="Yes", K244="Between 1989 and 2014")),
(AND('[1]PWS Information'!$E$10="CWS",P244="Non-Lead", I244="Non-Lead - Copper", R244="Yes", K244="After 2014")),
(AND('[1]PWS Information'!$E$10="CWS",P244="Non-Lead", I244="Non-Lead - Copper", R244="Yes", K244="Unknown")),
(AND('[1]PWS Information'!$E$10="CWS",P244="Non-Lead", M244="Non-Lead - Copper", R244="Yes", N244="Between 1989 and 2014")),
(AND('[1]PWS Information'!$E$10="CWS",P244="Non-Lead", M244="Non-Lead - Copper", R244="Yes", N244="After 2014")),
(AND('[1]PWS Information'!$E$10="CWS",P244="Non-Lead", M244="Non-Lead - Copper", R244="Yes", N244="Unknown")),
(AND('[1]PWS Information'!$E$10="CWS",P244="Unknown")),
(AND('[1]PWS Information'!$E$10="NTNC",P244="Unknown")))),"Tier 5",
"")))))</f>
        <v>Tier 5</v>
      </c>
      <c r="Y244" s="50"/>
      <c r="Z244" s="50"/>
    </row>
    <row r="245" spans="1:26" ht="75" x14ac:dyDescent="0.25">
      <c r="A245" s="39">
        <v>25175557</v>
      </c>
      <c r="B245" s="40">
        <v>151</v>
      </c>
      <c r="C245" s="41" t="s">
        <v>59</v>
      </c>
      <c r="D245" s="41" t="s">
        <v>46</v>
      </c>
      <c r="E245" s="41">
        <v>75961</v>
      </c>
      <c r="F245" s="42"/>
      <c r="G245" s="43">
        <v>31.623021000000001</v>
      </c>
      <c r="H245" s="44">
        <v>-94.475751000000002</v>
      </c>
      <c r="I245" s="45" t="s">
        <v>63</v>
      </c>
      <c r="J245" s="46" t="s">
        <v>48</v>
      </c>
      <c r="K245" s="42" t="s">
        <v>51</v>
      </c>
      <c r="L245" s="49"/>
      <c r="M245" s="45" t="s">
        <v>63</v>
      </c>
      <c r="N245" s="46" t="s">
        <v>51</v>
      </c>
      <c r="O245" s="49"/>
      <c r="P245" s="36" t="str">
        <f t="shared" si="3"/>
        <v>Unknown</v>
      </c>
      <c r="Q245" s="39" t="s">
        <v>48</v>
      </c>
      <c r="R245" s="39" t="s">
        <v>48</v>
      </c>
      <c r="S245" s="39"/>
      <c r="T245" s="50"/>
      <c r="U245" s="50" t="s">
        <v>51</v>
      </c>
      <c r="V245" s="50" t="s">
        <v>51</v>
      </c>
      <c r="W245" s="50"/>
      <c r="X245" s="51" t="str">
        <f>IF((OR((AND('[1]PWS Information'!$E$10="CWS",T245="Single Family Residence",P245="Lead")),
(AND('[1]PWS Information'!$E$10="CWS",T245="Multiple Family Residence",'[1]PWS Information'!$E$11="Yes",P245="Lead")),
(AND('[1]PWS Information'!$E$10="NTNC",P245="Lead")))),"Tier 1",
IF((OR((AND('[1]PWS Information'!$E$10="CWS",T245="Multiple Family Residence",'[1]PWS Information'!$E$11="No",P245="Lead")),
(AND('[1]PWS Information'!$E$10="CWS",T245="Other",P245="Lead")),
(AND('[1]PWS Information'!$E$10="CWS",T245="Building",P245="Lead")))),"Tier 2",
IF((OR((AND('[1]PWS Information'!$E$10="CWS",T245="Single Family Residence",P245="Galvanized Requiring Replacement")),
(AND('[1]PWS Information'!$E$10="CWS",T245="Single Family Residence",P245="Galvanized Requiring Replacement",Q245="Yes")),
(AND('[1]PWS Information'!$E$10="NTNC",P245="Galvanized Requiring Replacement")),
(AND('[1]PWS Information'!$E$10="NTNC",T245="Single Family Residence",Q245="Yes")))),"Tier 3",
IF((OR((AND('[1]PWS Information'!$E$10="CWS",T245="Single Family Residence",R245="Yes",P245="Non-Lead", I245="Non-Lead - Copper",K245="Before 1989")),
(AND('[1]PWS Information'!$E$10="CWS",T245="Single Family Residence",R245="Yes",P245="Non-Lead", M245="Non-Lead - Copper",N245="Before 1989")))),"Tier 4",
IF((OR((AND('[1]PWS Information'!$E$10="NTNC",P245="Non-Lead")),
(AND('[1]PWS Information'!$E$10="CWS",P245="Non-Lead",R245="")),
(AND('[1]PWS Information'!$E$10="CWS",P245="Non-Lead",R245="No")),
(AND('[1]PWS Information'!$E$10="CWS",P245="Non-Lead",R245="Don't Know")),
(AND('[1]PWS Information'!$E$10="CWS",P245="Non-Lead", I245="Non-Lead - Copper", R245="Yes", K245="Between 1989 and 2014")),
(AND('[1]PWS Information'!$E$10="CWS",P245="Non-Lead", I245="Non-Lead - Copper", R245="Yes", K245="After 2014")),
(AND('[1]PWS Information'!$E$10="CWS",P245="Non-Lead", I245="Non-Lead - Copper", R245="Yes", K245="Unknown")),
(AND('[1]PWS Information'!$E$10="CWS",P245="Non-Lead", M245="Non-Lead - Copper", R245="Yes", N245="Between 1989 and 2014")),
(AND('[1]PWS Information'!$E$10="CWS",P245="Non-Lead", M245="Non-Lead - Copper", R245="Yes", N245="After 2014")),
(AND('[1]PWS Information'!$E$10="CWS",P245="Non-Lead", M245="Non-Lead - Copper", R245="Yes", N245="Unknown")),
(AND('[1]PWS Information'!$E$10="CWS",P245="Unknown")),
(AND('[1]PWS Information'!$E$10="NTNC",P245="Unknown")))),"Tier 5",
"")))))</f>
        <v>Tier 5</v>
      </c>
      <c r="Y245" s="50"/>
      <c r="Z245" s="50"/>
    </row>
    <row r="246" spans="1:26" ht="75" x14ac:dyDescent="0.25">
      <c r="A246" s="39">
        <v>25175924</v>
      </c>
      <c r="B246" s="40">
        <v>3435</v>
      </c>
      <c r="C246" s="41" t="s">
        <v>52</v>
      </c>
      <c r="D246" s="41" t="s">
        <v>46</v>
      </c>
      <c r="E246" s="41">
        <v>75961</v>
      </c>
      <c r="F246" s="42"/>
      <c r="G246" s="43">
        <v>31.626733000000002</v>
      </c>
      <c r="H246" s="44">
        <v>-94.482318000000006</v>
      </c>
      <c r="I246" s="45" t="s">
        <v>63</v>
      </c>
      <c r="J246" s="46" t="s">
        <v>48</v>
      </c>
      <c r="K246" s="42" t="s">
        <v>51</v>
      </c>
      <c r="L246" s="49"/>
      <c r="M246" s="45" t="s">
        <v>63</v>
      </c>
      <c r="N246" s="46" t="s">
        <v>51</v>
      </c>
      <c r="O246" s="49"/>
      <c r="P246" s="36" t="str">
        <f t="shared" si="3"/>
        <v>Unknown</v>
      </c>
      <c r="Q246" s="39" t="s">
        <v>48</v>
      </c>
      <c r="R246" s="39" t="s">
        <v>48</v>
      </c>
      <c r="S246" s="39"/>
      <c r="T246" s="50" t="s">
        <v>50</v>
      </c>
      <c r="U246" s="50" t="s">
        <v>51</v>
      </c>
      <c r="V246" s="50" t="s">
        <v>51</v>
      </c>
      <c r="W246" s="50"/>
      <c r="X246" s="51" t="str">
        <f>IF((OR((AND('[1]PWS Information'!$E$10="CWS",T246="Single Family Residence",P246="Lead")),
(AND('[1]PWS Information'!$E$10="CWS",T246="Multiple Family Residence",'[1]PWS Information'!$E$11="Yes",P246="Lead")),
(AND('[1]PWS Information'!$E$10="NTNC",P246="Lead")))),"Tier 1",
IF((OR((AND('[1]PWS Information'!$E$10="CWS",T246="Multiple Family Residence",'[1]PWS Information'!$E$11="No",P246="Lead")),
(AND('[1]PWS Information'!$E$10="CWS",T246="Other",P246="Lead")),
(AND('[1]PWS Information'!$E$10="CWS",T246="Building",P246="Lead")))),"Tier 2",
IF((OR((AND('[1]PWS Information'!$E$10="CWS",T246="Single Family Residence",P246="Galvanized Requiring Replacement")),
(AND('[1]PWS Information'!$E$10="CWS",T246="Single Family Residence",P246="Galvanized Requiring Replacement",Q246="Yes")),
(AND('[1]PWS Information'!$E$10="NTNC",P246="Galvanized Requiring Replacement")),
(AND('[1]PWS Information'!$E$10="NTNC",T246="Single Family Residence",Q246="Yes")))),"Tier 3",
IF((OR((AND('[1]PWS Information'!$E$10="CWS",T246="Single Family Residence",R246="Yes",P246="Non-Lead", I246="Non-Lead - Copper",K246="Before 1989")),
(AND('[1]PWS Information'!$E$10="CWS",T246="Single Family Residence",R246="Yes",P246="Non-Lead", M246="Non-Lead - Copper",N246="Before 1989")))),"Tier 4",
IF((OR((AND('[1]PWS Information'!$E$10="NTNC",P246="Non-Lead")),
(AND('[1]PWS Information'!$E$10="CWS",P246="Non-Lead",R246="")),
(AND('[1]PWS Information'!$E$10="CWS",P246="Non-Lead",R246="No")),
(AND('[1]PWS Information'!$E$10="CWS",P246="Non-Lead",R246="Don't Know")),
(AND('[1]PWS Information'!$E$10="CWS",P246="Non-Lead", I246="Non-Lead - Copper", R246="Yes", K246="Between 1989 and 2014")),
(AND('[1]PWS Information'!$E$10="CWS",P246="Non-Lead", I246="Non-Lead - Copper", R246="Yes", K246="After 2014")),
(AND('[1]PWS Information'!$E$10="CWS",P246="Non-Lead", I246="Non-Lead - Copper", R246="Yes", K246="Unknown")),
(AND('[1]PWS Information'!$E$10="CWS",P246="Non-Lead", M246="Non-Lead - Copper", R246="Yes", N246="Between 1989 and 2014")),
(AND('[1]PWS Information'!$E$10="CWS",P246="Non-Lead", M246="Non-Lead - Copper", R246="Yes", N246="After 2014")),
(AND('[1]PWS Information'!$E$10="CWS",P246="Non-Lead", M246="Non-Lead - Copper", R246="Yes", N246="Unknown")),
(AND('[1]PWS Information'!$E$10="CWS",P246="Unknown")),
(AND('[1]PWS Information'!$E$10="NTNC",P246="Unknown")))),"Tier 5",
"")))))</f>
        <v>Tier 5</v>
      </c>
      <c r="Y246" s="50"/>
      <c r="Z246" s="50"/>
    </row>
    <row r="247" spans="1:26" ht="75" x14ac:dyDescent="0.25">
      <c r="A247" s="39">
        <v>25175670</v>
      </c>
      <c r="B247" s="40">
        <v>664</v>
      </c>
      <c r="C247" s="41" t="s">
        <v>72</v>
      </c>
      <c r="D247" s="41" t="s">
        <v>46</v>
      </c>
      <c r="E247" s="41">
        <v>75961</v>
      </c>
      <c r="F247" s="42"/>
      <c r="G247" s="43">
        <v>31.558382999999999</v>
      </c>
      <c r="H247" s="44">
        <v>-94.504452000000001</v>
      </c>
      <c r="I247" s="45" t="s">
        <v>63</v>
      </c>
      <c r="J247" s="46" t="s">
        <v>48</v>
      </c>
      <c r="K247" s="42" t="s">
        <v>51</v>
      </c>
      <c r="L247" s="49"/>
      <c r="M247" s="45" t="s">
        <v>63</v>
      </c>
      <c r="N247" s="46" t="s">
        <v>51</v>
      </c>
      <c r="O247" s="49"/>
      <c r="P247" s="36" t="str">
        <f t="shared" si="3"/>
        <v>Unknown</v>
      </c>
      <c r="Q247" s="39" t="s">
        <v>48</v>
      </c>
      <c r="R247" s="39" t="s">
        <v>48</v>
      </c>
      <c r="S247" s="39"/>
      <c r="T247" s="50"/>
      <c r="U247" s="50" t="s">
        <v>51</v>
      </c>
      <c r="V247" s="50" t="s">
        <v>51</v>
      </c>
      <c r="W247" s="50"/>
      <c r="X247" s="51" t="str">
        <f>IF((OR((AND('[1]PWS Information'!$E$10="CWS",T247="Single Family Residence",P247="Lead")),
(AND('[1]PWS Information'!$E$10="CWS",T247="Multiple Family Residence",'[1]PWS Information'!$E$11="Yes",P247="Lead")),
(AND('[1]PWS Information'!$E$10="NTNC",P247="Lead")))),"Tier 1",
IF((OR((AND('[1]PWS Information'!$E$10="CWS",T247="Multiple Family Residence",'[1]PWS Information'!$E$11="No",P247="Lead")),
(AND('[1]PWS Information'!$E$10="CWS",T247="Other",P247="Lead")),
(AND('[1]PWS Information'!$E$10="CWS",T247="Building",P247="Lead")))),"Tier 2",
IF((OR((AND('[1]PWS Information'!$E$10="CWS",T247="Single Family Residence",P247="Galvanized Requiring Replacement")),
(AND('[1]PWS Information'!$E$10="CWS",T247="Single Family Residence",P247="Galvanized Requiring Replacement",Q247="Yes")),
(AND('[1]PWS Information'!$E$10="NTNC",P247="Galvanized Requiring Replacement")),
(AND('[1]PWS Information'!$E$10="NTNC",T247="Single Family Residence",Q247="Yes")))),"Tier 3",
IF((OR((AND('[1]PWS Information'!$E$10="CWS",T247="Single Family Residence",R247="Yes",P247="Non-Lead", I247="Non-Lead - Copper",K247="Before 1989")),
(AND('[1]PWS Information'!$E$10="CWS",T247="Single Family Residence",R247="Yes",P247="Non-Lead", M247="Non-Lead - Copper",N247="Before 1989")))),"Tier 4",
IF((OR((AND('[1]PWS Information'!$E$10="NTNC",P247="Non-Lead")),
(AND('[1]PWS Information'!$E$10="CWS",P247="Non-Lead",R247="")),
(AND('[1]PWS Information'!$E$10="CWS",P247="Non-Lead",R247="No")),
(AND('[1]PWS Information'!$E$10="CWS",P247="Non-Lead",R247="Don't Know")),
(AND('[1]PWS Information'!$E$10="CWS",P247="Non-Lead", I247="Non-Lead - Copper", R247="Yes", K247="Between 1989 and 2014")),
(AND('[1]PWS Information'!$E$10="CWS",P247="Non-Lead", I247="Non-Lead - Copper", R247="Yes", K247="After 2014")),
(AND('[1]PWS Information'!$E$10="CWS",P247="Non-Lead", I247="Non-Lead - Copper", R247="Yes", K247="Unknown")),
(AND('[1]PWS Information'!$E$10="CWS",P247="Non-Lead", M247="Non-Lead - Copper", R247="Yes", N247="Between 1989 and 2014")),
(AND('[1]PWS Information'!$E$10="CWS",P247="Non-Lead", M247="Non-Lead - Copper", R247="Yes", N247="After 2014")),
(AND('[1]PWS Information'!$E$10="CWS",P247="Non-Lead", M247="Non-Lead - Copper", R247="Yes", N247="Unknown")),
(AND('[1]PWS Information'!$E$10="CWS",P247="Unknown")),
(AND('[1]PWS Information'!$E$10="NTNC",P247="Unknown")))),"Tier 5",
"")))))</f>
        <v>Tier 5</v>
      </c>
      <c r="Y247" s="50"/>
      <c r="Z247" s="50"/>
    </row>
    <row r="248" spans="1:26" ht="75" x14ac:dyDescent="0.25">
      <c r="A248" s="39">
        <v>25175831</v>
      </c>
      <c r="B248" s="40">
        <v>468</v>
      </c>
      <c r="C248" s="41" t="s">
        <v>73</v>
      </c>
      <c r="D248" s="41" t="s">
        <v>46</v>
      </c>
      <c r="E248" s="41">
        <v>75961</v>
      </c>
      <c r="F248" s="42"/>
      <c r="G248" s="43">
        <v>31.659858</v>
      </c>
      <c r="H248" s="44">
        <v>-94.601658999999998</v>
      </c>
      <c r="I248" s="45" t="s">
        <v>63</v>
      </c>
      <c r="J248" s="46" t="s">
        <v>48</v>
      </c>
      <c r="K248" s="42" t="s">
        <v>51</v>
      </c>
      <c r="L248" s="49"/>
      <c r="M248" s="45" t="s">
        <v>63</v>
      </c>
      <c r="N248" s="46" t="s">
        <v>51</v>
      </c>
      <c r="O248" s="49"/>
      <c r="P248" s="36" t="str">
        <f t="shared" si="3"/>
        <v>Unknown</v>
      </c>
      <c r="Q248" s="39" t="s">
        <v>48</v>
      </c>
      <c r="R248" s="39" t="s">
        <v>48</v>
      </c>
      <c r="S248" s="39"/>
      <c r="T248" s="50"/>
      <c r="U248" s="50" t="s">
        <v>51</v>
      </c>
      <c r="V248" s="50" t="s">
        <v>51</v>
      </c>
      <c r="W248" s="50"/>
      <c r="X248" s="51" t="str">
        <f>IF((OR((AND('[1]PWS Information'!$E$10="CWS",T248="Single Family Residence",P248="Lead")),
(AND('[1]PWS Information'!$E$10="CWS",T248="Multiple Family Residence",'[1]PWS Information'!$E$11="Yes",P248="Lead")),
(AND('[1]PWS Information'!$E$10="NTNC",P248="Lead")))),"Tier 1",
IF((OR((AND('[1]PWS Information'!$E$10="CWS",T248="Multiple Family Residence",'[1]PWS Information'!$E$11="No",P248="Lead")),
(AND('[1]PWS Information'!$E$10="CWS",T248="Other",P248="Lead")),
(AND('[1]PWS Information'!$E$10="CWS",T248="Building",P248="Lead")))),"Tier 2",
IF((OR((AND('[1]PWS Information'!$E$10="CWS",T248="Single Family Residence",P248="Galvanized Requiring Replacement")),
(AND('[1]PWS Information'!$E$10="CWS",T248="Single Family Residence",P248="Galvanized Requiring Replacement",Q248="Yes")),
(AND('[1]PWS Information'!$E$10="NTNC",P248="Galvanized Requiring Replacement")),
(AND('[1]PWS Information'!$E$10="NTNC",T248="Single Family Residence",Q248="Yes")))),"Tier 3",
IF((OR((AND('[1]PWS Information'!$E$10="CWS",T248="Single Family Residence",R248="Yes",P248="Non-Lead", I248="Non-Lead - Copper",K248="Before 1989")),
(AND('[1]PWS Information'!$E$10="CWS",T248="Single Family Residence",R248="Yes",P248="Non-Lead", M248="Non-Lead - Copper",N248="Before 1989")))),"Tier 4",
IF((OR((AND('[1]PWS Information'!$E$10="NTNC",P248="Non-Lead")),
(AND('[1]PWS Information'!$E$10="CWS",P248="Non-Lead",R248="")),
(AND('[1]PWS Information'!$E$10="CWS",P248="Non-Lead",R248="No")),
(AND('[1]PWS Information'!$E$10="CWS",P248="Non-Lead",R248="Don't Know")),
(AND('[1]PWS Information'!$E$10="CWS",P248="Non-Lead", I248="Non-Lead - Copper", R248="Yes", K248="Between 1989 and 2014")),
(AND('[1]PWS Information'!$E$10="CWS",P248="Non-Lead", I248="Non-Lead - Copper", R248="Yes", K248="After 2014")),
(AND('[1]PWS Information'!$E$10="CWS",P248="Non-Lead", I248="Non-Lead - Copper", R248="Yes", K248="Unknown")),
(AND('[1]PWS Information'!$E$10="CWS",P248="Non-Lead", M248="Non-Lead - Copper", R248="Yes", N248="Between 1989 and 2014")),
(AND('[1]PWS Information'!$E$10="CWS",P248="Non-Lead", M248="Non-Lead - Copper", R248="Yes", N248="After 2014")),
(AND('[1]PWS Information'!$E$10="CWS",P248="Non-Lead", M248="Non-Lead - Copper", R248="Yes", N248="Unknown")),
(AND('[1]PWS Information'!$E$10="CWS",P248="Unknown")),
(AND('[1]PWS Information'!$E$10="NTNC",P248="Unknown")))),"Tier 5",
"")))))</f>
        <v>Tier 5</v>
      </c>
      <c r="Y248" s="50"/>
      <c r="Z248" s="50"/>
    </row>
    <row r="249" spans="1:26" ht="75" x14ac:dyDescent="0.25">
      <c r="A249" s="39">
        <v>25176183</v>
      </c>
      <c r="B249" s="40">
        <v>2650</v>
      </c>
      <c r="C249" s="41" t="s">
        <v>84</v>
      </c>
      <c r="D249" s="41" t="s">
        <v>46</v>
      </c>
      <c r="E249" s="41">
        <v>75961</v>
      </c>
      <c r="F249" s="42"/>
      <c r="G249" s="43">
        <v>31.558382999999999</v>
      </c>
      <c r="H249" s="44">
        <v>-94.504452000000001</v>
      </c>
      <c r="I249" s="45" t="s">
        <v>63</v>
      </c>
      <c r="J249" s="46" t="s">
        <v>48</v>
      </c>
      <c r="K249" s="42" t="s">
        <v>51</v>
      </c>
      <c r="L249" s="49"/>
      <c r="M249" s="45" t="s">
        <v>63</v>
      </c>
      <c r="N249" s="46" t="s">
        <v>51</v>
      </c>
      <c r="O249" s="49"/>
      <c r="P249" s="36" t="str">
        <f t="shared" si="3"/>
        <v>Unknown</v>
      </c>
      <c r="Q249" s="39" t="s">
        <v>48</v>
      </c>
      <c r="R249" s="39" t="s">
        <v>48</v>
      </c>
      <c r="S249" s="39"/>
      <c r="T249" s="50"/>
      <c r="U249" s="50" t="s">
        <v>51</v>
      </c>
      <c r="V249" s="50" t="s">
        <v>51</v>
      </c>
      <c r="W249" s="50"/>
      <c r="X249" s="51" t="str">
        <f>IF((OR((AND('[1]PWS Information'!$E$10="CWS",T249="Single Family Residence",P249="Lead")),
(AND('[1]PWS Information'!$E$10="CWS",T249="Multiple Family Residence",'[1]PWS Information'!$E$11="Yes",P249="Lead")),
(AND('[1]PWS Information'!$E$10="NTNC",P249="Lead")))),"Tier 1",
IF((OR((AND('[1]PWS Information'!$E$10="CWS",T249="Multiple Family Residence",'[1]PWS Information'!$E$11="No",P249="Lead")),
(AND('[1]PWS Information'!$E$10="CWS",T249="Other",P249="Lead")),
(AND('[1]PWS Information'!$E$10="CWS",T249="Building",P249="Lead")))),"Tier 2",
IF((OR((AND('[1]PWS Information'!$E$10="CWS",T249="Single Family Residence",P249="Galvanized Requiring Replacement")),
(AND('[1]PWS Information'!$E$10="CWS",T249="Single Family Residence",P249="Galvanized Requiring Replacement",Q249="Yes")),
(AND('[1]PWS Information'!$E$10="NTNC",P249="Galvanized Requiring Replacement")),
(AND('[1]PWS Information'!$E$10="NTNC",T249="Single Family Residence",Q249="Yes")))),"Tier 3",
IF((OR((AND('[1]PWS Information'!$E$10="CWS",T249="Single Family Residence",R249="Yes",P249="Non-Lead", I249="Non-Lead - Copper",K249="Before 1989")),
(AND('[1]PWS Information'!$E$10="CWS",T249="Single Family Residence",R249="Yes",P249="Non-Lead", M249="Non-Lead - Copper",N249="Before 1989")))),"Tier 4",
IF((OR((AND('[1]PWS Information'!$E$10="NTNC",P249="Non-Lead")),
(AND('[1]PWS Information'!$E$10="CWS",P249="Non-Lead",R249="")),
(AND('[1]PWS Information'!$E$10="CWS",P249="Non-Lead",R249="No")),
(AND('[1]PWS Information'!$E$10="CWS",P249="Non-Lead",R249="Don't Know")),
(AND('[1]PWS Information'!$E$10="CWS",P249="Non-Lead", I249="Non-Lead - Copper", R249="Yes", K249="Between 1989 and 2014")),
(AND('[1]PWS Information'!$E$10="CWS",P249="Non-Lead", I249="Non-Lead - Copper", R249="Yes", K249="After 2014")),
(AND('[1]PWS Information'!$E$10="CWS",P249="Non-Lead", I249="Non-Lead - Copper", R249="Yes", K249="Unknown")),
(AND('[1]PWS Information'!$E$10="CWS",P249="Non-Lead", M249="Non-Lead - Copper", R249="Yes", N249="Between 1989 and 2014")),
(AND('[1]PWS Information'!$E$10="CWS",P249="Non-Lead", M249="Non-Lead - Copper", R249="Yes", N249="After 2014")),
(AND('[1]PWS Information'!$E$10="CWS",P249="Non-Lead", M249="Non-Lead - Copper", R249="Yes", N249="Unknown")),
(AND('[1]PWS Information'!$E$10="CWS",P249="Unknown")),
(AND('[1]PWS Information'!$E$10="NTNC",P249="Unknown")))),"Tier 5",
"")))))</f>
        <v>Tier 5</v>
      </c>
      <c r="Y249" s="50"/>
      <c r="Z249" s="50"/>
    </row>
    <row r="250" spans="1:26" ht="75" x14ac:dyDescent="0.25">
      <c r="A250" s="39">
        <v>25176239</v>
      </c>
      <c r="B250" s="40">
        <v>7100</v>
      </c>
      <c r="C250" s="41" t="s">
        <v>122</v>
      </c>
      <c r="D250" s="41" t="s">
        <v>46</v>
      </c>
      <c r="E250" s="41">
        <v>75961</v>
      </c>
      <c r="F250" s="42"/>
      <c r="G250" s="43">
        <v>31.6313</v>
      </c>
      <c r="H250" s="44">
        <v>-94.545715999999999</v>
      </c>
      <c r="I250" s="45" t="s">
        <v>63</v>
      </c>
      <c r="J250" s="46" t="s">
        <v>48</v>
      </c>
      <c r="K250" s="42" t="s">
        <v>51</v>
      </c>
      <c r="L250" s="49"/>
      <c r="M250" s="45" t="s">
        <v>63</v>
      </c>
      <c r="N250" s="46" t="s">
        <v>51</v>
      </c>
      <c r="O250" s="49"/>
      <c r="P250" s="36" t="str">
        <f t="shared" si="3"/>
        <v>Unknown</v>
      </c>
      <c r="Q250" s="39" t="s">
        <v>48</v>
      </c>
      <c r="R250" s="39" t="s">
        <v>48</v>
      </c>
      <c r="S250" s="39"/>
      <c r="T250" s="50"/>
      <c r="U250" s="50" t="s">
        <v>51</v>
      </c>
      <c r="V250" s="50" t="s">
        <v>51</v>
      </c>
      <c r="W250" s="50"/>
      <c r="X250" s="51" t="str">
        <f>IF((OR((AND('[1]PWS Information'!$E$10="CWS",T250="Single Family Residence",P250="Lead")),
(AND('[1]PWS Information'!$E$10="CWS",T250="Multiple Family Residence",'[1]PWS Information'!$E$11="Yes",P250="Lead")),
(AND('[1]PWS Information'!$E$10="NTNC",P250="Lead")))),"Tier 1",
IF((OR((AND('[1]PWS Information'!$E$10="CWS",T250="Multiple Family Residence",'[1]PWS Information'!$E$11="No",P250="Lead")),
(AND('[1]PWS Information'!$E$10="CWS",T250="Other",P250="Lead")),
(AND('[1]PWS Information'!$E$10="CWS",T250="Building",P250="Lead")))),"Tier 2",
IF((OR((AND('[1]PWS Information'!$E$10="CWS",T250="Single Family Residence",P250="Galvanized Requiring Replacement")),
(AND('[1]PWS Information'!$E$10="CWS",T250="Single Family Residence",P250="Galvanized Requiring Replacement",Q250="Yes")),
(AND('[1]PWS Information'!$E$10="NTNC",P250="Galvanized Requiring Replacement")),
(AND('[1]PWS Information'!$E$10="NTNC",T250="Single Family Residence",Q250="Yes")))),"Tier 3",
IF((OR((AND('[1]PWS Information'!$E$10="CWS",T250="Single Family Residence",R250="Yes",P250="Non-Lead", I250="Non-Lead - Copper",K250="Before 1989")),
(AND('[1]PWS Information'!$E$10="CWS",T250="Single Family Residence",R250="Yes",P250="Non-Lead", M250="Non-Lead - Copper",N250="Before 1989")))),"Tier 4",
IF((OR((AND('[1]PWS Information'!$E$10="NTNC",P250="Non-Lead")),
(AND('[1]PWS Information'!$E$10="CWS",P250="Non-Lead",R250="")),
(AND('[1]PWS Information'!$E$10="CWS",P250="Non-Lead",R250="No")),
(AND('[1]PWS Information'!$E$10="CWS",P250="Non-Lead",R250="Don't Know")),
(AND('[1]PWS Information'!$E$10="CWS",P250="Non-Lead", I250="Non-Lead - Copper", R250="Yes", K250="Between 1989 and 2014")),
(AND('[1]PWS Information'!$E$10="CWS",P250="Non-Lead", I250="Non-Lead - Copper", R250="Yes", K250="After 2014")),
(AND('[1]PWS Information'!$E$10="CWS",P250="Non-Lead", I250="Non-Lead - Copper", R250="Yes", K250="Unknown")),
(AND('[1]PWS Information'!$E$10="CWS",P250="Non-Lead", M250="Non-Lead - Copper", R250="Yes", N250="Between 1989 and 2014")),
(AND('[1]PWS Information'!$E$10="CWS",P250="Non-Lead", M250="Non-Lead - Copper", R250="Yes", N250="After 2014")),
(AND('[1]PWS Information'!$E$10="CWS",P250="Non-Lead", M250="Non-Lead - Copper", R250="Yes", N250="Unknown")),
(AND('[1]PWS Information'!$E$10="CWS",P250="Unknown")),
(AND('[1]PWS Information'!$E$10="NTNC",P250="Unknown")))),"Tier 5",
"")))))</f>
        <v>Tier 5</v>
      </c>
      <c r="Y250" s="50"/>
      <c r="Z250" s="50"/>
    </row>
    <row r="251" spans="1:26" ht="75" x14ac:dyDescent="0.25">
      <c r="A251" s="39">
        <v>25175550</v>
      </c>
      <c r="B251" s="40">
        <v>10043</v>
      </c>
      <c r="C251" s="41" t="s">
        <v>66</v>
      </c>
      <c r="D251" s="41" t="s">
        <v>46</v>
      </c>
      <c r="E251" s="41">
        <v>75961</v>
      </c>
      <c r="F251" s="42"/>
      <c r="G251" s="43">
        <v>31.629415000000002</v>
      </c>
      <c r="H251" s="44">
        <v>-94.460032999999996</v>
      </c>
      <c r="I251" s="45" t="s">
        <v>63</v>
      </c>
      <c r="J251" s="46" t="s">
        <v>48</v>
      </c>
      <c r="K251" s="42" t="s">
        <v>51</v>
      </c>
      <c r="L251" s="49"/>
      <c r="M251" s="45" t="s">
        <v>63</v>
      </c>
      <c r="N251" s="46" t="s">
        <v>51</v>
      </c>
      <c r="O251" s="49"/>
      <c r="P251" s="36" t="str">
        <f t="shared" si="3"/>
        <v>Unknown</v>
      </c>
      <c r="Q251" s="39" t="s">
        <v>48</v>
      </c>
      <c r="R251" s="39" t="s">
        <v>48</v>
      </c>
      <c r="S251" s="39"/>
      <c r="T251" s="50"/>
      <c r="U251" s="50" t="s">
        <v>51</v>
      </c>
      <c r="V251" s="50" t="s">
        <v>51</v>
      </c>
      <c r="W251" s="50"/>
      <c r="X251" s="51" t="str">
        <f>IF((OR((AND('[1]PWS Information'!$E$10="CWS",T251="Single Family Residence",P251="Lead")),
(AND('[1]PWS Information'!$E$10="CWS",T251="Multiple Family Residence",'[1]PWS Information'!$E$11="Yes",P251="Lead")),
(AND('[1]PWS Information'!$E$10="NTNC",P251="Lead")))),"Tier 1",
IF((OR((AND('[1]PWS Information'!$E$10="CWS",T251="Multiple Family Residence",'[1]PWS Information'!$E$11="No",P251="Lead")),
(AND('[1]PWS Information'!$E$10="CWS",T251="Other",P251="Lead")),
(AND('[1]PWS Information'!$E$10="CWS",T251="Building",P251="Lead")))),"Tier 2",
IF((OR((AND('[1]PWS Information'!$E$10="CWS",T251="Single Family Residence",P251="Galvanized Requiring Replacement")),
(AND('[1]PWS Information'!$E$10="CWS",T251="Single Family Residence",P251="Galvanized Requiring Replacement",Q251="Yes")),
(AND('[1]PWS Information'!$E$10="NTNC",P251="Galvanized Requiring Replacement")),
(AND('[1]PWS Information'!$E$10="NTNC",T251="Single Family Residence",Q251="Yes")))),"Tier 3",
IF((OR((AND('[1]PWS Information'!$E$10="CWS",T251="Single Family Residence",R251="Yes",P251="Non-Lead", I251="Non-Lead - Copper",K251="Before 1989")),
(AND('[1]PWS Information'!$E$10="CWS",T251="Single Family Residence",R251="Yes",P251="Non-Lead", M251="Non-Lead - Copper",N251="Before 1989")))),"Tier 4",
IF((OR((AND('[1]PWS Information'!$E$10="NTNC",P251="Non-Lead")),
(AND('[1]PWS Information'!$E$10="CWS",P251="Non-Lead",R251="")),
(AND('[1]PWS Information'!$E$10="CWS",P251="Non-Lead",R251="No")),
(AND('[1]PWS Information'!$E$10="CWS",P251="Non-Lead",R251="Don't Know")),
(AND('[1]PWS Information'!$E$10="CWS",P251="Non-Lead", I251="Non-Lead - Copper", R251="Yes", K251="Between 1989 and 2014")),
(AND('[1]PWS Information'!$E$10="CWS",P251="Non-Lead", I251="Non-Lead - Copper", R251="Yes", K251="After 2014")),
(AND('[1]PWS Information'!$E$10="CWS",P251="Non-Lead", I251="Non-Lead - Copper", R251="Yes", K251="Unknown")),
(AND('[1]PWS Information'!$E$10="CWS",P251="Non-Lead", M251="Non-Lead - Copper", R251="Yes", N251="Between 1989 and 2014")),
(AND('[1]PWS Information'!$E$10="CWS",P251="Non-Lead", M251="Non-Lead - Copper", R251="Yes", N251="After 2014")),
(AND('[1]PWS Information'!$E$10="CWS",P251="Non-Lead", M251="Non-Lead - Copper", R251="Yes", N251="Unknown")),
(AND('[1]PWS Information'!$E$10="CWS",P251="Unknown")),
(AND('[1]PWS Information'!$E$10="NTNC",P251="Unknown")))),"Tier 5",
"")))))</f>
        <v>Tier 5</v>
      </c>
      <c r="Y251" s="50"/>
      <c r="Z251" s="50"/>
    </row>
    <row r="252" spans="1:26" ht="75" x14ac:dyDescent="0.25">
      <c r="A252" s="39">
        <v>25175876</v>
      </c>
      <c r="B252" s="40">
        <v>151</v>
      </c>
      <c r="C252" s="41" t="s">
        <v>71</v>
      </c>
      <c r="D252" s="41" t="s">
        <v>46</v>
      </c>
      <c r="E252" s="41">
        <v>75961</v>
      </c>
      <c r="F252" s="42"/>
      <c r="G252" s="43">
        <v>31.587091000000001</v>
      </c>
      <c r="H252" s="44">
        <v>-94.614329999999995</v>
      </c>
      <c r="I252" s="45" t="s">
        <v>63</v>
      </c>
      <c r="J252" s="46" t="s">
        <v>48</v>
      </c>
      <c r="K252" s="42" t="s">
        <v>51</v>
      </c>
      <c r="L252" s="49"/>
      <c r="M252" s="45" t="s">
        <v>63</v>
      </c>
      <c r="N252" s="46" t="s">
        <v>51</v>
      </c>
      <c r="O252" s="49"/>
      <c r="P252" s="36" t="str">
        <f t="shared" si="3"/>
        <v>Unknown</v>
      </c>
      <c r="Q252" s="39" t="s">
        <v>48</v>
      </c>
      <c r="R252" s="39" t="s">
        <v>48</v>
      </c>
      <c r="S252" s="39"/>
      <c r="T252" s="50"/>
      <c r="U252" s="50" t="s">
        <v>51</v>
      </c>
      <c r="V252" s="50" t="s">
        <v>51</v>
      </c>
      <c r="W252" s="50"/>
      <c r="X252" s="51" t="str">
        <f>IF((OR((AND('[1]PWS Information'!$E$10="CWS",T252="Single Family Residence",P252="Lead")),
(AND('[1]PWS Information'!$E$10="CWS",T252="Multiple Family Residence",'[1]PWS Information'!$E$11="Yes",P252="Lead")),
(AND('[1]PWS Information'!$E$10="NTNC",P252="Lead")))),"Tier 1",
IF((OR((AND('[1]PWS Information'!$E$10="CWS",T252="Multiple Family Residence",'[1]PWS Information'!$E$11="No",P252="Lead")),
(AND('[1]PWS Information'!$E$10="CWS",T252="Other",P252="Lead")),
(AND('[1]PWS Information'!$E$10="CWS",T252="Building",P252="Lead")))),"Tier 2",
IF((OR((AND('[1]PWS Information'!$E$10="CWS",T252="Single Family Residence",P252="Galvanized Requiring Replacement")),
(AND('[1]PWS Information'!$E$10="CWS",T252="Single Family Residence",P252="Galvanized Requiring Replacement",Q252="Yes")),
(AND('[1]PWS Information'!$E$10="NTNC",P252="Galvanized Requiring Replacement")),
(AND('[1]PWS Information'!$E$10="NTNC",T252="Single Family Residence",Q252="Yes")))),"Tier 3",
IF((OR((AND('[1]PWS Information'!$E$10="CWS",T252="Single Family Residence",R252="Yes",P252="Non-Lead", I252="Non-Lead - Copper",K252="Before 1989")),
(AND('[1]PWS Information'!$E$10="CWS",T252="Single Family Residence",R252="Yes",P252="Non-Lead", M252="Non-Lead - Copper",N252="Before 1989")))),"Tier 4",
IF((OR((AND('[1]PWS Information'!$E$10="NTNC",P252="Non-Lead")),
(AND('[1]PWS Information'!$E$10="CWS",P252="Non-Lead",R252="")),
(AND('[1]PWS Information'!$E$10="CWS",P252="Non-Lead",R252="No")),
(AND('[1]PWS Information'!$E$10="CWS",P252="Non-Lead",R252="Don't Know")),
(AND('[1]PWS Information'!$E$10="CWS",P252="Non-Lead", I252="Non-Lead - Copper", R252="Yes", K252="Between 1989 and 2014")),
(AND('[1]PWS Information'!$E$10="CWS",P252="Non-Lead", I252="Non-Lead - Copper", R252="Yes", K252="After 2014")),
(AND('[1]PWS Information'!$E$10="CWS",P252="Non-Lead", I252="Non-Lead - Copper", R252="Yes", K252="Unknown")),
(AND('[1]PWS Information'!$E$10="CWS",P252="Non-Lead", M252="Non-Lead - Copper", R252="Yes", N252="Between 1989 and 2014")),
(AND('[1]PWS Information'!$E$10="CWS",P252="Non-Lead", M252="Non-Lead - Copper", R252="Yes", N252="After 2014")),
(AND('[1]PWS Information'!$E$10="CWS",P252="Non-Lead", M252="Non-Lead - Copper", R252="Yes", N252="Unknown")),
(AND('[1]PWS Information'!$E$10="CWS",P252="Unknown")),
(AND('[1]PWS Information'!$E$10="NTNC",P252="Unknown")))),"Tier 5",
"")))))</f>
        <v>Tier 5</v>
      </c>
      <c r="Y252" s="50"/>
      <c r="Z252" s="50"/>
    </row>
    <row r="253" spans="1:26" ht="75" x14ac:dyDescent="0.25">
      <c r="A253" s="39">
        <v>557</v>
      </c>
      <c r="B253" s="40" t="s">
        <v>76</v>
      </c>
      <c r="C253" s="41" t="s">
        <v>123</v>
      </c>
      <c r="D253" s="41" t="s">
        <v>46</v>
      </c>
      <c r="E253" s="41">
        <v>75961</v>
      </c>
      <c r="F253" s="42"/>
      <c r="G253" s="43">
        <v>31.593017</v>
      </c>
      <c r="H253" s="44">
        <v>-94.639336</v>
      </c>
      <c r="I253" s="45" t="s">
        <v>63</v>
      </c>
      <c r="J253" s="46" t="s">
        <v>48</v>
      </c>
      <c r="K253" s="42" t="s">
        <v>51</v>
      </c>
      <c r="L253" s="49"/>
      <c r="M253" s="45" t="s">
        <v>63</v>
      </c>
      <c r="N253" s="46" t="s">
        <v>51</v>
      </c>
      <c r="O253" s="49"/>
      <c r="P253" s="36" t="str">
        <f t="shared" si="3"/>
        <v>Unknown</v>
      </c>
      <c r="Q253" s="39" t="s">
        <v>48</v>
      </c>
      <c r="R253" s="39" t="s">
        <v>48</v>
      </c>
      <c r="S253" s="39"/>
      <c r="T253" s="50"/>
      <c r="U253" s="50" t="s">
        <v>51</v>
      </c>
      <c r="V253" s="50" t="s">
        <v>51</v>
      </c>
      <c r="W253" s="50"/>
      <c r="X253" s="51" t="str">
        <f>IF((OR((AND('[1]PWS Information'!$E$10="CWS",T253="Single Family Residence",P253="Lead")),
(AND('[1]PWS Information'!$E$10="CWS",T253="Multiple Family Residence",'[1]PWS Information'!$E$11="Yes",P253="Lead")),
(AND('[1]PWS Information'!$E$10="NTNC",P253="Lead")))),"Tier 1",
IF((OR((AND('[1]PWS Information'!$E$10="CWS",T253="Multiple Family Residence",'[1]PWS Information'!$E$11="No",P253="Lead")),
(AND('[1]PWS Information'!$E$10="CWS",T253="Other",P253="Lead")),
(AND('[1]PWS Information'!$E$10="CWS",T253="Building",P253="Lead")))),"Tier 2",
IF((OR((AND('[1]PWS Information'!$E$10="CWS",T253="Single Family Residence",P253="Galvanized Requiring Replacement")),
(AND('[1]PWS Information'!$E$10="CWS",T253="Single Family Residence",P253="Galvanized Requiring Replacement",Q253="Yes")),
(AND('[1]PWS Information'!$E$10="NTNC",P253="Galvanized Requiring Replacement")),
(AND('[1]PWS Information'!$E$10="NTNC",T253="Single Family Residence",Q253="Yes")))),"Tier 3",
IF((OR((AND('[1]PWS Information'!$E$10="CWS",T253="Single Family Residence",R253="Yes",P253="Non-Lead", I253="Non-Lead - Copper",K253="Before 1989")),
(AND('[1]PWS Information'!$E$10="CWS",T253="Single Family Residence",R253="Yes",P253="Non-Lead", M253="Non-Lead - Copper",N253="Before 1989")))),"Tier 4",
IF((OR((AND('[1]PWS Information'!$E$10="NTNC",P253="Non-Lead")),
(AND('[1]PWS Information'!$E$10="CWS",P253="Non-Lead",R253="")),
(AND('[1]PWS Information'!$E$10="CWS",P253="Non-Lead",R253="No")),
(AND('[1]PWS Information'!$E$10="CWS",P253="Non-Lead",R253="Don't Know")),
(AND('[1]PWS Information'!$E$10="CWS",P253="Non-Lead", I253="Non-Lead - Copper", R253="Yes", K253="Between 1989 and 2014")),
(AND('[1]PWS Information'!$E$10="CWS",P253="Non-Lead", I253="Non-Lead - Copper", R253="Yes", K253="After 2014")),
(AND('[1]PWS Information'!$E$10="CWS",P253="Non-Lead", I253="Non-Lead - Copper", R253="Yes", K253="Unknown")),
(AND('[1]PWS Information'!$E$10="CWS",P253="Non-Lead", M253="Non-Lead - Copper", R253="Yes", N253="Between 1989 and 2014")),
(AND('[1]PWS Information'!$E$10="CWS",P253="Non-Lead", M253="Non-Lead - Copper", R253="Yes", N253="After 2014")),
(AND('[1]PWS Information'!$E$10="CWS",P253="Non-Lead", M253="Non-Lead - Copper", R253="Yes", N253="Unknown")),
(AND('[1]PWS Information'!$E$10="CWS",P253="Unknown")),
(AND('[1]PWS Information'!$E$10="NTNC",P253="Unknown")))),"Tier 5",
"")))))</f>
        <v>Tier 5</v>
      </c>
      <c r="Y253" s="50"/>
      <c r="Z253" s="50"/>
    </row>
    <row r="254" spans="1:26" ht="75" x14ac:dyDescent="0.25">
      <c r="A254" s="39">
        <v>25175576</v>
      </c>
      <c r="B254" s="40">
        <v>543</v>
      </c>
      <c r="C254" s="41" t="s">
        <v>97</v>
      </c>
      <c r="D254" s="41" t="s">
        <v>46</v>
      </c>
      <c r="E254" s="41">
        <v>75961</v>
      </c>
      <c r="F254" s="42"/>
      <c r="G254" s="43">
        <v>31.558382999999999</v>
      </c>
      <c r="H254" s="44">
        <v>-94.504452000000001</v>
      </c>
      <c r="I254" s="45" t="s">
        <v>63</v>
      </c>
      <c r="J254" s="46" t="s">
        <v>48</v>
      </c>
      <c r="K254" s="42" t="s">
        <v>51</v>
      </c>
      <c r="L254" s="49"/>
      <c r="M254" s="45" t="s">
        <v>63</v>
      </c>
      <c r="N254" s="46" t="s">
        <v>51</v>
      </c>
      <c r="O254" s="49"/>
      <c r="P254" s="36" t="str">
        <f t="shared" si="3"/>
        <v>Unknown</v>
      </c>
      <c r="Q254" s="39" t="s">
        <v>48</v>
      </c>
      <c r="R254" s="39" t="s">
        <v>48</v>
      </c>
      <c r="S254" s="39"/>
      <c r="T254" s="50"/>
      <c r="U254" s="50" t="s">
        <v>51</v>
      </c>
      <c r="V254" s="50" t="s">
        <v>51</v>
      </c>
      <c r="W254" s="50"/>
      <c r="X254" s="51" t="str">
        <f>IF((OR((AND('[1]PWS Information'!$E$10="CWS",T254="Single Family Residence",P254="Lead")),
(AND('[1]PWS Information'!$E$10="CWS",T254="Multiple Family Residence",'[1]PWS Information'!$E$11="Yes",P254="Lead")),
(AND('[1]PWS Information'!$E$10="NTNC",P254="Lead")))),"Tier 1",
IF((OR((AND('[1]PWS Information'!$E$10="CWS",T254="Multiple Family Residence",'[1]PWS Information'!$E$11="No",P254="Lead")),
(AND('[1]PWS Information'!$E$10="CWS",T254="Other",P254="Lead")),
(AND('[1]PWS Information'!$E$10="CWS",T254="Building",P254="Lead")))),"Tier 2",
IF((OR((AND('[1]PWS Information'!$E$10="CWS",T254="Single Family Residence",P254="Galvanized Requiring Replacement")),
(AND('[1]PWS Information'!$E$10="CWS",T254="Single Family Residence",P254="Galvanized Requiring Replacement",Q254="Yes")),
(AND('[1]PWS Information'!$E$10="NTNC",P254="Galvanized Requiring Replacement")),
(AND('[1]PWS Information'!$E$10="NTNC",T254="Single Family Residence",Q254="Yes")))),"Tier 3",
IF((OR((AND('[1]PWS Information'!$E$10="CWS",T254="Single Family Residence",R254="Yes",P254="Non-Lead", I254="Non-Lead - Copper",K254="Before 1989")),
(AND('[1]PWS Information'!$E$10="CWS",T254="Single Family Residence",R254="Yes",P254="Non-Lead", M254="Non-Lead - Copper",N254="Before 1989")))),"Tier 4",
IF((OR((AND('[1]PWS Information'!$E$10="NTNC",P254="Non-Lead")),
(AND('[1]PWS Information'!$E$10="CWS",P254="Non-Lead",R254="")),
(AND('[1]PWS Information'!$E$10="CWS",P254="Non-Lead",R254="No")),
(AND('[1]PWS Information'!$E$10="CWS",P254="Non-Lead",R254="Don't Know")),
(AND('[1]PWS Information'!$E$10="CWS",P254="Non-Lead", I254="Non-Lead - Copper", R254="Yes", K254="Between 1989 and 2014")),
(AND('[1]PWS Information'!$E$10="CWS",P254="Non-Lead", I254="Non-Lead - Copper", R254="Yes", K254="After 2014")),
(AND('[1]PWS Information'!$E$10="CWS",P254="Non-Lead", I254="Non-Lead - Copper", R254="Yes", K254="Unknown")),
(AND('[1]PWS Information'!$E$10="CWS",P254="Non-Lead", M254="Non-Lead - Copper", R254="Yes", N254="Between 1989 and 2014")),
(AND('[1]PWS Information'!$E$10="CWS",P254="Non-Lead", M254="Non-Lead - Copper", R254="Yes", N254="After 2014")),
(AND('[1]PWS Information'!$E$10="CWS",P254="Non-Lead", M254="Non-Lead - Copper", R254="Yes", N254="Unknown")),
(AND('[1]PWS Information'!$E$10="CWS",P254="Unknown")),
(AND('[1]PWS Information'!$E$10="NTNC",P254="Unknown")))),"Tier 5",
"")))))</f>
        <v>Tier 5</v>
      </c>
      <c r="Y254" s="50"/>
      <c r="Z254" s="50"/>
    </row>
    <row r="255" spans="1:26" ht="75" x14ac:dyDescent="0.25">
      <c r="A255" s="39">
        <v>499</v>
      </c>
      <c r="B255" s="40">
        <v>495</v>
      </c>
      <c r="C255" s="41" t="s">
        <v>97</v>
      </c>
      <c r="D255" s="41" t="s">
        <v>46</v>
      </c>
      <c r="E255" s="41">
        <v>75961</v>
      </c>
      <c r="F255" s="42"/>
      <c r="G255" s="43">
        <v>31.558382999999999</v>
      </c>
      <c r="H255" s="44">
        <v>-94.504452000000001</v>
      </c>
      <c r="I255" s="45" t="s">
        <v>63</v>
      </c>
      <c r="J255" s="46" t="s">
        <v>48</v>
      </c>
      <c r="K255" s="42" t="s">
        <v>51</v>
      </c>
      <c r="L255" s="49"/>
      <c r="M255" s="45" t="s">
        <v>63</v>
      </c>
      <c r="N255" s="46" t="s">
        <v>51</v>
      </c>
      <c r="O255" s="49"/>
      <c r="P255" s="36" t="str">
        <f t="shared" si="3"/>
        <v>Unknown</v>
      </c>
      <c r="Q255" s="39" t="s">
        <v>48</v>
      </c>
      <c r="R255" s="39" t="s">
        <v>48</v>
      </c>
      <c r="S255" s="39"/>
      <c r="T255" s="50"/>
      <c r="U255" s="50" t="s">
        <v>51</v>
      </c>
      <c r="V255" s="50" t="s">
        <v>51</v>
      </c>
      <c r="W255" s="50"/>
      <c r="X255" s="51" t="str">
        <f>IF((OR((AND('[1]PWS Information'!$E$10="CWS",T255="Single Family Residence",P255="Lead")),
(AND('[1]PWS Information'!$E$10="CWS",T255="Multiple Family Residence",'[1]PWS Information'!$E$11="Yes",P255="Lead")),
(AND('[1]PWS Information'!$E$10="NTNC",P255="Lead")))),"Tier 1",
IF((OR((AND('[1]PWS Information'!$E$10="CWS",T255="Multiple Family Residence",'[1]PWS Information'!$E$11="No",P255="Lead")),
(AND('[1]PWS Information'!$E$10="CWS",T255="Other",P255="Lead")),
(AND('[1]PWS Information'!$E$10="CWS",T255="Building",P255="Lead")))),"Tier 2",
IF((OR((AND('[1]PWS Information'!$E$10="CWS",T255="Single Family Residence",P255="Galvanized Requiring Replacement")),
(AND('[1]PWS Information'!$E$10="CWS",T255="Single Family Residence",P255="Galvanized Requiring Replacement",Q255="Yes")),
(AND('[1]PWS Information'!$E$10="NTNC",P255="Galvanized Requiring Replacement")),
(AND('[1]PWS Information'!$E$10="NTNC",T255="Single Family Residence",Q255="Yes")))),"Tier 3",
IF((OR((AND('[1]PWS Information'!$E$10="CWS",T255="Single Family Residence",R255="Yes",P255="Non-Lead", I255="Non-Lead - Copper",K255="Before 1989")),
(AND('[1]PWS Information'!$E$10="CWS",T255="Single Family Residence",R255="Yes",P255="Non-Lead", M255="Non-Lead - Copper",N255="Before 1989")))),"Tier 4",
IF((OR((AND('[1]PWS Information'!$E$10="NTNC",P255="Non-Lead")),
(AND('[1]PWS Information'!$E$10="CWS",P255="Non-Lead",R255="")),
(AND('[1]PWS Information'!$E$10="CWS",P255="Non-Lead",R255="No")),
(AND('[1]PWS Information'!$E$10="CWS",P255="Non-Lead",R255="Don't Know")),
(AND('[1]PWS Information'!$E$10="CWS",P255="Non-Lead", I255="Non-Lead - Copper", R255="Yes", K255="Between 1989 and 2014")),
(AND('[1]PWS Information'!$E$10="CWS",P255="Non-Lead", I255="Non-Lead - Copper", R255="Yes", K255="After 2014")),
(AND('[1]PWS Information'!$E$10="CWS",P255="Non-Lead", I255="Non-Lead - Copper", R255="Yes", K255="Unknown")),
(AND('[1]PWS Information'!$E$10="CWS",P255="Non-Lead", M255="Non-Lead - Copper", R255="Yes", N255="Between 1989 and 2014")),
(AND('[1]PWS Information'!$E$10="CWS",P255="Non-Lead", M255="Non-Lead - Copper", R255="Yes", N255="After 2014")),
(AND('[1]PWS Information'!$E$10="CWS",P255="Non-Lead", M255="Non-Lead - Copper", R255="Yes", N255="Unknown")),
(AND('[1]PWS Information'!$E$10="CWS",P255="Unknown")),
(AND('[1]PWS Information'!$E$10="NTNC",P255="Unknown")))),"Tier 5",
"")))))</f>
        <v>Tier 5</v>
      </c>
      <c r="Y255" s="50"/>
      <c r="Z255" s="50"/>
    </row>
    <row r="256" spans="1:26" ht="75" x14ac:dyDescent="0.25">
      <c r="A256" s="39">
        <v>25176091</v>
      </c>
      <c r="B256" s="40">
        <v>3360</v>
      </c>
      <c r="C256" s="41" t="s">
        <v>124</v>
      </c>
      <c r="D256" s="41" t="s">
        <v>46</v>
      </c>
      <c r="E256" s="41">
        <v>75961</v>
      </c>
      <c r="F256" s="42"/>
      <c r="G256" s="43">
        <v>31.602219999999999</v>
      </c>
      <c r="H256" s="44">
        <v>-94.567786999999996</v>
      </c>
      <c r="I256" s="45" t="s">
        <v>63</v>
      </c>
      <c r="J256" s="46" t="s">
        <v>48</v>
      </c>
      <c r="K256" s="42" t="s">
        <v>51</v>
      </c>
      <c r="L256" s="49"/>
      <c r="M256" s="45" t="s">
        <v>63</v>
      </c>
      <c r="N256" s="46" t="s">
        <v>51</v>
      </c>
      <c r="O256" s="49"/>
      <c r="P256" s="36" t="str">
        <f t="shared" si="3"/>
        <v>Unknown</v>
      </c>
      <c r="Q256" s="39" t="s">
        <v>48</v>
      </c>
      <c r="R256" s="39" t="s">
        <v>48</v>
      </c>
      <c r="S256" s="39"/>
      <c r="T256" s="50"/>
      <c r="U256" s="50" t="s">
        <v>51</v>
      </c>
      <c r="V256" s="50" t="s">
        <v>51</v>
      </c>
      <c r="W256" s="50"/>
      <c r="X256" s="51" t="str">
        <f>IF((OR((AND('[1]PWS Information'!$E$10="CWS",T256="Single Family Residence",P256="Lead")),
(AND('[1]PWS Information'!$E$10="CWS",T256="Multiple Family Residence",'[1]PWS Information'!$E$11="Yes",P256="Lead")),
(AND('[1]PWS Information'!$E$10="NTNC",P256="Lead")))),"Tier 1",
IF((OR((AND('[1]PWS Information'!$E$10="CWS",T256="Multiple Family Residence",'[1]PWS Information'!$E$11="No",P256="Lead")),
(AND('[1]PWS Information'!$E$10="CWS",T256="Other",P256="Lead")),
(AND('[1]PWS Information'!$E$10="CWS",T256="Building",P256="Lead")))),"Tier 2",
IF((OR((AND('[1]PWS Information'!$E$10="CWS",T256="Single Family Residence",P256="Galvanized Requiring Replacement")),
(AND('[1]PWS Information'!$E$10="CWS",T256="Single Family Residence",P256="Galvanized Requiring Replacement",Q256="Yes")),
(AND('[1]PWS Information'!$E$10="NTNC",P256="Galvanized Requiring Replacement")),
(AND('[1]PWS Information'!$E$10="NTNC",T256="Single Family Residence",Q256="Yes")))),"Tier 3",
IF((OR((AND('[1]PWS Information'!$E$10="CWS",T256="Single Family Residence",R256="Yes",P256="Non-Lead", I256="Non-Lead - Copper",K256="Before 1989")),
(AND('[1]PWS Information'!$E$10="CWS",T256="Single Family Residence",R256="Yes",P256="Non-Lead", M256="Non-Lead - Copper",N256="Before 1989")))),"Tier 4",
IF((OR((AND('[1]PWS Information'!$E$10="NTNC",P256="Non-Lead")),
(AND('[1]PWS Information'!$E$10="CWS",P256="Non-Lead",R256="")),
(AND('[1]PWS Information'!$E$10="CWS",P256="Non-Lead",R256="No")),
(AND('[1]PWS Information'!$E$10="CWS",P256="Non-Lead",R256="Don't Know")),
(AND('[1]PWS Information'!$E$10="CWS",P256="Non-Lead", I256="Non-Lead - Copper", R256="Yes", K256="Between 1989 and 2014")),
(AND('[1]PWS Information'!$E$10="CWS",P256="Non-Lead", I256="Non-Lead - Copper", R256="Yes", K256="After 2014")),
(AND('[1]PWS Information'!$E$10="CWS",P256="Non-Lead", I256="Non-Lead - Copper", R256="Yes", K256="Unknown")),
(AND('[1]PWS Information'!$E$10="CWS",P256="Non-Lead", M256="Non-Lead - Copper", R256="Yes", N256="Between 1989 and 2014")),
(AND('[1]PWS Information'!$E$10="CWS",P256="Non-Lead", M256="Non-Lead - Copper", R256="Yes", N256="After 2014")),
(AND('[1]PWS Information'!$E$10="CWS",P256="Non-Lead", M256="Non-Lead - Copper", R256="Yes", N256="Unknown")),
(AND('[1]PWS Information'!$E$10="CWS",P256="Unknown")),
(AND('[1]PWS Information'!$E$10="NTNC",P256="Unknown")))),"Tier 5",
"")))))</f>
        <v>Tier 5</v>
      </c>
      <c r="Y256" s="50"/>
      <c r="Z256" s="50"/>
    </row>
    <row r="257" spans="1:26" ht="75" x14ac:dyDescent="0.25">
      <c r="A257" s="39">
        <v>25176236</v>
      </c>
      <c r="B257" s="40">
        <v>3252</v>
      </c>
      <c r="C257" s="41" t="s">
        <v>84</v>
      </c>
      <c r="D257" s="41" t="s">
        <v>46</v>
      </c>
      <c r="E257" s="41">
        <v>75961</v>
      </c>
      <c r="F257" s="42"/>
      <c r="G257" s="43">
        <v>31.558382999999999</v>
      </c>
      <c r="H257" s="44">
        <v>-94.504452000000001</v>
      </c>
      <c r="I257" s="45" t="s">
        <v>63</v>
      </c>
      <c r="J257" s="46" t="s">
        <v>48</v>
      </c>
      <c r="K257" s="42" t="s">
        <v>51</v>
      </c>
      <c r="L257" s="49"/>
      <c r="M257" s="45" t="s">
        <v>63</v>
      </c>
      <c r="N257" s="46" t="s">
        <v>51</v>
      </c>
      <c r="O257" s="49"/>
      <c r="P257" s="36" t="str">
        <f t="shared" si="3"/>
        <v>Unknown</v>
      </c>
      <c r="Q257" s="39" t="s">
        <v>48</v>
      </c>
      <c r="R257" s="39" t="s">
        <v>48</v>
      </c>
      <c r="S257" s="39"/>
      <c r="T257" s="50"/>
      <c r="U257" s="50" t="s">
        <v>51</v>
      </c>
      <c r="V257" s="50" t="s">
        <v>51</v>
      </c>
      <c r="W257" s="50"/>
      <c r="X257" s="51" t="str">
        <f>IF((OR((AND('[1]PWS Information'!$E$10="CWS",T257="Single Family Residence",P257="Lead")),
(AND('[1]PWS Information'!$E$10="CWS",T257="Multiple Family Residence",'[1]PWS Information'!$E$11="Yes",P257="Lead")),
(AND('[1]PWS Information'!$E$10="NTNC",P257="Lead")))),"Tier 1",
IF((OR((AND('[1]PWS Information'!$E$10="CWS",T257="Multiple Family Residence",'[1]PWS Information'!$E$11="No",P257="Lead")),
(AND('[1]PWS Information'!$E$10="CWS",T257="Other",P257="Lead")),
(AND('[1]PWS Information'!$E$10="CWS",T257="Building",P257="Lead")))),"Tier 2",
IF((OR((AND('[1]PWS Information'!$E$10="CWS",T257="Single Family Residence",P257="Galvanized Requiring Replacement")),
(AND('[1]PWS Information'!$E$10="CWS",T257="Single Family Residence",P257="Galvanized Requiring Replacement",Q257="Yes")),
(AND('[1]PWS Information'!$E$10="NTNC",P257="Galvanized Requiring Replacement")),
(AND('[1]PWS Information'!$E$10="NTNC",T257="Single Family Residence",Q257="Yes")))),"Tier 3",
IF((OR((AND('[1]PWS Information'!$E$10="CWS",T257="Single Family Residence",R257="Yes",P257="Non-Lead", I257="Non-Lead - Copper",K257="Before 1989")),
(AND('[1]PWS Information'!$E$10="CWS",T257="Single Family Residence",R257="Yes",P257="Non-Lead", M257="Non-Lead - Copper",N257="Before 1989")))),"Tier 4",
IF((OR((AND('[1]PWS Information'!$E$10="NTNC",P257="Non-Lead")),
(AND('[1]PWS Information'!$E$10="CWS",P257="Non-Lead",R257="")),
(AND('[1]PWS Information'!$E$10="CWS",P257="Non-Lead",R257="No")),
(AND('[1]PWS Information'!$E$10="CWS",P257="Non-Lead",R257="Don't Know")),
(AND('[1]PWS Information'!$E$10="CWS",P257="Non-Lead", I257="Non-Lead - Copper", R257="Yes", K257="Between 1989 and 2014")),
(AND('[1]PWS Information'!$E$10="CWS",P257="Non-Lead", I257="Non-Lead - Copper", R257="Yes", K257="After 2014")),
(AND('[1]PWS Information'!$E$10="CWS",P257="Non-Lead", I257="Non-Lead - Copper", R257="Yes", K257="Unknown")),
(AND('[1]PWS Information'!$E$10="CWS",P257="Non-Lead", M257="Non-Lead - Copper", R257="Yes", N257="Between 1989 and 2014")),
(AND('[1]PWS Information'!$E$10="CWS",P257="Non-Lead", M257="Non-Lead - Copper", R257="Yes", N257="After 2014")),
(AND('[1]PWS Information'!$E$10="CWS",P257="Non-Lead", M257="Non-Lead - Copper", R257="Yes", N257="Unknown")),
(AND('[1]PWS Information'!$E$10="CWS",P257="Unknown")),
(AND('[1]PWS Information'!$E$10="NTNC",P257="Unknown")))),"Tier 5",
"")))))</f>
        <v>Tier 5</v>
      </c>
      <c r="Y257" s="50"/>
      <c r="Z257" s="50"/>
    </row>
    <row r="258" spans="1:26" ht="75" x14ac:dyDescent="0.25">
      <c r="A258" s="39">
        <v>25176221</v>
      </c>
      <c r="B258" s="40">
        <v>5229</v>
      </c>
      <c r="C258" s="41" t="s">
        <v>66</v>
      </c>
      <c r="D258" s="41" t="s">
        <v>46</v>
      </c>
      <c r="E258" s="41">
        <v>75961</v>
      </c>
      <c r="F258" s="42"/>
      <c r="G258" s="43">
        <v>31.612212</v>
      </c>
      <c r="H258" s="44">
        <v>-94.537263999999993</v>
      </c>
      <c r="I258" s="45" t="s">
        <v>63</v>
      </c>
      <c r="J258" s="46" t="s">
        <v>48</v>
      </c>
      <c r="K258" s="42" t="s">
        <v>51</v>
      </c>
      <c r="L258" s="49"/>
      <c r="M258" s="45" t="s">
        <v>63</v>
      </c>
      <c r="N258" s="46" t="s">
        <v>51</v>
      </c>
      <c r="O258" s="49"/>
      <c r="P258" s="36" t="str">
        <f t="shared" si="3"/>
        <v>Unknown</v>
      </c>
      <c r="Q258" s="39" t="s">
        <v>48</v>
      </c>
      <c r="R258" s="39" t="s">
        <v>48</v>
      </c>
      <c r="S258" s="39"/>
      <c r="T258" s="50"/>
      <c r="U258" s="50" t="s">
        <v>51</v>
      </c>
      <c r="V258" s="50" t="s">
        <v>51</v>
      </c>
      <c r="W258" s="50"/>
      <c r="X258" s="51" t="str">
        <f>IF((OR((AND('[1]PWS Information'!$E$10="CWS",T258="Single Family Residence",P258="Lead")),
(AND('[1]PWS Information'!$E$10="CWS",T258="Multiple Family Residence",'[1]PWS Information'!$E$11="Yes",P258="Lead")),
(AND('[1]PWS Information'!$E$10="NTNC",P258="Lead")))),"Tier 1",
IF((OR((AND('[1]PWS Information'!$E$10="CWS",T258="Multiple Family Residence",'[1]PWS Information'!$E$11="No",P258="Lead")),
(AND('[1]PWS Information'!$E$10="CWS",T258="Other",P258="Lead")),
(AND('[1]PWS Information'!$E$10="CWS",T258="Building",P258="Lead")))),"Tier 2",
IF((OR((AND('[1]PWS Information'!$E$10="CWS",T258="Single Family Residence",P258="Galvanized Requiring Replacement")),
(AND('[1]PWS Information'!$E$10="CWS",T258="Single Family Residence",P258="Galvanized Requiring Replacement",Q258="Yes")),
(AND('[1]PWS Information'!$E$10="NTNC",P258="Galvanized Requiring Replacement")),
(AND('[1]PWS Information'!$E$10="NTNC",T258="Single Family Residence",Q258="Yes")))),"Tier 3",
IF((OR((AND('[1]PWS Information'!$E$10="CWS",T258="Single Family Residence",R258="Yes",P258="Non-Lead", I258="Non-Lead - Copper",K258="Before 1989")),
(AND('[1]PWS Information'!$E$10="CWS",T258="Single Family Residence",R258="Yes",P258="Non-Lead", M258="Non-Lead - Copper",N258="Before 1989")))),"Tier 4",
IF((OR((AND('[1]PWS Information'!$E$10="NTNC",P258="Non-Lead")),
(AND('[1]PWS Information'!$E$10="CWS",P258="Non-Lead",R258="")),
(AND('[1]PWS Information'!$E$10="CWS",P258="Non-Lead",R258="No")),
(AND('[1]PWS Information'!$E$10="CWS",P258="Non-Lead",R258="Don't Know")),
(AND('[1]PWS Information'!$E$10="CWS",P258="Non-Lead", I258="Non-Lead - Copper", R258="Yes", K258="Between 1989 and 2014")),
(AND('[1]PWS Information'!$E$10="CWS",P258="Non-Lead", I258="Non-Lead - Copper", R258="Yes", K258="After 2014")),
(AND('[1]PWS Information'!$E$10="CWS",P258="Non-Lead", I258="Non-Lead - Copper", R258="Yes", K258="Unknown")),
(AND('[1]PWS Information'!$E$10="CWS",P258="Non-Lead", M258="Non-Lead - Copper", R258="Yes", N258="Between 1989 and 2014")),
(AND('[1]PWS Information'!$E$10="CWS",P258="Non-Lead", M258="Non-Lead - Copper", R258="Yes", N258="After 2014")),
(AND('[1]PWS Information'!$E$10="CWS",P258="Non-Lead", M258="Non-Lead - Copper", R258="Yes", N258="Unknown")),
(AND('[1]PWS Information'!$E$10="CWS",P258="Unknown")),
(AND('[1]PWS Information'!$E$10="NTNC",P258="Unknown")))),"Tier 5",
"")))))</f>
        <v>Tier 5</v>
      </c>
      <c r="Y258" s="50"/>
      <c r="Z258" s="50"/>
    </row>
    <row r="259" spans="1:26" ht="75" x14ac:dyDescent="0.25">
      <c r="A259" s="39">
        <v>25175591</v>
      </c>
      <c r="B259" s="40">
        <v>379</v>
      </c>
      <c r="C259" s="41" t="s">
        <v>90</v>
      </c>
      <c r="D259" s="41" t="s">
        <v>46</v>
      </c>
      <c r="E259" s="41">
        <v>75961</v>
      </c>
      <c r="F259" s="42"/>
      <c r="G259" s="43">
        <v>31.660274999999999</v>
      </c>
      <c r="H259" s="44">
        <v>-94.601558999999995</v>
      </c>
      <c r="I259" s="45" t="s">
        <v>63</v>
      </c>
      <c r="J259" s="46" t="s">
        <v>48</v>
      </c>
      <c r="K259" s="42" t="s">
        <v>51</v>
      </c>
      <c r="L259" s="49"/>
      <c r="M259" s="45" t="s">
        <v>63</v>
      </c>
      <c r="N259" s="46" t="s">
        <v>51</v>
      </c>
      <c r="O259" s="49"/>
      <c r="P259" s="36" t="str">
        <f t="shared" si="3"/>
        <v>Unknown</v>
      </c>
      <c r="Q259" s="39" t="s">
        <v>48</v>
      </c>
      <c r="R259" s="39" t="s">
        <v>48</v>
      </c>
      <c r="S259" s="39"/>
      <c r="T259" s="50"/>
      <c r="U259" s="50" t="s">
        <v>51</v>
      </c>
      <c r="V259" s="50" t="s">
        <v>51</v>
      </c>
      <c r="W259" s="50"/>
      <c r="X259" s="51" t="str">
        <f>IF((OR((AND('[1]PWS Information'!$E$10="CWS",T259="Single Family Residence",P259="Lead")),
(AND('[1]PWS Information'!$E$10="CWS",T259="Multiple Family Residence",'[1]PWS Information'!$E$11="Yes",P259="Lead")),
(AND('[1]PWS Information'!$E$10="NTNC",P259="Lead")))),"Tier 1",
IF((OR((AND('[1]PWS Information'!$E$10="CWS",T259="Multiple Family Residence",'[1]PWS Information'!$E$11="No",P259="Lead")),
(AND('[1]PWS Information'!$E$10="CWS",T259="Other",P259="Lead")),
(AND('[1]PWS Information'!$E$10="CWS",T259="Building",P259="Lead")))),"Tier 2",
IF((OR((AND('[1]PWS Information'!$E$10="CWS",T259="Single Family Residence",P259="Galvanized Requiring Replacement")),
(AND('[1]PWS Information'!$E$10="CWS",T259="Single Family Residence",P259="Galvanized Requiring Replacement",Q259="Yes")),
(AND('[1]PWS Information'!$E$10="NTNC",P259="Galvanized Requiring Replacement")),
(AND('[1]PWS Information'!$E$10="NTNC",T259="Single Family Residence",Q259="Yes")))),"Tier 3",
IF((OR((AND('[1]PWS Information'!$E$10="CWS",T259="Single Family Residence",R259="Yes",P259="Non-Lead", I259="Non-Lead - Copper",K259="Before 1989")),
(AND('[1]PWS Information'!$E$10="CWS",T259="Single Family Residence",R259="Yes",P259="Non-Lead", M259="Non-Lead - Copper",N259="Before 1989")))),"Tier 4",
IF((OR((AND('[1]PWS Information'!$E$10="NTNC",P259="Non-Lead")),
(AND('[1]PWS Information'!$E$10="CWS",P259="Non-Lead",R259="")),
(AND('[1]PWS Information'!$E$10="CWS",P259="Non-Lead",R259="No")),
(AND('[1]PWS Information'!$E$10="CWS",P259="Non-Lead",R259="Don't Know")),
(AND('[1]PWS Information'!$E$10="CWS",P259="Non-Lead", I259="Non-Lead - Copper", R259="Yes", K259="Between 1989 and 2014")),
(AND('[1]PWS Information'!$E$10="CWS",P259="Non-Lead", I259="Non-Lead - Copper", R259="Yes", K259="After 2014")),
(AND('[1]PWS Information'!$E$10="CWS",P259="Non-Lead", I259="Non-Lead - Copper", R259="Yes", K259="Unknown")),
(AND('[1]PWS Information'!$E$10="CWS",P259="Non-Lead", M259="Non-Lead - Copper", R259="Yes", N259="Between 1989 and 2014")),
(AND('[1]PWS Information'!$E$10="CWS",P259="Non-Lead", M259="Non-Lead - Copper", R259="Yes", N259="After 2014")),
(AND('[1]PWS Information'!$E$10="CWS",P259="Non-Lead", M259="Non-Lead - Copper", R259="Yes", N259="Unknown")),
(AND('[1]PWS Information'!$E$10="CWS",P259="Unknown")),
(AND('[1]PWS Information'!$E$10="NTNC",P259="Unknown")))),"Tier 5",
"")))))</f>
        <v>Tier 5</v>
      </c>
      <c r="Y259" s="50"/>
      <c r="Z259" s="50"/>
    </row>
    <row r="260" spans="1:26" ht="75" x14ac:dyDescent="0.25">
      <c r="A260" s="39">
        <v>25176146</v>
      </c>
      <c r="B260" s="40">
        <v>5650</v>
      </c>
      <c r="C260" s="41" t="s">
        <v>81</v>
      </c>
      <c r="D260" s="41" t="s">
        <v>46</v>
      </c>
      <c r="E260" s="41">
        <v>75961</v>
      </c>
      <c r="F260" s="42"/>
      <c r="G260" s="43">
        <v>31.558382999999999</v>
      </c>
      <c r="H260" s="44">
        <v>-94.504452000000001</v>
      </c>
      <c r="I260" s="45" t="s">
        <v>63</v>
      </c>
      <c r="J260" s="46" t="s">
        <v>48</v>
      </c>
      <c r="K260" s="42" t="s">
        <v>51</v>
      </c>
      <c r="L260" s="49"/>
      <c r="M260" s="45" t="s">
        <v>63</v>
      </c>
      <c r="N260" s="46" t="s">
        <v>51</v>
      </c>
      <c r="O260" s="49"/>
      <c r="P260" s="36" t="str">
        <f t="shared" si="3"/>
        <v>Unknown</v>
      </c>
      <c r="Q260" s="39" t="s">
        <v>48</v>
      </c>
      <c r="R260" s="39" t="s">
        <v>48</v>
      </c>
      <c r="S260" s="39"/>
      <c r="T260" s="50"/>
      <c r="U260" s="50" t="s">
        <v>51</v>
      </c>
      <c r="V260" s="50" t="s">
        <v>51</v>
      </c>
      <c r="W260" s="50"/>
      <c r="X260" s="51" t="str">
        <f>IF((OR((AND('[1]PWS Information'!$E$10="CWS",T260="Single Family Residence",P260="Lead")),
(AND('[1]PWS Information'!$E$10="CWS",T260="Multiple Family Residence",'[1]PWS Information'!$E$11="Yes",P260="Lead")),
(AND('[1]PWS Information'!$E$10="NTNC",P260="Lead")))),"Tier 1",
IF((OR((AND('[1]PWS Information'!$E$10="CWS",T260="Multiple Family Residence",'[1]PWS Information'!$E$11="No",P260="Lead")),
(AND('[1]PWS Information'!$E$10="CWS",T260="Other",P260="Lead")),
(AND('[1]PWS Information'!$E$10="CWS",T260="Building",P260="Lead")))),"Tier 2",
IF((OR((AND('[1]PWS Information'!$E$10="CWS",T260="Single Family Residence",P260="Galvanized Requiring Replacement")),
(AND('[1]PWS Information'!$E$10="CWS",T260="Single Family Residence",P260="Galvanized Requiring Replacement",Q260="Yes")),
(AND('[1]PWS Information'!$E$10="NTNC",P260="Galvanized Requiring Replacement")),
(AND('[1]PWS Information'!$E$10="NTNC",T260="Single Family Residence",Q260="Yes")))),"Tier 3",
IF((OR((AND('[1]PWS Information'!$E$10="CWS",T260="Single Family Residence",R260="Yes",P260="Non-Lead", I260="Non-Lead - Copper",K260="Before 1989")),
(AND('[1]PWS Information'!$E$10="CWS",T260="Single Family Residence",R260="Yes",P260="Non-Lead", M260="Non-Lead - Copper",N260="Before 1989")))),"Tier 4",
IF((OR((AND('[1]PWS Information'!$E$10="NTNC",P260="Non-Lead")),
(AND('[1]PWS Information'!$E$10="CWS",P260="Non-Lead",R260="")),
(AND('[1]PWS Information'!$E$10="CWS",P260="Non-Lead",R260="No")),
(AND('[1]PWS Information'!$E$10="CWS",P260="Non-Lead",R260="Don't Know")),
(AND('[1]PWS Information'!$E$10="CWS",P260="Non-Lead", I260="Non-Lead - Copper", R260="Yes", K260="Between 1989 and 2014")),
(AND('[1]PWS Information'!$E$10="CWS",P260="Non-Lead", I260="Non-Lead - Copper", R260="Yes", K260="After 2014")),
(AND('[1]PWS Information'!$E$10="CWS",P260="Non-Lead", I260="Non-Lead - Copper", R260="Yes", K260="Unknown")),
(AND('[1]PWS Information'!$E$10="CWS",P260="Non-Lead", M260="Non-Lead - Copper", R260="Yes", N260="Between 1989 and 2014")),
(AND('[1]PWS Information'!$E$10="CWS",P260="Non-Lead", M260="Non-Lead - Copper", R260="Yes", N260="After 2014")),
(AND('[1]PWS Information'!$E$10="CWS",P260="Non-Lead", M260="Non-Lead - Copper", R260="Yes", N260="Unknown")),
(AND('[1]PWS Information'!$E$10="CWS",P260="Unknown")),
(AND('[1]PWS Information'!$E$10="NTNC",P260="Unknown")))),"Tier 5",
"")))))</f>
        <v>Tier 5</v>
      </c>
      <c r="Y260" s="50"/>
      <c r="Z260" s="50"/>
    </row>
    <row r="261" spans="1:26" ht="75" x14ac:dyDescent="0.25">
      <c r="A261" s="39">
        <v>25175359</v>
      </c>
      <c r="B261" s="40" t="s">
        <v>125</v>
      </c>
      <c r="C261" s="41">
        <v>7</v>
      </c>
      <c r="D261" s="41" t="s">
        <v>46</v>
      </c>
      <c r="E261" s="41">
        <v>75961</v>
      </c>
      <c r="F261" s="42"/>
      <c r="G261" s="43">
        <v>31.558382999999999</v>
      </c>
      <c r="H261" s="44">
        <v>-94.504452000000001</v>
      </c>
      <c r="I261" s="45" t="s">
        <v>63</v>
      </c>
      <c r="J261" s="46" t="s">
        <v>48</v>
      </c>
      <c r="K261" s="42" t="s">
        <v>51</v>
      </c>
      <c r="L261" s="49"/>
      <c r="M261" s="45" t="s">
        <v>63</v>
      </c>
      <c r="N261" s="46" t="s">
        <v>51</v>
      </c>
      <c r="O261" s="49"/>
      <c r="P261" s="36" t="str">
        <f t="shared" ref="P261:P324" si="4">IF((OR(I261="Lead")),"Lead",
IF((OR(M261="Lead")),"Lead",
IF((OR(I261="Lead-lined galvanized")),"Lead",
IF((OR(M261="Lead-lined galvanized")),"Lead",
IF((OR((AND(I261="Unknown - Likely Lead",M261="Galvanized")),
(AND(I261="Unknown - Unlikely Lead",M261="Galvanized")),
(AND(I261="Unknown - Material Unknown",M261="Galvanized")))),"Galvanized Requiring Replacement",
IF((OR((AND(I261="Non-lead - Copper",J261="Yes",M261="Galvanized")),
(AND(I261="Non-lead - Copper",J261="Don't know",M261="Galvanized")),
(AND(I261="Non-lead - Copper",J261="",M261="Galvanized")),
(AND(I261="Non-lead - Plastic",J261="Yes",M261="Galvanized")),
(AND(I261="Non-lead - Plastic",J261="Don't know",M261="Galvanized")),
(AND(I261="Non-lead - Plastic",J261="",M261="Galvanized")),
(AND(I261="Non-lead",J261="Yes",M261="Galvanized")),
(AND(I261="Non-lead",J261="Don't know",M261="Galvanized")),
(AND(I261="Non-lead",J261="",M261="Galvanized")),
(AND(I261="Non-lead - Other",J261="Yes",M261="Galvanized")),
(AND(I261="Non-Lead - Other",J261="Don't know",M261="Galvanized")),
(AND(I261="Galvanized",J261="Yes",M261="Galvanized")),
(AND(I261="Galvanized",J261="Don't know",M261="Galvanized")),
(AND(I261="Galvanized",J261="",M261="Galvanized")),
(AND(I261="Non-Lead - Other",J261="",M261="Galvanized")))),"Galvanized Requiring Replacement",
IF((OR((AND(I261="Non-lead - Copper",M261="Non-lead - Copper")),
(AND(I261="Non-lead - Copper",M261="Non-lead - Plastic")),
(AND(I261="Non-lead - Copper",M261="Non-lead - Other")),
(AND(I261="Non-lead - Copper",M261="Non-lead")),
(AND(I261="Non-lead - Plastic",M261="Non-lead - Copper")),
(AND(I261="Non-lead - Plastic",M261="Non-lead - Plastic")),
(AND(I261="Non-lead - Plastic",M261="Non-lead - Other")),
(AND(I261="Non-lead - Plastic",M261="Non-lead")),
(AND(I261="Non-lead",M261="Non-lead - Copper")),
(AND(I261="Non-lead",M261="Non-lead - Plastic")),
(AND(I261="Non-lead",M261="Non-lead - Other")),
(AND(I261="Non-lead",M261="Non-lead")),
(AND(I261="Non-lead - Other",M261="Non-lead - Copper")),
(AND(I261="Non-Lead - Other",M261="Non-lead - Plastic")),
(AND(I261="Non-Lead - Other",M261="Non-lead")),
(AND(I261="Non-Lead - Other",M261="Non-lead - Other")))),"Non-Lead",
IF((OR((AND(I261="Galvanized",M261="Non-lead")),
(AND(I261="Galvanized",M261="Non-lead - Copper")),
(AND(I261="Galvanized",M261="Non-lead - Plastic")),
(AND(I261="Galvanized",M261="Non-lead")),
(AND(I261="Galvanized",M261="Non-lead - Other")))),"Non-Lead",
IF((OR((AND(I261="Non-lead - Copper",J261="No",M261="Galvanized")),
(AND(I261="Non-lead - Plastic",J261="No",M261="Galvanized")),
(AND(I261="Non-lead",J261="No",M261="Galvanized")),
(AND(I261="Galvanized",J261="No",M261="Galvanized")),
(AND(I261="Non-lead - Other",J261="No",M261="Galvanized")))),"Non-lead",
IF((OR((AND(I261="Unknown - Likely Lead",M261="Unknown - Likely Lead")),
(AND(I261="Unknown - Likely Lead",M261="Unknown - Unlikely Lead")),
(AND(I261="Unknown - Likely Lead",M261="Unknown - Material Unknown")),
(AND(I261="Unknown - Unlikely Lead",M261="Unknown - Likely Lead")),
(AND(I261="Unknown - Unlikely Lead",M261="Unknown - Unlikely Lead")),
(AND(I261="Unknown - Unlikely Lead",M261="Unknown - Material Unknown")),
(AND(I261="Unknown - Material Unknown",M261="Unknown - Likely Lead")),
(AND(I261="Unknown - Material Unknown",M261="Unknown - Unlikely Lead")),
(AND(I261="Unknown - Material Unknown",M261="Unknown - Material Unknown")))),"Unknown",
IF((OR((AND(I261="Unknown - Likely Lead",M261="Non-lead - Copper")),
(AND(I261="Unknown - Likely Lead",M261="Non-lead - Plastic")),
(AND(I261="Unknown - Likely Lead",M261="Non-lead")),
(AND(I261="Unknown - Likely Lead",M261="Non-lead - Other")),
(AND(I261="Unknown - Unlikely Lead",M261="Non-lead - Copper")),
(AND(I261="Unknown - Unlikely Lead",M261="Non-lead - Plastic")),
(AND(I261="Unknown - Unlikely Lead",M261="Non-lead")),
(AND(I261="Unknown - Unlikely Lead",M261="Non-lead - Other")),
(AND(I261="Unknown - Material Unknown",M261="Non-lead - Copper")),
(AND(I261="Unknown - Material Unknown",M261="Non-lead - Plastic")),
(AND(I261="Unknown - Material Unknown",M261="Non-lead")),
(AND(I261="Unknown - Material Unknown",M261="Non-lead - Other")))),"Unknown",
IF((OR((AND(I261="Non-lead - Copper",M261="Unknown - Likely Lead")),
(AND(I261="Non-lead - Copper",M261="Unknown - Unlikely Lead")),
(AND(I261="Non-lead - Copper",M261="Unknown - Material Unknown")),
(AND(I261="Non-lead - Plastic",M261="Unknown - Likely Lead")),
(AND(I261="Non-lead - Plastic",M261="Unknown - Unlikely Lead")),
(AND(I261="Non-lead - Plastic",M261="Unknown - Material Unknown")),
(AND(I261="Non-lead",M261="Unknown - Likely Lead")),
(AND(I261="Non-lead",M261="Unknown - Unlikely Lead")),
(AND(I261="Non-lead",M261="Unknown - Material Unknown")),
(AND(I261="Non-lead - Other",M261="Unknown - Likely Lead")),
(AND(I261="Non-Lead - Other",M261="Unknown - Unlikely Lead")),
(AND(I261="Non-Lead - Other",M261="Unknown - Material Unknown")))),"Unknown",
IF((OR((AND(I261="Galvanized",M261="Unknown - Likely Lead")),
(AND(I261="Galvanized",M261="Unknown - Unlikely Lead")),
(AND(I261="Galvanized",M261="Unknown - Material Unknown")))),"Unknown",
IF((OR((AND(I261="Galvanized",M261="")))),"Galvanized Requiring Replacement",
IF((OR((AND(I261="Non-lead - Copper",M261="")),
(AND(I261="Non-lead - Plastic",M261="")),
(AND(I261="Non-lead",M261="")),
(AND(I261="Non-lead - Other",M261="")))),"Non-lead",
IF((OR((AND(I261="Unknown - Likely Lead",M261="")),
(AND(I261="Unknown - Unlikely Lead",M261="")),
(AND(I261="Unknown - Material Unknown",M261="")))),"Unknown",
""))))))))))))))))</f>
        <v>Unknown</v>
      </c>
      <c r="Q261" s="39" t="s">
        <v>48</v>
      </c>
      <c r="R261" s="39" t="s">
        <v>48</v>
      </c>
      <c r="S261" s="39"/>
      <c r="T261" s="50"/>
      <c r="U261" s="50" t="s">
        <v>51</v>
      </c>
      <c r="V261" s="50" t="s">
        <v>51</v>
      </c>
      <c r="W261" s="50"/>
      <c r="X261" s="51" t="str">
        <f>IF((OR((AND('[1]PWS Information'!$E$10="CWS",T261="Single Family Residence",P261="Lead")),
(AND('[1]PWS Information'!$E$10="CWS",T261="Multiple Family Residence",'[1]PWS Information'!$E$11="Yes",P261="Lead")),
(AND('[1]PWS Information'!$E$10="NTNC",P261="Lead")))),"Tier 1",
IF((OR((AND('[1]PWS Information'!$E$10="CWS",T261="Multiple Family Residence",'[1]PWS Information'!$E$11="No",P261="Lead")),
(AND('[1]PWS Information'!$E$10="CWS",T261="Other",P261="Lead")),
(AND('[1]PWS Information'!$E$10="CWS",T261="Building",P261="Lead")))),"Tier 2",
IF((OR((AND('[1]PWS Information'!$E$10="CWS",T261="Single Family Residence",P261="Galvanized Requiring Replacement")),
(AND('[1]PWS Information'!$E$10="CWS",T261="Single Family Residence",P261="Galvanized Requiring Replacement",Q261="Yes")),
(AND('[1]PWS Information'!$E$10="NTNC",P261="Galvanized Requiring Replacement")),
(AND('[1]PWS Information'!$E$10="NTNC",T261="Single Family Residence",Q261="Yes")))),"Tier 3",
IF((OR((AND('[1]PWS Information'!$E$10="CWS",T261="Single Family Residence",R261="Yes",P261="Non-Lead", I261="Non-Lead - Copper",K261="Before 1989")),
(AND('[1]PWS Information'!$E$10="CWS",T261="Single Family Residence",R261="Yes",P261="Non-Lead", M261="Non-Lead - Copper",N261="Before 1989")))),"Tier 4",
IF((OR((AND('[1]PWS Information'!$E$10="NTNC",P261="Non-Lead")),
(AND('[1]PWS Information'!$E$10="CWS",P261="Non-Lead",R261="")),
(AND('[1]PWS Information'!$E$10="CWS",P261="Non-Lead",R261="No")),
(AND('[1]PWS Information'!$E$10="CWS",P261="Non-Lead",R261="Don't Know")),
(AND('[1]PWS Information'!$E$10="CWS",P261="Non-Lead", I261="Non-Lead - Copper", R261="Yes", K261="Between 1989 and 2014")),
(AND('[1]PWS Information'!$E$10="CWS",P261="Non-Lead", I261="Non-Lead - Copper", R261="Yes", K261="After 2014")),
(AND('[1]PWS Information'!$E$10="CWS",P261="Non-Lead", I261="Non-Lead - Copper", R261="Yes", K261="Unknown")),
(AND('[1]PWS Information'!$E$10="CWS",P261="Non-Lead", M261="Non-Lead - Copper", R261="Yes", N261="Between 1989 and 2014")),
(AND('[1]PWS Information'!$E$10="CWS",P261="Non-Lead", M261="Non-Lead - Copper", R261="Yes", N261="After 2014")),
(AND('[1]PWS Information'!$E$10="CWS",P261="Non-Lead", M261="Non-Lead - Copper", R261="Yes", N261="Unknown")),
(AND('[1]PWS Information'!$E$10="CWS",P261="Unknown")),
(AND('[1]PWS Information'!$E$10="NTNC",P261="Unknown")))),"Tier 5",
"")))))</f>
        <v>Tier 5</v>
      </c>
      <c r="Y261" s="50"/>
      <c r="Z261" s="50"/>
    </row>
    <row r="262" spans="1:26" ht="75" x14ac:dyDescent="0.25">
      <c r="A262" s="39">
        <v>25175995</v>
      </c>
      <c r="B262" s="40">
        <v>7773</v>
      </c>
      <c r="C262" s="41" t="s">
        <v>66</v>
      </c>
      <c r="D262" s="41" t="s">
        <v>46</v>
      </c>
      <c r="E262" s="41">
        <v>75961</v>
      </c>
      <c r="F262" s="42"/>
      <c r="G262" s="43">
        <v>31.619399999999999</v>
      </c>
      <c r="H262" s="44">
        <v>-94.496126000000004</v>
      </c>
      <c r="I262" s="45" t="s">
        <v>63</v>
      </c>
      <c r="J262" s="46" t="s">
        <v>48</v>
      </c>
      <c r="K262" s="42" t="s">
        <v>51</v>
      </c>
      <c r="L262" s="49"/>
      <c r="M262" s="45" t="s">
        <v>63</v>
      </c>
      <c r="N262" s="46" t="s">
        <v>51</v>
      </c>
      <c r="O262" s="49"/>
      <c r="P262" s="36" t="str">
        <f t="shared" si="4"/>
        <v>Unknown</v>
      </c>
      <c r="Q262" s="39" t="s">
        <v>48</v>
      </c>
      <c r="R262" s="39" t="s">
        <v>48</v>
      </c>
      <c r="S262" s="39"/>
      <c r="T262" s="50"/>
      <c r="U262" s="50" t="s">
        <v>51</v>
      </c>
      <c r="V262" s="50" t="s">
        <v>51</v>
      </c>
      <c r="W262" s="50"/>
      <c r="X262" s="51" t="str">
        <f>IF((OR((AND('[1]PWS Information'!$E$10="CWS",T262="Single Family Residence",P262="Lead")),
(AND('[1]PWS Information'!$E$10="CWS",T262="Multiple Family Residence",'[1]PWS Information'!$E$11="Yes",P262="Lead")),
(AND('[1]PWS Information'!$E$10="NTNC",P262="Lead")))),"Tier 1",
IF((OR((AND('[1]PWS Information'!$E$10="CWS",T262="Multiple Family Residence",'[1]PWS Information'!$E$11="No",P262="Lead")),
(AND('[1]PWS Information'!$E$10="CWS",T262="Other",P262="Lead")),
(AND('[1]PWS Information'!$E$10="CWS",T262="Building",P262="Lead")))),"Tier 2",
IF((OR((AND('[1]PWS Information'!$E$10="CWS",T262="Single Family Residence",P262="Galvanized Requiring Replacement")),
(AND('[1]PWS Information'!$E$10="CWS",T262="Single Family Residence",P262="Galvanized Requiring Replacement",Q262="Yes")),
(AND('[1]PWS Information'!$E$10="NTNC",P262="Galvanized Requiring Replacement")),
(AND('[1]PWS Information'!$E$10="NTNC",T262="Single Family Residence",Q262="Yes")))),"Tier 3",
IF((OR((AND('[1]PWS Information'!$E$10="CWS",T262="Single Family Residence",R262="Yes",P262="Non-Lead", I262="Non-Lead - Copper",K262="Before 1989")),
(AND('[1]PWS Information'!$E$10="CWS",T262="Single Family Residence",R262="Yes",P262="Non-Lead", M262="Non-Lead - Copper",N262="Before 1989")))),"Tier 4",
IF((OR((AND('[1]PWS Information'!$E$10="NTNC",P262="Non-Lead")),
(AND('[1]PWS Information'!$E$10="CWS",P262="Non-Lead",R262="")),
(AND('[1]PWS Information'!$E$10="CWS",P262="Non-Lead",R262="No")),
(AND('[1]PWS Information'!$E$10="CWS",P262="Non-Lead",R262="Don't Know")),
(AND('[1]PWS Information'!$E$10="CWS",P262="Non-Lead", I262="Non-Lead - Copper", R262="Yes", K262="Between 1989 and 2014")),
(AND('[1]PWS Information'!$E$10="CWS",P262="Non-Lead", I262="Non-Lead - Copper", R262="Yes", K262="After 2014")),
(AND('[1]PWS Information'!$E$10="CWS",P262="Non-Lead", I262="Non-Lead - Copper", R262="Yes", K262="Unknown")),
(AND('[1]PWS Information'!$E$10="CWS",P262="Non-Lead", M262="Non-Lead - Copper", R262="Yes", N262="Between 1989 and 2014")),
(AND('[1]PWS Information'!$E$10="CWS",P262="Non-Lead", M262="Non-Lead - Copper", R262="Yes", N262="After 2014")),
(AND('[1]PWS Information'!$E$10="CWS",P262="Non-Lead", M262="Non-Lead - Copper", R262="Yes", N262="Unknown")),
(AND('[1]PWS Information'!$E$10="CWS",P262="Unknown")),
(AND('[1]PWS Information'!$E$10="NTNC",P262="Unknown")))),"Tier 5",
"")))))</f>
        <v>Tier 5</v>
      </c>
      <c r="Y262" s="50"/>
      <c r="Z262" s="50"/>
    </row>
    <row r="263" spans="1:26" ht="75" x14ac:dyDescent="0.25">
      <c r="A263" s="39">
        <v>377</v>
      </c>
      <c r="B263" s="40" t="s">
        <v>115</v>
      </c>
      <c r="C263" s="41">
        <v>2713</v>
      </c>
      <c r="D263" s="41" t="s">
        <v>46</v>
      </c>
      <c r="E263" s="41">
        <v>75961</v>
      </c>
      <c r="F263" s="42"/>
      <c r="G263" s="43">
        <v>31.558382999999999</v>
      </c>
      <c r="H263" s="44">
        <v>-94.504452000000001</v>
      </c>
      <c r="I263" s="45" t="s">
        <v>63</v>
      </c>
      <c r="J263" s="46" t="s">
        <v>48</v>
      </c>
      <c r="K263" s="42" t="s">
        <v>51</v>
      </c>
      <c r="L263" s="49"/>
      <c r="M263" s="45" t="s">
        <v>63</v>
      </c>
      <c r="N263" s="46" t="s">
        <v>51</v>
      </c>
      <c r="O263" s="49"/>
      <c r="P263" s="36" t="str">
        <f t="shared" si="4"/>
        <v>Unknown</v>
      </c>
      <c r="Q263" s="39" t="s">
        <v>48</v>
      </c>
      <c r="R263" s="39" t="s">
        <v>48</v>
      </c>
      <c r="S263" s="39"/>
      <c r="T263" s="50"/>
      <c r="U263" s="50" t="s">
        <v>51</v>
      </c>
      <c r="V263" s="50" t="s">
        <v>51</v>
      </c>
      <c r="W263" s="50"/>
      <c r="X263" s="51" t="str">
        <f>IF((OR((AND('[1]PWS Information'!$E$10="CWS",T263="Single Family Residence",P263="Lead")),
(AND('[1]PWS Information'!$E$10="CWS",T263="Multiple Family Residence",'[1]PWS Information'!$E$11="Yes",P263="Lead")),
(AND('[1]PWS Information'!$E$10="NTNC",P263="Lead")))),"Tier 1",
IF((OR((AND('[1]PWS Information'!$E$10="CWS",T263="Multiple Family Residence",'[1]PWS Information'!$E$11="No",P263="Lead")),
(AND('[1]PWS Information'!$E$10="CWS",T263="Other",P263="Lead")),
(AND('[1]PWS Information'!$E$10="CWS",T263="Building",P263="Lead")))),"Tier 2",
IF((OR((AND('[1]PWS Information'!$E$10="CWS",T263="Single Family Residence",P263="Galvanized Requiring Replacement")),
(AND('[1]PWS Information'!$E$10="CWS",T263="Single Family Residence",P263="Galvanized Requiring Replacement",Q263="Yes")),
(AND('[1]PWS Information'!$E$10="NTNC",P263="Galvanized Requiring Replacement")),
(AND('[1]PWS Information'!$E$10="NTNC",T263="Single Family Residence",Q263="Yes")))),"Tier 3",
IF((OR((AND('[1]PWS Information'!$E$10="CWS",T263="Single Family Residence",R263="Yes",P263="Non-Lead", I263="Non-Lead - Copper",K263="Before 1989")),
(AND('[1]PWS Information'!$E$10="CWS",T263="Single Family Residence",R263="Yes",P263="Non-Lead", M263="Non-Lead - Copper",N263="Before 1989")))),"Tier 4",
IF((OR((AND('[1]PWS Information'!$E$10="NTNC",P263="Non-Lead")),
(AND('[1]PWS Information'!$E$10="CWS",P263="Non-Lead",R263="")),
(AND('[1]PWS Information'!$E$10="CWS",P263="Non-Lead",R263="No")),
(AND('[1]PWS Information'!$E$10="CWS",P263="Non-Lead",R263="Don't Know")),
(AND('[1]PWS Information'!$E$10="CWS",P263="Non-Lead", I263="Non-Lead - Copper", R263="Yes", K263="Between 1989 and 2014")),
(AND('[1]PWS Information'!$E$10="CWS",P263="Non-Lead", I263="Non-Lead - Copper", R263="Yes", K263="After 2014")),
(AND('[1]PWS Information'!$E$10="CWS",P263="Non-Lead", I263="Non-Lead - Copper", R263="Yes", K263="Unknown")),
(AND('[1]PWS Information'!$E$10="CWS",P263="Non-Lead", M263="Non-Lead - Copper", R263="Yes", N263="Between 1989 and 2014")),
(AND('[1]PWS Information'!$E$10="CWS",P263="Non-Lead", M263="Non-Lead - Copper", R263="Yes", N263="After 2014")),
(AND('[1]PWS Information'!$E$10="CWS",P263="Non-Lead", M263="Non-Lead - Copper", R263="Yes", N263="Unknown")),
(AND('[1]PWS Information'!$E$10="CWS",P263="Unknown")),
(AND('[1]PWS Information'!$E$10="NTNC",P263="Unknown")))),"Tier 5",
"")))))</f>
        <v>Tier 5</v>
      </c>
      <c r="Y263" s="50"/>
      <c r="Z263" s="50"/>
    </row>
    <row r="264" spans="1:26" ht="75" x14ac:dyDescent="0.25">
      <c r="A264" s="39">
        <v>25175586</v>
      </c>
      <c r="B264" s="40" t="s">
        <v>126</v>
      </c>
      <c r="C264" s="41" t="s">
        <v>127</v>
      </c>
      <c r="D264" s="41" t="s">
        <v>46</v>
      </c>
      <c r="E264" s="41">
        <v>75961</v>
      </c>
      <c r="F264" s="42"/>
      <c r="G264" s="43">
        <v>31.602367999999998</v>
      </c>
      <c r="H264" s="44">
        <v>-94.649358000000007</v>
      </c>
      <c r="I264" s="45" t="s">
        <v>63</v>
      </c>
      <c r="J264" s="46" t="s">
        <v>48</v>
      </c>
      <c r="K264" s="42" t="s">
        <v>51</v>
      </c>
      <c r="L264" s="49"/>
      <c r="M264" s="45" t="s">
        <v>63</v>
      </c>
      <c r="N264" s="46" t="s">
        <v>51</v>
      </c>
      <c r="O264" s="49"/>
      <c r="P264" s="36" t="str">
        <f t="shared" si="4"/>
        <v>Unknown</v>
      </c>
      <c r="Q264" s="39" t="s">
        <v>48</v>
      </c>
      <c r="R264" s="39" t="s">
        <v>48</v>
      </c>
      <c r="S264" s="39"/>
      <c r="T264" s="50"/>
      <c r="U264" s="50" t="s">
        <v>51</v>
      </c>
      <c r="V264" s="50" t="s">
        <v>51</v>
      </c>
      <c r="W264" s="50"/>
      <c r="X264" s="51" t="str">
        <f>IF((OR((AND('[1]PWS Information'!$E$10="CWS",T264="Single Family Residence",P264="Lead")),
(AND('[1]PWS Information'!$E$10="CWS",T264="Multiple Family Residence",'[1]PWS Information'!$E$11="Yes",P264="Lead")),
(AND('[1]PWS Information'!$E$10="NTNC",P264="Lead")))),"Tier 1",
IF((OR((AND('[1]PWS Information'!$E$10="CWS",T264="Multiple Family Residence",'[1]PWS Information'!$E$11="No",P264="Lead")),
(AND('[1]PWS Information'!$E$10="CWS",T264="Other",P264="Lead")),
(AND('[1]PWS Information'!$E$10="CWS",T264="Building",P264="Lead")))),"Tier 2",
IF((OR((AND('[1]PWS Information'!$E$10="CWS",T264="Single Family Residence",P264="Galvanized Requiring Replacement")),
(AND('[1]PWS Information'!$E$10="CWS",T264="Single Family Residence",P264="Galvanized Requiring Replacement",Q264="Yes")),
(AND('[1]PWS Information'!$E$10="NTNC",P264="Galvanized Requiring Replacement")),
(AND('[1]PWS Information'!$E$10="NTNC",T264="Single Family Residence",Q264="Yes")))),"Tier 3",
IF((OR((AND('[1]PWS Information'!$E$10="CWS",T264="Single Family Residence",R264="Yes",P264="Non-Lead", I264="Non-Lead - Copper",K264="Before 1989")),
(AND('[1]PWS Information'!$E$10="CWS",T264="Single Family Residence",R264="Yes",P264="Non-Lead", M264="Non-Lead - Copper",N264="Before 1989")))),"Tier 4",
IF((OR((AND('[1]PWS Information'!$E$10="NTNC",P264="Non-Lead")),
(AND('[1]PWS Information'!$E$10="CWS",P264="Non-Lead",R264="")),
(AND('[1]PWS Information'!$E$10="CWS",P264="Non-Lead",R264="No")),
(AND('[1]PWS Information'!$E$10="CWS",P264="Non-Lead",R264="Don't Know")),
(AND('[1]PWS Information'!$E$10="CWS",P264="Non-Lead", I264="Non-Lead - Copper", R264="Yes", K264="Between 1989 and 2014")),
(AND('[1]PWS Information'!$E$10="CWS",P264="Non-Lead", I264="Non-Lead - Copper", R264="Yes", K264="After 2014")),
(AND('[1]PWS Information'!$E$10="CWS",P264="Non-Lead", I264="Non-Lead - Copper", R264="Yes", K264="Unknown")),
(AND('[1]PWS Information'!$E$10="CWS",P264="Non-Lead", M264="Non-Lead - Copper", R264="Yes", N264="Between 1989 and 2014")),
(AND('[1]PWS Information'!$E$10="CWS",P264="Non-Lead", M264="Non-Lead - Copper", R264="Yes", N264="After 2014")),
(AND('[1]PWS Information'!$E$10="CWS",P264="Non-Lead", M264="Non-Lead - Copper", R264="Yes", N264="Unknown")),
(AND('[1]PWS Information'!$E$10="CWS",P264="Unknown")),
(AND('[1]PWS Information'!$E$10="NTNC",P264="Unknown")))),"Tier 5",
"")))))</f>
        <v>Tier 5</v>
      </c>
      <c r="Y264" s="50"/>
      <c r="Z264" s="50"/>
    </row>
    <row r="265" spans="1:26" ht="75" x14ac:dyDescent="0.25">
      <c r="A265" s="39">
        <v>25176000</v>
      </c>
      <c r="B265" s="40">
        <v>293</v>
      </c>
      <c r="C265" s="41" t="s">
        <v>74</v>
      </c>
      <c r="D265" s="41" t="s">
        <v>46</v>
      </c>
      <c r="E265" s="41">
        <v>75961</v>
      </c>
      <c r="F265" s="42"/>
      <c r="G265" s="43">
        <v>31.660743</v>
      </c>
      <c r="H265" s="44">
        <v>-94.601374000000007</v>
      </c>
      <c r="I265" s="45" t="s">
        <v>63</v>
      </c>
      <c r="J265" s="46" t="s">
        <v>48</v>
      </c>
      <c r="K265" s="42" t="s">
        <v>51</v>
      </c>
      <c r="L265" s="49"/>
      <c r="M265" s="45" t="s">
        <v>63</v>
      </c>
      <c r="N265" s="46" t="s">
        <v>51</v>
      </c>
      <c r="O265" s="49"/>
      <c r="P265" s="36" t="str">
        <f t="shared" si="4"/>
        <v>Unknown</v>
      </c>
      <c r="Q265" s="39" t="s">
        <v>48</v>
      </c>
      <c r="R265" s="39" t="s">
        <v>48</v>
      </c>
      <c r="S265" s="39"/>
      <c r="T265" s="50"/>
      <c r="U265" s="50" t="s">
        <v>51</v>
      </c>
      <c r="V265" s="50" t="s">
        <v>51</v>
      </c>
      <c r="W265" s="50"/>
      <c r="X265" s="51" t="str">
        <f>IF((OR((AND('[1]PWS Information'!$E$10="CWS",T265="Single Family Residence",P265="Lead")),
(AND('[1]PWS Information'!$E$10="CWS",T265="Multiple Family Residence",'[1]PWS Information'!$E$11="Yes",P265="Lead")),
(AND('[1]PWS Information'!$E$10="NTNC",P265="Lead")))),"Tier 1",
IF((OR((AND('[1]PWS Information'!$E$10="CWS",T265="Multiple Family Residence",'[1]PWS Information'!$E$11="No",P265="Lead")),
(AND('[1]PWS Information'!$E$10="CWS",T265="Other",P265="Lead")),
(AND('[1]PWS Information'!$E$10="CWS",T265="Building",P265="Lead")))),"Tier 2",
IF((OR((AND('[1]PWS Information'!$E$10="CWS",T265="Single Family Residence",P265="Galvanized Requiring Replacement")),
(AND('[1]PWS Information'!$E$10="CWS",T265="Single Family Residence",P265="Galvanized Requiring Replacement",Q265="Yes")),
(AND('[1]PWS Information'!$E$10="NTNC",P265="Galvanized Requiring Replacement")),
(AND('[1]PWS Information'!$E$10="NTNC",T265="Single Family Residence",Q265="Yes")))),"Tier 3",
IF((OR((AND('[1]PWS Information'!$E$10="CWS",T265="Single Family Residence",R265="Yes",P265="Non-Lead", I265="Non-Lead - Copper",K265="Before 1989")),
(AND('[1]PWS Information'!$E$10="CWS",T265="Single Family Residence",R265="Yes",P265="Non-Lead", M265="Non-Lead - Copper",N265="Before 1989")))),"Tier 4",
IF((OR((AND('[1]PWS Information'!$E$10="NTNC",P265="Non-Lead")),
(AND('[1]PWS Information'!$E$10="CWS",P265="Non-Lead",R265="")),
(AND('[1]PWS Information'!$E$10="CWS",P265="Non-Lead",R265="No")),
(AND('[1]PWS Information'!$E$10="CWS",P265="Non-Lead",R265="Don't Know")),
(AND('[1]PWS Information'!$E$10="CWS",P265="Non-Lead", I265="Non-Lead - Copper", R265="Yes", K265="Between 1989 and 2014")),
(AND('[1]PWS Information'!$E$10="CWS",P265="Non-Lead", I265="Non-Lead - Copper", R265="Yes", K265="After 2014")),
(AND('[1]PWS Information'!$E$10="CWS",P265="Non-Lead", I265="Non-Lead - Copper", R265="Yes", K265="Unknown")),
(AND('[1]PWS Information'!$E$10="CWS",P265="Non-Lead", M265="Non-Lead - Copper", R265="Yes", N265="Between 1989 and 2014")),
(AND('[1]PWS Information'!$E$10="CWS",P265="Non-Lead", M265="Non-Lead - Copper", R265="Yes", N265="After 2014")),
(AND('[1]PWS Information'!$E$10="CWS",P265="Non-Lead", M265="Non-Lead - Copper", R265="Yes", N265="Unknown")),
(AND('[1]PWS Information'!$E$10="CWS",P265="Unknown")),
(AND('[1]PWS Information'!$E$10="NTNC",P265="Unknown")))),"Tier 5",
"")))))</f>
        <v>Tier 5</v>
      </c>
      <c r="Y265" s="50"/>
      <c r="Z265" s="50"/>
    </row>
    <row r="266" spans="1:26" ht="75" x14ac:dyDescent="0.25">
      <c r="A266" s="39">
        <v>25175514</v>
      </c>
      <c r="B266" s="40">
        <v>470</v>
      </c>
      <c r="C266" s="41" t="s">
        <v>128</v>
      </c>
      <c r="D266" s="41" t="s">
        <v>46</v>
      </c>
      <c r="E266" s="41">
        <v>75961</v>
      </c>
      <c r="F266" s="42"/>
      <c r="G266" s="43">
        <v>31.659846000000002</v>
      </c>
      <c r="H266" s="44">
        <v>-94.601658999999998</v>
      </c>
      <c r="I266" s="45" t="s">
        <v>63</v>
      </c>
      <c r="J266" s="46" t="s">
        <v>48</v>
      </c>
      <c r="K266" s="42" t="s">
        <v>51</v>
      </c>
      <c r="L266" s="49"/>
      <c r="M266" s="45" t="s">
        <v>63</v>
      </c>
      <c r="N266" s="46" t="s">
        <v>51</v>
      </c>
      <c r="O266" s="49"/>
      <c r="P266" s="36" t="str">
        <f t="shared" si="4"/>
        <v>Unknown</v>
      </c>
      <c r="Q266" s="39" t="s">
        <v>48</v>
      </c>
      <c r="R266" s="39" t="s">
        <v>48</v>
      </c>
      <c r="S266" s="39"/>
      <c r="T266" s="50"/>
      <c r="U266" s="50" t="s">
        <v>51</v>
      </c>
      <c r="V266" s="50" t="s">
        <v>51</v>
      </c>
      <c r="W266" s="50"/>
      <c r="X266" s="51" t="str">
        <f>IF((OR((AND('[1]PWS Information'!$E$10="CWS",T266="Single Family Residence",P266="Lead")),
(AND('[1]PWS Information'!$E$10="CWS",T266="Multiple Family Residence",'[1]PWS Information'!$E$11="Yes",P266="Lead")),
(AND('[1]PWS Information'!$E$10="NTNC",P266="Lead")))),"Tier 1",
IF((OR((AND('[1]PWS Information'!$E$10="CWS",T266="Multiple Family Residence",'[1]PWS Information'!$E$11="No",P266="Lead")),
(AND('[1]PWS Information'!$E$10="CWS",T266="Other",P266="Lead")),
(AND('[1]PWS Information'!$E$10="CWS",T266="Building",P266="Lead")))),"Tier 2",
IF((OR((AND('[1]PWS Information'!$E$10="CWS",T266="Single Family Residence",P266="Galvanized Requiring Replacement")),
(AND('[1]PWS Information'!$E$10="CWS",T266="Single Family Residence",P266="Galvanized Requiring Replacement",Q266="Yes")),
(AND('[1]PWS Information'!$E$10="NTNC",P266="Galvanized Requiring Replacement")),
(AND('[1]PWS Information'!$E$10="NTNC",T266="Single Family Residence",Q266="Yes")))),"Tier 3",
IF((OR((AND('[1]PWS Information'!$E$10="CWS",T266="Single Family Residence",R266="Yes",P266="Non-Lead", I266="Non-Lead - Copper",K266="Before 1989")),
(AND('[1]PWS Information'!$E$10="CWS",T266="Single Family Residence",R266="Yes",P266="Non-Lead", M266="Non-Lead - Copper",N266="Before 1989")))),"Tier 4",
IF((OR((AND('[1]PWS Information'!$E$10="NTNC",P266="Non-Lead")),
(AND('[1]PWS Information'!$E$10="CWS",P266="Non-Lead",R266="")),
(AND('[1]PWS Information'!$E$10="CWS",P266="Non-Lead",R266="No")),
(AND('[1]PWS Information'!$E$10="CWS",P266="Non-Lead",R266="Don't Know")),
(AND('[1]PWS Information'!$E$10="CWS",P266="Non-Lead", I266="Non-Lead - Copper", R266="Yes", K266="Between 1989 and 2014")),
(AND('[1]PWS Information'!$E$10="CWS",P266="Non-Lead", I266="Non-Lead - Copper", R266="Yes", K266="After 2014")),
(AND('[1]PWS Information'!$E$10="CWS",P266="Non-Lead", I266="Non-Lead - Copper", R266="Yes", K266="Unknown")),
(AND('[1]PWS Information'!$E$10="CWS",P266="Non-Lead", M266="Non-Lead - Copper", R266="Yes", N266="Between 1989 and 2014")),
(AND('[1]PWS Information'!$E$10="CWS",P266="Non-Lead", M266="Non-Lead - Copper", R266="Yes", N266="After 2014")),
(AND('[1]PWS Information'!$E$10="CWS",P266="Non-Lead", M266="Non-Lead - Copper", R266="Yes", N266="Unknown")),
(AND('[1]PWS Information'!$E$10="CWS",P266="Unknown")),
(AND('[1]PWS Information'!$E$10="NTNC",P266="Unknown")))),"Tier 5",
"")))))</f>
        <v>Tier 5</v>
      </c>
      <c r="Y266" s="50"/>
      <c r="Z266" s="50"/>
    </row>
    <row r="267" spans="1:26" ht="75" x14ac:dyDescent="0.25">
      <c r="A267" s="39">
        <v>25</v>
      </c>
      <c r="B267" s="40">
        <v>2725</v>
      </c>
      <c r="C267" s="41" t="s">
        <v>66</v>
      </c>
      <c r="D267" s="41" t="s">
        <v>46</v>
      </c>
      <c r="E267" s="41">
        <v>75961</v>
      </c>
      <c r="F267" s="42"/>
      <c r="G267" s="43">
        <v>31.603470000000002</v>
      </c>
      <c r="H267" s="44">
        <v>-94.578622999999993</v>
      </c>
      <c r="I267" s="45" t="s">
        <v>63</v>
      </c>
      <c r="J267" s="46" t="s">
        <v>48</v>
      </c>
      <c r="K267" s="42" t="s">
        <v>51</v>
      </c>
      <c r="L267" s="49"/>
      <c r="M267" s="45" t="s">
        <v>63</v>
      </c>
      <c r="N267" s="46" t="s">
        <v>51</v>
      </c>
      <c r="O267" s="49"/>
      <c r="P267" s="36" t="str">
        <f t="shared" si="4"/>
        <v>Unknown</v>
      </c>
      <c r="Q267" s="39" t="s">
        <v>48</v>
      </c>
      <c r="R267" s="39" t="s">
        <v>48</v>
      </c>
      <c r="S267" s="39"/>
      <c r="T267" s="50"/>
      <c r="U267" s="50" t="s">
        <v>51</v>
      </c>
      <c r="V267" s="50" t="s">
        <v>51</v>
      </c>
      <c r="W267" s="50"/>
      <c r="X267" s="51" t="str">
        <f>IF((OR((AND('[1]PWS Information'!$E$10="CWS",T267="Single Family Residence",P267="Lead")),
(AND('[1]PWS Information'!$E$10="CWS",T267="Multiple Family Residence",'[1]PWS Information'!$E$11="Yes",P267="Lead")),
(AND('[1]PWS Information'!$E$10="NTNC",P267="Lead")))),"Tier 1",
IF((OR((AND('[1]PWS Information'!$E$10="CWS",T267="Multiple Family Residence",'[1]PWS Information'!$E$11="No",P267="Lead")),
(AND('[1]PWS Information'!$E$10="CWS",T267="Other",P267="Lead")),
(AND('[1]PWS Information'!$E$10="CWS",T267="Building",P267="Lead")))),"Tier 2",
IF((OR((AND('[1]PWS Information'!$E$10="CWS",T267="Single Family Residence",P267="Galvanized Requiring Replacement")),
(AND('[1]PWS Information'!$E$10="CWS",T267="Single Family Residence",P267="Galvanized Requiring Replacement",Q267="Yes")),
(AND('[1]PWS Information'!$E$10="NTNC",P267="Galvanized Requiring Replacement")),
(AND('[1]PWS Information'!$E$10="NTNC",T267="Single Family Residence",Q267="Yes")))),"Tier 3",
IF((OR((AND('[1]PWS Information'!$E$10="CWS",T267="Single Family Residence",R267="Yes",P267="Non-Lead", I267="Non-Lead - Copper",K267="Before 1989")),
(AND('[1]PWS Information'!$E$10="CWS",T267="Single Family Residence",R267="Yes",P267="Non-Lead", M267="Non-Lead - Copper",N267="Before 1989")))),"Tier 4",
IF((OR((AND('[1]PWS Information'!$E$10="NTNC",P267="Non-Lead")),
(AND('[1]PWS Information'!$E$10="CWS",P267="Non-Lead",R267="")),
(AND('[1]PWS Information'!$E$10="CWS",P267="Non-Lead",R267="No")),
(AND('[1]PWS Information'!$E$10="CWS",P267="Non-Lead",R267="Don't Know")),
(AND('[1]PWS Information'!$E$10="CWS",P267="Non-Lead", I267="Non-Lead - Copper", R267="Yes", K267="Between 1989 and 2014")),
(AND('[1]PWS Information'!$E$10="CWS",P267="Non-Lead", I267="Non-Lead - Copper", R267="Yes", K267="After 2014")),
(AND('[1]PWS Information'!$E$10="CWS",P267="Non-Lead", I267="Non-Lead - Copper", R267="Yes", K267="Unknown")),
(AND('[1]PWS Information'!$E$10="CWS",P267="Non-Lead", M267="Non-Lead - Copper", R267="Yes", N267="Between 1989 and 2014")),
(AND('[1]PWS Information'!$E$10="CWS",P267="Non-Lead", M267="Non-Lead - Copper", R267="Yes", N267="After 2014")),
(AND('[1]PWS Information'!$E$10="CWS",P267="Non-Lead", M267="Non-Lead - Copper", R267="Yes", N267="Unknown")),
(AND('[1]PWS Information'!$E$10="CWS",P267="Unknown")),
(AND('[1]PWS Information'!$E$10="NTNC",P267="Unknown")))),"Tier 5",
"")))))</f>
        <v>Tier 5</v>
      </c>
      <c r="Y267" s="50"/>
      <c r="Z267" s="50"/>
    </row>
    <row r="268" spans="1:26" ht="75" x14ac:dyDescent="0.25">
      <c r="A268" s="39">
        <v>25175738</v>
      </c>
      <c r="B268" s="40">
        <v>1881</v>
      </c>
      <c r="C268" s="41" t="s">
        <v>57</v>
      </c>
      <c r="D268" s="41" t="s">
        <v>46</v>
      </c>
      <c r="E268" s="41">
        <v>75961</v>
      </c>
      <c r="F268" s="42"/>
      <c r="G268" s="43">
        <v>31.638739999999999</v>
      </c>
      <c r="H268" s="44">
        <v>-94.527924999999996</v>
      </c>
      <c r="I268" s="45" t="s">
        <v>63</v>
      </c>
      <c r="J268" s="46" t="s">
        <v>48</v>
      </c>
      <c r="K268" s="42" t="s">
        <v>51</v>
      </c>
      <c r="L268" s="49"/>
      <c r="M268" s="45" t="s">
        <v>63</v>
      </c>
      <c r="N268" s="46" t="s">
        <v>51</v>
      </c>
      <c r="O268" s="49"/>
      <c r="P268" s="36" t="str">
        <f t="shared" si="4"/>
        <v>Unknown</v>
      </c>
      <c r="Q268" s="39" t="s">
        <v>48</v>
      </c>
      <c r="R268" s="39" t="s">
        <v>48</v>
      </c>
      <c r="S268" s="39"/>
      <c r="T268" s="50" t="s">
        <v>50</v>
      </c>
      <c r="U268" s="50" t="s">
        <v>51</v>
      </c>
      <c r="V268" s="50" t="s">
        <v>51</v>
      </c>
      <c r="W268" s="50"/>
      <c r="X268" s="51" t="str">
        <f>IF((OR((AND('[1]PWS Information'!$E$10="CWS",T268="Single Family Residence",P268="Lead")),
(AND('[1]PWS Information'!$E$10="CWS",T268="Multiple Family Residence",'[1]PWS Information'!$E$11="Yes",P268="Lead")),
(AND('[1]PWS Information'!$E$10="NTNC",P268="Lead")))),"Tier 1",
IF((OR((AND('[1]PWS Information'!$E$10="CWS",T268="Multiple Family Residence",'[1]PWS Information'!$E$11="No",P268="Lead")),
(AND('[1]PWS Information'!$E$10="CWS",T268="Other",P268="Lead")),
(AND('[1]PWS Information'!$E$10="CWS",T268="Building",P268="Lead")))),"Tier 2",
IF((OR((AND('[1]PWS Information'!$E$10="CWS",T268="Single Family Residence",P268="Galvanized Requiring Replacement")),
(AND('[1]PWS Information'!$E$10="CWS",T268="Single Family Residence",P268="Galvanized Requiring Replacement",Q268="Yes")),
(AND('[1]PWS Information'!$E$10="NTNC",P268="Galvanized Requiring Replacement")),
(AND('[1]PWS Information'!$E$10="NTNC",T268="Single Family Residence",Q268="Yes")))),"Tier 3",
IF((OR((AND('[1]PWS Information'!$E$10="CWS",T268="Single Family Residence",R268="Yes",P268="Non-Lead", I268="Non-Lead - Copper",K268="Before 1989")),
(AND('[1]PWS Information'!$E$10="CWS",T268="Single Family Residence",R268="Yes",P268="Non-Lead", M268="Non-Lead - Copper",N268="Before 1989")))),"Tier 4",
IF((OR((AND('[1]PWS Information'!$E$10="NTNC",P268="Non-Lead")),
(AND('[1]PWS Information'!$E$10="CWS",P268="Non-Lead",R268="")),
(AND('[1]PWS Information'!$E$10="CWS",P268="Non-Lead",R268="No")),
(AND('[1]PWS Information'!$E$10="CWS",P268="Non-Lead",R268="Don't Know")),
(AND('[1]PWS Information'!$E$10="CWS",P268="Non-Lead", I268="Non-Lead - Copper", R268="Yes", K268="Between 1989 and 2014")),
(AND('[1]PWS Information'!$E$10="CWS",P268="Non-Lead", I268="Non-Lead - Copper", R268="Yes", K268="After 2014")),
(AND('[1]PWS Information'!$E$10="CWS",P268="Non-Lead", I268="Non-Lead - Copper", R268="Yes", K268="Unknown")),
(AND('[1]PWS Information'!$E$10="CWS",P268="Non-Lead", M268="Non-Lead - Copper", R268="Yes", N268="Between 1989 and 2014")),
(AND('[1]PWS Information'!$E$10="CWS",P268="Non-Lead", M268="Non-Lead - Copper", R268="Yes", N268="After 2014")),
(AND('[1]PWS Information'!$E$10="CWS",P268="Non-Lead", M268="Non-Lead - Copper", R268="Yes", N268="Unknown")),
(AND('[1]PWS Information'!$E$10="CWS",P268="Unknown")),
(AND('[1]PWS Information'!$E$10="NTNC",P268="Unknown")))),"Tier 5",
"")))))</f>
        <v>Tier 5</v>
      </c>
      <c r="Y268" s="50"/>
      <c r="Z268" s="50"/>
    </row>
    <row r="269" spans="1:26" ht="75" x14ac:dyDescent="0.25">
      <c r="A269" s="39">
        <v>25175782</v>
      </c>
      <c r="B269" s="40">
        <v>1961</v>
      </c>
      <c r="C269" s="41" t="s">
        <v>57</v>
      </c>
      <c r="D269" s="41" t="s">
        <v>46</v>
      </c>
      <c r="E269" s="41">
        <v>75961</v>
      </c>
      <c r="F269" s="42"/>
      <c r="G269" s="43">
        <v>31.639329</v>
      </c>
      <c r="H269" s="44">
        <v>-94.527405000000002</v>
      </c>
      <c r="I269" s="45" t="s">
        <v>63</v>
      </c>
      <c r="J269" s="46" t="s">
        <v>48</v>
      </c>
      <c r="K269" s="42" t="s">
        <v>51</v>
      </c>
      <c r="L269" s="49"/>
      <c r="M269" s="45" t="s">
        <v>63</v>
      </c>
      <c r="N269" s="46" t="s">
        <v>51</v>
      </c>
      <c r="O269" s="49"/>
      <c r="P269" s="36" t="str">
        <f t="shared" si="4"/>
        <v>Unknown</v>
      </c>
      <c r="Q269" s="39" t="s">
        <v>48</v>
      </c>
      <c r="R269" s="39" t="s">
        <v>48</v>
      </c>
      <c r="S269" s="39"/>
      <c r="T269" s="50"/>
      <c r="U269" s="50" t="s">
        <v>51</v>
      </c>
      <c r="V269" s="50" t="s">
        <v>51</v>
      </c>
      <c r="W269" s="50"/>
      <c r="X269" s="51" t="str">
        <f>IF((OR((AND('[1]PWS Information'!$E$10="CWS",T269="Single Family Residence",P269="Lead")),
(AND('[1]PWS Information'!$E$10="CWS",T269="Multiple Family Residence",'[1]PWS Information'!$E$11="Yes",P269="Lead")),
(AND('[1]PWS Information'!$E$10="NTNC",P269="Lead")))),"Tier 1",
IF((OR((AND('[1]PWS Information'!$E$10="CWS",T269="Multiple Family Residence",'[1]PWS Information'!$E$11="No",P269="Lead")),
(AND('[1]PWS Information'!$E$10="CWS",T269="Other",P269="Lead")),
(AND('[1]PWS Information'!$E$10="CWS",T269="Building",P269="Lead")))),"Tier 2",
IF((OR((AND('[1]PWS Information'!$E$10="CWS",T269="Single Family Residence",P269="Galvanized Requiring Replacement")),
(AND('[1]PWS Information'!$E$10="CWS",T269="Single Family Residence",P269="Galvanized Requiring Replacement",Q269="Yes")),
(AND('[1]PWS Information'!$E$10="NTNC",P269="Galvanized Requiring Replacement")),
(AND('[1]PWS Information'!$E$10="NTNC",T269="Single Family Residence",Q269="Yes")))),"Tier 3",
IF((OR((AND('[1]PWS Information'!$E$10="CWS",T269="Single Family Residence",R269="Yes",P269="Non-Lead", I269="Non-Lead - Copper",K269="Before 1989")),
(AND('[1]PWS Information'!$E$10="CWS",T269="Single Family Residence",R269="Yes",P269="Non-Lead", M269="Non-Lead - Copper",N269="Before 1989")))),"Tier 4",
IF((OR((AND('[1]PWS Information'!$E$10="NTNC",P269="Non-Lead")),
(AND('[1]PWS Information'!$E$10="CWS",P269="Non-Lead",R269="")),
(AND('[1]PWS Information'!$E$10="CWS",P269="Non-Lead",R269="No")),
(AND('[1]PWS Information'!$E$10="CWS",P269="Non-Lead",R269="Don't Know")),
(AND('[1]PWS Information'!$E$10="CWS",P269="Non-Lead", I269="Non-Lead - Copper", R269="Yes", K269="Between 1989 and 2014")),
(AND('[1]PWS Information'!$E$10="CWS",P269="Non-Lead", I269="Non-Lead - Copper", R269="Yes", K269="After 2014")),
(AND('[1]PWS Information'!$E$10="CWS",P269="Non-Lead", I269="Non-Lead - Copper", R269="Yes", K269="Unknown")),
(AND('[1]PWS Information'!$E$10="CWS",P269="Non-Lead", M269="Non-Lead - Copper", R269="Yes", N269="Between 1989 and 2014")),
(AND('[1]PWS Information'!$E$10="CWS",P269="Non-Lead", M269="Non-Lead - Copper", R269="Yes", N269="After 2014")),
(AND('[1]PWS Information'!$E$10="CWS",P269="Non-Lead", M269="Non-Lead - Copper", R269="Yes", N269="Unknown")),
(AND('[1]PWS Information'!$E$10="CWS",P269="Unknown")),
(AND('[1]PWS Information'!$E$10="NTNC",P269="Unknown")))),"Tier 5",
"")))))</f>
        <v>Tier 5</v>
      </c>
      <c r="Y269" s="50"/>
      <c r="Z269" s="50"/>
    </row>
    <row r="270" spans="1:26" ht="75" x14ac:dyDescent="0.25">
      <c r="A270" s="39">
        <v>25175843</v>
      </c>
      <c r="B270" s="40">
        <v>811</v>
      </c>
      <c r="C270" s="41" t="s">
        <v>71</v>
      </c>
      <c r="D270" s="41" t="s">
        <v>46</v>
      </c>
      <c r="E270" s="41">
        <v>75961</v>
      </c>
      <c r="F270" s="42"/>
      <c r="G270" s="43">
        <v>31.558382999999999</v>
      </c>
      <c r="H270" s="44">
        <v>-94.504452000000001</v>
      </c>
      <c r="I270" s="45" t="s">
        <v>63</v>
      </c>
      <c r="J270" s="46" t="s">
        <v>48</v>
      </c>
      <c r="K270" s="42" t="s">
        <v>51</v>
      </c>
      <c r="L270" s="49"/>
      <c r="M270" s="45" t="s">
        <v>63</v>
      </c>
      <c r="N270" s="46" t="s">
        <v>51</v>
      </c>
      <c r="O270" s="49"/>
      <c r="P270" s="36" t="str">
        <f t="shared" si="4"/>
        <v>Unknown</v>
      </c>
      <c r="Q270" s="39" t="s">
        <v>48</v>
      </c>
      <c r="R270" s="39" t="s">
        <v>48</v>
      </c>
      <c r="S270" s="39"/>
      <c r="T270" s="50"/>
      <c r="U270" s="50" t="s">
        <v>51</v>
      </c>
      <c r="V270" s="50" t="s">
        <v>51</v>
      </c>
      <c r="W270" s="50"/>
      <c r="X270" s="51" t="str">
        <f>IF((OR((AND('[1]PWS Information'!$E$10="CWS",T270="Single Family Residence",P270="Lead")),
(AND('[1]PWS Information'!$E$10="CWS",T270="Multiple Family Residence",'[1]PWS Information'!$E$11="Yes",P270="Lead")),
(AND('[1]PWS Information'!$E$10="NTNC",P270="Lead")))),"Tier 1",
IF((OR((AND('[1]PWS Information'!$E$10="CWS",T270="Multiple Family Residence",'[1]PWS Information'!$E$11="No",P270="Lead")),
(AND('[1]PWS Information'!$E$10="CWS",T270="Other",P270="Lead")),
(AND('[1]PWS Information'!$E$10="CWS",T270="Building",P270="Lead")))),"Tier 2",
IF((OR((AND('[1]PWS Information'!$E$10="CWS",T270="Single Family Residence",P270="Galvanized Requiring Replacement")),
(AND('[1]PWS Information'!$E$10="CWS",T270="Single Family Residence",P270="Galvanized Requiring Replacement",Q270="Yes")),
(AND('[1]PWS Information'!$E$10="NTNC",P270="Galvanized Requiring Replacement")),
(AND('[1]PWS Information'!$E$10="NTNC",T270="Single Family Residence",Q270="Yes")))),"Tier 3",
IF((OR((AND('[1]PWS Information'!$E$10="CWS",T270="Single Family Residence",R270="Yes",P270="Non-Lead", I270="Non-Lead - Copper",K270="Before 1989")),
(AND('[1]PWS Information'!$E$10="CWS",T270="Single Family Residence",R270="Yes",P270="Non-Lead", M270="Non-Lead - Copper",N270="Before 1989")))),"Tier 4",
IF((OR((AND('[1]PWS Information'!$E$10="NTNC",P270="Non-Lead")),
(AND('[1]PWS Information'!$E$10="CWS",P270="Non-Lead",R270="")),
(AND('[1]PWS Information'!$E$10="CWS",P270="Non-Lead",R270="No")),
(AND('[1]PWS Information'!$E$10="CWS",P270="Non-Lead",R270="Don't Know")),
(AND('[1]PWS Information'!$E$10="CWS",P270="Non-Lead", I270="Non-Lead - Copper", R270="Yes", K270="Between 1989 and 2014")),
(AND('[1]PWS Information'!$E$10="CWS",P270="Non-Lead", I270="Non-Lead - Copper", R270="Yes", K270="After 2014")),
(AND('[1]PWS Information'!$E$10="CWS",P270="Non-Lead", I270="Non-Lead - Copper", R270="Yes", K270="Unknown")),
(AND('[1]PWS Information'!$E$10="CWS",P270="Non-Lead", M270="Non-Lead - Copper", R270="Yes", N270="Between 1989 and 2014")),
(AND('[1]PWS Information'!$E$10="CWS",P270="Non-Lead", M270="Non-Lead - Copper", R270="Yes", N270="After 2014")),
(AND('[1]PWS Information'!$E$10="CWS",P270="Non-Lead", M270="Non-Lead - Copper", R270="Yes", N270="Unknown")),
(AND('[1]PWS Information'!$E$10="CWS",P270="Unknown")),
(AND('[1]PWS Information'!$E$10="NTNC",P270="Unknown")))),"Tier 5",
"")))))</f>
        <v>Tier 5</v>
      </c>
      <c r="Y270" s="50"/>
      <c r="Z270" s="50"/>
    </row>
    <row r="271" spans="1:26" ht="75" x14ac:dyDescent="0.25">
      <c r="A271" s="39">
        <v>25175554</v>
      </c>
      <c r="B271" s="40">
        <v>9148</v>
      </c>
      <c r="C271" s="41" t="s">
        <v>66</v>
      </c>
      <c r="D271" s="41" t="s">
        <v>46</v>
      </c>
      <c r="E271" s="41">
        <v>75961</v>
      </c>
      <c r="F271" s="42"/>
      <c r="G271" s="43">
        <v>31.622067999999999</v>
      </c>
      <c r="H271" s="44">
        <v>-94.474182999999996</v>
      </c>
      <c r="I271" s="45" t="s">
        <v>63</v>
      </c>
      <c r="J271" s="46" t="s">
        <v>48</v>
      </c>
      <c r="K271" s="42" t="s">
        <v>51</v>
      </c>
      <c r="L271" s="49"/>
      <c r="M271" s="45" t="s">
        <v>63</v>
      </c>
      <c r="N271" s="46" t="s">
        <v>51</v>
      </c>
      <c r="O271" s="49"/>
      <c r="P271" s="36" t="str">
        <f t="shared" si="4"/>
        <v>Unknown</v>
      </c>
      <c r="Q271" s="39" t="s">
        <v>48</v>
      </c>
      <c r="R271" s="39" t="s">
        <v>48</v>
      </c>
      <c r="S271" s="39"/>
      <c r="T271" s="50"/>
      <c r="U271" s="50" t="s">
        <v>51</v>
      </c>
      <c r="V271" s="50" t="s">
        <v>51</v>
      </c>
      <c r="W271" s="50"/>
      <c r="X271" s="51" t="str">
        <f>IF((OR((AND('[1]PWS Information'!$E$10="CWS",T271="Single Family Residence",P271="Lead")),
(AND('[1]PWS Information'!$E$10="CWS",T271="Multiple Family Residence",'[1]PWS Information'!$E$11="Yes",P271="Lead")),
(AND('[1]PWS Information'!$E$10="NTNC",P271="Lead")))),"Tier 1",
IF((OR((AND('[1]PWS Information'!$E$10="CWS",T271="Multiple Family Residence",'[1]PWS Information'!$E$11="No",P271="Lead")),
(AND('[1]PWS Information'!$E$10="CWS",T271="Other",P271="Lead")),
(AND('[1]PWS Information'!$E$10="CWS",T271="Building",P271="Lead")))),"Tier 2",
IF((OR((AND('[1]PWS Information'!$E$10="CWS",T271="Single Family Residence",P271="Galvanized Requiring Replacement")),
(AND('[1]PWS Information'!$E$10="CWS",T271="Single Family Residence",P271="Galvanized Requiring Replacement",Q271="Yes")),
(AND('[1]PWS Information'!$E$10="NTNC",P271="Galvanized Requiring Replacement")),
(AND('[1]PWS Information'!$E$10="NTNC",T271="Single Family Residence",Q271="Yes")))),"Tier 3",
IF((OR((AND('[1]PWS Information'!$E$10="CWS",T271="Single Family Residence",R271="Yes",P271="Non-Lead", I271="Non-Lead - Copper",K271="Before 1989")),
(AND('[1]PWS Information'!$E$10="CWS",T271="Single Family Residence",R271="Yes",P271="Non-Lead", M271="Non-Lead - Copper",N271="Before 1989")))),"Tier 4",
IF((OR((AND('[1]PWS Information'!$E$10="NTNC",P271="Non-Lead")),
(AND('[1]PWS Information'!$E$10="CWS",P271="Non-Lead",R271="")),
(AND('[1]PWS Information'!$E$10="CWS",P271="Non-Lead",R271="No")),
(AND('[1]PWS Information'!$E$10="CWS",P271="Non-Lead",R271="Don't Know")),
(AND('[1]PWS Information'!$E$10="CWS",P271="Non-Lead", I271="Non-Lead - Copper", R271="Yes", K271="Between 1989 and 2014")),
(AND('[1]PWS Information'!$E$10="CWS",P271="Non-Lead", I271="Non-Lead - Copper", R271="Yes", K271="After 2014")),
(AND('[1]PWS Information'!$E$10="CWS",P271="Non-Lead", I271="Non-Lead - Copper", R271="Yes", K271="Unknown")),
(AND('[1]PWS Information'!$E$10="CWS",P271="Non-Lead", M271="Non-Lead - Copper", R271="Yes", N271="Between 1989 and 2014")),
(AND('[1]PWS Information'!$E$10="CWS",P271="Non-Lead", M271="Non-Lead - Copper", R271="Yes", N271="After 2014")),
(AND('[1]PWS Information'!$E$10="CWS",P271="Non-Lead", M271="Non-Lead - Copper", R271="Yes", N271="Unknown")),
(AND('[1]PWS Information'!$E$10="CWS",P271="Unknown")),
(AND('[1]PWS Information'!$E$10="NTNC",P271="Unknown")))),"Tier 5",
"")))))</f>
        <v>Tier 5</v>
      </c>
      <c r="Y271" s="50"/>
      <c r="Z271" s="50"/>
    </row>
    <row r="272" spans="1:26" ht="75" x14ac:dyDescent="0.25">
      <c r="A272" s="39">
        <v>25175862</v>
      </c>
      <c r="B272" s="40" t="s">
        <v>76</v>
      </c>
      <c r="C272" s="41" t="s">
        <v>129</v>
      </c>
      <c r="D272" s="41" t="s">
        <v>46</v>
      </c>
      <c r="E272" s="41">
        <v>75961</v>
      </c>
      <c r="F272" s="42"/>
      <c r="G272" s="43">
        <v>31.593017</v>
      </c>
      <c r="H272" s="44">
        <v>-94.639336</v>
      </c>
      <c r="I272" s="45" t="s">
        <v>63</v>
      </c>
      <c r="J272" s="46" t="s">
        <v>48</v>
      </c>
      <c r="K272" s="42" t="s">
        <v>51</v>
      </c>
      <c r="L272" s="49"/>
      <c r="M272" s="45" t="s">
        <v>63</v>
      </c>
      <c r="N272" s="46" t="s">
        <v>51</v>
      </c>
      <c r="O272" s="49"/>
      <c r="P272" s="36" t="str">
        <f t="shared" si="4"/>
        <v>Unknown</v>
      </c>
      <c r="Q272" s="39" t="s">
        <v>48</v>
      </c>
      <c r="R272" s="39" t="s">
        <v>48</v>
      </c>
      <c r="S272" s="39"/>
      <c r="T272" s="50"/>
      <c r="U272" s="50" t="s">
        <v>51</v>
      </c>
      <c r="V272" s="50" t="s">
        <v>51</v>
      </c>
      <c r="W272" s="50"/>
      <c r="X272" s="51" t="str">
        <f>IF((OR((AND('[1]PWS Information'!$E$10="CWS",T272="Single Family Residence",P272="Lead")),
(AND('[1]PWS Information'!$E$10="CWS",T272="Multiple Family Residence",'[1]PWS Information'!$E$11="Yes",P272="Lead")),
(AND('[1]PWS Information'!$E$10="NTNC",P272="Lead")))),"Tier 1",
IF((OR((AND('[1]PWS Information'!$E$10="CWS",T272="Multiple Family Residence",'[1]PWS Information'!$E$11="No",P272="Lead")),
(AND('[1]PWS Information'!$E$10="CWS",T272="Other",P272="Lead")),
(AND('[1]PWS Information'!$E$10="CWS",T272="Building",P272="Lead")))),"Tier 2",
IF((OR((AND('[1]PWS Information'!$E$10="CWS",T272="Single Family Residence",P272="Galvanized Requiring Replacement")),
(AND('[1]PWS Information'!$E$10="CWS",T272="Single Family Residence",P272="Galvanized Requiring Replacement",Q272="Yes")),
(AND('[1]PWS Information'!$E$10="NTNC",P272="Galvanized Requiring Replacement")),
(AND('[1]PWS Information'!$E$10="NTNC",T272="Single Family Residence",Q272="Yes")))),"Tier 3",
IF((OR((AND('[1]PWS Information'!$E$10="CWS",T272="Single Family Residence",R272="Yes",P272="Non-Lead", I272="Non-Lead - Copper",K272="Before 1989")),
(AND('[1]PWS Information'!$E$10="CWS",T272="Single Family Residence",R272="Yes",P272="Non-Lead", M272="Non-Lead - Copper",N272="Before 1989")))),"Tier 4",
IF((OR((AND('[1]PWS Information'!$E$10="NTNC",P272="Non-Lead")),
(AND('[1]PWS Information'!$E$10="CWS",P272="Non-Lead",R272="")),
(AND('[1]PWS Information'!$E$10="CWS",P272="Non-Lead",R272="No")),
(AND('[1]PWS Information'!$E$10="CWS",P272="Non-Lead",R272="Don't Know")),
(AND('[1]PWS Information'!$E$10="CWS",P272="Non-Lead", I272="Non-Lead - Copper", R272="Yes", K272="Between 1989 and 2014")),
(AND('[1]PWS Information'!$E$10="CWS",P272="Non-Lead", I272="Non-Lead - Copper", R272="Yes", K272="After 2014")),
(AND('[1]PWS Information'!$E$10="CWS",P272="Non-Lead", I272="Non-Lead - Copper", R272="Yes", K272="Unknown")),
(AND('[1]PWS Information'!$E$10="CWS",P272="Non-Lead", M272="Non-Lead - Copper", R272="Yes", N272="Between 1989 and 2014")),
(AND('[1]PWS Information'!$E$10="CWS",P272="Non-Lead", M272="Non-Lead - Copper", R272="Yes", N272="After 2014")),
(AND('[1]PWS Information'!$E$10="CWS",P272="Non-Lead", M272="Non-Lead - Copper", R272="Yes", N272="Unknown")),
(AND('[1]PWS Information'!$E$10="CWS",P272="Unknown")),
(AND('[1]PWS Information'!$E$10="NTNC",P272="Unknown")))),"Tier 5",
"")))))</f>
        <v>Tier 5</v>
      </c>
      <c r="Y272" s="50"/>
      <c r="Z272" s="50"/>
    </row>
    <row r="273" spans="1:26" ht="75" x14ac:dyDescent="0.25">
      <c r="A273" s="39">
        <v>25176054</v>
      </c>
      <c r="B273" s="40" t="s">
        <v>76</v>
      </c>
      <c r="C273" s="41" t="s">
        <v>130</v>
      </c>
      <c r="D273" s="41" t="s">
        <v>46</v>
      </c>
      <c r="E273" s="41">
        <v>75961</v>
      </c>
      <c r="F273" s="42"/>
      <c r="G273" s="43">
        <v>31.593017</v>
      </c>
      <c r="H273" s="44">
        <v>-94.639336</v>
      </c>
      <c r="I273" s="45" t="s">
        <v>63</v>
      </c>
      <c r="J273" s="46" t="s">
        <v>48</v>
      </c>
      <c r="K273" s="42" t="s">
        <v>51</v>
      </c>
      <c r="L273" s="49"/>
      <c r="M273" s="45" t="s">
        <v>63</v>
      </c>
      <c r="N273" s="46" t="s">
        <v>51</v>
      </c>
      <c r="O273" s="49"/>
      <c r="P273" s="36" t="str">
        <f t="shared" si="4"/>
        <v>Unknown</v>
      </c>
      <c r="Q273" s="39" t="s">
        <v>48</v>
      </c>
      <c r="R273" s="39" t="s">
        <v>48</v>
      </c>
      <c r="S273" s="39"/>
      <c r="T273" s="50"/>
      <c r="U273" s="50" t="s">
        <v>51</v>
      </c>
      <c r="V273" s="50" t="s">
        <v>51</v>
      </c>
      <c r="W273" s="50"/>
      <c r="X273" s="51" t="str">
        <f>IF((OR((AND('[1]PWS Information'!$E$10="CWS",T273="Single Family Residence",P273="Lead")),
(AND('[1]PWS Information'!$E$10="CWS",T273="Multiple Family Residence",'[1]PWS Information'!$E$11="Yes",P273="Lead")),
(AND('[1]PWS Information'!$E$10="NTNC",P273="Lead")))),"Tier 1",
IF((OR((AND('[1]PWS Information'!$E$10="CWS",T273="Multiple Family Residence",'[1]PWS Information'!$E$11="No",P273="Lead")),
(AND('[1]PWS Information'!$E$10="CWS",T273="Other",P273="Lead")),
(AND('[1]PWS Information'!$E$10="CWS",T273="Building",P273="Lead")))),"Tier 2",
IF((OR((AND('[1]PWS Information'!$E$10="CWS",T273="Single Family Residence",P273="Galvanized Requiring Replacement")),
(AND('[1]PWS Information'!$E$10="CWS",T273="Single Family Residence",P273="Galvanized Requiring Replacement",Q273="Yes")),
(AND('[1]PWS Information'!$E$10="NTNC",P273="Galvanized Requiring Replacement")),
(AND('[1]PWS Information'!$E$10="NTNC",T273="Single Family Residence",Q273="Yes")))),"Tier 3",
IF((OR((AND('[1]PWS Information'!$E$10="CWS",T273="Single Family Residence",R273="Yes",P273="Non-Lead", I273="Non-Lead - Copper",K273="Before 1989")),
(AND('[1]PWS Information'!$E$10="CWS",T273="Single Family Residence",R273="Yes",P273="Non-Lead", M273="Non-Lead - Copper",N273="Before 1989")))),"Tier 4",
IF((OR((AND('[1]PWS Information'!$E$10="NTNC",P273="Non-Lead")),
(AND('[1]PWS Information'!$E$10="CWS",P273="Non-Lead",R273="")),
(AND('[1]PWS Information'!$E$10="CWS",P273="Non-Lead",R273="No")),
(AND('[1]PWS Information'!$E$10="CWS",P273="Non-Lead",R273="Don't Know")),
(AND('[1]PWS Information'!$E$10="CWS",P273="Non-Lead", I273="Non-Lead - Copper", R273="Yes", K273="Between 1989 and 2014")),
(AND('[1]PWS Information'!$E$10="CWS",P273="Non-Lead", I273="Non-Lead - Copper", R273="Yes", K273="After 2014")),
(AND('[1]PWS Information'!$E$10="CWS",P273="Non-Lead", I273="Non-Lead - Copper", R273="Yes", K273="Unknown")),
(AND('[1]PWS Information'!$E$10="CWS",P273="Non-Lead", M273="Non-Lead - Copper", R273="Yes", N273="Between 1989 and 2014")),
(AND('[1]PWS Information'!$E$10="CWS",P273="Non-Lead", M273="Non-Lead - Copper", R273="Yes", N273="After 2014")),
(AND('[1]PWS Information'!$E$10="CWS",P273="Non-Lead", M273="Non-Lead - Copper", R273="Yes", N273="Unknown")),
(AND('[1]PWS Information'!$E$10="CWS",P273="Unknown")),
(AND('[1]PWS Information'!$E$10="NTNC",P273="Unknown")))),"Tier 5",
"")))))</f>
        <v>Tier 5</v>
      </c>
      <c r="Y273" s="50"/>
      <c r="Z273" s="50"/>
    </row>
    <row r="274" spans="1:26" ht="75" x14ac:dyDescent="0.25">
      <c r="A274" s="39">
        <v>25175504</v>
      </c>
      <c r="B274" s="40">
        <v>8741</v>
      </c>
      <c r="C274" s="41" t="s">
        <v>53</v>
      </c>
      <c r="D274" s="41" t="s">
        <v>46</v>
      </c>
      <c r="E274" s="41">
        <v>75961</v>
      </c>
      <c r="F274" s="42"/>
      <c r="G274" s="43">
        <v>31.616986000000001</v>
      </c>
      <c r="H274" s="44">
        <v>-94.397685999999993</v>
      </c>
      <c r="I274" s="45" t="s">
        <v>63</v>
      </c>
      <c r="J274" s="46" t="s">
        <v>48</v>
      </c>
      <c r="K274" s="42" t="s">
        <v>51</v>
      </c>
      <c r="L274" s="49"/>
      <c r="M274" s="45" t="s">
        <v>63</v>
      </c>
      <c r="N274" s="46" t="s">
        <v>51</v>
      </c>
      <c r="O274" s="49"/>
      <c r="P274" s="36" t="str">
        <f t="shared" si="4"/>
        <v>Unknown</v>
      </c>
      <c r="Q274" s="39" t="s">
        <v>48</v>
      </c>
      <c r="R274" s="39" t="s">
        <v>48</v>
      </c>
      <c r="S274" s="39"/>
      <c r="T274" s="50"/>
      <c r="U274" s="50" t="s">
        <v>51</v>
      </c>
      <c r="V274" s="50" t="s">
        <v>51</v>
      </c>
      <c r="W274" s="50"/>
      <c r="X274" s="51" t="str">
        <f>IF((OR((AND('[1]PWS Information'!$E$10="CWS",T274="Single Family Residence",P274="Lead")),
(AND('[1]PWS Information'!$E$10="CWS",T274="Multiple Family Residence",'[1]PWS Information'!$E$11="Yes",P274="Lead")),
(AND('[1]PWS Information'!$E$10="NTNC",P274="Lead")))),"Tier 1",
IF((OR((AND('[1]PWS Information'!$E$10="CWS",T274="Multiple Family Residence",'[1]PWS Information'!$E$11="No",P274="Lead")),
(AND('[1]PWS Information'!$E$10="CWS",T274="Other",P274="Lead")),
(AND('[1]PWS Information'!$E$10="CWS",T274="Building",P274="Lead")))),"Tier 2",
IF((OR((AND('[1]PWS Information'!$E$10="CWS",T274="Single Family Residence",P274="Galvanized Requiring Replacement")),
(AND('[1]PWS Information'!$E$10="CWS",T274="Single Family Residence",P274="Galvanized Requiring Replacement",Q274="Yes")),
(AND('[1]PWS Information'!$E$10="NTNC",P274="Galvanized Requiring Replacement")),
(AND('[1]PWS Information'!$E$10="NTNC",T274="Single Family Residence",Q274="Yes")))),"Tier 3",
IF((OR((AND('[1]PWS Information'!$E$10="CWS",T274="Single Family Residence",R274="Yes",P274="Non-Lead", I274="Non-Lead - Copper",K274="Before 1989")),
(AND('[1]PWS Information'!$E$10="CWS",T274="Single Family Residence",R274="Yes",P274="Non-Lead", M274="Non-Lead - Copper",N274="Before 1989")))),"Tier 4",
IF((OR((AND('[1]PWS Information'!$E$10="NTNC",P274="Non-Lead")),
(AND('[1]PWS Information'!$E$10="CWS",P274="Non-Lead",R274="")),
(AND('[1]PWS Information'!$E$10="CWS",P274="Non-Lead",R274="No")),
(AND('[1]PWS Information'!$E$10="CWS",P274="Non-Lead",R274="Don't Know")),
(AND('[1]PWS Information'!$E$10="CWS",P274="Non-Lead", I274="Non-Lead - Copper", R274="Yes", K274="Between 1989 and 2014")),
(AND('[1]PWS Information'!$E$10="CWS",P274="Non-Lead", I274="Non-Lead - Copper", R274="Yes", K274="After 2014")),
(AND('[1]PWS Information'!$E$10="CWS",P274="Non-Lead", I274="Non-Lead - Copper", R274="Yes", K274="Unknown")),
(AND('[1]PWS Information'!$E$10="CWS",P274="Non-Lead", M274="Non-Lead - Copper", R274="Yes", N274="Between 1989 and 2014")),
(AND('[1]PWS Information'!$E$10="CWS",P274="Non-Lead", M274="Non-Lead - Copper", R274="Yes", N274="After 2014")),
(AND('[1]PWS Information'!$E$10="CWS",P274="Non-Lead", M274="Non-Lead - Copper", R274="Yes", N274="Unknown")),
(AND('[1]PWS Information'!$E$10="CWS",P274="Unknown")),
(AND('[1]PWS Information'!$E$10="NTNC",P274="Unknown")))),"Tier 5",
"")))))</f>
        <v>Tier 5</v>
      </c>
      <c r="Y274" s="50"/>
      <c r="Z274" s="50"/>
    </row>
    <row r="275" spans="1:26" ht="75" x14ac:dyDescent="0.25">
      <c r="A275" s="39">
        <v>25176092</v>
      </c>
      <c r="B275" s="40">
        <v>3392</v>
      </c>
      <c r="C275" s="41" t="s">
        <v>66</v>
      </c>
      <c r="D275" s="41" t="s">
        <v>46</v>
      </c>
      <c r="E275" s="41">
        <v>75961</v>
      </c>
      <c r="F275" s="42"/>
      <c r="G275" s="43">
        <v>31.602764000000001</v>
      </c>
      <c r="H275" s="44">
        <v>-94.566719000000006</v>
      </c>
      <c r="I275" s="45" t="s">
        <v>63</v>
      </c>
      <c r="J275" s="46" t="s">
        <v>48</v>
      </c>
      <c r="K275" s="42" t="s">
        <v>51</v>
      </c>
      <c r="L275" s="49"/>
      <c r="M275" s="45" t="s">
        <v>63</v>
      </c>
      <c r="N275" s="46" t="s">
        <v>51</v>
      </c>
      <c r="O275" s="49"/>
      <c r="P275" s="36" t="str">
        <f t="shared" si="4"/>
        <v>Unknown</v>
      </c>
      <c r="Q275" s="39" t="s">
        <v>48</v>
      </c>
      <c r="R275" s="39" t="s">
        <v>48</v>
      </c>
      <c r="S275" s="39"/>
      <c r="T275" s="50"/>
      <c r="U275" s="50" t="s">
        <v>51</v>
      </c>
      <c r="V275" s="50" t="s">
        <v>51</v>
      </c>
      <c r="W275" s="50"/>
      <c r="X275" s="51" t="str">
        <f>IF((OR((AND('[1]PWS Information'!$E$10="CWS",T275="Single Family Residence",P275="Lead")),
(AND('[1]PWS Information'!$E$10="CWS",T275="Multiple Family Residence",'[1]PWS Information'!$E$11="Yes",P275="Lead")),
(AND('[1]PWS Information'!$E$10="NTNC",P275="Lead")))),"Tier 1",
IF((OR((AND('[1]PWS Information'!$E$10="CWS",T275="Multiple Family Residence",'[1]PWS Information'!$E$11="No",P275="Lead")),
(AND('[1]PWS Information'!$E$10="CWS",T275="Other",P275="Lead")),
(AND('[1]PWS Information'!$E$10="CWS",T275="Building",P275="Lead")))),"Tier 2",
IF((OR((AND('[1]PWS Information'!$E$10="CWS",T275="Single Family Residence",P275="Galvanized Requiring Replacement")),
(AND('[1]PWS Information'!$E$10="CWS",T275="Single Family Residence",P275="Galvanized Requiring Replacement",Q275="Yes")),
(AND('[1]PWS Information'!$E$10="NTNC",P275="Galvanized Requiring Replacement")),
(AND('[1]PWS Information'!$E$10="NTNC",T275="Single Family Residence",Q275="Yes")))),"Tier 3",
IF((OR((AND('[1]PWS Information'!$E$10="CWS",T275="Single Family Residence",R275="Yes",P275="Non-Lead", I275="Non-Lead - Copper",K275="Before 1989")),
(AND('[1]PWS Information'!$E$10="CWS",T275="Single Family Residence",R275="Yes",P275="Non-Lead", M275="Non-Lead - Copper",N275="Before 1989")))),"Tier 4",
IF((OR((AND('[1]PWS Information'!$E$10="NTNC",P275="Non-Lead")),
(AND('[1]PWS Information'!$E$10="CWS",P275="Non-Lead",R275="")),
(AND('[1]PWS Information'!$E$10="CWS",P275="Non-Lead",R275="No")),
(AND('[1]PWS Information'!$E$10="CWS",P275="Non-Lead",R275="Don't Know")),
(AND('[1]PWS Information'!$E$10="CWS",P275="Non-Lead", I275="Non-Lead - Copper", R275="Yes", K275="Between 1989 and 2014")),
(AND('[1]PWS Information'!$E$10="CWS",P275="Non-Lead", I275="Non-Lead - Copper", R275="Yes", K275="After 2014")),
(AND('[1]PWS Information'!$E$10="CWS",P275="Non-Lead", I275="Non-Lead - Copper", R275="Yes", K275="Unknown")),
(AND('[1]PWS Information'!$E$10="CWS",P275="Non-Lead", M275="Non-Lead - Copper", R275="Yes", N275="Between 1989 and 2014")),
(AND('[1]PWS Information'!$E$10="CWS",P275="Non-Lead", M275="Non-Lead - Copper", R275="Yes", N275="After 2014")),
(AND('[1]PWS Information'!$E$10="CWS",P275="Non-Lead", M275="Non-Lead - Copper", R275="Yes", N275="Unknown")),
(AND('[1]PWS Information'!$E$10="CWS",P275="Unknown")),
(AND('[1]PWS Information'!$E$10="NTNC",P275="Unknown")))),"Tier 5",
"")))))</f>
        <v>Tier 5</v>
      </c>
      <c r="Y275" s="50"/>
      <c r="Z275" s="50"/>
    </row>
    <row r="276" spans="1:26" ht="75" x14ac:dyDescent="0.25">
      <c r="A276" s="39">
        <v>25257258</v>
      </c>
      <c r="B276" s="40">
        <v>10631</v>
      </c>
      <c r="C276" s="41" t="s">
        <v>66</v>
      </c>
      <c r="D276" s="41" t="s">
        <v>46</v>
      </c>
      <c r="E276" s="41">
        <v>75961</v>
      </c>
      <c r="F276" s="42"/>
      <c r="G276" s="43">
        <v>31.632438</v>
      </c>
      <c r="H276" s="44">
        <v>-94.450845999999999</v>
      </c>
      <c r="I276" s="45" t="s">
        <v>63</v>
      </c>
      <c r="J276" s="46" t="s">
        <v>48</v>
      </c>
      <c r="K276" s="42" t="s">
        <v>51</v>
      </c>
      <c r="L276" s="49"/>
      <c r="M276" s="45" t="s">
        <v>63</v>
      </c>
      <c r="N276" s="46" t="s">
        <v>51</v>
      </c>
      <c r="O276" s="49"/>
      <c r="P276" s="36" t="str">
        <f t="shared" si="4"/>
        <v>Unknown</v>
      </c>
      <c r="Q276" s="39" t="s">
        <v>48</v>
      </c>
      <c r="R276" s="39" t="s">
        <v>48</v>
      </c>
      <c r="S276" s="39"/>
      <c r="T276" s="50"/>
      <c r="U276" s="50" t="s">
        <v>51</v>
      </c>
      <c r="V276" s="50" t="s">
        <v>51</v>
      </c>
      <c r="W276" s="50"/>
      <c r="X276" s="51" t="str">
        <f>IF((OR((AND('[1]PWS Information'!$E$10="CWS",T276="Single Family Residence",P276="Lead")),
(AND('[1]PWS Information'!$E$10="CWS",T276="Multiple Family Residence",'[1]PWS Information'!$E$11="Yes",P276="Lead")),
(AND('[1]PWS Information'!$E$10="NTNC",P276="Lead")))),"Tier 1",
IF((OR((AND('[1]PWS Information'!$E$10="CWS",T276="Multiple Family Residence",'[1]PWS Information'!$E$11="No",P276="Lead")),
(AND('[1]PWS Information'!$E$10="CWS",T276="Other",P276="Lead")),
(AND('[1]PWS Information'!$E$10="CWS",T276="Building",P276="Lead")))),"Tier 2",
IF((OR((AND('[1]PWS Information'!$E$10="CWS",T276="Single Family Residence",P276="Galvanized Requiring Replacement")),
(AND('[1]PWS Information'!$E$10="CWS",T276="Single Family Residence",P276="Galvanized Requiring Replacement",Q276="Yes")),
(AND('[1]PWS Information'!$E$10="NTNC",P276="Galvanized Requiring Replacement")),
(AND('[1]PWS Information'!$E$10="NTNC",T276="Single Family Residence",Q276="Yes")))),"Tier 3",
IF((OR((AND('[1]PWS Information'!$E$10="CWS",T276="Single Family Residence",R276="Yes",P276="Non-Lead", I276="Non-Lead - Copper",K276="Before 1989")),
(AND('[1]PWS Information'!$E$10="CWS",T276="Single Family Residence",R276="Yes",P276="Non-Lead", M276="Non-Lead - Copper",N276="Before 1989")))),"Tier 4",
IF((OR((AND('[1]PWS Information'!$E$10="NTNC",P276="Non-Lead")),
(AND('[1]PWS Information'!$E$10="CWS",P276="Non-Lead",R276="")),
(AND('[1]PWS Information'!$E$10="CWS",P276="Non-Lead",R276="No")),
(AND('[1]PWS Information'!$E$10="CWS",P276="Non-Lead",R276="Don't Know")),
(AND('[1]PWS Information'!$E$10="CWS",P276="Non-Lead", I276="Non-Lead - Copper", R276="Yes", K276="Between 1989 and 2014")),
(AND('[1]PWS Information'!$E$10="CWS",P276="Non-Lead", I276="Non-Lead - Copper", R276="Yes", K276="After 2014")),
(AND('[1]PWS Information'!$E$10="CWS",P276="Non-Lead", I276="Non-Lead - Copper", R276="Yes", K276="Unknown")),
(AND('[1]PWS Information'!$E$10="CWS",P276="Non-Lead", M276="Non-Lead - Copper", R276="Yes", N276="Between 1989 and 2014")),
(AND('[1]PWS Information'!$E$10="CWS",P276="Non-Lead", M276="Non-Lead - Copper", R276="Yes", N276="After 2014")),
(AND('[1]PWS Information'!$E$10="CWS",P276="Non-Lead", M276="Non-Lead - Copper", R276="Yes", N276="Unknown")),
(AND('[1]PWS Information'!$E$10="CWS",P276="Unknown")),
(AND('[1]PWS Information'!$E$10="NTNC",P276="Unknown")))),"Tier 5",
"")))))</f>
        <v>Tier 5</v>
      </c>
      <c r="Y276" s="50"/>
      <c r="Z276" s="50"/>
    </row>
    <row r="277" spans="1:26" ht="75" x14ac:dyDescent="0.25">
      <c r="A277" s="39">
        <v>25175460</v>
      </c>
      <c r="B277" s="40">
        <v>10526</v>
      </c>
      <c r="C277" s="41" t="s">
        <v>53</v>
      </c>
      <c r="D277" s="41" t="s">
        <v>46</v>
      </c>
      <c r="E277" s="41">
        <v>75961</v>
      </c>
      <c r="F277" s="42"/>
      <c r="G277" s="43">
        <v>31.636429</v>
      </c>
      <c r="H277" s="44">
        <v>-94.413444999999996</v>
      </c>
      <c r="I277" s="45" t="s">
        <v>63</v>
      </c>
      <c r="J277" s="46" t="s">
        <v>48</v>
      </c>
      <c r="K277" s="42" t="s">
        <v>51</v>
      </c>
      <c r="L277" s="49"/>
      <c r="M277" s="45" t="s">
        <v>63</v>
      </c>
      <c r="N277" s="46" t="s">
        <v>51</v>
      </c>
      <c r="O277" s="49"/>
      <c r="P277" s="36" t="str">
        <f t="shared" si="4"/>
        <v>Unknown</v>
      </c>
      <c r="Q277" s="39" t="s">
        <v>48</v>
      </c>
      <c r="R277" s="39" t="s">
        <v>48</v>
      </c>
      <c r="S277" s="39"/>
      <c r="T277" s="50"/>
      <c r="U277" s="50" t="s">
        <v>51</v>
      </c>
      <c r="V277" s="50" t="s">
        <v>51</v>
      </c>
      <c r="W277" s="50"/>
      <c r="X277" s="51" t="str">
        <f>IF((OR((AND('[1]PWS Information'!$E$10="CWS",T277="Single Family Residence",P277="Lead")),
(AND('[1]PWS Information'!$E$10="CWS",T277="Multiple Family Residence",'[1]PWS Information'!$E$11="Yes",P277="Lead")),
(AND('[1]PWS Information'!$E$10="NTNC",P277="Lead")))),"Tier 1",
IF((OR((AND('[1]PWS Information'!$E$10="CWS",T277="Multiple Family Residence",'[1]PWS Information'!$E$11="No",P277="Lead")),
(AND('[1]PWS Information'!$E$10="CWS",T277="Other",P277="Lead")),
(AND('[1]PWS Information'!$E$10="CWS",T277="Building",P277="Lead")))),"Tier 2",
IF((OR((AND('[1]PWS Information'!$E$10="CWS",T277="Single Family Residence",P277="Galvanized Requiring Replacement")),
(AND('[1]PWS Information'!$E$10="CWS",T277="Single Family Residence",P277="Galvanized Requiring Replacement",Q277="Yes")),
(AND('[1]PWS Information'!$E$10="NTNC",P277="Galvanized Requiring Replacement")),
(AND('[1]PWS Information'!$E$10="NTNC",T277="Single Family Residence",Q277="Yes")))),"Tier 3",
IF((OR((AND('[1]PWS Information'!$E$10="CWS",T277="Single Family Residence",R277="Yes",P277="Non-Lead", I277="Non-Lead - Copper",K277="Before 1989")),
(AND('[1]PWS Information'!$E$10="CWS",T277="Single Family Residence",R277="Yes",P277="Non-Lead", M277="Non-Lead - Copper",N277="Before 1989")))),"Tier 4",
IF((OR((AND('[1]PWS Information'!$E$10="NTNC",P277="Non-Lead")),
(AND('[1]PWS Information'!$E$10="CWS",P277="Non-Lead",R277="")),
(AND('[1]PWS Information'!$E$10="CWS",P277="Non-Lead",R277="No")),
(AND('[1]PWS Information'!$E$10="CWS",P277="Non-Lead",R277="Don't Know")),
(AND('[1]PWS Information'!$E$10="CWS",P277="Non-Lead", I277="Non-Lead - Copper", R277="Yes", K277="Between 1989 and 2014")),
(AND('[1]PWS Information'!$E$10="CWS",P277="Non-Lead", I277="Non-Lead - Copper", R277="Yes", K277="After 2014")),
(AND('[1]PWS Information'!$E$10="CWS",P277="Non-Lead", I277="Non-Lead - Copper", R277="Yes", K277="Unknown")),
(AND('[1]PWS Information'!$E$10="CWS",P277="Non-Lead", M277="Non-Lead - Copper", R277="Yes", N277="Between 1989 and 2014")),
(AND('[1]PWS Information'!$E$10="CWS",P277="Non-Lead", M277="Non-Lead - Copper", R277="Yes", N277="After 2014")),
(AND('[1]PWS Information'!$E$10="CWS",P277="Non-Lead", M277="Non-Lead - Copper", R277="Yes", N277="Unknown")),
(AND('[1]PWS Information'!$E$10="CWS",P277="Unknown")),
(AND('[1]PWS Information'!$E$10="NTNC",P277="Unknown")))),"Tier 5",
"")))))</f>
        <v>Tier 5</v>
      </c>
      <c r="Y277" s="50"/>
      <c r="Z277" s="50"/>
    </row>
    <row r="278" spans="1:26" ht="75" x14ac:dyDescent="0.25">
      <c r="A278" s="39">
        <v>25175510</v>
      </c>
      <c r="B278" s="40">
        <v>8804</v>
      </c>
      <c r="C278" s="41" t="s">
        <v>53</v>
      </c>
      <c r="D278" s="41" t="s">
        <v>46</v>
      </c>
      <c r="E278" s="41">
        <v>75961</v>
      </c>
      <c r="F278" s="42"/>
      <c r="G278" s="43">
        <v>31.617982000000001</v>
      </c>
      <c r="H278" s="44">
        <v>-94.398236999999995</v>
      </c>
      <c r="I278" s="45" t="s">
        <v>63</v>
      </c>
      <c r="J278" s="46" t="s">
        <v>48</v>
      </c>
      <c r="K278" s="42" t="s">
        <v>51</v>
      </c>
      <c r="L278" s="49"/>
      <c r="M278" s="45" t="s">
        <v>63</v>
      </c>
      <c r="N278" s="46" t="s">
        <v>51</v>
      </c>
      <c r="O278" s="49"/>
      <c r="P278" s="36" t="str">
        <f t="shared" si="4"/>
        <v>Unknown</v>
      </c>
      <c r="Q278" s="39" t="s">
        <v>48</v>
      </c>
      <c r="R278" s="39" t="s">
        <v>48</v>
      </c>
      <c r="S278" s="39"/>
      <c r="T278" s="50"/>
      <c r="U278" s="50" t="s">
        <v>51</v>
      </c>
      <c r="V278" s="50" t="s">
        <v>51</v>
      </c>
      <c r="W278" s="50"/>
      <c r="X278" s="51" t="str">
        <f>IF((OR((AND('[1]PWS Information'!$E$10="CWS",T278="Single Family Residence",P278="Lead")),
(AND('[1]PWS Information'!$E$10="CWS",T278="Multiple Family Residence",'[1]PWS Information'!$E$11="Yes",P278="Lead")),
(AND('[1]PWS Information'!$E$10="NTNC",P278="Lead")))),"Tier 1",
IF((OR((AND('[1]PWS Information'!$E$10="CWS",T278="Multiple Family Residence",'[1]PWS Information'!$E$11="No",P278="Lead")),
(AND('[1]PWS Information'!$E$10="CWS",T278="Other",P278="Lead")),
(AND('[1]PWS Information'!$E$10="CWS",T278="Building",P278="Lead")))),"Tier 2",
IF((OR((AND('[1]PWS Information'!$E$10="CWS",T278="Single Family Residence",P278="Galvanized Requiring Replacement")),
(AND('[1]PWS Information'!$E$10="CWS",T278="Single Family Residence",P278="Galvanized Requiring Replacement",Q278="Yes")),
(AND('[1]PWS Information'!$E$10="NTNC",P278="Galvanized Requiring Replacement")),
(AND('[1]PWS Information'!$E$10="NTNC",T278="Single Family Residence",Q278="Yes")))),"Tier 3",
IF((OR((AND('[1]PWS Information'!$E$10="CWS",T278="Single Family Residence",R278="Yes",P278="Non-Lead", I278="Non-Lead - Copper",K278="Before 1989")),
(AND('[1]PWS Information'!$E$10="CWS",T278="Single Family Residence",R278="Yes",P278="Non-Lead", M278="Non-Lead - Copper",N278="Before 1989")))),"Tier 4",
IF((OR((AND('[1]PWS Information'!$E$10="NTNC",P278="Non-Lead")),
(AND('[1]PWS Information'!$E$10="CWS",P278="Non-Lead",R278="")),
(AND('[1]PWS Information'!$E$10="CWS",P278="Non-Lead",R278="No")),
(AND('[1]PWS Information'!$E$10="CWS",P278="Non-Lead",R278="Don't Know")),
(AND('[1]PWS Information'!$E$10="CWS",P278="Non-Lead", I278="Non-Lead - Copper", R278="Yes", K278="Between 1989 and 2014")),
(AND('[1]PWS Information'!$E$10="CWS",P278="Non-Lead", I278="Non-Lead - Copper", R278="Yes", K278="After 2014")),
(AND('[1]PWS Information'!$E$10="CWS",P278="Non-Lead", I278="Non-Lead - Copper", R278="Yes", K278="Unknown")),
(AND('[1]PWS Information'!$E$10="CWS",P278="Non-Lead", M278="Non-Lead - Copper", R278="Yes", N278="Between 1989 and 2014")),
(AND('[1]PWS Information'!$E$10="CWS",P278="Non-Lead", M278="Non-Lead - Copper", R278="Yes", N278="After 2014")),
(AND('[1]PWS Information'!$E$10="CWS",P278="Non-Lead", M278="Non-Lead - Copper", R278="Yes", N278="Unknown")),
(AND('[1]PWS Information'!$E$10="CWS",P278="Unknown")),
(AND('[1]PWS Information'!$E$10="NTNC",P278="Unknown")))),"Tier 5",
"")))))</f>
        <v>Tier 5</v>
      </c>
      <c r="Y278" s="50"/>
      <c r="Z278" s="50"/>
    </row>
    <row r="279" spans="1:26" ht="75" x14ac:dyDescent="0.25">
      <c r="A279" s="39">
        <v>25175884</v>
      </c>
      <c r="B279" s="40">
        <v>419</v>
      </c>
      <c r="C279" s="41" t="s">
        <v>131</v>
      </c>
      <c r="D279" s="41" t="s">
        <v>46</v>
      </c>
      <c r="E279" s="41">
        <v>75961</v>
      </c>
      <c r="F279" s="42"/>
      <c r="G279" s="43">
        <v>31.558382999999999</v>
      </c>
      <c r="H279" s="44">
        <v>-94.504452000000001</v>
      </c>
      <c r="I279" s="45" t="s">
        <v>63</v>
      </c>
      <c r="J279" s="46" t="s">
        <v>48</v>
      </c>
      <c r="K279" s="42" t="s">
        <v>51</v>
      </c>
      <c r="L279" s="49"/>
      <c r="M279" s="45" t="s">
        <v>63</v>
      </c>
      <c r="N279" s="46" t="s">
        <v>51</v>
      </c>
      <c r="O279" s="49"/>
      <c r="P279" s="36" t="str">
        <f t="shared" si="4"/>
        <v>Unknown</v>
      </c>
      <c r="Q279" s="39" t="s">
        <v>48</v>
      </c>
      <c r="R279" s="39" t="s">
        <v>48</v>
      </c>
      <c r="S279" s="39"/>
      <c r="T279" s="50"/>
      <c r="U279" s="50" t="s">
        <v>51</v>
      </c>
      <c r="V279" s="50" t="s">
        <v>51</v>
      </c>
      <c r="W279" s="50"/>
      <c r="X279" s="51" t="str">
        <f>IF((OR((AND('[1]PWS Information'!$E$10="CWS",T279="Single Family Residence",P279="Lead")),
(AND('[1]PWS Information'!$E$10="CWS",T279="Multiple Family Residence",'[1]PWS Information'!$E$11="Yes",P279="Lead")),
(AND('[1]PWS Information'!$E$10="NTNC",P279="Lead")))),"Tier 1",
IF((OR((AND('[1]PWS Information'!$E$10="CWS",T279="Multiple Family Residence",'[1]PWS Information'!$E$11="No",P279="Lead")),
(AND('[1]PWS Information'!$E$10="CWS",T279="Other",P279="Lead")),
(AND('[1]PWS Information'!$E$10="CWS",T279="Building",P279="Lead")))),"Tier 2",
IF((OR((AND('[1]PWS Information'!$E$10="CWS",T279="Single Family Residence",P279="Galvanized Requiring Replacement")),
(AND('[1]PWS Information'!$E$10="CWS",T279="Single Family Residence",P279="Galvanized Requiring Replacement",Q279="Yes")),
(AND('[1]PWS Information'!$E$10="NTNC",P279="Galvanized Requiring Replacement")),
(AND('[1]PWS Information'!$E$10="NTNC",T279="Single Family Residence",Q279="Yes")))),"Tier 3",
IF((OR((AND('[1]PWS Information'!$E$10="CWS",T279="Single Family Residence",R279="Yes",P279="Non-Lead", I279="Non-Lead - Copper",K279="Before 1989")),
(AND('[1]PWS Information'!$E$10="CWS",T279="Single Family Residence",R279="Yes",P279="Non-Lead", M279="Non-Lead - Copper",N279="Before 1989")))),"Tier 4",
IF((OR((AND('[1]PWS Information'!$E$10="NTNC",P279="Non-Lead")),
(AND('[1]PWS Information'!$E$10="CWS",P279="Non-Lead",R279="")),
(AND('[1]PWS Information'!$E$10="CWS",P279="Non-Lead",R279="No")),
(AND('[1]PWS Information'!$E$10="CWS",P279="Non-Lead",R279="Don't Know")),
(AND('[1]PWS Information'!$E$10="CWS",P279="Non-Lead", I279="Non-Lead - Copper", R279="Yes", K279="Between 1989 and 2014")),
(AND('[1]PWS Information'!$E$10="CWS",P279="Non-Lead", I279="Non-Lead - Copper", R279="Yes", K279="After 2014")),
(AND('[1]PWS Information'!$E$10="CWS",P279="Non-Lead", I279="Non-Lead - Copper", R279="Yes", K279="Unknown")),
(AND('[1]PWS Information'!$E$10="CWS",P279="Non-Lead", M279="Non-Lead - Copper", R279="Yes", N279="Between 1989 and 2014")),
(AND('[1]PWS Information'!$E$10="CWS",P279="Non-Lead", M279="Non-Lead - Copper", R279="Yes", N279="After 2014")),
(AND('[1]PWS Information'!$E$10="CWS",P279="Non-Lead", M279="Non-Lead - Copper", R279="Yes", N279="Unknown")),
(AND('[1]PWS Information'!$E$10="CWS",P279="Unknown")),
(AND('[1]PWS Information'!$E$10="NTNC",P279="Unknown")))),"Tier 5",
"")))))</f>
        <v>Tier 5</v>
      </c>
      <c r="Y279" s="50"/>
      <c r="Z279" s="50"/>
    </row>
    <row r="280" spans="1:26" ht="75" x14ac:dyDescent="0.25">
      <c r="A280" s="39">
        <v>25175881</v>
      </c>
      <c r="B280" s="40">
        <v>2142</v>
      </c>
      <c r="C280" s="41" t="s">
        <v>90</v>
      </c>
      <c r="D280" s="41" t="s">
        <v>46</v>
      </c>
      <c r="E280" s="41">
        <v>75961</v>
      </c>
      <c r="F280" s="42"/>
      <c r="G280" s="43">
        <v>31.558382999999999</v>
      </c>
      <c r="H280" s="44">
        <v>-94.504452000000001</v>
      </c>
      <c r="I280" s="45" t="s">
        <v>63</v>
      </c>
      <c r="J280" s="46" t="s">
        <v>48</v>
      </c>
      <c r="K280" s="42" t="s">
        <v>51</v>
      </c>
      <c r="L280" s="49"/>
      <c r="M280" s="45" t="s">
        <v>63</v>
      </c>
      <c r="N280" s="46" t="s">
        <v>51</v>
      </c>
      <c r="O280" s="49"/>
      <c r="P280" s="36" t="str">
        <f t="shared" si="4"/>
        <v>Unknown</v>
      </c>
      <c r="Q280" s="39" t="s">
        <v>48</v>
      </c>
      <c r="R280" s="39" t="s">
        <v>48</v>
      </c>
      <c r="S280" s="39"/>
      <c r="T280" s="50"/>
      <c r="U280" s="50" t="s">
        <v>51</v>
      </c>
      <c r="V280" s="50" t="s">
        <v>51</v>
      </c>
      <c r="W280" s="50"/>
      <c r="X280" s="51" t="str">
        <f>IF((OR((AND('[1]PWS Information'!$E$10="CWS",T280="Single Family Residence",P280="Lead")),
(AND('[1]PWS Information'!$E$10="CWS",T280="Multiple Family Residence",'[1]PWS Information'!$E$11="Yes",P280="Lead")),
(AND('[1]PWS Information'!$E$10="NTNC",P280="Lead")))),"Tier 1",
IF((OR((AND('[1]PWS Information'!$E$10="CWS",T280="Multiple Family Residence",'[1]PWS Information'!$E$11="No",P280="Lead")),
(AND('[1]PWS Information'!$E$10="CWS",T280="Other",P280="Lead")),
(AND('[1]PWS Information'!$E$10="CWS",T280="Building",P280="Lead")))),"Tier 2",
IF((OR((AND('[1]PWS Information'!$E$10="CWS",T280="Single Family Residence",P280="Galvanized Requiring Replacement")),
(AND('[1]PWS Information'!$E$10="CWS",T280="Single Family Residence",P280="Galvanized Requiring Replacement",Q280="Yes")),
(AND('[1]PWS Information'!$E$10="NTNC",P280="Galvanized Requiring Replacement")),
(AND('[1]PWS Information'!$E$10="NTNC",T280="Single Family Residence",Q280="Yes")))),"Tier 3",
IF((OR((AND('[1]PWS Information'!$E$10="CWS",T280="Single Family Residence",R280="Yes",P280="Non-Lead", I280="Non-Lead - Copper",K280="Before 1989")),
(AND('[1]PWS Information'!$E$10="CWS",T280="Single Family Residence",R280="Yes",P280="Non-Lead", M280="Non-Lead - Copper",N280="Before 1989")))),"Tier 4",
IF((OR((AND('[1]PWS Information'!$E$10="NTNC",P280="Non-Lead")),
(AND('[1]PWS Information'!$E$10="CWS",P280="Non-Lead",R280="")),
(AND('[1]PWS Information'!$E$10="CWS",P280="Non-Lead",R280="No")),
(AND('[1]PWS Information'!$E$10="CWS",P280="Non-Lead",R280="Don't Know")),
(AND('[1]PWS Information'!$E$10="CWS",P280="Non-Lead", I280="Non-Lead - Copper", R280="Yes", K280="Between 1989 and 2014")),
(AND('[1]PWS Information'!$E$10="CWS",P280="Non-Lead", I280="Non-Lead - Copper", R280="Yes", K280="After 2014")),
(AND('[1]PWS Information'!$E$10="CWS",P280="Non-Lead", I280="Non-Lead - Copper", R280="Yes", K280="Unknown")),
(AND('[1]PWS Information'!$E$10="CWS",P280="Non-Lead", M280="Non-Lead - Copper", R280="Yes", N280="Between 1989 and 2014")),
(AND('[1]PWS Information'!$E$10="CWS",P280="Non-Lead", M280="Non-Lead - Copper", R280="Yes", N280="After 2014")),
(AND('[1]PWS Information'!$E$10="CWS",P280="Non-Lead", M280="Non-Lead - Copper", R280="Yes", N280="Unknown")),
(AND('[1]PWS Information'!$E$10="CWS",P280="Unknown")),
(AND('[1]PWS Information'!$E$10="NTNC",P280="Unknown")))),"Tier 5",
"")))))</f>
        <v>Tier 5</v>
      </c>
      <c r="Y280" s="50"/>
      <c r="Z280" s="50"/>
    </row>
    <row r="281" spans="1:26" ht="75" x14ac:dyDescent="0.25">
      <c r="A281" s="39">
        <v>25175960</v>
      </c>
      <c r="B281" s="40">
        <v>6224</v>
      </c>
      <c r="C281" s="41" t="s">
        <v>66</v>
      </c>
      <c r="D281" s="41" t="s">
        <v>46</v>
      </c>
      <c r="E281" s="41">
        <v>75961</v>
      </c>
      <c r="F281" s="42"/>
      <c r="G281" s="43">
        <v>31.613682000000001</v>
      </c>
      <c r="H281" s="44">
        <v>-94.520964000000006</v>
      </c>
      <c r="I281" s="45" t="s">
        <v>63</v>
      </c>
      <c r="J281" s="46" t="s">
        <v>48</v>
      </c>
      <c r="K281" s="42" t="s">
        <v>51</v>
      </c>
      <c r="L281" s="49"/>
      <c r="M281" s="45" t="s">
        <v>63</v>
      </c>
      <c r="N281" s="46" t="s">
        <v>51</v>
      </c>
      <c r="O281" s="49"/>
      <c r="P281" s="36" t="str">
        <f t="shared" si="4"/>
        <v>Unknown</v>
      </c>
      <c r="Q281" s="39" t="s">
        <v>48</v>
      </c>
      <c r="R281" s="39" t="s">
        <v>48</v>
      </c>
      <c r="S281" s="39"/>
      <c r="T281" s="50"/>
      <c r="U281" s="50" t="s">
        <v>51</v>
      </c>
      <c r="V281" s="50" t="s">
        <v>51</v>
      </c>
      <c r="W281" s="50"/>
      <c r="X281" s="51" t="str">
        <f>IF((OR((AND('[1]PWS Information'!$E$10="CWS",T281="Single Family Residence",P281="Lead")),
(AND('[1]PWS Information'!$E$10="CWS",T281="Multiple Family Residence",'[1]PWS Information'!$E$11="Yes",P281="Lead")),
(AND('[1]PWS Information'!$E$10="NTNC",P281="Lead")))),"Tier 1",
IF((OR((AND('[1]PWS Information'!$E$10="CWS",T281="Multiple Family Residence",'[1]PWS Information'!$E$11="No",P281="Lead")),
(AND('[1]PWS Information'!$E$10="CWS",T281="Other",P281="Lead")),
(AND('[1]PWS Information'!$E$10="CWS",T281="Building",P281="Lead")))),"Tier 2",
IF((OR((AND('[1]PWS Information'!$E$10="CWS",T281="Single Family Residence",P281="Galvanized Requiring Replacement")),
(AND('[1]PWS Information'!$E$10="CWS",T281="Single Family Residence",P281="Galvanized Requiring Replacement",Q281="Yes")),
(AND('[1]PWS Information'!$E$10="NTNC",P281="Galvanized Requiring Replacement")),
(AND('[1]PWS Information'!$E$10="NTNC",T281="Single Family Residence",Q281="Yes")))),"Tier 3",
IF((OR((AND('[1]PWS Information'!$E$10="CWS",T281="Single Family Residence",R281="Yes",P281="Non-Lead", I281="Non-Lead - Copper",K281="Before 1989")),
(AND('[1]PWS Information'!$E$10="CWS",T281="Single Family Residence",R281="Yes",P281="Non-Lead", M281="Non-Lead - Copper",N281="Before 1989")))),"Tier 4",
IF((OR((AND('[1]PWS Information'!$E$10="NTNC",P281="Non-Lead")),
(AND('[1]PWS Information'!$E$10="CWS",P281="Non-Lead",R281="")),
(AND('[1]PWS Information'!$E$10="CWS",P281="Non-Lead",R281="No")),
(AND('[1]PWS Information'!$E$10="CWS",P281="Non-Lead",R281="Don't Know")),
(AND('[1]PWS Information'!$E$10="CWS",P281="Non-Lead", I281="Non-Lead - Copper", R281="Yes", K281="Between 1989 and 2014")),
(AND('[1]PWS Information'!$E$10="CWS",P281="Non-Lead", I281="Non-Lead - Copper", R281="Yes", K281="After 2014")),
(AND('[1]PWS Information'!$E$10="CWS",P281="Non-Lead", I281="Non-Lead - Copper", R281="Yes", K281="Unknown")),
(AND('[1]PWS Information'!$E$10="CWS",P281="Non-Lead", M281="Non-Lead - Copper", R281="Yes", N281="Between 1989 and 2014")),
(AND('[1]PWS Information'!$E$10="CWS",P281="Non-Lead", M281="Non-Lead - Copper", R281="Yes", N281="After 2014")),
(AND('[1]PWS Information'!$E$10="CWS",P281="Non-Lead", M281="Non-Lead - Copper", R281="Yes", N281="Unknown")),
(AND('[1]PWS Information'!$E$10="CWS",P281="Unknown")),
(AND('[1]PWS Information'!$E$10="NTNC",P281="Unknown")))),"Tier 5",
"")))))</f>
        <v>Tier 5</v>
      </c>
      <c r="Y281" s="50"/>
      <c r="Z281" s="50"/>
    </row>
    <row r="282" spans="1:26" ht="75" x14ac:dyDescent="0.25">
      <c r="A282" s="39">
        <v>25175854</v>
      </c>
      <c r="B282" s="40">
        <v>10485</v>
      </c>
      <c r="C282" s="41" t="s">
        <v>66</v>
      </c>
      <c r="D282" s="41" t="s">
        <v>46</v>
      </c>
      <c r="E282" s="41">
        <v>75961</v>
      </c>
      <c r="F282" s="42"/>
      <c r="G282" s="43">
        <v>31.631233999999999</v>
      </c>
      <c r="H282" s="44">
        <v>-94.453613000000004</v>
      </c>
      <c r="I282" s="45" t="s">
        <v>63</v>
      </c>
      <c r="J282" s="46" t="s">
        <v>48</v>
      </c>
      <c r="K282" s="42" t="s">
        <v>51</v>
      </c>
      <c r="L282" s="49"/>
      <c r="M282" s="45" t="s">
        <v>63</v>
      </c>
      <c r="N282" s="46" t="s">
        <v>51</v>
      </c>
      <c r="O282" s="49"/>
      <c r="P282" s="36" t="str">
        <f t="shared" si="4"/>
        <v>Unknown</v>
      </c>
      <c r="Q282" s="39" t="s">
        <v>48</v>
      </c>
      <c r="R282" s="39" t="s">
        <v>48</v>
      </c>
      <c r="S282" s="39"/>
      <c r="T282" s="50"/>
      <c r="U282" s="50" t="s">
        <v>51</v>
      </c>
      <c r="V282" s="50" t="s">
        <v>51</v>
      </c>
      <c r="W282" s="50"/>
      <c r="X282" s="51" t="str">
        <f>IF((OR((AND('[1]PWS Information'!$E$10="CWS",T282="Single Family Residence",P282="Lead")),
(AND('[1]PWS Information'!$E$10="CWS",T282="Multiple Family Residence",'[1]PWS Information'!$E$11="Yes",P282="Lead")),
(AND('[1]PWS Information'!$E$10="NTNC",P282="Lead")))),"Tier 1",
IF((OR((AND('[1]PWS Information'!$E$10="CWS",T282="Multiple Family Residence",'[1]PWS Information'!$E$11="No",P282="Lead")),
(AND('[1]PWS Information'!$E$10="CWS",T282="Other",P282="Lead")),
(AND('[1]PWS Information'!$E$10="CWS",T282="Building",P282="Lead")))),"Tier 2",
IF((OR((AND('[1]PWS Information'!$E$10="CWS",T282="Single Family Residence",P282="Galvanized Requiring Replacement")),
(AND('[1]PWS Information'!$E$10="CWS",T282="Single Family Residence",P282="Galvanized Requiring Replacement",Q282="Yes")),
(AND('[1]PWS Information'!$E$10="NTNC",P282="Galvanized Requiring Replacement")),
(AND('[1]PWS Information'!$E$10="NTNC",T282="Single Family Residence",Q282="Yes")))),"Tier 3",
IF((OR((AND('[1]PWS Information'!$E$10="CWS",T282="Single Family Residence",R282="Yes",P282="Non-Lead", I282="Non-Lead - Copper",K282="Before 1989")),
(AND('[1]PWS Information'!$E$10="CWS",T282="Single Family Residence",R282="Yes",P282="Non-Lead", M282="Non-Lead - Copper",N282="Before 1989")))),"Tier 4",
IF((OR((AND('[1]PWS Information'!$E$10="NTNC",P282="Non-Lead")),
(AND('[1]PWS Information'!$E$10="CWS",P282="Non-Lead",R282="")),
(AND('[1]PWS Information'!$E$10="CWS",P282="Non-Lead",R282="No")),
(AND('[1]PWS Information'!$E$10="CWS",P282="Non-Lead",R282="Don't Know")),
(AND('[1]PWS Information'!$E$10="CWS",P282="Non-Lead", I282="Non-Lead - Copper", R282="Yes", K282="Between 1989 and 2014")),
(AND('[1]PWS Information'!$E$10="CWS",P282="Non-Lead", I282="Non-Lead - Copper", R282="Yes", K282="After 2014")),
(AND('[1]PWS Information'!$E$10="CWS",P282="Non-Lead", I282="Non-Lead - Copper", R282="Yes", K282="Unknown")),
(AND('[1]PWS Information'!$E$10="CWS",P282="Non-Lead", M282="Non-Lead - Copper", R282="Yes", N282="Between 1989 and 2014")),
(AND('[1]PWS Information'!$E$10="CWS",P282="Non-Lead", M282="Non-Lead - Copper", R282="Yes", N282="After 2014")),
(AND('[1]PWS Information'!$E$10="CWS",P282="Non-Lead", M282="Non-Lead - Copper", R282="Yes", N282="Unknown")),
(AND('[1]PWS Information'!$E$10="CWS",P282="Unknown")),
(AND('[1]PWS Information'!$E$10="NTNC",P282="Unknown")))),"Tier 5",
"")))))</f>
        <v>Tier 5</v>
      </c>
      <c r="Y282" s="50"/>
      <c r="Z282" s="50"/>
    </row>
    <row r="283" spans="1:26" ht="75" x14ac:dyDescent="0.25">
      <c r="A283" s="39">
        <v>25176016</v>
      </c>
      <c r="B283" s="40">
        <v>4810</v>
      </c>
      <c r="C283" s="41" t="s">
        <v>132</v>
      </c>
      <c r="D283" s="41" t="s">
        <v>46</v>
      </c>
      <c r="E283" s="41">
        <v>75961</v>
      </c>
      <c r="F283" s="42"/>
      <c r="G283" s="43">
        <v>31.558382999999999</v>
      </c>
      <c r="H283" s="44">
        <v>-94.504452000000001</v>
      </c>
      <c r="I283" s="45" t="s">
        <v>63</v>
      </c>
      <c r="J283" s="46" t="s">
        <v>48</v>
      </c>
      <c r="K283" s="42" t="s">
        <v>51</v>
      </c>
      <c r="L283" s="49"/>
      <c r="M283" s="45" t="s">
        <v>63</v>
      </c>
      <c r="N283" s="46" t="s">
        <v>51</v>
      </c>
      <c r="O283" s="49"/>
      <c r="P283" s="36" t="str">
        <f t="shared" si="4"/>
        <v>Unknown</v>
      </c>
      <c r="Q283" s="39" t="s">
        <v>48</v>
      </c>
      <c r="R283" s="39" t="s">
        <v>48</v>
      </c>
      <c r="S283" s="39"/>
      <c r="T283" s="50"/>
      <c r="U283" s="50" t="s">
        <v>51</v>
      </c>
      <c r="V283" s="50" t="s">
        <v>51</v>
      </c>
      <c r="W283" s="50"/>
      <c r="X283" s="51" t="str">
        <f>IF((OR((AND('[1]PWS Information'!$E$10="CWS",T283="Single Family Residence",P283="Lead")),
(AND('[1]PWS Information'!$E$10="CWS",T283="Multiple Family Residence",'[1]PWS Information'!$E$11="Yes",P283="Lead")),
(AND('[1]PWS Information'!$E$10="NTNC",P283="Lead")))),"Tier 1",
IF((OR((AND('[1]PWS Information'!$E$10="CWS",T283="Multiple Family Residence",'[1]PWS Information'!$E$11="No",P283="Lead")),
(AND('[1]PWS Information'!$E$10="CWS",T283="Other",P283="Lead")),
(AND('[1]PWS Information'!$E$10="CWS",T283="Building",P283="Lead")))),"Tier 2",
IF((OR((AND('[1]PWS Information'!$E$10="CWS",T283="Single Family Residence",P283="Galvanized Requiring Replacement")),
(AND('[1]PWS Information'!$E$10="CWS",T283="Single Family Residence",P283="Galvanized Requiring Replacement",Q283="Yes")),
(AND('[1]PWS Information'!$E$10="NTNC",P283="Galvanized Requiring Replacement")),
(AND('[1]PWS Information'!$E$10="NTNC",T283="Single Family Residence",Q283="Yes")))),"Tier 3",
IF((OR((AND('[1]PWS Information'!$E$10="CWS",T283="Single Family Residence",R283="Yes",P283="Non-Lead", I283="Non-Lead - Copper",K283="Before 1989")),
(AND('[1]PWS Information'!$E$10="CWS",T283="Single Family Residence",R283="Yes",P283="Non-Lead", M283="Non-Lead - Copper",N283="Before 1989")))),"Tier 4",
IF((OR((AND('[1]PWS Information'!$E$10="NTNC",P283="Non-Lead")),
(AND('[1]PWS Information'!$E$10="CWS",P283="Non-Lead",R283="")),
(AND('[1]PWS Information'!$E$10="CWS",P283="Non-Lead",R283="No")),
(AND('[1]PWS Information'!$E$10="CWS",P283="Non-Lead",R283="Don't Know")),
(AND('[1]PWS Information'!$E$10="CWS",P283="Non-Lead", I283="Non-Lead - Copper", R283="Yes", K283="Between 1989 and 2014")),
(AND('[1]PWS Information'!$E$10="CWS",P283="Non-Lead", I283="Non-Lead - Copper", R283="Yes", K283="After 2014")),
(AND('[1]PWS Information'!$E$10="CWS",P283="Non-Lead", I283="Non-Lead - Copper", R283="Yes", K283="Unknown")),
(AND('[1]PWS Information'!$E$10="CWS",P283="Non-Lead", M283="Non-Lead - Copper", R283="Yes", N283="Between 1989 and 2014")),
(AND('[1]PWS Information'!$E$10="CWS",P283="Non-Lead", M283="Non-Lead - Copper", R283="Yes", N283="After 2014")),
(AND('[1]PWS Information'!$E$10="CWS",P283="Non-Lead", M283="Non-Lead - Copper", R283="Yes", N283="Unknown")),
(AND('[1]PWS Information'!$E$10="CWS",P283="Unknown")),
(AND('[1]PWS Information'!$E$10="NTNC",P283="Unknown")))),"Tier 5",
"")))))</f>
        <v>Tier 5</v>
      </c>
      <c r="Y283" s="50"/>
      <c r="Z283" s="50"/>
    </row>
    <row r="284" spans="1:26" ht="75" x14ac:dyDescent="0.25">
      <c r="A284" s="39">
        <v>25175716</v>
      </c>
      <c r="B284" s="40">
        <v>190</v>
      </c>
      <c r="C284" s="41" t="s">
        <v>133</v>
      </c>
      <c r="D284" s="41" t="s">
        <v>46</v>
      </c>
      <c r="E284" s="41">
        <v>75961</v>
      </c>
      <c r="F284" s="42"/>
      <c r="G284" s="43">
        <v>31.586680999999999</v>
      </c>
      <c r="H284" s="44">
        <v>-94.614026999999993</v>
      </c>
      <c r="I284" s="45" t="s">
        <v>63</v>
      </c>
      <c r="J284" s="46" t="s">
        <v>48</v>
      </c>
      <c r="K284" s="42" t="s">
        <v>51</v>
      </c>
      <c r="L284" s="49"/>
      <c r="M284" s="45" t="s">
        <v>63</v>
      </c>
      <c r="N284" s="46" t="s">
        <v>51</v>
      </c>
      <c r="O284" s="49"/>
      <c r="P284" s="36" t="str">
        <f t="shared" si="4"/>
        <v>Unknown</v>
      </c>
      <c r="Q284" s="39" t="s">
        <v>48</v>
      </c>
      <c r="R284" s="39" t="s">
        <v>48</v>
      </c>
      <c r="S284" s="39"/>
      <c r="T284" s="50"/>
      <c r="U284" s="50" t="s">
        <v>51</v>
      </c>
      <c r="V284" s="50" t="s">
        <v>51</v>
      </c>
      <c r="W284" s="50"/>
      <c r="X284" s="51" t="str">
        <f>IF((OR((AND('[1]PWS Information'!$E$10="CWS",T284="Single Family Residence",P284="Lead")),
(AND('[1]PWS Information'!$E$10="CWS",T284="Multiple Family Residence",'[1]PWS Information'!$E$11="Yes",P284="Lead")),
(AND('[1]PWS Information'!$E$10="NTNC",P284="Lead")))),"Tier 1",
IF((OR((AND('[1]PWS Information'!$E$10="CWS",T284="Multiple Family Residence",'[1]PWS Information'!$E$11="No",P284="Lead")),
(AND('[1]PWS Information'!$E$10="CWS",T284="Other",P284="Lead")),
(AND('[1]PWS Information'!$E$10="CWS",T284="Building",P284="Lead")))),"Tier 2",
IF((OR((AND('[1]PWS Information'!$E$10="CWS",T284="Single Family Residence",P284="Galvanized Requiring Replacement")),
(AND('[1]PWS Information'!$E$10="CWS",T284="Single Family Residence",P284="Galvanized Requiring Replacement",Q284="Yes")),
(AND('[1]PWS Information'!$E$10="NTNC",P284="Galvanized Requiring Replacement")),
(AND('[1]PWS Information'!$E$10="NTNC",T284="Single Family Residence",Q284="Yes")))),"Tier 3",
IF((OR((AND('[1]PWS Information'!$E$10="CWS",T284="Single Family Residence",R284="Yes",P284="Non-Lead", I284="Non-Lead - Copper",K284="Before 1989")),
(AND('[1]PWS Information'!$E$10="CWS",T284="Single Family Residence",R284="Yes",P284="Non-Lead", M284="Non-Lead - Copper",N284="Before 1989")))),"Tier 4",
IF((OR((AND('[1]PWS Information'!$E$10="NTNC",P284="Non-Lead")),
(AND('[1]PWS Information'!$E$10="CWS",P284="Non-Lead",R284="")),
(AND('[1]PWS Information'!$E$10="CWS",P284="Non-Lead",R284="No")),
(AND('[1]PWS Information'!$E$10="CWS",P284="Non-Lead",R284="Don't Know")),
(AND('[1]PWS Information'!$E$10="CWS",P284="Non-Lead", I284="Non-Lead - Copper", R284="Yes", K284="Between 1989 and 2014")),
(AND('[1]PWS Information'!$E$10="CWS",P284="Non-Lead", I284="Non-Lead - Copper", R284="Yes", K284="After 2014")),
(AND('[1]PWS Information'!$E$10="CWS",P284="Non-Lead", I284="Non-Lead - Copper", R284="Yes", K284="Unknown")),
(AND('[1]PWS Information'!$E$10="CWS",P284="Non-Lead", M284="Non-Lead - Copper", R284="Yes", N284="Between 1989 and 2014")),
(AND('[1]PWS Information'!$E$10="CWS",P284="Non-Lead", M284="Non-Lead - Copper", R284="Yes", N284="After 2014")),
(AND('[1]PWS Information'!$E$10="CWS",P284="Non-Lead", M284="Non-Lead - Copper", R284="Yes", N284="Unknown")),
(AND('[1]PWS Information'!$E$10="CWS",P284="Unknown")),
(AND('[1]PWS Information'!$E$10="NTNC",P284="Unknown")))),"Tier 5",
"")))))</f>
        <v>Tier 5</v>
      </c>
      <c r="Y284" s="50"/>
      <c r="Z284" s="50"/>
    </row>
    <row r="285" spans="1:26" ht="75" x14ac:dyDescent="0.25">
      <c r="A285" s="39">
        <v>25175935</v>
      </c>
      <c r="B285" s="40">
        <v>3055</v>
      </c>
      <c r="C285" s="41" t="s">
        <v>52</v>
      </c>
      <c r="D285" s="41" t="s">
        <v>46</v>
      </c>
      <c r="E285" s="41">
        <v>75961</v>
      </c>
      <c r="F285" s="42"/>
      <c r="G285" s="43">
        <v>31.635833999999999</v>
      </c>
      <c r="H285" s="44">
        <v>-94.480442999999994</v>
      </c>
      <c r="I285" s="45" t="s">
        <v>63</v>
      </c>
      <c r="J285" s="46" t="s">
        <v>48</v>
      </c>
      <c r="K285" s="42" t="s">
        <v>51</v>
      </c>
      <c r="L285" s="49"/>
      <c r="M285" s="45" t="s">
        <v>63</v>
      </c>
      <c r="N285" s="46" t="s">
        <v>51</v>
      </c>
      <c r="O285" s="49"/>
      <c r="P285" s="36" t="str">
        <f t="shared" si="4"/>
        <v>Unknown</v>
      </c>
      <c r="Q285" s="39" t="s">
        <v>48</v>
      </c>
      <c r="R285" s="39" t="s">
        <v>48</v>
      </c>
      <c r="S285" s="39"/>
      <c r="T285" s="50"/>
      <c r="U285" s="50" t="s">
        <v>51</v>
      </c>
      <c r="V285" s="50" t="s">
        <v>51</v>
      </c>
      <c r="W285" s="50"/>
      <c r="X285" s="51" t="str">
        <f>IF((OR((AND('[1]PWS Information'!$E$10="CWS",T285="Single Family Residence",P285="Lead")),
(AND('[1]PWS Information'!$E$10="CWS",T285="Multiple Family Residence",'[1]PWS Information'!$E$11="Yes",P285="Lead")),
(AND('[1]PWS Information'!$E$10="NTNC",P285="Lead")))),"Tier 1",
IF((OR((AND('[1]PWS Information'!$E$10="CWS",T285="Multiple Family Residence",'[1]PWS Information'!$E$11="No",P285="Lead")),
(AND('[1]PWS Information'!$E$10="CWS",T285="Other",P285="Lead")),
(AND('[1]PWS Information'!$E$10="CWS",T285="Building",P285="Lead")))),"Tier 2",
IF((OR((AND('[1]PWS Information'!$E$10="CWS",T285="Single Family Residence",P285="Galvanized Requiring Replacement")),
(AND('[1]PWS Information'!$E$10="CWS",T285="Single Family Residence",P285="Galvanized Requiring Replacement",Q285="Yes")),
(AND('[1]PWS Information'!$E$10="NTNC",P285="Galvanized Requiring Replacement")),
(AND('[1]PWS Information'!$E$10="NTNC",T285="Single Family Residence",Q285="Yes")))),"Tier 3",
IF((OR((AND('[1]PWS Information'!$E$10="CWS",T285="Single Family Residence",R285="Yes",P285="Non-Lead", I285="Non-Lead - Copper",K285="Before 1989")),
(AND('[1]PWS Information'!$E$10="CWS",T285="Single Family Residence",R285="Yes",P285="Non-Lead", M285="Non-Lead - Copper",N285="Before 1989")))),"Tier 4",
IF((OR((AND('[1]PWS Information'!$E$10="NTNC",P285="Non-Lead")),
(AND('[1]PWS Information'!$E$10="CWS",P285="Non-Lead",R285="")),
(AND('[1]PWS Information'!$E$10="CWS",P285="Non-Lead",R285="No")),
(AND('[1]PWS Information'!$E$10="CWS",P285="Non-Lead",R285="Don't Know")),
(AND('[1]PWS Information'!$E$10="CWS",P285="Non-Lead", I285="Non-Lead - Copper", R285="Yes", K285="Between 1989 and 2014")),
(AND('[1]PWS Information'!$E$10="CWS",P285="Non-Lead", I285="Non-Lead - Copper", R285="Yes", K285="After 2014")),
(AND('[1]PWS Information'!$E$10="CWS",P285="Non-Lead", I285="Non-Lead - Copper", R285="Yes", K285="Unknown")),
(AND('[1]PWS Information'!$E$10="CWS",P285="Non-Lead", M285="Non-Lead - Copper", R285="Yes", N285="Between 1989 and 2014")),
(AND('[1]PWS Information'!$E$10="CWS",P285="Non-Lead", M285="Non-Lead - Copper", R285="Yes", N285="After 2014")),
(AND('[1]PWS Information'!$E$10="CWS",P285="Non-Lead", M285="Non-Lead - Copper", R285="Yes", N285="Unknown")),
(AND('[1]PWS Information'!$E$10="CWS",P285="Unknown")),
(AND('[1]PWS Information'!$E$10="NTNC",P285="Unknown")))),"Tier 5",
"")))))</f>
        <v>Tier 5</v>
      </c>
      <c r="Y285" s="50"/>
      <c r="Z285" s="50"/>
    </row>
    <row r="286" spans="1:26" ht="75" x14ac:dyDescent="0.25">
      <c r="A286" s="39">
        <v>25176134</v>
      </c>
      <c r="B286" s="40">
        <v>2768</v>
      </c>
      <c r="C286" s="41" t="s">
        <v>82</v>
      </c>
      <c r="D286" s="41" t="s">
        <v>46</v>
      </c>
      <c r="E286" s="41">
        <v>75961</v>
      </c>
      <c r="F286" s="42"/>
      <c r="G286" s="43">
        <v>31.660523999999999</v>
      </c>
      <c r="H286" s="44">
        <v>-94.601445999999996</v>
      </c>
      <c r="I286" s="45" t="s">
        <v>63</v>
      </c>
      <c r="J286" s="46" t="s">
        <v>48</v>
      </c>
      <c r="K286" s="42" t="s">
        <v>51</v>
      </c>
      <c r="L286" s="49"/>
      <c r="M286" s="45" t="s">
        <v>63</v>
      </c>
      <c r="N286" s="46" t="s">
        <v>51</v>
      </c>
      <c r="O286" s="49"/>
      <c r="P286" s="36" t="str">
        <f t="shared" si="4"/>
        <v>Unknown</v>
      </c>
      <c r="Q286" s="39" t="s">
        <v>48</v>
      </c>
      <c r="R286" s="39" t="s">
        <v>48</v>
      </c>
      <c r="S286" s="39"/>
      <c r="T286" s="50"/>
      <c r="U286" s="50" t="s">
        <v>51</v>
      </c>
      <c r="V286" s="50" t="s">
        <v>51</v>
      </c>
      <c r="W286" s="50"/>
      <c r="X286" s="51" t="str">
        <f>IF((OR((AND('[1]PWS Information'!$E$10="CWS",T286="Single Family Residence",P286="Lead")),
(AND('[1]PWS Information'!$E$10="CWS",T286="Multiple Family Residence",'[1]PWS Information'!$E$11="Yes",P286="Lead")),
(AND('[1]PWS Information'!$E$10="NTNC",P286="Lead")))),"Tier 1",
IF((OR((AND('[1]PWS Information'!$E$10="CWS",T286="Multiple Family Residence",'[1]PWS Information'!$E$11="No",P286="Lead")),
(AND('[1]PWS Information'!$E$10="CWS",T286="Other",P286="Lead")),
(AND('[1]PWS Information'!$E$10="CWS",T286="Building",P286="Lead")))),"Tier 2",
IF((OR((AND('[1]PWS Information'!$E$10="CWS",T286="Single Family Residence",P286="Galvanized Requiring Replacement")),
(AND('[1]PWS Information'!$E$10="CWS",T286="Single Family Residence",P286="Galvanized Requiring Replacement",Q286="Yes")),
(AND('[1]PWS Information'!$E$10="NTNC",P286="Galvanized Requiring Replacement")),
(AND('[1]PWS Information'!$E$10="NTNC",T286="Single Family Residence",Q286="Yes")))),"Tier 3",
IF((OR((AND('[1]PWS Information'!$E$10="CWS",T286="Single Family Residence",R286="Yes",P286="Non-Lead", I286="Non-Lead - Copper",K286="Before 1989")),
(AND('[1]PWS Information'!$E$10="CWS",T286="Single Family Residence",R286="Yes",P286="Non-Lead", M286="Non-Lead - Copper",N286="Before 1989")))),"Tier 4",
IF((OR((AND('[1]PWS Information'!$E$10="NTNC",P286="Non-Lead")),
(AND('[1]PWS Information'!$E$10="CWS",P286="Non-Lead",R286="")),
(AND('[1]PWS Information'!$E$10="CWS",P286="Non-Lead",R286="No")),
(AND('[1]PWS Information'!$E$10="CWS",P286="Non-Lead",R286="Don't Know")),
(AND('[1]PWS Information'!$E$10="CWS",P286="Non-Lead", I286="Non-Lead - Copper", R286="Yes", K286="Between 1989 and 2014")),
(AND('[1]PWS Information'!$E$10="CWS",P286="Non-Lead", I286="Non-Lead - Copper", R286="Yes", K286="After 2014")),
(AND('[1]PWS Information'!$E$10="CWS",P286="Non-Lead", I286="Non-Lead - Copper", R286="Yes", K286="Unknown")),
(AND('[1]PWS Information'!$E$10="CWS",P286="Non-Lead", M286="Non-Lead - Copper", R286="Yes", N286="Between 1989 and 2014")),
(AND('[1]PWS Information'!$E$10="CWS",P286="Non-Lead", M286="Non-Lead - Copper", R286="Yes", N286="After 2014")),
(AND('[1]PWS Information'!$E$10="CWS",P286="Non-Lead", M286="Non-Lead - Copper", R286="Yes", N286="Unknown")),
(AND('[1]PWS Information'!$E$10="CWS",P286="Unknown")),
(AND('[1]PWS Information'!$E$10="NTNC",P286="Unknown")))),"Tier 5",
"")))))</f>
        <v>Tier 5</v>
      </c>
      <c r="Y286" s="50"/>
      <c r="Z286" s="50"/>
    </row>
    <row r="287" spans="1:26" ht="75" x14ac:dyDescent="0.25">
      <c r="A287" s="39">
        <v>25175362</v>
      </c>
      <c r="B287" s="40">
        <v>2794</v>
      </c>
      <c r="C287" s="41" t="s">
        <v>82</v>
      </c>
      <c r="D287" s="41" t="s">
        <v>46</v>
      </c>
      <c r="E287" s="41">
        <v>75961</v>
      </c>
      <c r="F287" s="42"/>
      <c r="G287" s="43">
        <v>31.660523999999999</v>
      </c>
      <c r="H287" s="44">
        <v>-94.601445999999996</v>
      </c>
      <c r="I287" s="45" t="s">
        <v>63</v>
      </c>
      <c r="J287" s="46" t="s">
        <v>48</v>
      </c>
      <c r="K287" s="42" t="s">
        <v>51</v>
      </c>
      <c r="L287" s="49"/>
      <c r="M287" s="45" t="s">
        <v>63</v>
      </c>
      <c r="N287" s="46" t="s">
        <v>51</v>
      </c>
      <c r="O287" s="49"/>
      <c r="P287" s="36" t="str">
        <f t="shared" si="4"/>
        <v>Unknown</v>
      </c>
      <c r="Q287" s="39" t="s">
        <v>48</v>
      </c>
      <c r="R287" s="39" t="s">
        <v>48</v>
      </c>
      <c r="S287" s="39"/>
      <c r="T287" s="50"/>
      <c r="U287" s="50" t="s">
        <v>51</v>
      </c>
      <c r="V287" s="50" t="s">
        <v>51</v>
      </c>
      <c r="W287" s="50"/>
      <c r="X287" s="51" t="str">
        <f>IF((OR((AND('[1]PWS Information'!$E$10="CWS",T287="Single Family Residence",P287="Lead")),
(AND('[1]PWS Information'!$E$10="CWS",T287="Multiple Family Residence",'[1]PWS Information'!$E$11="Yes",P287="Lead")),
(AND('[1]PWS Information'!$E$10="NTNC",P287="Lead")))),"Tier 1",
IF((OR((AND('[1]PWS Information'!$E$10="CWS",T287="Multiple Family Residence",'[1]PWS Information'!$E$11="No",P287="Lead")),
(AND('[1]PWS Information'!$E$10="CWS",T287="Other",P287="Lead")),
(AND('[1]PWS Information'!$E$10="CWS",T287="Building",P287="Lead")))),"Tier 2",
IF((OR((AND('[1]PWS Information'!$E$10="CWS",T287="Single Family Residence",P287="Galvanized Requiring Replacement")),
(AND('[1]PWS Information'!$E$10="CWS",T287="Single Family Residence",P287="Galvanized Requiring Replacement",Q287="Yes")),
(AND('[1]PWS Information'!$E$10="NTNC",P287="Galvanized Requiring Replacement")),
(AND('[1]PWS Information'!$E$10="NTNC",T287="Single Family Residence",Q287="Yes")))),"Tier 3",
IF((OR((AND('[1]PWS Information'!$E$10="CWS",T287="Single Family Residence",R287="Yes",P287="Non-Lead", I287="Non-Lead - Copper",K287="Before 1989")),
(AND('[1]PWS Information'!$E$10="CWS",T287="Single Family Residence",R287="Yes",P287="Non-Lead", M287="Non-Lead - Copper",N287="Before 1989")))),"Tier 4",
IF((OR((AND('[1]PWS Information'!$E$10="NTNC",P287="Non-Lead")),
(AND('[1]PWS Information'!$E$10="CWS",P287="Non-Lead",R287="")),
(AND('[1]PWS Information'!$E$10="CWS",P287="Non-Lead",R287="No")),
(AND('[1]PWS Information'!$E$10="CWS",P287="Non-Lead",R287="Don't Know")),
(AND('[1]PWS Information'!$E$10="CWS",P287="Non-Lead", I287="Non-Lead - Copper", R287="Yes", K287="Between 1989 and 2014")),
(AND('[1]PWS Information'!$E$10="CWS",P287="Non-Lead", I287="Non-Lead - Copper", R287="Yes", K287="After 2014")),
(AND('[1]PWS Information'!$E$10="CWS",P287="Non-Lead", I287="Non-Lead - Copper", R287="Yes", K287="Unknown")),
(AND('[1]PWS Information'!$E$10="CWS",P287="Non-Lead", M287="Non-Lead - Copper", R287="Yes", N287="Between 1989 and 2014")),
(AND('[1]PWS Information'!$E$10="CWS",P287="Non-Lead", M287="Non-Lead - Copper", R287="Yes", N287="After 2014")),
(AND('[1]PWS Information'!$E$10="CWS",P287="Non-Lead", M287="Non-Lead - Copper", R287="Yes", N287="Unknown")),
(AND('[1]PWS Information'!$E$10="CWS",P287="Unknown")),
(AND('[1]PWS Information'!$E$10="NTNC",P287="Unknown")))),"Tier 5",
"")))))</f>
        <v>Tier 5</v>
      </c>
      <c r="Y287" s="50"/>
      <c r="Z287" s="50"/>
    </row>
    <row r="288" spans="1:26" ht="75" x14ac:dyDescent="0.25">
      <c r="A288" s="39">
        <v>25175883</v>
      </c>
      <c r="B288" s="40">
        <v>512</v>
      </c>
      <c r="C288" s="41" t="s">
        <v>99</v>
      </c>
      <c r="D288" s="41" t="s">
        <v>46</v>
      </c>
      <c r="E288" s="41">
        <v>75961</v>
      </c>
      <c r="F288" s="42"/>
      <c r="G288" s="43">
        <v>31.558382999999999</v>
      </c>
      <c r="H288" s="44">
        <v>-94.504452000000001</v>
      </c>
      <c r="I288" s="45" t="s">
        <v>63</v>
      </c>
      <c r="J288" s="46" t="s">
        <v>48</v>
      </c>
      <c r="K288" s="42" t="s">
        <v>51</v>
      </c>
      <c r="L288" s="49"/>
      <c r="M288" s="45" t="s">
        <v>63</v>
      </c>
      <c r="N288" s="46" t="s">
        <v>51</v>
      </c>
      <c r="O288" s="49"/>
      <c r="P288" s="36" t="str">
        <f t="shared" si="4"/>
        <v>Unknown</v>
      </c>
      <c r="Q288" s="39" t="s">
        <v>48</v>
      </c>
      <c r="R288" s="39" t="s">
        <v>48</v>
      </c>
      <c r="S288" s="39"/>
      <c r="T288" s="50"/>
      <c r="U288" s="50" t="s">
        <v>51</v>
      </c>
      <c r="V288" s="50" t="s">
        <v>51</v>
      </c>
      <c r="W288" s="50"/>
      <c r="X288" s="51" t="str">
        <f>IF((OR((AND('[1]PWS Information'!$E$10="CWS",T288="Single Family Residence",P288="Lead")),
(AND('[1]PWS Information'!$E$10="CWS",T288="Multiple Family Residence",'[1]PWS Information'!$E$11="Yes",P288="Lead")),
(AND('[1]PWS Information'!$E$10="NTNC",P288="Lead")))),"Tier 1",
IF((OR((AND('[1]PWS Information'!$E$10="CWS",T288="Multiple Family Residence",'[1]PWS Information'!$E$11="No",P288="Lead")),
(AND('[1]PWS Information'!$E$10="CWS",T288="Other",P288="Lead")),
(AND('[1]PWS Information'!$E$10="CWS",T288="Building",P288="Lead")))),"Tier 2",
IF((OR((AND('[1]PWS Information'!$E$10="CWS",T288="Single Family Residence",P288="Galvanized Requiring Replacement")),
(AND('[1]PWS Information'!$E$10="CWS",T288="Single Family Residence",P288="Galvanized Requiring Replacement",Q288="Yes")),
(AND('[1]PWS Information'!$E$10="NTNC",P288="Galvanized Requiring Replacement")),
(AND('[1]PWS Information'!$E$10="NTNC",T288="Single Family Residence",Q288="Yes")))),"Tier 3",
IF((OR((AND('[1]PWS Information'!$E$10="CWS",T288="Single Family Residence",R288="Yes",P288="Non-Lead", I288="Non-Lead - Copper",K288="Before 1989")),
(AND('[1]PWS Information'!$E$10="CWS",T288="Single Family Residence",R288="Yes",P288="Non-Lead", M288="Non-Lead - Copper",N288="Before 1989")))),"Tier 4",
IF((OR((AND('[1]PWS Information'!$E$10="NTNC",P288="Non-Lead")),
(AND('[1]PWS Information'!$E$10="CWS",P288="Non-Lead",R288="")),
(AND('[1]PWS Information'!$E$10="CWS",P288="Non-Lead",R288="No")),
(AND('[1]PWS Information'!$E$10="CWS",P288="Non-Lead",R288="Don't Know")),
(AND('[1]PWS Information'!$E$10="CWS",P288="Non-Lead", I288="Non-Lead - Copper", R288="Yes", K288="Between 1989 and 2014")),
(AND('[1]PWS Information'!$E$10="CWS",P288="Non-Lead", I288="Non-Lead - Copper", R288="Yes", K288="After 2014")),
(AND('[1]PWS Information'!$E$10="CWS",P288="Non-Lead", I288="Non-Lead - Copper", R288="Yes", K288="Unknown")),
(AND('[1]PWS Information'!$E$10="CWS",P288="Non-Lead", M288="Non-Lead - Copper", R288="Yes", N288="Between 1989 and 2014")),
(AND('[1]PWS Information'!$E$10="CWS",P288="Non-Lead", M288="Non-Lead - Copper", R288="Yes", N288="After 2014")),
(AND('[1]PWS Information'!$E$10="CWS",P288="Non-Lead", M288="Non-Lead - Copper", R288="Yes", N288="Unknown")),
(AND('[1]PWS Information'!$E$10="CWS",P288="Unknown")),
(AND('[1]PWS Information'!$E$10="NTNC",P288="Unknown")))),"Tier 5",
"")))))</f>
        <v>Tier 5</v>
      </c>
      <c r="Y288" s="50"/>
      <c r="Z288" s="50"/>
    </row>
    <row r="289" spans="1:26" ht="75" x14ac:dyDescent="0.25">
      <c r="A289" s="39">
        <v>25175492</v>
      </c>
      <c r="B289" s="40">
        <v>503</v>
      </c>
      <c r="C289" s="41" t="s">
        <v>134</v>
      </c>
      <c r="D289" s="41" t="s">
        <v>46</v>
      </c>
      <c r="E289" s="41">
        <v>75961</v>
      </c>
      <c r="F289" s="42"/>
      <c r="G289" s="43">
        <v>31.558382999999999</v>
      </c>
      <c r="H289" s="44">
        <v>-94.504452000000001</v>
      </c>
      <c r="I289" s="45" t="s">
        <v>63</v>
      </c>
      <c r="J289" s="46" t="s">
        <v>48</v>
      </c>
      <c r="K289" s="42" t="s">
        <v>51</v>
      </c>
      <c r="L289" s="49"/>
      <c r="M289" s="45" t="s">
        <v>63</v>
      </c>
      <c r="N289" s="46" t="s">
        <v>51</v>
      </c>
      <c r="O289" s="49"/>
      <c r="P289" s="36" t="str">
        <f t="shared" si="4"/>
        <v>Unknown</v>
      </c>
      <c r="Q289" s="39" t="s">
        <v>48</v>
      </c>
      <c r="R289" s="39" t="s">
        <v>48</v>
      </c>
      <c r="S289" s="39"/>
      <c r="T289" s="50"/>
      <c r="U289" s="50" t="s">
        <v>51</v>
      </c>
      <c r="V289" s="50" t="s">
        <v>51</v>
      </c>
      <c r="W289" s="50"/>
      <c r="X289" s="51" t="str">
        <f>IF((OR((AND('[1]PWS Information'!$E$10="CWS",T289="Single Family Residence",P289="Lead")),
(AND('[1]PWS Information'!$E$10="CWS",T289="Multiple Family Residence",'[1]PWS Information'!$E$11="Yes",P289="Lead")),
(AND('[1]PWS Information'!$E$10="NTNC",P289="Lead")))),"Tier 1",
IF((OR((AND('[1]PWS Information'!$E$10="CWS",T289="Multiple Family Residence",'[1]PWS Information'!$E$11="No",P289="Lead")),
(AND('[1]PWS Information'!$E$10="CWS",T289="Other",P289="Lead")),
(AND('[1]PWS Information'!$E$10="CWS",T289="Building",P289="Lead")))),"Tier 2",
IF((OR((AND('[1]PWS Information'!$E$10="CWS",T289="Single Family Residence",P289="Galvanized Requiring Replacement")),
(AND('[1]PWS Information'!$E$10="CWS",T289="Single Family Residence",P289="Galvanized Requiring Replacement",Q289="Yes")),
(AND('[1]PWS Information'!$E$10="NTNC",P289="Galvanized Requiring Replacement")),
(AND('[1]PWS Information'!$E$10="NTNC",T289="Single Family Residence",Q289="Yes")))),"Tier 3",
IF((OR((AND('[1]PWS Information'!$E$10="CWS",T289="Single Family Residence",R289="Yes",P289="Non-Lead", I289="Non-Lead - Copper",K289="Before 1989")),
(AND('[1]PWS Information'!$E$10="CWS",T289="Single Family Residence",R289="Yes",P289="Non-Lead", M289="Non-Lead - Copper",N289="Before 1989")))),"Tier 4",
IF((OR((AND('[1]PWS Information'!$E$10="NTNC",P289="Non-Lead")),
(AND('[1]PWS Information'!$E$10="CWS",P289="Non-Lead",R289="")),
(AND('[1]PWS Information'!$E$10="CWS",P289="Non-Lead",R289="No")),
(AND('[1]PWS Information'!$E$10="CWS",P289="Non-Lead",R289="Don't Know")),
(AND('[1]PWS Information'!$E$10="CWS",P289="Non-Lead", I289="Non-Lead - Copper", R289="Yes", K289="Between 1989 and 2014")),
(AND('[1]PWS Information'!$E$10="CWS",P289="Non-Lead", I289="Non-Lead - Copper", R289="Yes", K289="After 2014")),
(AND('[1]PWS Information'!$E$10="CWS",P289="Non-Lead", I289="Non-Lead - Copper", R289="Yes", K289="Unknown")),
(AND('[1]PWS Information'!$E$10="CWS",P289="Non-Lead", M289="Non-Lead - Copper", R289="Yes", N289="Between 1989 and 2014")),
(AND('[1]PWS Information'!$E$10="CWS",P289="Non-Lead", M289="Non-Lead - Copper", R289="Yes", N289="After 2014")),
(AND('[1]PWS Information'!$E$10="CWS",P289="Non-Lead", M289="Non-Lead - Copper", R289="Yes", N289="Unknown")),
(AND('[1]PWS Information'!$E$10="CWS",P289="Unknown")),
(AND('[1]PWS Information'!$E$10="NTNC",P289="Unknown")))),"Tier 5",
"")))))</f>
        <v>Tier 5</v>
      </c>
      <c r="Y289" s="50"/>
      <c r="Z289" s="50"/>
    </row>
    <row r="290" spans="1:26" ht="75" x14ac:dyDescent="0.25">
      <c r="A290" s="39">
        <v>25176009</v>
      </c>
      <c r="B290" s="40">
        <v>7882</v>
      </c>
      <c r="C290" s="41" t="s">
        <v>66</v>
      </c>
      <c r="D290" s="41" t="s">
        <v>46</v>
      </c>
      <c r="E290" s="41">
        <v>75961</v>
      </c>
      <c r="F290" s="42"/>
      <c r="G290" s="43">
        <v>31.617837000000002</v>
      </c>
      <c r="H290" s="44">
        <v>-94.494935999999996</v>
      </c>
      <c r="I290" s="45" t="s">
        <v>63</v>
      </c>
      <c r="J290" s="46" t="s">
        <v>48</v>
      </c>
      <c r="K290" s="42" t="s">
        <v>51</v>
      </c>
      <c r="L290" s="49"/>
      <c r="M290" s="45" t="s">
        <v>63</v>
      </c>
      <c r="N290" s="46" t="s">
        <v>51</v>
      </c>
      <c r="O290" s="49"/>
      <c r="P290" s="36" t="str">
        <f t="shared" si="4"/>
        <v>Unknown</v>
      </c>
      <c r="Q290" s="39" t="s">
        <v>48</v>
      </c>
      <c r="R290" s="39" t="s">
        <v>48</v>
      </c>
      <c r="S290" s="39"/>
      <c r="T290" s="50"/>
      <c r="U290" s="50" t="s">
        <v>51</v>
      </c>
      <c r="V290" s="50" t="s">
        <v>51</v>
      </c>
      <c r="W290" s="50"/>
      <c r="X290" s="51" t="str">
        <f>IF((OR((AND('[1]PWS Information'!$E$10="CWS",T290="Single Family Residence",P290="Lead")),
(AND('[1]PWS Information'!$E$10="CWS",T290="Multiple Family Residence",'[1]PWS Information'!$E$11="Yes",P290="Lead")),
(AND('[1]PWS Information'!$E$10="NTNC",P290="Lead")))),"Tier 1",
IF((OR((AND('[1]PWS Information'!$E$10="CWS",T290="Multiple Family Residence",'[1]PWS Information'!$E$11="No",P290="Lead")),
(AND('[1]PWS Information'!$E$10="CWS",T290="Other",P290="Lead")),
(AND('[1]PWS Information'!$E$10="CWS",T290="Building",P290="Lead")))),"Tier 2",
IF((OR((AND('[1]PWS Information'!$E$10="CWS",T290="Single Family Residence",P290="Galvanized Requiring Replacement")),
(AND('[1]PWS Information'!$E$10="CWS",T290="Single Family Residence",P290="Galvanized Requiring Replacement",Q290="Yes")),
(AND('[1]PWS Information'!$E$10="NTNC",P290="Galvanized Requiring Replacement")),
(AND('[1]PWS Information'!$E$10="NTNC",T290="Single Family Residence",Q290="Yes")))),"Tier 3",
IF((OR((AND('[1]PWS Information'!$E$10="CWS",T290="Single Family Residence",R290="Yes",P290="Non-Lead", I290="Non-Lead - Copper",K290="Before 1989")),
(AND('[1]PWS Information'!$E$10="CWS",T290="Single Family Residence",R290="Yes",P290="Non-Lead", M290="Non-Lead - Copper",N290="Before 1989")))),"Tier 4",
IF((OR((AND('[1]PWS Information'!$E$10="NTNC",P290="Non-Lead")),
(AND('[1]PWS Information'!$E$10="CWS",P290="Non-Lead",R290="")),
(AND('[1]PWS Information'!$E$10="CWS",P290="Non-Lead",R290="No")),
(AND('[1]PWS Information'!$E$10="CWS",P290="Non-Lead",R290="Don't Know")),
(AND('[1]PWS Information'!$E$10="CWS",P290="Non-Lead", I290="Non-Lead - Copper", R290="Yes", K290="Between 1989 and 2014")),
(AND('[1]PWS Information'!$E$10="CWS",P290="Non-Lead", I290="Non-Lead - Copper", R290="Yes", K290="After 2014")),
(AND('[1]PWS Information'!$E$10="CWS",P290="Non-Lead", I290="Non-Lead - Copper", R290="Yes", K290="Unknown")),
(AND('[1]PWS Information'!$E$10="CWS",P290="Non-Lead", M290="Non-Lead - Copper", R290="Yes", N290="Between 1989 and 2014")),
(AND('[1]PWS Information'!$E$10="CWS",P290="Non-Lead", M290="Non-Lead - Copper", R290="Yes", N290="After 2014")),
(AND('[1]PWS Information'!$E$10="CWS",P290="Non-Lead", M290="Non-Lead - Copper", R290="Yes", N290="Unknown")),
(AND('[1]PWS Information'!$E$10="CWS",P290="Unknown")),
(AND('[1]PWS Information'!$E$10="NTNC",P290="Unknown")))),"Tier 5",
"")))))</f>
        <v>Tier 5</v>
      </c>
      <c r="Y290" s="50"/>
      <c r="Z290" s="50"/>
    </row>
    <row r="291" spans="1:26" ht="75" x14ac:dyDescent="0.25">
      <c r="A291" s="39">
        <v>25175983</v>
      </c>
      <c r="B291" s="40">
        <v>1309</v>
      </c>
      <c r="C291" s="41" t="s">
        <v>84</v>
      </c>
      <c r="D291" s="41" t="s">
        <v>46</v>
      </c>
      <c r="E291" s="41">
        <v>75961</v>
      </c>
      <c r="F291" s="42"/>
      <c r="G291" s="43">
        <v>31.558382999999999</v>
      </c>
      <c r="H291" s="44">
        <v>-94.504452000000001</v>
      </c>
      <c r="I291" s="45" t="s">
        <v>63</v>
      </c>
      <c r="J291" s="46" t="s">
        <v>48</v>
      </c>
      <c r="K291" s="42" t="s">
        <v>51</v>
      </c>
      <c r="L291" s="49"/>
      <c r="M291" s="45" t="s">
        <v>63</v>
      </c>
      <c r="N291" s="46" t="s">
        <v>51</v>
      </c>
      <c r="O291" s="49"/>
      <c r="P291" s="36" t="str">
        <f t="shared" si="4"/>
        <v>Unknown</v>
      </c>
      <c r="Q291" s="39" t="s">
        <v>48</v>
      </c>
      <c r="R291" s="39" t="s">
        <v>48</v>
      </c>
      <c r="S291" s="39"/>
      <c r="T291" s="50"/>
      <c r="U291" s="50" t="s">
        <v>51</v>
      </c>
      <c r="V291" s="50" t="s">
        <v>51</v>
      </c>
      <c r="W291" s="50"/>
      <c r="X291" s="51" t="str">
        <f>IF((OR((AND('[1]PWS Information'!$E$10="CWS",T291="Single Family Residence",P291="Lead")),
(AND('[1]PWS Information'!$E$10="CWS",T291="Multiple Family Residence",'[1]PWS Information'!$E$11="Yes",P291="Lead")),
(AND('[1]PWS Information'!$E$10="NTNC",P291="Lead")))),"Tier 1",
IF((OR((AND('[1]PWS Information'!$E$10="CWS",T291="Multiple Family Residence",'[1]PWS Information'!$E$11="No",P291="Lead")),
(AND('[1]PWS Information'!$E$10="CWS",T291="Other",P291="Lead")),
(AND('[1]PWS Information'!$E$10="CWS",T291="Building",P291="Lead")))),"Tier 2",
IF((OR((AND('[1]PWS Information'!$E$10="CWS",T291="Single Family Residence",P291="Galvanized Requiring Replacement")),
(AND('[1]PWS Information'!$E$10="CWS",T291="Single Family Residence",P291="Galvanized Requiring Replacement",Q291="Yes")),
(AND('[1]PWS Information'!$E$10="NTNC",P291="Galvanized Requiring Replacement")),
(AND('[1]PWS Information'!$E$10="NTNC",T291="Single Family Residence",Q291="Yes")))),"Tier 3",
IF((OR((AND('[1]PWS Information'!$E$10="CWS",T291="Single Family Residence",R291="Yes",P291="Non-Lead", I291="Non-Lead - Copper",K291="Before 1989")),
(AND('[1]PWS Information'!$E$10="CWS",T291="Single Family Residence",R291="Yes",P291="Non-Lead", M291="Non-Lead - Copper",N291="Before 1989")))),"Tier 4",
IF((OR((AND('[1]PWS Information'!$E$10="NTNC",P291="Non-Lead")),
(AND('[1]PWS Information'!$E$10="CWS",P291="Non-Lead",R291="")),
(AND('[1]PWS Information'!$E$10="CWS",P291="Non-Lead",R291="No")),
(AND('[1]PWS Information'!$E$10="CWS",P291="Non-Lead",R291="Don't Know")),
(AND('[1]PWS Information'!$E$10="CWS",P291="Non-Lead", I291="Non-Lead - Copper", R291="Yes", K291="Between 1989 and 2014")),
(AND('[1]PWS Information'!$E$10="CWS",P291="Non-Lead", I291="Non-Lead - Copper", R291="Yes", K291="After 2014")),
(AND('[1]PWS Information'!$E$10="CWS",P291="Non-Lead", I291="Non-Lead - Copper", R291="Yes", K291="Unknown")),
(AND('[1]PWS Information'!$E$10="CWS",P291="Non-Lead", M291="Non-Lead - Copper", R291="Yes", N291="Between 1989 and 2014")),
(AND('[1]PWS Information'!$E$10="CWS",P291="Non-Lead", M291="Non-Lead - Copper", R291="Yes", N291="After 2014")),
(AND('[1]PWS Information'!$E$10="CWS",P291="Non-Lead", M291="Non-Lead - Copper", R291="Yes", N291="Unknown")),
(AND('[1]PWS Information'!$E$10="CWS",P291="Unknown")),
(AND('[1]PWS Information'!$E$10="NTNC",P291="Unknown")))),"Tier 5",
"")))))</f>
        <v>Tier 5</v>
      </c>
      <c r="Y291" s="50"/>
      <c r="Z291" s="50"/>
    </row>
    <row r="292" spans="1:26" ht="75" x14ac:dyDescent="0.25">
      <c r="A292" s="39">
        <v>613</v>
      </c>
      <c r="B292" s="40" t="s">
        <v>76</v>
      </c>
      <c r="C292" s="41" t="s">
        <v>135</v>
      </c>
      <c r="D292" s="41" t="s">
        <v>46</v>
      </c>
      <c r="E292" s="41">
        <v>75961</v>
      </c>
      <c r="F292" s="42"/>
      <c r="G292" s="43">
        <v>31.593017</v>
      </c>
      <c r="H292" s="44">
        <v>-94.639336</v>
      </c>
      <c r="I292" s="45" t="s">
        <v>63</v>
      </c>
      <c r="J292" s="46" t="s">
        <v>48</v>
      </c>
      <c r="K292" s="42" t="s">
        <v>51</v>
      </c>
      <c r="L292" s="49"/>
      <c r="M292" s="45" t="s">
        <v>63</v>
      </c>
      <c r="N292" s="46" t="s">
        <v>51</v>
      </c>
      <c r="O292" s="49"/>
      <c r="P292" s="36" t="str">
        <f t="shared" si="4"/>
        <v>Unknown</v>
      </c>
      <c r="Q292" s="39" t="s">
        <v>48</v>
      </c>
      <c r="R292" s="39" t="s">
        <v>48</v>
      </c>
      <c r="S292" s="39"/>
      <c r="T292" s="50"/>
      <c r="U292" s="50" t="s">
        <v>51</v>
      </c>
      <c r="V292" s="50" t="s">
        <v>51</v>
      </c>
      <c r="W292" s="50"/>
      <c r="X292" s="51" t="str">
        <f>IF((OR((AND('[1]PWS Information'!$E$10="CWS",T292="Single Family Residence",P292="Lead")),
(AND('[1]PWS Information'!$E$10="CWS",T292="Multiple Family Residence",'[1]PWS Information'!$E$11="Yes",P292="Lead")),
(AND('[1]PWS Information'!$E$10="NTNC",P292="Lead")))),"Tier 1",
IF((OR((AND('[1]PWS Information'!$E$10="CWS",T292="Multiple Family Residence",'[1]PWS Information'!$E$11="No",P292="Lead")),
(AND('[1]PWS Information'!$E$10="CWS",T292="Other",P292="Lead")),
(AND('[1]PWS Information'!$E$10="CWS",T292="Building",P292="Lead")))),"Tier 2",
IF((OR((AND('[1]PWS Information'!$E$10="CWS",T292="Single Family Residence",P292="Galvanized Requiring Replacement")),
(AND('[1]PWS Information'!$E$10="CWS",T292="Single Family Residence",P292="Galvanized Requiring Replacement",Q292="Yes")),
(AND('[1]PWS Information'!$E$10="NTNC",P292="Galvanized Requiring Replacement")),
(AND('[1]PWS Information'!$E$10="NTNC",T292="Single Family Residence",Q292="Yes")))),"Tier 3",
IF((OR((AND('[1]PWS Information'!$E$10="CWS",T292="Single Family Residence",R292="Yes",P292="Non-Lead", I292="Non-Lead - Copper",K292="Before 1989")),
(AND('[1]PWS Information'!$E$10="CWS",T292="Single Family Residence",R292="Yes",P292="Non-Lead", M292="Non-Lead - Copper",N292="Before 1989")))),"Tier 4",
IF((OR((AND('[1]PWS Information'!$E$10="NTNC",P292="Non-Lead")),
(AND('[1]PWS Information'!$E$10="CWS",P292="Non-Lead",R292="")),
(AND('[1]PWS Information'!$E$10="CWS",P292="Non-Lead",R292="No")),
(AND('[1]PWS Information'!$E$10="CWS",P292="Non-Lead",R292="Don't Know")),
(AND('[1]PWS Information'!$E$10="CWS",P292="Non-Lead", I292="Non-Lead - Copper", R292="Yes", K292="Between 1989 and 2014")),
(AND('[1]PWS Information'!$E$10="CWS",P292="Non-Lead", I292="Non-Lead - Copper", R292="Yes", K292="After 2014")),
(AND('[1]PWS Information'!$E$10="CWS",P292="Non-Lead", I292="Non-Lead - Copper", R292="Yes", K292="Unknown")),
(AND('[1]PWS Information'!$E$10="CWS",P292="Non-Lead", M292="Non-Lead - Copper", R292="Yes", N292="Between 1989 and 2014")),
(AND('[1]PWS Information'!$E$10="CWS",P292="Non-Lead", M292="Non-Lead - Copper", R292="Yes", N292="After 2014")),
(AND('[1]PWS Information'!$E$10="CWS",P292="Non-Lead", M292="Non-Lead - Copper", R292="Yes", N292="Unknown")),
(AND('[1]PWS Information'!$E$10="CWS",P292="Unknown")),
(AND('[1]PWS Information'!$E$10="NTNC",P292="Unknown")))),"Tier 5",
"")))))</f>
        <v>Tier 5</v>
      </c>
      <c r="Y292" s="50"/>
      <c r="Z292" s="50"/>
    </row>
    <row r="293" spans="1:26" ht="75" x14ac:dyDescent="0.25">
      <c r="A293" s="39">
        <v>25175526</v>
      </c>
      <c r="B293" s="40">
        <v>9482</v>
      </c>
      <c r="C293" s="41" t="s">
        <v>53</v>
      </c>
      <c r="D293" s="41" t="s">
        <v>46</v>
      </c>
      <c r="E293" s="41">
        <v>75961</v>
      </c>
      <c r="F293" s="42"/>
      <c r="G293" s="43">
        <v>31.624825999999999</v>
      </c>
      <c r="H293" s="44">
        <v>-94.402626999999995</v>
      </c>
      <c r="I293" s="45" t="s">
        <v>63</v>
      </c>
      <c r="J293" s="46" t="s">
        <v>48</v>
      </c>
      <c r="K293" s="42" t="s">
        <v>51</v>
      </c>
      <c r="L293" s="49"/>
      <c r="M293" s="45" t="s">
        <v>63</v>
      </c>
      <c r="N293" s="46" t="s">
        <v>51</v>
      </c>
      <c r="O293" s="49"/>
      <c r="P293" s="36" t="str">
        <f t="shared" si="4"/>
        <v>Unknown</v>
      </c>
      <c r="Q293" s="39" t="s">
        <v>48</v>
      </c>
      <c r="R293" s="39" t="s">
        <v>48</v>
      </c>
      <c r="S293" s="39"/>
      <c r="T293" s="50" t="s">
        <v>50</v>
      </c>
      <c r="U293" s="50" t="s">
        <v>51</v>
      </c>
      <c r="V293" s="50" t="s">
        <v>51</v>
      </c>
      <c r="W293" s="50"/>
      <c r="X293" s="51" t="str">
        <f>IF((OR((AND('[1]PWS Information'!$E$10="CWS",T293="Single Family Residence",P293="Lead")),
(AND('[1]PWS Information'!$E$10="CWS",T293="Multiple Family Residence",'[1]PWS Information'!$E$11="Yes",P293="Lead")),
(AND('[1]PWS Information'!$E$10="NTNC",P293="Lead")))),"Tier 1",
IF((OR((AND('[1]PWS Information'!$E$10="CWS",T293="Multiple Family Residence",'[1]PWS Information'!$E$11="No",P293="Lead")),
(AND('[1]PWS Information'!$E$10="CWS",T293="Other",P293="Lead")),
(AND('[1]PWS Information'!$E$10="CWS",T293="Building",P293="Lead")))),"Tier 2",
IF((OR((AND('[1]PWS Information'!$E$10="CWS",T293="Single Family Residence",P293="Galvanized Requiring Replacement")),
(AND('[1]PWS Information'!$E$10="CWS",T293="Single Family Residence",P293="Galvanized Requiring Replacement",Q293="Yes")),
(AND('[1]PWS Information'!$E$10="NTNC",P293="Galvanized Requiring Replacement")),
(AND('[1]PWS Information'!$E$10="NTNC",T293="Single Family Residence",Q293="Yes")))),"Tier 3",
IF((OR((AND('[1]PWS Information'!$E$10="CWS",T293="Single Family Residence",R293="Yes",P293="Non-Lead", I293="Non-Lead - Copper",K293="Before 1989")),
(AND('[1]PWS Information'!$E$10="CWS",T293="Single Family Residence",R293="Yes",P293="Non-Lead", M293="Non-Lead - Copper",N293="Before 1989")))),"Tier 4",
IF((OR((AND('[1]PWS Information'!$E$10="NTNC",P293="Non-Lead")),
(AND('[1]PWS Information'!$E$10="CWS",P293="Non-Lead",R293="")),
(AND('[1]PWS Information'!$E$10="CWS",P293="Non-Lead",R293="No")),
(AND('[1]PWS Information'!$E$10="CWS",P293="Non-Lead",R293="Don't Know")),
(AND('[1]PWS Information'!$E$10="CWS",P293="Non-Lead", I293="Non-Lead - Copper", R293="Yes", K293="Between 1989 and 2014")),
(AND('[1]PWS Information'!$E$10="CWS",P293="Non-Lead", I293="Non-Lead - Copper", R293="Yes", K293="After 2014")),
(AND('[1]PWS Information'!$E$10="CWS",P293="Non-Lead", I293="Non-Lead - Copper", R293="Yes", K293="Unknown")),
(AND('[1]PWS Information'!$E$10="CWS",P293="Non-Lead", M293="Non-Lead - Copper", R293="Yes", N293="Between 1989 and 2014")),
(AND('[1]PWS Information'!$E$10="CWS",P293="Non-Lead", M293="Non-Lead - Copper", R293="Yes", N293="After 2014")),
(AND('[1]PWS Information'!$E$10="CWS",P293="Non-Lead", M293="Non-Lead - Copper", R293="Yes", N293="Unknown")),
(AND('[1]PWS Information'!$E$10="CWS",P293="Unknown")),
(AND('[1]PWS Information'!$E$10="NTNC",P293="Unknown")))),"Tier 5",
"")))))</f>
        <v>Tier 5</v>
      </c>
      <c r="Y293" s="50"/>
      <c r="Z293" s="50"/>
    </row>
    <row r="294" spans="1:26" ht="75" x14ac:dyDescent="0.25">
      <c r="A294" s="39">
        <v>25175690</v>
      </c>
      <c r="B294" s="40">
        <v>347</v>
      </c>
      <c r="C294" s="41" t="s">
        <v>94</v>
      </c>
      <c r="D294" s="41" t="s">
        <v>46</v>
      </c>
      <c r="E294" s="41">
        <v>75961</v>
      </c>
      <c r="F294" s="42"/>
      <c r="G294" s="43">
        <v>31.660440999999999</v>
      </c>
      <c r="H294" s="44">
        <v>-94.601477000000003</v>
      </c>
      <c r="I294" s="45" t="s">
        <v>63</v>
      </c>
      <c r="J294" s="46" t="s">
        <v>48</v>
      </c>
      <c r="K294" s="42" t="s">
        <v>51</v>
      </c>
      <c r="L294" s="49"/>
      <c r="M294" s="45" t="s">
        <v>63</v>
      </c>
      <c r="N294" s="46" t="s">
        <v>51</v>
      </c>
      <c r="O294" s="49"/>
      <c r="P294" s="36" t="str">
        <f t="shared" si="4"/>
        <v>Unknown</v>
      </c>
      <c r="Q294" s="39" t="s">
        <v>48</v>
      </c>
      <c r="R294" s="39" t="s">
        <v>48</v>
      </c>
      <c r="S294" s="39"/>
      <c r="T294" s="50"/>
      <c r="U294" s="50" t="s">
        <v>51</v>
      </c>
      <c r="V294" s="50" t="s">
        <v>51</v>
      </c>
      <c r="W294" s="50"/>
      <c r="X294" s="51" t="str">
        <f>IF((OR((AND('[1]PWS Information'!$E$10="CWS",T294="Single Family Residence",P294="Lead")),
(AND('[1]PWS Information'!$E$10="CWS",T294="Multiple Family Residence",'[1]PWS Information'!$E$11="Yes",P294="Lead")),
(AND('[1]PWS Information'!$E$10="NTNC",P294="Lead")))),"Tier 1",
IF((OR((AND('[1]PWS Information'!$E$10="CWS",T294="Multiple Family Residence",'[1]PWS Information'!$E$11="No",P294="Lead")),
(AND('[1]PWS Information'!$E$10="CWS",T294="Other",P294="Lead")),
(AND('[1]PWS Information'!$E$10="CWS",T294="Building",P294="Lead")))),"Tier 2",
IF((OR((AND('[1]PWS Information'!$E$10="CWS",T294="Single Family Residence",P294="Galvanized Requiring Replacement")),
(AND('[1]PWS Information'!$E$10="CWS",T294="Single Family Residence",P294="Galvanized Requiring Replacement",Q294="Yes")),
(AND('[1]PWS Information'!$E$10="NTNC",P294="Galvanized Requiring Replacement")),
(AND('[1]PWS Information'!$E$10="NTNC",T294="Single Family Residence",Q294="Yes")))),"Tier 3",
IF((OR((AND('[1]PWS Information'!$E$10="CWS",T294="Single Family Residence",R294="Yes",P294="Non-Lead", I294="Non-Lead - Copper",K294="Before 1989")),
(AND('[1]PWS Information'!$E$10="CWS",T294="Single Family Residence",R294="Yes",P294="Non-Lead", M294="Non-Lead - Copper",N294="Before 1989")))),"Tier 4",
IF((OR((AND('[1]PWS Information'!$E$10="NTNC",P294="Non-Lead")),
(AND('[1]PWS Information'!$E$10="CWS",P294="Non-Lead",R294="")),
(AND('[1]PWS Information'!$E$10="CWS",P294="Non-Lead",R294="No")),
(AND('[1]PWS Information'!$E$10="CWS",P294="Non-Lead",R294="Don't Know")),
(AND('[1]PWS Information'!$E$10="CWS",P294="Non-Lead", I294="Non-Lead - Copper", R294="Yes", K294="Between 1989 and 2014")),
(AND('[1]PWS Information'!$E$10="CWS",P294="Non-Lead", I294="Non-Lead - Copper", R294="Yes", K294="After 2014")),
(AND('[1]PWS Information'!$E$10="CWS",P294="Non-Lead", I294="Non-Lead - Copper", R294="Yes", K294="Unknown")),
(AND('[1]PWS Information'!$E$10="CWS",P294="Non-Lead", M294="Non-Lead - Copper", R294="Yes", N294="Between 1989 and 2014")),
(AND('[1]PWS Information'!$E$10="CWS",P294="Non-Lead", M294="Non-Lead - Copper", R294="Yes", N294="After 2014")),
(AND('[1]PWS Information'!$E$10="CWS",P294="Non-Lead", M294="Non-Lead - Copper", R294="Yes", N294="Unknown")),
(AND('[1]PWS Information'!$E$10="CWS",P294="Unknown")),
(AND('[1]PWS Information'!$E$10="NTNC",P294="Unknown")))),"Tier 5",
"")))))</f>
        <v>Tier 5</v>
      </c>
      <c r="Y294" s="50"/>
      <c r="Z294" s="50"/>
    </row>
    <row r="295" spans="1:26" ht="75" x14ac:dyDescent="0.25">
      <c r="A295" s="39">
        <v>25175699</v>
      </c>
      <c r="B295" s="40">
        <v>355</v>
      </c>
      <c r="C295" s="41" t="s">
        <v>88</v>
      </c>
      <c r="D295" s="41" t="s">
        <v>46</v>
      </c>
      <c r="E295" s="41">
        <v>75961</v>
      </c>
      <c r="F295" s="42"/>
      <c r="G295" s="43">
        <v>31.656685</v>
      </c>
      <c r="H295" s="44">
        <v>-94.602275000000006</v>
      </c>
      <c r="I295" s="45" t="s">
        <v>63</v>
      </c>
      <c r="J295" s="46" t="s">
        <v>48</v>
      </c>
      <c r="K295" s="42" t="s">
        <v>51</v>
      </c>
      <c r="L295" s="49"/>
      <c r="M295" s="45" t="s">
        <v>63</v>
      </c>
      <c r="N295" s="46" t="s">
        <v>51</v>
      </c>
      <c r="O295" s="49"/>
      <c r="P295" s="36" t="str">
        <f t="shared" si="4"/>
        <v>Unknown</v>
      </c>
      <c r="Q295" s="39" t="s">
        <v>48</v>
      </c>
      <c r="R295" s="39" t="s">
        <v>48</v>
      </c>
      <c r="S295" s="39"/>
      <c r="T295" s="50"/>
      <c r="U295" s="50" t="s">
        <v>51</v>
      </c>
      <c r="V295" s="50" t="s">
        <v>51</v>
      </c>
      <c r="W295" s="50"/>
      <c r="X295" s="51" t="str">
        <f>IF((OR((AND('[1]PWS Information'!$E$10="CWS",T295="Single Family Residence",P295="Lead")),
(AND('[1]PWS Information'!$E$10="CWS",T295="Multiple Family Residence",'[1]PWS Information'!$E$11="Yes",P295="Lead")),
(AND('[1]PWS Information'!$E$10="NTNC",P295="Lead")))),"Tier 1",
IF((OR((AND('[1]PWS Information'!$E$10="CWS",T295="Multiple Family Residence",'[1]PWS Information'!$E$11="No",P295="Lead")),
(AND('[1]PWS Information'!$E$10="CWS",T295="Other",P295="Lead")),
(AND('[1]PWS Information'!$E$10="CWS",T295="Building",P295="Lead")))),"Tier 2",
IF((OR((AND('[1]PWS Information'!$E$10="CWS",T295="Single Family Residence",P295="Galvanized Requiring Replacement")),
(AND('[1]PWS Information'!$E$10="CWS",T295="Single Family Residence",P295="Galvanized Requiring Replacement",Q295="Yes")),
(AND('[1]PWS Information'!$E$10="NTNC",P295="Galvanized Requiring Replacement")),
(AND('[1]PWS Information'!$E$10="NTNC",T295="Single Family Residence",Q295="Yes")))),"Tier 3",
IF((OR((AND('[1]PWS Information'!$E$10="CWS",T295="Single Family Residence",R295="Yes",P295="Non-Lead", I295="Non-Lead - Copper",K295="Before 1989")),
(AND('[1]PWS Information'!$E$10="CWS",T295="Single Family Residence",R295="Yes",P295="Non-Lead", M295="Non-Lead - Copper",N295="Before 1989")))),"Tier 4",
IF((OR((AND('[1]PWS Information'!$E$10="NTNC",P295="Non-Lead")),
(AND('[1]PWS Information'!$E$10="CWS",P295="Non-Lead",R295="")),
(AND('[1]PWS Information'!$E$10="CWS",P295="Non-Lead",R295="No")),
(AND('[1]PWS Information'!$E$10="CWS",P295="Non-Lead",R295="Don't Know")),
(AND('[1]PWS Information'!$E$10="CWS",P295="Non-Lead", I295="Non-Lead - Copper", R295="Yes", K295="Between 1989 and 2014")),
(AND('[1]PWS Information'!$E$10="CWS",P295="Non-Lead", I295="Non-Lead - Copper", R295="Yes", K295="After 2014")),
(AND('[1]PWS Information'!$E$10="CWS",P295="Non-Lead", I295="Non-Lead - Copper", R295="Yes", K295="Unknown")),
(AND('[1]PWS Information'!$E$10="CWS",P295="Non-Lead", M295="Non-Lead - Copper", R295="Yes", N295="Between 1989 and 2014")),
(AND('[1]PWS Information'!$E$10="CWS",P295="Non-Lead", M295="Non-Lead - Copper", R295="Yes", N295="After 2014")),
(AND('[1]PWS Information'!$E$10="CWS",P295="Non-Lead", M295="Non-Lead - Copper", R295="Yes", N295="Unknown")),
(AND('[1]PWS Information'!$E$10="CWS",P295="Unknown")),
(AND('[1]PWS Information'!$E$10="NTNC",P295="Unknown")))),"Tier 5",
"")))))</f>
        <v>Tier 5</v>
      </c>
      <c r="Y295" s="50"/>
      <c r="Z295" s="50"/>
    </row>
    <row r="296" spans="1:26" ht="75" x14ac:dyDescent="0.25">
      <c r="A296" s="39">
        <v>25176157</v>
      </c>
      <c r="B296" s="40">
        <v>276</v>
      </c>
      <c r="C296" s="41" t="s">
        <v>120</v>
      </c>
      <c r="D296" s="41" t="s">
        <v>46</v>
      </c>
      <c r="E296" s="41">
        <v>75961</v>
      </c>
      <c r="F296" s="42"/>
      <c r="G296" s="43">
        <v>31.657879999999999</v>
      </c>
      <c r="H296" s="44">
        <v>-94.601867999999996</v>
      </c>
      <c r="I296" s="45" t="s">
        <v>63</v>
      </c>
      <c r="J296" s="46" t="s">
        <v>48</v>
      </c>
      <c r="K296" s="42" t="s">
        <v>51</v>
      </c>
      <c r="L296" s="49"/>
      <c r="M296" s="45" t="s">
        <v>63</v>
      </c>
      <c r="N296" s="46" t="s">
        <v>51</v>
      </c>
      <c r="O296" s="49"/>
      <c r="P296" s="36" t="str">
        <f t="shared" si="4"/>
        <v>Unknown</v>
      </c>
      <c r="Q296" s="39" t="s">
        <v>48</v>
      </c>
      <c r="R296" s="39" t="s">
        <v>48</v>
      </c>
      <c r="S296" s="39"/>
      <c r="T296" s="50"/>
      <c r="U296" s="50" t="s">
        <v>51</v>
      </c>
      <c r="V296" s="50" t="s">
        <v>51</v>
      </c>
      <c r="W296" s="50"/>
      <c r="X296" s="51" t="str">
        <f>IF((OR((AND('[1]PWS Information'!$E$10="CWS",T296="Single Family Residence",P296="Lead")),
(AND('[1]PWS Information'!$E$10="CWS",T296="Multiple Family Residence",'[1]PWS Information'!$E$11="Yes",P296="Lead")),
(AND('[1]PWS Information'!$E$10="NTNC",P296="Lead")))),"Tier 1",
IF((OR((AND('[1]PWS Information'!$E$10="CWS",T296="Multiple Family Residence",'[1]PWS Information'!$E$11="No",P296="Lead")),
(AND('[1]PWS Information'!$E$10="CWS",T296="Other",P296="Lead")),
(AND('[1]PWS Information'!$E$10="CWS",T296="Building",P296="Lead")))),"Tier 2",
IF((OR((AND('[1]PWS Information'!$E$10="CWS",T296="Single Family Residence",P296="Galvanized Requiring Replacement")),
(AND('[1]PWS Information'!$E$10="CWS",T296="Single Family Residence",P296="Galvanized Requiring Replacement",Q296="Yes")),
(AND('[1]PWS Information'!$E$10="NTNC",P296="Galvanized Requiring Replacement")),
(AND('[1]PWS Information'!$E$10="NTNC",T296="Single Family Residence",Q296="Yes")))),"Tier 3",
IF((OR((AND('[1]PWS Information'!$E$10="CWS",T296="Single Family Residence",R296="Yes",P296="Non-Lead", I296="Non-Lead - Copper",K296="Before 1989")),
(AND('[1]PWS Information'!$E$10="CWS",T296="Single Family Residence",R296="Yes",P296="Non-Lead", M296="Non-Lead - Copper",N296="Before 1989")))),"Tier 4",
IF((OR((AND('[1]PWS Information'!$E$10="NTNC",P296="Non-Lead")),
(AND('[1]PWS Information'!$E$10="CWS",P296="Non-Lead",R296="")),
(AND('[1]PWS Information'!$E$10="CWS",P296="Non-Lead",R296="No")),
(AND('[1]PWS Information'!$E$10="CWS",P296="Non-Lead",R296="Don't Know")),
(AND('[1]PWS Information'!$E$10="CWS",P296="Non-Lead", I296="Non-Lead - Copper", R296="Yes", K296="Between 1989 and 2014")),
(AND('[1]PWS Information'!$E$10="CWS",P296="Non-Lead", I296="Non-Lead - Copper", R296="Yes", K296="After 2014")),
(AND('[1]PWS Information'!$E$10="CWS",P296="Non-Lead", I296="Non-Lead - Copper", R296="Yes", K296="Unknown")),
(AND('[1]PWS Information'!$E$10="CWS",P296="Non-Lead", M296="Non-Lead - Copper", R296="Yes", N296="Between 1989 and 2014")),
(AND('[1]PWS Information'!$E$10="CWS",P296="Non-Lead", M296="Non-Lead - Copper", R296="Yes", N296="After 2014")),
(AND('[1]PWS Information'!$E$10="CWS",P296="Non-Lead", M296="Non-Lead - Copper", R296="Yes", N296="Unknown")),
(AND('[1]PWS Information'!$E$10="CWS",P296="Unknown")),
(AND('[1]PWS Information'!$E$10="NTNC",P296="Unknown")))),"Tier 5",
"")))))</f>
        <v>Tier 5</v>
      </c>
      <c r="Y296" s="50"/>
      <c r="Z296" s="50"/>
    </row>
    <row r="297" spans="1:26" ht="75" x14ac:dyDescent="0.25">
      <c r="A297" s="39">
        <v>25175803</v>
      </c>
      <c r="B297" s="40">
        <v>348</v>
      </c>
      <c r="C297" s="41" t="s">
        <v>80</v>
      </c>
      <c r="D297" s="41" t="s">
        <v>46</v>
      </c>
      <c r="E297" s="41">
        <v>75961</v>
      </c>
      <c r="F297" s="42"/>
      <c r="G297" s="43">
        <v>31.657205000000001</v>
      </c>
      <c r="H297" s="44">
        <v>-94.601201000000003</v>
      </c>
      <c r="I297" s="45" t="s">
        <v>63</v>
      </c>
      <c r="J297" s="46" t="s">
        <v>48</v>
      </c>
      <c r="K297" s="42" t="s">
        <v>51</v>
      </c>
      <c r="L297" s="49"/>
      <c r="M297" s="45" t="s">
        <v>63</v>
      </c>
      <c r="N297" s="46" t="s">
        <v>51</v>
      </c>
      <c r="O297" s="49"/>
      <c r="P297" s="36" t="str">
        <f t="shared" si="4"/>
        <v>Unknown</v>
      </c>
      <c r="Q297" s="39" t="s">
        <v>48</v>
      </c>
      <c r="R297" s="39" t="s">
        <v>48</v>
      </c>
      <c r="S297" s="39"/>
      <c r="T297" s="50"/>
      <c r="U297" s="50" t="s">
        <v>51</v>
      </c>
      <c r="V297" s="50" t="s">
        <v>51</v>
      </c>
      <c r="W297" s="50"/>
      <c r="X297" s="51" t="str">
        <f>IF((OR((AND('[1]PWS Information'!$E$10="CWS",T297="Single Family Residence",P297="Lead")),
(AND('[1]PWS Information'!$E$10="CWS",T297="Multiple Family Residence",'[1]PWS Information'!$E$11="Yes",P297="Lead")),
(AND('[1]PWS Information'!$E$10="NTNC",P297="Lead")))),"Tier 1",
IF((OR((AND('[1]PWS Information'!$E$10="CWS",T297="Multiple Family Residence",'[1]PWS Information'!$E$11="No",P297="Lead")),
(AND('[1]PWS Information'!$E$10="CWS",T297="Other",P297="Lead")),
(AND('[1]PWS Information'!$E$10="CWS",T297="Building",P297="Lead")))),"Tier 2",
IF((OR((AND('[1]PWS Information'!$E$10="CWS",T297="Single Family Residence",P297="Galvanized Requiring Replacement")),
(AND('[1]PWS Information'!$E$10="CWS",T297="Single Family Residence",P297="Galvanized Requiring Replacement",Q297="Yes")),
(AND('[1]PWS Information'!$E$10="NTNC",P297="Galvanized Requiring Replacement")),
(AND('[1]PWS Information'!$E$10="NTNC",T297="Single Family Residence",Q297="Yes")))),"Tier 3",
IF((OR((AND('[1]PWS Information'!$E$10="CWS",T297="Single Family Residence",R297="Yes",P297="Non-Lead", I297="Non-Lead - Copper",K297="Before 1989")),
(AND('[1]PWS Information'!$E$10="CWS",T297="Single Family Residence",R297="Yes",P297="Non-Lead", M297="Non-Lead - Copper",N297="Before 1989")))),"Tier 4",
IF((OR((AND('[1]PWS Information'!$E$10="NTNC",P297="Non-Lead")),
(AND('[1]PWS Information'!$E$10="CWS",P297="Non-Lead",R297="")),
(AND('[1]PWS Information'!$E$10="CWS",P297="Non-Lead",R297="No")),
(AND('[1]PWS Information'!$E$10="CWS",P297="Non-Lead",R297="Don't Know")),
(AND('[1]PWS Information'!$E$10="CWS",P297="Non-Lead", I297="Non-Lead - Copper", R297="Yes", K297="Between 1989 and 2014")),
(AND('[1]PWS Information'!$E$10="CWS",P297="Non-Lead", I297="Non-Lead - Copper", R297="Yes", K297="After 2014")),
(AND('[1]PWS Information'!$E$10="CWS",P297="Non-Lead", I297="Non-Lead - Copper", R297="Yes", K297="Unknown")),
(AND('[1]PWS Information'!$E$10="CWS",P297="Non-Lead", M297="Non-Lead - Copper", R297="Yes", N297="Between 1989 and 2014")),
(AND('[1]PWS Information'!$E$10="CWS",P297="Non-Lead", M297="Non-Lead - Copper", R297="Yes", N297="After 2014")),
(AND('[1]PWS Information'!$E$10="CWS",P297="Non-Lead", M297="Non-Lead - Copper", R297="Yes", N297="Unknown")),
(AND('[1]PWS Information'!$E$10="CWS",P297="Unknown")),
(AND('[1]PWS Information'!$E$10="NTNC",P297="Unknown")))),"Tier 5",
"")))))</f>
        <v>Tier 5</v>
      </c>
      <c r="Y297" s="50"/>
      <c r="Z297" s="50"/>
    </row>
    <row r="298" spans="1:26" ht="75" x14ac:dyDescent="0.25">
      <c r="A298" s="39">
        <v>25175612</v>
      </c>
      <c r="B298" s="40" t="s">
        <v>76</v>
      </c>
      <c r="C298" s="41" t="s">
        <v>136</v>
      </c>
      <c r="D298" s="41" t="s">
        <v>46</v>
      </c>
      <c r="E298" s="41">
        <v>75961</v>
      </c>
      <c r="F298" s="42"/>
      <c r="G298" s="43">
        <v>31.589092000000001</v>
      </c>
      <c r="H298" s="44">
        <v>-94.562945999999997</v>
      </c>
      <c r="I298" s="45" t="s">
        <v>63</v>
      </c>
      <c r="J298" s="46" t="s">
        <v>48</v>
      </c>
      <c r="K298" s="42" t="s">
        <v>51</v>
      </c>
      <c r="L298" s="49"/>
      <c r="M298" s="45" t="s">
        <v>63</v>
      </c>
      <c r="N298" s="46" t="s">
        <v>51</v>
      </c>
      <c r="O298" s="49"/>
      <c r="P298" s="36" t="str">
        <f t="shared" si="4"/>
        <v>Unknown</v>
      </c>
      <c r="Q298" s="39" t="s">
        <v>48</v>
      </c>
      <c r="R298" s="39" t="s">
        <v>48</v>
      </c>
      <c r="S298" s="39"/>
      <c r="T298" s="50"/>
      <c r="U298" s="50" t="s">
        <v>51</v>
      </c>
      <c r="V298" s="50" t="s">
        <v>51</v>
      </c>
      <c r="W298" s="50"/>
      <c r="X298" s="51" t="str">
        <f>IF((OR((AND('[1]PWS Information'!$E$10="CWS",T298="Single Family Residence",P298="Lead")),
(AND('[1]PWS Information'!$E$10="CWS",T298="Multiple Family Residence",'[1]PWS Information'!$E$11="Yes",P298="Lead")),
(AND('[1]PWS Information'!$E$10="NTNC",P298="Lead")))),"Tier 1",
IF((OR((AND('[1]PWS Information'!$E$10="CWS",T298="Multiple Family Residence",'[1]PWS Information'!$E$11="No",P298="Lead")),
(AND('[1]PWS Information'!$E$10="CWS",T298="Other",P298="Lead")),
(AND('[1]PWS Information'!$E$10="CWS",T298="Building",P298="Lead")))),"Tier 2",
IF((OR((AND('[1]PWS Information'!$E$10="CWS",T298="Single Family Residence",P298="Galvanized Requiring Replacement")),
(AND('[1]PWS Information'!$E$10="CWS",T298="Single Family Residence",P298="Galvanized Requiring Replacement",Q298="Yes")),
(AND('[1]PWS Information'!$E$10="NTNC",P298="Galvanized Requiring Replacement")),
(AND('[1]PWS Information'!$E$10="NTNC",T298="Single Family Residence",Q298="Yes")))),"Tier 3",
IF((OR((AND('[1]PWS Information'!$E$10="CWS",T298="Single Family Residence",R298="Yes",P298="Non-Lead", I298="Non-Lead - Copper",K298="Before 1989")),
(AND('[1]PWS Information'!$E$10="CWS",T298="Single Family Residence",R298="Yes",P298="Non-Lead", M298="Non-Lead - Copper",N298="Before 1989")))),"Tier 4",
IF((OR((AND('[1]PWS Information'!$E$10="NTNC",P298="Non-Lead")),
(AND('[1]PWS Information'!$E$10="CWS",P298="Non-Lead",R298="")),
(AND('[1]PWS Information'!$E$10="CWS",P298="Non-Lead",R298="No")),
(AND('[1]PWS Information'!$E$10="CWS",P298="Non-Lead",R298="Don't Know")),
(AND('[1]PWS Information'!$E$10="CWS",P298="Non-Lead", I298="Non-Lead - Copper", R298="Yes", K298="Between 1989 and 2014")),
(AND('[1]PWS Information'!$E$10="CWS",P298="Non-Lead", I298="Non-Lead - Copper", R298="Yes", K298="After 2014")),
(AND('[1]PWS Information'!$E$10="CWS",P298="Non-Lead", I298="Non-Lead - Copper", R298="Yes", K298="Unknown")),
(AND('[1]PWS Information'!$E$10="CWS",P298="Non-Lead", M298="Non-Lead - Copper", R298="Yes", N298="Between 1989 and 2014")),
(AND('[1]PWS Information'!$E$10="CWS",P298="Non-Lead", M298="Non-Lead - Copper", R298="Yes", N298="After 2014")),
(AND('[1]PWS Information'!$E$10="CWS",P298="Non-Lead", M298="Non-Lead - Copper", R298="Yes", N298="Unknown")),
(AND('[1]PWS Information'!$E$10="CWS",P298="Unknown")),
(AND('[1]PWS Information'!$E$10="NTNC",P298="Unknown")))),"Tier 5",
"")))))</f>
        <v>Tier 5</v>
      </c>
      <c r="Y298" s="50"/>
      <c r="Z298" s="50"/>
    </row>
    <row r="299" spans="1:26" ht="75" x14ac:dyDescent="0.25">
      <c r="A299" s="39">
        <v>25175605</v>
      </c>
      <c r="B299" s="40">
        <v>7079</v>
      </c>
      <c r="C299" s="41" t="s">
        <v>81</v>
      </c>
      <c r="D299" s="41" t="s">
        <v>46</v>
      </c>
      <c r="E299" s="41">
        <v>75961</v>
      </c>
      <c r="F299" s="42"/>
      <c r="G299" s="43">
        <v>31.660693999999999</v>
      </c>
      <c r="H299" s="44">
        <v>-94.601386000000005</v>
      </c>
      <c r="I299" s="45" t="s">
        <v>63</v>
      </c>
      <c r="J299" s="46" t="s">
        <v>48</v>
      </c>
      <c r="K299" s="42" t="s">
        <v>51</v>
      </c>
      <c r="L299" s="49"/>
      <c r="M299" s="45" t="s">
        <v>63</v>
      </c>
      <c r="N299" s="46" t="s">
        <v>51</v>
      </c>
      <c r="O299" s="49"/>
      <c r="P299" s="36" t="str">
        <f t="shared" si="4"/>
        <v>Unknown</v>
      </c>
      <c r="Q299" s="39" t="s">
        <v>48</v>
      </c>
      <c r="R299" s="39" t="s">
        <v>48</v>
      </c>
      <c r="S299" s="39"/>
      <c r="T299" s="50"/>
      <c r="U299" s="50" t="s">
        <v>51</v>
      </c>
      <c r="V299" s="50" t="s">
        <v>51</v>
      </c>
      <c r="W299" s="50"/>
      <c r="X299" s="51" t="str">
        <f>IF((OR((AND('[1]PWS Information'!$E$10="CWS",T299="Single Family Residence",P299="Lead")),
(AND('[1]PWS Information'!$E$10="CWS",T299="Multiple Family Residence",'[1]PWS Information'!$E$11="Yes",P299="Lead")),
(AND('[1]PWS Information'!$E$10="NTNC",P299="Lead")))),"Tier 1",
IF((OR((AND('[1]PWS Information'!$E$10="CWS",T299="Multiple Family Residence",'[1]PWS Information'!$E$11="No",P299="Lead")),
(AND('[1]PWS Information'!$E$10="CWS",T299="Other",P299="Lead")),
(AND('[1]PWS Information'!$E$10="CWS",T299="Building",P299="Lead")))),"Tier 2",
IF((OR((AND('[1]PWS Information'!$E$10="CWS",T299="Single Family Residence",P299="Galvanized Requiring Replacement")),
(AND('[1]PWS Information'!$E$10="CWS",T299="Single Family Residence",P299="Galvanized Requiring Replacement",Q299="Yes")),
(AND('[1]PWS Information'!$E$10="NTNC",P299="Galvanized Requiring Replacement")),
(AND('[1]PWS Information'!$E$10="NTNC",T299="Single Family Residence",Q299="Yes")))),"Tier 3",
IF((OR((AND('[1]PWS Information'!$E$10="CWS",T299="Single Family Residence",R299="Yes",P299="Non-Lead", I299="Non-Lead - Copper",K299="Before 1989")),
(AND('[1]PWS Information'!$E$10="CWS",T299="Single Family Residence",R299="Yes",P299="Non-Lead", M299="Non-Lead - Copper",N299="Before 1989")))),"Tier 4",
IF((OR((AND('[1]PWS Information'!$E$10="NTNC",P299="Non-Lead")),
(AND('[1]PWS Information'!$E$10="CWS",P299="Non-Lead",R299="")),
(AND('[1]PWS Information'!$E$10="CWS",P299="Non-Lead",R299="No")),
(AND('[1]PWS Information'!$E$10="CWS",P299="Non-Lead",R299="Don't Know")),
(AND('[1]PWS Information'!$E$10="CWS",P299="Non-Lead", I299="Non-Lead - Copper", R299="Yes", K299="Between 1989 and 2014")),
(AND('[1]PWS Information'!$E$10="CWS",P299="Non-Lead", I299="Non-Lead - Copper", R299="Yes", K299="After 2014")),
(AND('[1]PWS Information'!$E$10="CWS",P299="Non-Lead", I299="Non-Lead - Copper", R299="Yes", K299="Unknown")),
(AND('[1]PWS Information'!$E$10="CWS",P299="Non-Lead", M299="Non-Lead - Copper", R299="Yes", N299="Between 1989 and 2014")),
(AND('[1]PWS Information'!$E$10="CWS",P299="Non-Lead", M299="Non-Lead - Copper", R299="Yes", N299="After 2014")),
(AND('[1]PWS Information'!$E$10="CWS",P299="Non-Lead", M299="Non-Lead - Copper", R299="Yes", N299="Unknown")),
(AND('[1]PWS Information'!$E$10="CWS",P299="Unknown")),
(AND('[1]PWS Information'!$E$10="NTNC",P299="Unknown")))),"Tier 5",
"")))))</f>
        <v>Tier 5</v>
      </c>
      <c r="Y299" s="50"/>
      <c r="Z299" s="50"/>
    </row>
    <row r="300" spans="1:26" ht="75" x14ac:dyDescent="0.25">
      <c r="A300" s="39">
        <v>208</v>
      </c>
      <c r="B300" s="40">
        <v>327</v>
      </c>
      <c r="C300" s="41" t="s">
        <v>137</v>
      </c>
      <c r="D300" s="41" t="s">
        <v>46</v>
      </c>
      <c r="E300" s="41">
        <v>75961</v>
      </c>
      <c r="F300" s="42"/>
      <c r="G300" s="43">
        <v>31.660544000000002</v>
      </c>
      <c r="H300" s="44">
        <v>-94.601438000000002</v>
      </c>
      <c r="I300" s="45" t="s">
        <v>63</v>
      </c>
      <c r="J300" s="46" t="s">
        <v>48</v>
      </c>
      <c r="K300" s="42" t="s">
        <v>51</v>
      </c>
      <c r="L300" s="49"/>
      <c r="M300" s="45" t="s">
        <v>63</v>
      </c>
      <c r="N300" s="46" t="s">
        <v>51</v>
      </c>
      <c r="O300" s="49"/>
      <c r="P300" s="36" t="str">
        <f t="shared" si="4"/>
        <v>Unknown</v>
      </c>
      <c r="Q300" s="39" t="s">
        <v>48</v>
      </c>
      <c r="R300" s="39" t="s">
        <v>48</v>
      </c>
      <c r="S300" s="39"/>
      <c r="T300" s="50"/>
      <c r="U300" s="50" t="s">
        <v>51</v>
      </c>
      <c r="V300" s="50" t="s">
        <v>51</v>
      </c>
      <c r="W300" s="50"/>
      <c r="X300" s="51" t="str">
        <f>IF((OR((AND('[1]PWS Information'!$E$10="CWS",T300="Single Family Residence",P300="Lead")),
(AND('[1]PWS Information'!$E$10="CWS",T300="Multiple Family Residence",'[1]PWS Information'!$E$11="Yes",P300="Lead")),
(AND('[1]PWS Information'!$E$10="NTNC",P300="Lead")))),"Tier 1",
IF((OR((AND('[1]PWS Information'!$E$10="CWS",T300="Multiple Family Residence",'[1]PWS Information'!$E$11="No",P300="Lead")),
(AND('[1]PWS Information'!$E$10="CWS",T300="Other",P300="Lead")),
(AND('[1]PWS Information'!$E$10="CWS",T300="Building",P300="Lead")))),"Tier 2",
IF((OR((AND('[1]PWS Information'!$E$10="CWS",T300="Single Family Residence",P300="Galvanized Requiring Replacement")),
(AND('[1]PWS Information'!$E$10="CWS",T300="Single Family Residence",P300="Galvanized Requiring Replacement",Q300="Yes")),
(AND('[1]PWS Information'!$E$10="NTNC",P300="Galvanized Requiring Replacement")),
(AND('[1]PWS Information'!$E$10="NTNC",T300="Single Family Residence",Q300="Yes")))),"Tier 3",
IF((OR((AND('[1]PWS Information'!$E$10="CWS",T300="Single Family Residence",R300="Yes",P300="Non-Lead", I300="Non-Lead - Copper",K300="Before 1989")),
(AND('[1]PWS Information'!$E$10="CWS",T300="Single Family Residence",R300="Yes",P300="Non-Lead", M300="Non-Lead - Copper",N300="Before 1989")))),"Tier 4",
IF((OR((AND('[1]PWS Information'!$E$10="NTNC",P300="Non-Lead")),
(AND('[1]PWS Information'!$E$10="CWS",P300="Non-Lead",R300="")),
(AND('[1]PWS Information'!$E$10="CWS",P300="Non-Lead",R300="No")),
(AND('[1]PWS Information'!$E$10="CWS",P300="Non-Lead",R300="Don't Know")),
(AND('[1]PWS Information'!$E$10="CWS",P300="Non-Lead", I300="Non-Lead - Copper", R300="Yes", K300="Between 1989 and 2014")),
(AND('[1]PWS Information'!$E$10="CWS",P300="Non-Lead", I300="Non-Lead - Copper", R300="Yes", K300="After 2014")),
(AND('[1]PWS Information'!$E$10="CWS",P300="Non-Lead", I300="Non-Lead - Copper", R300="Yes", K300="Unknown")),
(AND('[1]PWS Information'!$E$10="CWS",P300="Non-Lead", M300="Non-Lead - Copper", R300="Yes", N300="Between 1989 and 2014")),
(AND('[1]PWS Information'!$E$10="CWS",P300="Non-Lead", M300="Non-Lead - Copper", R300="Yes", N300="After 2014")),
(AND('[1]PWS Information'!$E$10="CWS",P300="Non-Lead", M300="Non-Lead - Copper", R300="Yes", N300="Unknown")),
(AND('[1]PWS Information'!$E$10="CWS",P300="Unknown")),
(AND('[1]PWS Information'!$E$10="NTNC",P300="Unknown")))),"Tier 5",
"")))))</f>
        <v>Tier 5</v>
      </c>
      <c r="Y300" s="50"/>
      <c r="Z300" s="50"/>
    </row>
    <row r="301" spans="1:26" ht="75" x14ac:dyDescent="0.25">
      <c r="A301" s="39">
        <v>25175449</v>
      </c>
      <c r="B301" s="40">
        <v>440</v>
      </c>
      <c r="C301" s="41" t="s">
        <v>138</v>
      </c>
      <c r="D301" s="41" t="s">
        <v>46</v>
      </c>
      <c r="E301" s="41">
        <v>75961</v>
      </c>
      <c r="F301" s="42"/>
      <c r="G301" s="43">
        <v>31.660011999999998</v>
      </c>
      <c r="H301" s="44">
        <v>-94.601662000000005</v>
      </c>
      <c r="I301" s="45" t="s">
        <v>63</v>
      </c>
      <c r="J301" s="46" t="s">
        <v>48</v>
      </c>
      <c r="K301" s="42" t="s">
        <v>51</v>
      </c>
      <c r="L301" s="49"/>
      <c r="M301" s="45" t="s">
        <v>63</v>
      </c>
      <c r="N301" s="46" t="s">
        <v>51</v>
      </c>
      <c r="O301" s="49"/>
      <c r="P301" s="36" t="str">
        <f t="shared" si="4"/>
        <v>Unknown</v>
      </c>
      <c r="Q301" s="39" t="s">
        <v>48</v>
      </c>
      <c r="R301" s="39" t="s">
        <v>48</v>
      </c>
      <c r="S301" s="39"/>
      <c r="T301" s="50"/>
      <c r="U301" s="50" t="s">
        <v>51</v>
      </c>
      <c r="V301" s="50" t="s">
        <v>51</v>
      </c>
      <c r="W301" s="50"/>
      <c r="X301" s="51" t="str">
        <f>IF((OR((AND('[1]PWS Information'!$E$10="CWS",T301="Single Family Residence",P301="Lead")),
(AND('[1]PWS Information'!$E$10="CWS",T301="Multiple Family Residence",'[1]PWS Information'!$E$11="Yes",P301="Lead")),
(AND('[1]PWS Information'!$E$10="NTNC",P301="Lead")))),"Tier 1",
IF((OR((AND('[1]PWS Information'!$E$10="CWS",T301="Multiple Family Residence",'[1]PWS Information'!$E$11="No",P301="Lead")),
(AND('[1]PWS Information'!$E$10="CWS",T301="Other",P301="Lead")),
(AND('[1]PWS Information'!$E$10="CWS",T301="Building",P301="Lead")))),"Tier 2",
IF((OR((AND('[1]PWS Information'!$E$10="CWS",T301="Single Family Residence",P301="Galvanized Requiring Replacement")),
(AND('[1]PWS Information'!$E$10="CWS",T301="Single Family Residence",P301="Galvanized Requiring Replacement",Q301="Yes")),
(AND('[1]PWS Information'!$E$10="NTNC",P301="Galvanized Requiring Replacement")),
(AND('[1]PWS Information'!$E$10="NTNC",T301="Single Family Residence",Q301="Yes")))),"Tier 3",
IF((OR((AND('[1]PWS Information'!$E$10="CWS",T301="Single Family Residence",R301="Yes",P301="Non-Lead", I301="Non-Lead - Copper",K301="Before 1989")),
(AND('[1]PWS Information'!$E$10="CWS",T301="Single Family Residence",R301="Yes",P301="Non-Lead", M301="Non-Lead - Copper",N301="Before 1989")))),"Tier 4",
IF((OR((AND('[1]PWS Information'!$E$10="NTNC",P301="Non-Lead")),
(AND('[1]PWS Information'!$E$10="CWS",P301="Non-Lead",R301="")),
(AND('[1]PWS Information'!$E$10="CWS",P301="Non-Lead",R301="No")),
(AND('[1]PWS Information'!$E$10="CWS",P301="Non-Lead",R301="Don't Know")),
(AND('[1]PWS Information'!$E$10="CWS",P301="Non-Lead", I301="Non-Lead - Copper", R301="Yes", K301="Between 1989 and 2014")),
(AND('[1]PWS Information'!$E$10="CWS",P301="Non-Lead", I301="Non-Lead - Copper", R301="Yes", K301="After 2014")),
(AND('[1]PWS Information'!$E$10="CWS",P301="Non-Lead", I301="Non-Lead - Copper", R301="Yes", K301="Unknown")),
(AND('[1]PWS Information'!$E$10="CWS",P301="Non-Lead", M301="Non-Lead - Copper", R301="Yes", N301="Between 1989 and 2014")),
(AND('[1]PWS Information'!$E$10="CWS",P301="Non-Lead", M301="Non-Lead - Copper", R301="Yes", N301="After 2014")),
(AND('[1]PWS Information'!$E$10="CWS",P301="Non-Lead", M301="Non-Lead - Copper", R301="Yes", N301="Unknown")),
(AND('[1]PWS Information'!$E$10="CWS",P301="Unknown")),
(AND('[1]PWS Information'!$E$10="NTNC",P301="Unknown")))),"Tier 5",
"")))))</f>
        <v>Tier 5</v>
      </c>
      <c r="Y301" s="50"/>
      <c r="Z301" s="50"/>
    </row>
    <row r="302" spans="1:26" ht="75" x14ac:dyDescent="0.25">
      <c r="A302" s="39">
        <v>25175954</v>
      </c>
      <c r="B302" s="40">
        <v>1646</v>
      </c>
      <c r="C302" s="41" t="s">
        <v>66</v>
      </c>
      <c r="D302" s="41" t="s">
        <v>46</v>
      </c>
      <c r="E302" s="41">
        <v>75961</v>
      </c>
      <c r="F302" s="42"/>
      <c r="G302" s="43">
        <v>31.602460000000001</v>
      </c>
      <c r="H302" s="44">
        <v>-94.599656999999993</v>
      </c>
      <c r="I302" s="45" t="s">
        <v>63</v>
      </c>
      <c r="J302" s="46" t="s">
        <v>48</v>
      </c>
      <c r="K302" s="42" t="s">
        <v>51</v>
      </c>
      <c r="L302" s="49"/>
      <c r="M302" s="45" t="s">
        <v>63</v>
      </c>
      <c r="N302" s="46" t="s">
        <v>51</v>
      </c>
      <c r="O302" s="49"/>
      <c r="P302" s="36" t="str">
        <f t="shared" si="4"/>
        <v>Unknown</v>
      </c>
      <c r="Q302" s="39" t="s">
        <v>48</v>
      </c>
      <c r="R302" s="39" t="s">
        <v>48</v>
      </c>
      <c r="S302" s="39"/>
      <c r="T302" s="50"/>
      <c r="U302" s="50" t="s">
        <v>51</v>
      </c>
      <c r="V302" s="50" t="s">
        <v>51</v>
      </c>
      <c r="W302" s="50"/>
      <c r="X302" s="51" t="str">
        <f>IF((OR((AND('[1]PWS Information'!$E$10="CWS",T302="Single Family Residence",P302="Lead")),
(AND('[1]PWS Information'!$E$10="CWS",T302="Multiple Family Residence",'[1]PWS Information'!$E$11="Yes",P302="Lead")),
(AND('[1]PWS Information'!$E$10="NTNC",P302="Lead")))),"Tier 1",
IF((OR((AND('[1]PWS Information'!$E$10="CWS",T302="Multiple Family Residence",'[1]PWS Information'!$E$11="No",P302="Lead")),
(AND('[1]PWS Information'!$E$10="CWS",T302="Other",P302="Lead")),
(AND('[1]PWS Information'!$E$10="CWS",T302="Building",P302="Lead")))),"Tier 2",
IF((OR((AND('[1]PWS Information'!$E$10="CWS",T302="Single Family Residence",P302="Galvanized Requiring Replacement")),
(AND('[1]PWS Information'!$E$10="CWS",T302="Single Family Residence",P302="Galvanized Requiring Replacement",Q302="Yes")),
(AND('[1]PWS Information'!$E$10="NTNC",P302="Galvanized Requiring Replacement")),
(AND('[1]PWS Information'!$E$10="NTNC",T302="Single Family Residence",Q302="Yes")))),"Tier 3",
IF((OR((AND('[1]PWS Information'!$E$10="CWS",T302="Single Family Residence",R302="Yes",P302="Non-Lead", I302="Non-Lead - Copper",K302="Before 1989")),
(AND('[1]PWS Information'!$E$10="CWS",T302="Single Family Residence",R302="Yes",P302="Non-Lead", M302="Non-Lead - Copper",N302="Before 1989")))),"Tier 4",
IF((OR((AND('[1]PWS Information'!$E$10="NTNC",P302="Non-Lead")),
(AND('[1]PWS Information'!$E$10="CWS",P302="Non-Lead",R302="")),
(AND('[1]PWS Information'!$E$10="CWS",P302="Non-Lead",R302="No")),
(AND('[1]PWS Information'!$E$10="CWS",P302="Non-Lead",R302="Don't Know")),
(AND('[1]PWS Information'!$E$10="CWS",P302="Non-Lead", I302="Non-Lead - Copper", R302="Yes", K302="Between 1989 and 2014")),
(AND('[1]PWS Information'!$E$10="CWS",P302="Non-Lead", I302="Non-Lead - Copper", R302="Yes", K302="After 2014")),
(AND('[1]PWS Information'!$E$10="CWS",P302="Non-Lead", I302="Non-Lead - Copper", R302="Yes", K302="Unknown")),
(AND('[1]PWS Information'!$E$10="CWS",P302="Non-Lead", M302="Non-Lead - Copper", R302="Yes", N302="Between 1989 and 2014")),
(AND('[1]PWS Information'!$E$10="CWS",P302="Non-Lead", M302="Non-Lead - Copper", R302="Yes", N302="After 2014")),
(AND('[1]PWS Information'!$E$10="CWS",P302="Non-Lead", M302="Non-Lead - Copper", R302="Yes", N302="Unknown")),
(AND('[1]PWS Information'!$E$10="CWS",P302="Unknown")),
(AND('[1]PWS Information'!$E$10="NTNC",P302="Unknown")))),"Tier 5",
"")))))</f>
        <v>Tier 5</v>
      </c>
      <c r="Y302" s="50"/>
      <c r="Z302" s="50"/>
    </row>
    <row r="303" spans="1:26" ht="75" x14ac:dyDescent="0.25">
      <c r="A303" s="39">
        <v>25175958</v>
      </c>
      <c r="B303" s="40">
        <v>1910</v>
      </c>
      <c r="C303" s="41" t="s">
        <v>66</v>
      </c>
      <c r="D303" s="41" t="s">
        <v>46</v>
      </c>
      <c r="E303" s="41">
        <v>75961</v>
      </c>
      <c r="F303" s="42"/>
      <c r="G303" s="43">
        <v>31.602105000000002</v>
      </c>
      <c r="H303" s="44">
        <v>-94.595371999999998</v>
      </c>
      <c r="I303" s="45" t="s">
        <v>63</v>
      </c>
      <c r="J303" s="46" t="s">
        <v>48</v>
      </c>
      <c r="K303" s="42" t="s">
        <v>51</v>
      </c>
      <c r="L303" s="49"/>
      <c r="M303" s="45" t="s">
        <v>63</v>
      </c>
      <c r="N303" s="46" t="s">
        <v>51</v>
      </c>
      <c r="O303" s="49"/>
      <c r="P303" s="36" t="str">
        <f t="shared" si="4"/>
        <v>Unknown</v>
      </c>
      <c r="Q303" s="39" t="s">
        <v>48</v>
      </c>
      <c r="R303" s="39" t="s">
        <v>48</v>
      </c>
      <c r="S303" s="39"/>
      <c r="T303" s="50"/>
      <c r="U303" s="50" t="s">
        <v>51</v>
      </c>
      <c r="V303" s="50" t="s">
        <v>51</v>
      </c>
      <c r="W303" s="50"/>
      <c r="X303" s="51" t="str">
        <f>IF((OR((AND('[1]PWS Information'!$E$10="CWS",T303="Single Family Residence",P303="Lead")),
(AND('[1]PWS Information'!$E$10="CWS",T303="Multiple Family Residence",'[1]PWS Information'!$E$11="Yes",P303="Lead")),
(AND('[1]PWS Information'!$E$10="NTNC",P303="Lead")))),"Tier 1",
IF((OR((AND('[1]PWS Information'!$E$10="CWS",T303="Multiple Family Residence",'[1]PWS Information'!$E$11="No",P303="Lead")),
(AND('[1]PWS Information'!$E$10="CWS",T303="Other",P303="Lead")),
(AND('[1]PWS Information'!$E$10="CWS",T303="Building",P303="Lead")))),"Tier 2",
IF((OR((AND('[1]PWS Information'!$E$10="CWS",T303="Single Family Residence",P303="Galvanized Requiring Replacement")),
(AND('[1]PWS Information'!$E$10="CWS",T303="Single Family Residence",P303="Galvanized Requiring Replacement",Q303="Yes")),
(AND('[1]PWS Information'!$E$10="NTNC",P303="Galvanized Requiring Replacement")),
(AND('[1]PWS Information'!$E$10="NTNC",T303="Single Family Residence",Q303="Yes")))),"Tier 3",
IF((OR((AND('[1]PWS Information'!$E$10="CWS",T303="Single Family Residence",R303="Yes",P303="Non-Lead", I303="Non-Lead - Copper",K303="Before 1989")),
(AND('[1]PWS Information'!$E$10="CWS",T303="Single Family Residence",R303="Yes",P303="Non-Lead", M303="Non-Lead - Copper",N303="Before 1989")))),"Tier 4",
IF((OR((AND('[1]PWS Information'!$E$10="NTNC",P303="Non-Lead")),
(AND('[1]PWS Information'!$E$10="CWS",P303="Non-Lead",R303="")),
(AND('[1]PWS Information'!$E$10="CWS",P303="Non-Lead",R303="No")),
(AND('[1]PWS Information'!$E$10="CWS",P303="Non-Lead",R303="Don't Know")),
(AND('[1]PWS Information'!$E$10="CWS",P303="Non-Lead", I303="Non-Lead - Copper", R303="Yes", K303="Between 1989 and 2014")),
(AND('[1]PWS Information'!$E$10="CWS",P303="Non-Lead", I303="Non-Lead - Copper", R303="Yes", K303="After 2014")),
(AND('[1]PWS Information'!$E$10="CWS",P303="Non-Lead", I303="Non-Lead - Copper", R303="Yes", K303="Unknown")),
(AND('[1]PWS Information'!$E$10="CWS",P303="Non-Lead", M303="Non-Lead - Copper", R303="Yes", N303="Between 1989 and 2014")),
(AND('[1]PWS Information'!$E$10="CWS",P303="Non-Lead", M303="Non-Lead - Copper", R303="Yes", N303="After 2014")),
(AND('[1]PWS Information'!$E$10="CWS",P303="Non-Lead", M303="Non-Lead - Copper", R303="Yes", N303="Unknown")),
(AND('[1]PWS Information'!$E$10="CWS",P303="Unknown")),
(AND('[1]PWS Information'!$E$10="NTNC",P303="Unknown")))),"Tier 5",
"")))))</f>
        <v>Tier 5</v>
      </c>
      <c r="Y303" s="50"/>
      <c r="Z303" s="50"/>
    </row>
    <row r="304" spans="1:26" ht="75" x14ac:dyDescent="0.25">
      <c r="A304" s="39">
        <v>25176154</v>
      </c>
      <c r="B304" s="40">
        <v>170</v>
      </c>
      <c r="C304" s="41" t="s">
        <v>87</v>
      </c>
      <c r="D304" s="41" t="s">
        <v>46</v>
      </c>
      <c r="E304" s="41">
        <v>75961</v>
      </c>
      <c r="F304" s="42"/>
      <c r="G304" s="43">
        <v>31.586888999999999</v>
      </c>
      <c r="H304" s="44">
        <v>-94.614022000000006</v>
      </c>
      <c r="I304" s="45" t="s">
        <v>63</v>
      </c>
      <c r="J304" s="46" t="s">
        <v>48</v>
      </c>
      <c r="K304" s="42" t="s">
        <v>51</v>
      </c>
      <c r="L304" s="49"/>
      <c r="M304" s="45" t="s">
        <v>63</v>
      </c>
      <c r="N304" s="46" t="s">
        <v>51</v>
      </c>
      <c r="O304" s="49"/>
      <c r="P304" s="36" t="str">
        <f t="shared" si="4"/>
        <v>Unknown</v>
      </c>
      <c r="Q304" s="39" t="s">
        <v>48</v>
      </c>
      <c r="R304" s="39" t="s">
        <v>48</v>
      </c>
      <c r="S304" s="39"/>
      <c r="T304" s="50"/>
      <c r="U304" s="50" t="s">
        <v>51</v>
      </c>
      <c r="V304" s="50" t="s">
        <v>51</v>
      </c>
      <c r="W304" s="50"/>
      <c r="X304" s="51" t="str">
        <f>IF((OR((AND('[1]PWS Information'!$E$10="CWS",T304="Single Family Residence",P304="Lead")),
(AND('[1]PWS Information'!$E$10="CWS",T304="Multiple Family Residence",'[1]PWS Information'!$E$11="Yes",P304="Lead")),
(AND('[1]PWS Information'!$E$10="NTNC",P304="Lead")))),"Tier 1",
IF((OR((AND('[1]PWS Information'!$E$10="CWS",T304="Multiple Family Residence",'[1]PWS Information'!$E$11="No",P304="Lead")),
(AND('[1]PWS Information'!$E$10="CWS",T304="Other",P304="Lead")),
(AND('[1]PWS Information'!$E$10="CWS",T304="Building",P304="Lead")))),"Tier 2",
IF((OR((AND('[1]PWS Information'!$E$10="CWS",T304="Single Family Residence",P304="Galvanized Requiring Replacement")),
(AND('[1]PWS Information'!$E$10="CWS",T304="Single Family Residence",P304="Galvanized Requiring Replacement",Q304="Yes")),
(AND('[1]PWS Information'!$E$10="NTNC",P304="Galvanized Requiring Replacement")),
(AND('[1]PWS Information'!$E$10="NTNC",T304="Single Family Residence",Q304="Yes")))),"Tier 3",
IF((OR((AND('[1]PWS Information'!$E$10="CWS",T304="Single Family Residence",R304="Yes",P304="Non-Lead", I304="Non-Lead - Copper",K304="Before 1989")),
(AND('[1]PWS Information'!$E$10="CWS",T304="Single Family Residence",R304="Yes",P304="Non-Lead", M304="Non-Lead - Copper",N304="Before 1989")))),"Tier 4",
IF((OR((AND('[1]PWS Information'!$E$10="NTNC",P304="Non-Lead")),
(AND('[1]PWS Information'!$E$10="CWS",P304="Non-Lead",R304="")),
(AND('[1]PWS Information'!$E$10="CWS",P304="Non-Lead",R304="No")),
(AND('[1]PWS Information'!$E$10="CWS",P304="Non-Lead",R304="Don't Know")),
(AND('[1]PWS Information'!$E$10="CWS",P304="Non-Lead", I304="Non-Lead - Copper", R304="Yes", K304="Between 1989 and 2014")),
(AND('[1]PWS Information'!$E$10="CWS",P304="Non-Lead", I304="Non-Lead - Copper", R304="Yes", K304="After 2014")),
(AND('[1]PWS Information'!$E$10="CWS",P304="Non-Lead", I304="Non-Lead - Copper", R304="Yes", K304="Unknown")),
(AND('[1]PWS Information'!$E$10="CWS",P304="Non-Lead", M304="Non-Lead - Copper", R304="Yes", N304="Between 1989 and 2014")),
(AND('[1]PWS Information'!$E$10="CWS",P304="Non-Lead", M304="Non-Lead - Copper", R304="Yes", N304="After 2014")),
(AND('[1]PWS Information'!$E$10="CWS",P304="Non-Lead", M304="Non-Lead - Copper", R304="Yes", N304="Unknown")),
(AND('[1]PWS Information'!$E$10="CWS",P304="Unknown")),
(AND('[1]PWS Information'!$E$10="NTNC",P304="Unknown")))),"Tier 5",
"")))))</f>
        <v>Tier 5</v>
      </c>
      <c r="Y304" s="50"/>
      <c r="Z304" s="50"/>
    </row>
    <row r="305" spans="1:26" ht="75" x14ac:dyDescent="0.25">
      <c r="A305" s="39">
        <v>25176132</v>
      </c>
      <c r="B305" s="40">
        <v>261</v>
      </c>
      <c r="C305" s="41" t="s">
        <v>86</v>
      </c>
      <c r="D305" s="41" t="s">
        <v>46</v>
      </c>
      <c r="E305" s="41">
        <v>75961</v>
      </c>
      <c r="F305" s="42"/>
      <c r="G305" s="43">
        <v>31.660952999999999</v>
      </c>
      <c r="H305" s="44">
        <v>-94.601356999999993</v>
      </c>
      <c r="I305" s="45" t="s">
        <v>63</v>
      </c>
      <c r="J305" s="46" t="s">
        <v>48</v>
      </c>
      <c r="K305" s="42" t="s">
        <v>51</v>
      </c>
      <c r="L305" s="49"/>
      <c r="M305" s="45" t="s">
        <v>63</v>
      </c>
      <c r="N305" s="46" t="s">
        <v>51</v>
      </c>
      <c r="O305" s="49"/>
      <c r="P305" s="36" t="str">
        <f t="shared" si="4"/>
        <v>Unknown</v>
      </c>
      <c r="Q305" s="39" t="s">
        <v>48</v>
      </c>
      <c r="R305" s="39" t="s">
        <v>48</v>
      </c>
      <c r="S305" s="39"/>
      <c r="T305" s="50"/>
      <c r="U305" s="50" t="s">
        <v>51</v>
      </c>
      <c r="V305" s="50" t="s">
        <v>51</v>
      </c>
      <c r="W305" s="50"/>
      <c r="X305" s="51" t="str">
        <f>IF((OR((AND('[1]PWS Information'!$E$10="CWS",T305="Single Family Residence",P305="Lead")),
(AND('[1]PWS Information'!$E$10="CWS",T305="Multiple Family Residence",'[1]PWS Information'!$E$11="Yes",P305="Lead")),
(AND('[1]PWS Information'!$E$10="NTNC",P305="Lead")))),"Tier 1",
IF((OR((AND('[1]PWS Information'!$E$10="CWS",T305="Multiple Family Residence",'[1]PWS Information'!$E$11="No",P305="Lead")),
(AND('[1]PWS Information'!$E$10="CWS",T305="Other",P305="Lead")),
(AND('[1]PWS Information'!$E$10="CWS",T305="Building",P305="Lead")))),"Tier 2",
IF((OR((AND('[1]PWS Information'!$E$10="CWS",T305="Single Family Residence",P305="Galvanized Requiring Replacement")),
(AND('[1]PWS Information'!$E$10="CWS",T305="Single Family Residence",P305="Galvanized Requiring Replacement",Q305="Yes")),
(AND('[1]PWS Information'!$E$10="NTNC",P305="Galvanized Requiring Replacement")),
(AND('[1]PWS Information'!$E$10="NTNC",T305="Single Family Residence",Q305="Yes")))),"Tier 3",
IF((OR((AND('[1]PWS Information'!$E$10="CWS",T305="Single Family Residence",R305="Yes",P305="Non-Lead", I305="Non-Lead - Copper",K305="Before 1989")),
(AND('[1]PWS Information'!$E$10="CWS",T305="Single Family Residence",R305="Yes",P305="Non-Lead", M305="Non-Lead - Copper",N305="Before 1989")))),"Tier 4",
IF((OR((AND('[1]PWS Information'!$E$10="NTNC",P305="Non-Lead")),
(AND('[1]PWS Information'!$E$10="CWS",P305="Non-Lead",R305="")),
(AND('[1]PWS Information'!$E$10="CWS",P305="Non-Lead",R305="No")),
(AND('[1]PWS Information'!$E$10="CWS",P305="Non-Lead",R305="Don't Know")),
(AND('[1]PWS Information'!$E$10="CWS",P305="Non-Lead", I305="Non-Lead - Copper", R305="Yes", K305="Between 1989 and 2014")),
(AND('[1]PWS Information'!$E$10="CWS",P305="Non-Lead", I305="Non-Lead - Copper", R305="Yes", K305="After 2014")),
(AND('[1]PWS Information'!$E$10="CWS",P305="Non-Lead", I305="Non-Lead - Copper", R305="Yes", K305="Unknown")),
(AND('[1]PWS Information'!$E$10="CWS",P305="Non-Lead", M305="Non-Lead - Copper", R305="Yes", N305="Between 1989 and 2014")),
(AND('[1]PWS Information'!$E$10="CWS",P305="Non-Lead", M305="Non-Lead - Copper", R305="Yes", N305="After 2014")),
(AND('[1]PWS Information'!$E$10="CWS",P305="Non-Lead", M305="Non-Lead - Copper", R305="Yes", N305="Unknown")),
(AND('[1]PWS Information'!$E$10="CWS",P305="Unknown")),
(AND('[1]PWS Information'!$E$10="NTNC",P305="Unknown")))),"Tier 5",
"")))))</f>
        <v>Tier 5</v>
      </c>
      <c r="Y305" s="50"/>
      <c r="Z305" s="50"/>
    </row>
    <row r="306" spans="1:26" ht="75" x14ac:dyDescent="0.25">
      <c r="A306" s="39">
        <v>20978228</v>
      </c>
      <c r="B306" s="40">
        <v>4400</v>
      </c>
      <c r="C306" s="41" t="s">
        <v>66</v>
      </c>
      <c r="D306" s="41" t="s">
        <v>46</v>
      </c>
      <c r="E306" s="41">
        <v>75961</v>
      </c>
      <c r="F306" s="42"/>
      <c r="G306" s="43">
        <v>31.604040999999999</v>
      </c>
      <c r="H306" s="44">
        <v>-94.550146999999996</v>
      </c>
      <c r="I306" s="45" t="s">
        <v>63</v>
      </c>
      <c r="J306" s="46" t="s">
        <v>48</v>
      </c>
      <c r="K306" s="42" t="s">
        <v>51</v>
      </c>
      <c r="L306" s="49"/>
      <c r="M306" s="45" t="s">
        <v>63</v>
      </c>
      <c r="N306" s="46" t="s">
        <v>51</v>
      </c>
      <c r="O306" s="49"/>
      <c r="P306" s="36" t="str">
        <f t="shared" si="4"/>
        <v>Unknown</v>
      </c>
      <c r="Q306" s="39" t="s">
        <v>48</v>
      </c>
      <c r="R306" s="39" t="s">
        <v>48</v>
      </c>
      <c r="S306" s="39"/>
      <c r="T306" s="50"/>
      <c r="U306" s="50" t="s">
        <v>51</v>
      </c>
      <c r="V306" s="50" t="s">
        <v>51</v>
      </c>
      <c r="W306" s="50"/>
      <c r="X306" s="51" t="str">
        <f>IF((OR((AND('[1]PWS Information'!$E$10="CWS",T306="Single Family Residence",P306="Lead")),
(AND('[1]PWS Information'!$E$10="CWS",T306="Multiple Family Residence",'[1]PWS Information'!$E$11="Yes",P306="Lead")),
(AND('[1]PWS Information'!$E$10="NTNC",P306="Lead")))),"Tier 1",
IF((OR((AND('[1]PWS Information'!$E$10="CWS",T306="Multiple Family Residence",'[1]PWS Information'!$E$11="No",P306="Lead")),
(AND('[1]PWS Information'!$E$10="CWS",T306="Other",P306="Lead")),
(AND('[1]PWS Information'!$E$10="CWS",T306="Building",P306="Lead")))),"Tier 2",
IF((OR((AND('[1]PWS Information'!$E$10="CWS",T306="Single Family Residence",P306="Galvanized Requiring Replacement")),
(AND('[1]PWS Information'!$E$10="CWS",T306="Single Family Residence",P306="Galvanized Requiring Replacement",Q306="Yes")),
(AND('[1]PWS Information'!$E$10="NTNC",P306="Galvanized Requiring Replacement")),
(AND('[1]PWS Information'!$E$10="NTNC",T306="Single Family Residence",Q306="Yes")))),"Tier 3",
IF((OR((AND('[1]PWS Information'!$E$10="CWS",T306="Single Family Residence",R306="Yes",P306="Non-Lead", I306="Non-Lead - Copper",K306="Before 1989")),
(AND('[1]PWS Information'!$E$10="CWS",T306="Single Family Residence",R306="Yes",P306="Non-Lead", M306="Non-Lead - Copper",N306="Before 1989")))),"Tier 4",
IF((OR((AND('[1]PWS Information'!$E$10="NTNC",P306="Non-Lead")),
(AND('[1]PWS Information'!$E$10="CWS",P306="Non-Lead",R306="")),
(AND('[1]PWS Information'!$E$10="CWS",P306="Non-Lead",R306="No")),
(AND('[1]PWS Information'!$E$10="CWS",P306="Non-Lead",R306="Don't Know")),
(AND('[1]PWS Information'!$E$10="CWS",P306="Non-Lead", I306="Non-Lead - Copper", R306="Yes", K306="Between 1989 and 2014")),
(AND('[1]PWS Information'!$E$10="CWS",P306="Non-Lead", I306="Non-Lead - Copper", R306="Yes", K306="After 2014")),
(AND('[1]PWS Information'!$E$10="CWS",P306="Non-Lead", I306="Non-Lead - Copper", R306="Yes", K306="Unknown")),
(AND('[1]PWS Information'!$E$10="CWS",P306="Non-Lead", M306="Non-Lead - Copper", R306="Yes", N306="Between 1989 and 2014")),
(AND('[1]PWS Information'!$E$10="CWS",P306="Non-Lead", M306="Non-Lead - Copper", R306="Yes", N306="After 2014")),
(AND('[1]PWS Information'!$E$10="CWS",P306="Non-Lead", M306="Non-Lead - Copper", R306="Yes", N306="Unknown")),
(AND('[1]PWS Information'!$E$10="CWS",P306="Unknown")),
(AND('[1]PWS Information'!$E$10="NTNC",P306="Unknown")))),"Tier 5",
"")))))</f>
        <v>Tier 5</v>
      </c>
      <c r="Y306" s="50"/>
      <c r="Z306" s="50"/>
    </row>
    <row r="307" spans="1:26" ht="75" x14ac:dyDescent="0.25">
      <c r="A307" s="39">
        <v>25175357</v>
      </c>
      <c r="B307" s="40">
        <v>4762</v>
      </c>
      <c r="C307" s="41" t="s">
        <v>66</v>
      </c>
      <c r="D307" s="41" t="s">
        <v>46</v>
      </c>
      <c r="E307" s="41">
        <v>75961</v>
      </c>
      <c r="F307" s="42"/>
      <c r="G307" s="43">
        <v>31.609645</v>
      </c>
      <c r="H307" s="44">
        <v>-94.544611000000003</v>
      </c>
      <c r="I307" s="45" t="s">
        <v>63</v>
      </c>
      <c r="J307" s="46" t="s">
        <v>48</v>
      </c>
      <c r="K307" s="42" t="s">
        <v>51</v>
      </c>
      <c r="L307" s="49"/>
      <c r="M307" s="45" t="s">
        <v>63</v>
      </c>
      <c r="N307" s="46" t="s">
        <v>51</v>
      </c>
      <c r="O307" s="49"/>
      <c r="P307" s="36" t="str">
        <f t="shared" si="4"/>
        <v>Unknown</v>
      </c>
      <c r="Q307" s="39" t="s">
        <v>48</v>
      </c>
      <c r="R307" s="39" t="s">
        <v>48</v>
      </c>
      <c r="S307" s="39"/>
      <c r="T307" s="50"/>
      <c r="U307" s="50" t="s">
        <v>51</v>
      </c>
      <c r="V307" s="50" t="s">
        <v>51</v>
      </c>
      <c r="W307" s="50"/>
      <c r="X307" s="51" t="str">
        <f>IF((OR((AND('[1]PWS Information'!$E$10="CWS",T307="Single Family Residence",P307="Lead")),
(AND('[1]PWS Information'!$E$10="CWS",T307="Multiple Family Residence",'[1]PWS Information'!$E$11="Yes",P307="Lead")),
(AND('[1]PWS Information'!$E$10="NTNC",P307="Lead")))),"Tier 1",
IF((OR((AND('[1]PWS Information'!$E$10="CWS",T307="Multiple Family Residence",'[1]PWS Information'!$E$11="No",P307="Lead")),
(AND('[1]PWS Information'!$E$10="CWS",T307="Other",P307="Lead")),
(AND('[1]PWS Information'!$E$10="CWS",T307="Building",P307="Lead")))),"Tier 2",
IF((OR((AND('[1]PWS Information'!$E$10="CWS",T307="Single Family Residence",P307="Galvanized Requiring Replacement")),
(AND('[1]PWS Information'!$E$10="CWS",T307="Single Family Residence",P307="Galvanized Requiring Replacement",Q307="Yes")),
(AND('[1]PWS Information'!$E$10="NTNC",P307="Galvanized Requiring Replacement")),
(AND('[1]PWS Information'!$E$10="NTNC",T307="Single Family Residence",Q307="Yes")))),"Tier 3",
IF((OR((AND('[1]PWS Information'!$E$10="CWS",T307="Single Family Residence",R307="Yes",P307="Non-Lead", I307="Non-Lead - Copper",K307="Before 1989")),
(AND('[1]PWS Information'!$E$10="CWS",T307="Single Family Residence",R307="Yes",P307="Non-Lead", M307="Non-Lead - Copper",N307="Before 1989")))),"Tier 4",
IF((OR((AND('[1]PWS Information'!$E$10="NTNC",P307="Non-Lead")),
(AND('[1]PWS Information'!$E$10="CWS",P307="Non-Lead",R307="")),
(AND('[1]PWS Information'!$E$10="CWS",P307="Non-Lead",R307="No")),
(AND('[1]PWS Information'!$E$10="CWS",P307="Non-Lead",R307="Don't Know")),
(AND('[1]PWS Information'!$E$10="CWS",P307="Non-Lead", I307="Non-Lead - Copper", R307="Yes", K307="Between 1989 and 2014")),
(AND('[1]PWS Information'!$E$10="CWS",P307="Non-Lead", I307="Non-Lead - Copper", R307="Yes", K307="After 2014")),
(AND('[1]PWS Information'!$E$10="CWS",P307="Non-Lead", I307="Non-Lead - Copper", R307="Yes", K307="Unknown")),
(AND('[1]PWS Information'!$E$10="CWS",P307="Non-Lead", M307="Non-Lead - Copper", R307="Yes", N307="Between 1989 and 2014")),
(AND('[1]PWS Information'!$E$10="CWS",P307="Non-Lead", M307="Non-Lead - Copper", R307="Yes", N307="After 2014")),
(AND('[1]PWS Information'!$E$10="CWS",P307="Non-Lead", M307="Non-Lead - Copper", R307="Yes", N307="Unknown")),
(AND('[1]PWS Information'!$E$10="CWS",P307="Unknown")),
(AND('[1]PWS Information'!$E$10="NTNC",P307="Unknown")))),"Tier 5",
"")))))</f>
        <v>Tier 5</v>
      </c>
      <c r="Y307" s="50"/>
      <c r="Z307" s="50"/>
    </row>
    <row r="308" spans="1:26" ht="75" x14ac:dyDescent="0.25">
      <c r="A308" s="39">
        <v>25175770</v>
      </c>
      <c r="B308" s="40">
        <v>1557</v>
      </c>
      <c r="C308" s="41" t="s">
        <v>57</v>
      </c>
      <c r="D308" s="41" t="s">
        <v>46</v>
      </c>
      <c r="E308" s="41">
        <v>75961</v>
      </c>
      <c r="F308" s="42"/>
      <c r="G308" s="43">
        <v>31.633709</v>
      </c>
      <c r="H308" s="44">
        <v>-94.523504000000003</v>
      </c>
      <c r="I308" s="45" t="s">
        <v>63</v>
      </c>
      <c r="J308" s="46" t="s">
        <v>48</v>
      </c>
      <c r="K308" s="42" t="s">
        <v>51</v>
      </c>
      <c r="L308" s="49"/>
      <c r="M308" s="45" t="s">
        <v>63</v>
      </c>
      <c r="N308" s="46" t="s">
        <v>51</v>
      </c>
      <c r="O308" s="49"/>
      <c r="P308" s="36" t="str">
        <f t="shared" si="4"/>
        <v>Unknown</v>
      </c>
      <c r="Q308" s="39" t="s">
        <v>48</v>
      </c>
      <c r="R308" s="39" t="s">
        <v>48</v>
      </c>
      <c r="S308" s="39"/>
      <c r="T308" s="50" t="s">
        <v>50</v>
      </c>
      <c r="U308" s="50" t="s">
        <v>51</v>
      </c>
      <c r="V308" s="50" t="s">
        <v>51</v>
      </c>
      <c r="W308" s="50"/>
      <c r="X308" s="51" t="str">
        <f>IF((OR((AND('[1]PWS Information'!$E$10="CWS",T308="Single Family Residence",P308="Lead")),
(AND('[1]PWS Information'!$E$10="CWS",T308="Multiple Family Residence",'[1]PWS Information'!$E$11="Yes",P308="Lead")),
(AND('[1]PWS Information'!$E$10="NTNC",P308="Lead")))),"Tier 1",
IF((OR((AND('[1]PWS Information'!$E$10="CWS",T308="Multiple Family Residence",'[1]PWS Information'!$E$11="No",P308="Lead")),
(AND('[1]PWS Information'!$E$10="CWS",T308="Other",P308="Lead")),
(AND('[1]PWS Information'!$E$10="CWS",T308="Building",P308="Lead")))),"Tier 2",
IF((OR((AND('[1]PWS Information'!$E$10="CWS",T308="Single Family Residence",P308="Galvanized Requiring Replacement")),
(AND('[1]PWS Information'!$E$10="CWS",T308="Single Family Residence",P308="Galvanized Requiring Replacement",Q308="Yes")),
(AND('[1]PWS Information'!$E$10="NTNC",P308="Galvanized Requiring Replacement")),
(AND('[1]PWS Information'!$E$10="NTNC",T308="Single Family Residence",Q308="Yes")))),"Tier 3",
IF((OR((AND('[1]PWS Information'!$E$10="CWS",T308="Single Family Residence",R308="Yes",P308="Non-Lead", I308="Non-Lead - Copper",K308="Before 1989")),
(AND('[1]PWS Information'!$E$10="CWS",T308="Single Family Residence",R308="Yes",P308="Non-Lead", M308="Non-Lead - Copper",N308="Before 1989")))),"Tier 4",
IF((OR((AND('[1]PWS Information'!$E$10="NTNC",P308="Non-Lead")),
(AND('[1]PWS Information'!$E$10="CWS",P308="Non-Lead",R308="")),
(AND('[1]PWS Information'!$E$10="CWS",P308="Non-Lead",R308="No")),
(AND('[1]PWS Information'!$E$10="CWS",P308="Non-Lead",R308="Don't Know")),
(AND('[1]PWS Information'!$E$10="CWS",P308="Non-Lead", I308="Non-Lead - Copper", R308="Yes", K308="Between 1989 and 2014")),
(AND('[1]PWS Information'!$E$10="CWS",P308="Non-Lead", I308="Non-Lead - Copper", R308="Yes", K308="After 2014")),
(AND('[1]PWS Information'!$E$10="CWS",P308="Non-Lead", I308="Non-Lead - Copper", R308="Yes", K308="Unknown")),
(AND('[1]PWS Information'!$E$10="CWS",P308="Non-Lead", M308="Non-Lead - Copper", R308="Yes", N308="Between 1989 and 2014")),
(AND('[1]PWS Information'!$E$10="CWS",P308="Non-Lead", M308="Non-Lead - Copper", R308="Yes", N308="After 2014")),
(AND('[1]PWS Information'!$E$10="CWS",P308="Non-Lead", M308="Non-Lead - Copper", R308="Yes", N308="Unknown")),
(AND('[1]PWS Information'!$E$10="CWS",P308="Unknown")),
(AND('[1]PWS Information'!$E$10="NTNC",P308="Unknown")))),"Tier 5",
"")))))</f>
        <v>Tier 5</v>
      </c>
      <c r="Y308" s="50"/>
      <c r="Z308" s="50"/>
    </row>
    <row r="309" spans="1:26" ht="75" x14ac:dyDescent="0.25">
      <c r="A309" s="39">
        <v>25176042</v>
      </c>
      <c r="B309" s="40" t="s">
        <v>139</v>
      </c>
      <c r="C309" s="41" t="s">
        <v>140</v>
      </c>
      <c r="D309" s="41" t="s">
        <v>46</v>
      </c>
      <c r="E309" s="41">
        <v>75961</v>
      </c>
      <c r="F309" s="42"/>
      <c r="G309" s="43">
        <v>31.558382999999999</v>
      </c>
      <c r="H309" s="44">
        <v>-94.504452000000001</v>
      </c>
      <c r="I309" s="45" t="s">
        <v>63</v>
      </c>
      <c r="J309" s="46" t="s">
        <v>48</v>
      </c>
      <c r="K309" s="42" t="s">
        <v>51</v>
      </c>
      <c r="L309" s="49"/>
      <c r="M309" s="45" t="s">
        <v>63</v>
      </c>
      <c r="N309" s="46" t="s">
        <v>51</v>
      </c>
      <c r="O309" s="49"/>
      <c r="P309" s="36" t="str">
        <f t="shared" si="4"/>
        <v>Unknown</v>
      </c>
      <c r="Q309" s="39" t="s">
        <v>48</v>
      </c>
      <c r="R309" s="39" t="s">
        <v>48</v>
      </c>
      <c r="S309" s="39"/>
      <c r="T309" s="50"/>
      <c r="U309" s="50" t="s">
        <v>51</v>
      </c>
      <c r="V309" s="50" t="s">
        <v>51</v>
      </c>
      <c r="W309" s="50"/>
      <c r="X309" s="51" t="str">
        <f>IF((OR((AND('[1]PWS Information'!$E$10="CWS",T309="Single Family Residence",P309="Lead")),
(AND('[1]PWS Information'!$E$10="CWS",T309="Multiple Family Residence",'[1]PWS Information'!$E$11="Yes",P309="Lead")),
(AND('[1]PWS Information'!$E$10="NTNC",P309="Lead")))),"Tier 1",
IF((OR((AND('[1]PWS Information'!$E$10="CWS",T309="Multiple Family Residence",'[1]PWS Information'!$E$11="No",P309="Lead")),
(AND('[1]PWS Information'!$E$10="CWS",T309="Other",P309="Lead")),
(AND('[1]PWS Information'!$E$10="CWS",T309="Building",P309="Lead")))),"Tier 2",
IF((OR((AND('[1]PWS Information'!$E$10="CWS",T309="Single Family Residence",P309="Galvanized Requiring Replacement")),
(AND('[1]PWS Information'!$E$10="CWS",T309="Single Family Residence",P309="Galvanized Requiring Replacement",Q309="Yes")),
(AND('[1]PWS Information'!$E$10="NTNC",P309="Galvanized Requiring Replacement")),
(AND('[1]PWS Information'!$E$10="NTNC",T309="Single Family Residence",Q309="Yes")))),"Tier 3",
IF((OR((AND('[1]PWS Information'!$E$10="CWS",T309="Single Family Residence",R309="Yes",P309="Non-Lead", I309="Non-Lead - Copper",K309="Before 1989")),
(AND('[1]PWS Information'!$E$10="CWS",T309="Single Family Residence",R309="Yes",P309="Non-Lead", M309="Non-Lead - Copper",N309="Before 1989")))),"Tier 4",
IF((OR((AND('[1]PWS Information'!$E$10="NTNC",P309="Non-Lead")),
(AND('[1]PWS Information'!$E$10="CWS",P309="Non-Lead",R309="")),
(AND('[1]PWS Information'!$E$10="CWS",P309="Non-Lead",R309="No")),
(AND('[1]PWS Information'!$E$10="CWS",P309="Non-Lead",R309="Don't Know")),
(AND('[1]PWS Information'!$E$10="CWS",P309="Non-Lead", I309="Non-Lead - Copper", R309="Yes", K309="Between 1989 and 2014")),
(AND('[1]PWS Information'!$E$10="CWS",P309="Non-Lead", I309="Non-Lead - Copper", R309="Yes", K309="After 2014")),
(AND('[1]PWS Information'!$E$10="CWS",P309="Non-Lead", I309="Non-Lead - Copper", R309="Yes", K309="Unknown")),
(AND('[1]PWS Information'!$E$10="CWS",P309="Non-Lead", M309="Non-Lead - Copper", R309="Yes", N309="Between 1989 and 2014")),
(AND('[1]PWS Information'!$E$10="CWS",P309="Non-Lead", M309="Non-Lead - Copper", R309="Yes", N309="After 2014")),
(AND('[1]PWS Information'!$E$10="CWS",P309="Non-Lead", M309="Non-Lead - Copper", R309="Yes", N309="Unknown")),
(AND('[1]PWS Information'!$E$10="CWS",P309="Unknown")),
(AND('[1]PWS Information'!$E$10="NTNC",P309="Unknown")))),"Tier 5",
"")))))</f>
        <v>Tier 5</v>
      </c>
      <c r="Y309" s="50"/>
      <c r="Z309" s="50"/>
    </row>
    <row r="310" spans="1:26" ht="75" x14ac:dyDescent="0.25">
      <c r="A310" s="39">
        <v>25175771</v>
      </c>
      <c r="B310" s="40">
        <v>1369</v>
      </c>
      <c r="C310" s="41" t="s">
        <v>57</v>
      </c>
      <c r="D310" s="41" t="s">
        <v>46</v>
      </c>
      <c r="E310" s="41">
        <v>75961</v>
      </c>
      <c r="F310" s="42"/>
      <c r="G310" s="43">
        <v>31.632211000000002</v>
      </c>
      <c r="H310" s="44">
        <v>-94.522763999999995</v>
      </c>
      <c r="I310" s="45" t="s">
        <v>63</v>
      </c>
      <c r="J310" s="46" t="s">
        <v>48</v>
      </c>
      <c r="K310" s="42" t="s">
        <v>51</v>
      </c>
      <c r="L310" s="49"/>
      <c r="M310" s="45" t="s">
        <v>63</v>
      </c>
      <c r="N310" s="46" t="s">
        <v>51</v>
      </c>
      <c r="O310" s="49"/>
      <c r="P310" s="36" t="str">
        <f t="shared" si="4"/>
        <v>Unknown</v>
      </c>
      <c r="Q310" s="39" t="s">
        <v>48</v>
      </c>
      <c r="R310" s="39" t="s">
        <v>48</v>
      </c>
      <c r="S310" s="39"/>
      <c r="T310" s="50" t="s">
        <v>50</v>
      </c>
      <c r="U310" s="50" t="s">
        <v>51</v>
      </c>
      <c r="V310" s="50" t="s">
        <v>51</v>
      </c>
      <c r="W310" s="50"/>
      <c r="X310" s="51" t="str">
        <f>IF((OR((AND('[1]PWS Information'!$E$10="CWS",T310="Single Family Residence",P310="Lead")),
(AND('[1]PWS Information'!$E$10="CWS",T310="Multiple Family Residence",'[1]PWS Information'!$E$11="Yes",P310="Lead")),
(AND('[1]PWS Information'!$E$10="NTNC",P310="Lead")))),"Tier 1",
IF((OR((AND('[1]PWS Information'!$E$10="CWS",T310="Multiple Family Residence",'[1]PWS Information'!$E$11="No",P310="Lead")),
(AND('[1]PWS Information'!$E$10="CWS",T310="Other",P310="Lead")),
(AND('[1]PWS Information'!$E$10="CWS",T310="Building",P310="Lead")))),"Tier 2",
IF((OR((AND('[1]PWS Information'!$E$10="CWS",T310="Single Family Residence",P310="Galvanized Requiring Replacement")),
(AND('[1]PWS Information'!$E$10="CWS",T310="Single Family Residence",P310="Galvanized Requiring Replacement",Q310="Yes")),
(AND('[1]PWS Information'!$E$10="NTNC",P310="Galvanized Requiring Replacement")),
(AND('[1]PWS Information'!$E$10="NTNC",T310="Single Family Residence",Q310="Yes")))),"Tier 3",
IF((OR((AND('[1]PWS Information'!$E$10="CWS",T310="Single Family Residence",R310="Yes",P310="Non-Lead", I310="Non-Lead - Copper",K310="Before 1989")),
(AND('[1]PWS Information'!$E$10="CWS",T310="Single Family Residence",R310="Yes",P310="Non-Lead", M310="Non-Lead - Copper",N310="Before 1989")))),"Tier 4",
IF((OR((AND('[1]PWS Information'!$E$10="NTNC",P310="Non-Lead")),
(AND('[1]PWS Information'!$E$10="CWS",P310="Non-Lead",R310="")),
(AND('[1]PWS Information'!$E$10="CWS",P310="Non-Lead",R310="No")),
(AND('[1]PWS Information'!$E$10="CWS",P310="Non-Lead",R310="Don't Know")),
(AND('[1]PWS Information'!$E$10="CWS",P310="Non-Lead", I310="Non-Lead - Copper", R310="Yes", K310="Between 1989 and 2014")),
(AND('[1]PWS Information'!$E$10="CWS",P310="Non-Lead", I310="Non-Lead - Copper", R310="Yes", K310="After 2014")),
(AND('[1]PWS Information'!$E$10="CWS",P310="Non-Lead", I310="Non-Lead - Copper", R310="Yes", K310="Unknown")),
(AND('[1]PWS Information'!$E$10="CWS",P310="Non-Lead", M310="Non-Lead - Copper", R310="Yes", N310="Between 1989 and 2014")),
(AND('[1]PWS Information'!$E$10="CWS",P310="Non-Lead", M310="Non-Lead - Copper", R310="Yes", N310="After 2014")),
(AND('[1]PWS Information'!$E$10="CWS",P310="Non-Lead", M310="Non-Lead - Copper", R310="Yes", N310="Unknown")),
(AND('[1]PWS Information'!$E$10="CWS",P310="Unknown")),
(AND('[1]PWS Information'!$E$10="NTNC",P310="Unknown")))),"Tier 5",
"")))))</f>
        <v>Tier 5</v>
      </c>
      <c r="Y310" s="50"/>
      <c r="Z310" s="50"/>
    </row>
    <row r="311" spans="1:26" ht="75" x14ac:dyDescent="0.25">
      <c r="A311" s="39">
        <v>193</v>
      </c>
      <c r="B311" s="40" t="s">
        <v>115</v>
      </c>
      <c r="C311" s="41">
        <v>2112</v>
      </c>
      <c r="D311" s="41" t="s">
        <v>46</v>
      </c>
      <c r="E311" s="41">
        <v>75961</v>
      </c>
      <c r="F311" s="42"/>
      <c r="G311" s="43">
        <v>31.558382999999999</v>
      </c>
      <c r="H311" s="44">
        <v>-94.504452000000001</v>
      </c>
      <c r="I311" s="45" t="s">
        <v>63</v>
      </c>
      <c r="J311" s="46" t="s">
        <v>48</v>
      </c>
      <c r="K311" s="42" t="s">
        <v>51</v>
      </c>
      <c r="L311" s="49"/>
      <c r="M311" s="45" t="s">
        <v>63</v>
      </c>
      <c r="N311" s="46" t="s">
        <v>51</v>
      </c>
      <c r="O311" s="49"/>
      <c r="P311" s="36" t="str">
        <f t="shared" si="4"/>
        <v>Unknown</v>
      </c>
      <c r="Q311" s="39" t="s">
        <v>48</v>
      </c>
      <c r="R311" s="39" t="s">
        <v>48</v>
      </c>
      <c r="S311" s="39"/>
      <c r="T311" s="50" t="s">
        <v>50</v>
      </c>
      <c r="U311" s="50" t="s">
        <v>51</v>
      </c>
      <c r="V311" s="50" t="s">
        <v>51</v>
      </c>
      <c r="W311" s="50"/>
      <c r="X311" s="51" t="str">
        <f>IF((OR((AND('[1]PWS Information'!$E$10="CWS",T311="Single Family Residence",P311="Lead")),
(AND('[1]PWS Information'!$E$10="CWS",T311="Multiple Family Residence",'[1]PWS Information'!$E$11="Yes",P311="Lead")),
(AND('[1]PWS Information'!$E$10="NTNC",P311="Lead")))),"Tier 1",
IF((OR((AND('[1]PWS Information'!$E$10="CWS",T311="Multiple Family Residence",'[1]PWS Information'!$E$11="No",P311="Lead")),
(AND('[1]PWS Information'!$E$10="CWS",T311="Other",P311="Lead")),
(AND('[1]PWS Information'!$E$10="CWS",T311="Building",P311="Lead")))),"Tier 2",
IF((OR((AND('[1]PWS Information'!$E$10="CWS",T311="Single Family Residence",P311="Galvanized Requiring Replacement")),
(AND('[1]PWS Information'!$E$10="CWS",T311="Single Family Residence",P311="Galvanized Requiring Replacement",Q311="Yes")),
(AND('[1]PWS Information'!$E$10="NTNC",P311="Galvanized Requiring Replacement")),
(AND('[1]PWS Information'!$E$10="NTNC",T311="Single Family Residence",Q311="Yes")))),"Tier 3",
IF((OR((AND('[1]PWS Information'!$E$10="CWS",T311="Single Family Residence",R311="Yes",P311="Non-Lead", I311="Non-Lead - Copper",K311="Before 1989")),
(AND('[1]PWS Information'!$E$10="CWS",T311="Single Family Residence",R311="Yes",P311="Non-Lead", M311="Non-Lead - Copper",N311="Before 1989")))),"Tier 4",
IF((OR((AND('[1]PWS Information'!$E$10="NTNC",P311="Non-Lead")),
(AND('[1]PWS Information'!$E$10="CWS",P311="Non-Lead",R311="")),
(AND('[1]PWS Information'!$E$10="CWS",P311="Non-Lead",R311="No")),
(AND('[1]PWS Information'!$E$10="CWS",P311="Non-Lead",R311="Don't Know")),
(AND('[1]PWS Information'!$E$10="CWS",P311="Non-Lead", I311="Non-Lead - Copper", R311="Yes", K311="Between 1989 and 2014")),
(AND('[1]PWS Information'!$E$10="CWS",P311="Non-Lead", I311="Non-Lead - Copper", R311="Yes", K311="After 2014")),
(AND('[1]PWS Information'!$E$10="CWS",P311="Non-Lead", I311="Non-Lead - Copper", R311="Yes", K311="Unknown")),
(AND('[1]PWS Information'!$E$10="CWS",P311="Non-Lead", M311="Non-Lead - Copper", R311="Yes", N311="Between 1989 and 2014")),
(AND('[1]PWS Information'!$E$10="CWS",P311="Non-Lead", M311="Non-Lead - Copper", R311="Yes", N311="After 2014")),
(AND('[1]PWS Information'!$E$10="CWS",P311="Non-Lead", M311="Non-Lead - Copper", R311="Yes", N311="Unknown")),
(AND('[1]PWS Information'!$E$10="CWS",P311="Unknown")),
(AND('[1]PWS Information'!$E$10="NTNC",P311="Unknown")))),"Tier 5",
"")))))</f>
        <v>Tier 5</v>
      </c>
      <c r="Y311" s="50"/>
      <c r="Z311" s="50"/>
    </row>
    <row r="312" spans="1:26" ht="75" x14ac:dyDescent="0.25">
      <c r="A312" s="39" t="s">
        <v>141</v>
      </c>
      <c r="B312" s="40" t="s">
        <v>142</v>
      </c>
      <c r="C312" s="41" t="s">
        <v>143</v>
      </c>
      <c r="D312" s="41" t="s">
        <v>46</v>
      </c>
      <c r="E312" s="41">
        <v>75961</v>
      </c>
      <c r="F312" s="42"/>
      <c r="G312" s="43">
        <v>31.413798</v>
      </c>
      <c r="H312" s="44">
        <v>-94.518465000000006</v>
      </c>
      <c r="I312" s="45" t="s">
        <v>63</v>
      </c>
      <c r="J312" s="46" t="s">
        <v>48</v>
      </c>
      <c r="K312" s="42" t="s">
        <v>51</v>
      </c>
      <c r="L312" s="49"/>
      <c r="M312" s="45" t="s">
        <v>63</v>
      </c>
      <c r="N312" s="46" t="s">
        <v>51</v>
      </c>
      <c r="O312" s="49"/>
      <c r="P312" s="36" t="str">
        <f t="shared" si="4"/>
        <v>Unknown</v>
      </c>
      <c r="Q312" s="39" t="s">
        <v>48</v>
      </c>
      <c r="R312" s="39" t="s">
        <v>48</v>
      </c>
      <c r="S312" s="39"/>
      <c r="T312" s="50"/>
      <c r="U312" s="50" t="s">
        <v>51</v>
      </c>
      <c r="V312" s="50" t="s">
        <v>51</v>
      </c>
      <c r="W312" s="50"/>
      <c r="X312" s="51" t="str">
        <f>IF((OR((AND('[1]PWS Information'!$E$10="CWS",T312="Single Family Residence",P312="Lead")),
(AND('[1]PWS Information'!$E$10="CWS",T312="Multiple Family Residence",'[1]PWS Information'!$E$11="Yes",P312="Lead")),
(AND('[1]PWS Information'!$E$10="NTNC",P312="Lead")))),"Tier 1",
IF((OR((AND('[1]PWS Information'!$E$10="CWS",T312="Multiple Family Residence",'[1]PWS Information'!$E$11="No",P312="Lead")),
(AND('[1]PWS Information'!$E$10="CWS",T312="Other",P312="Lead")),
(AND('[1]PWS Information'!$E$10="CWS",T312="Building",P312="Lead")))),"Tier 2",
IF((OR((AND('[1]PWS Information'!$E$10="CWS",T312="Single Family Residence",P312="Galvanized Requiring Replacement")),
(AND('[1]PWS Information'!$E$10="CWS",T312="Single Family Residence",P312="Galvanized Requiring Replacement",Q312="Yes")),
(AND('[1]PWS Information'!$E$10="NTNC",P312="Galvanized Requiring Replacement")),
(AND('[1]PWS Information'!$E$10="NTNC",T312="Single Family Residence",Q312="Yes")))),"Tier 3",
IF((OR((AND('[1]PWS Information'!$E$10="CWS",T312="Single Family Residence",R312="Yes",P312="Non-Lead", I312="Non-Lead - Copper",K312="Before 1989")),
(AND('[1]PWS Information'!$E$10="CWS",T312="Single Family Residence",R312="Yes",P312="Non-Lead", M312="Non-Lead - Copper",N312="Before 1989")))),"Tier 4",
IF((OR((AND('[1]PWS Information'!$E$10="NTNC",P312="Non-Lead")),
(AND('[1]PWS Information'!$E$10="CWS",P312="Non-Lead",R312="")),
(AND('[1]PWS Information'!$E$10="CWS",P312="Non-Lead",R312="No")),
(AND('[1]PWS Information'!$E$10="CWS",P312="Non-Lead",R312="Don't Know")),
(AND('[1]PWS Information'!$E$10="CWS",P312="Non-Lead", I312="Non-Lead - Copper", R312="Yes", K312="Between 1989 and 2014")),
(AND('[1]PWS Information'!$E$10="CWS",P312="Non-Lead", I312="Non-Lead - Copper", R312="Yes", K312="After 2014")),
(AND('[1]PWS Information'!$E$10="CWS",P312="Non-Lead", I312="Non-Lead - Copper", R312="Yes", K312="Unknown")),
(AND('[1]PWS Information'!$E$10="CWS",P312="Non-Lead", M312="Non-Lead - Copper", R312="Yes", N312="Between 1989 and 2014")),
(AND('[1]PWS Information'!$E$10="CWS",P312="Non-Lead", M312="Non-Lead - Copper", R312="Yes", N312="After 2014")),
(AND('[1]PWS Information'!$E$10="CWS",P312="Non-Lead", M312="Non-Lead - Copper", R312="Yes", N312="Unknown")),
(AND('[1]PWS Information'!$E$10="CWS",P312="Unknown")),
(AND('[1]PWS Information'!$E$10="NTNC",P312="Unknown")))),"Tier 5",
"")))))</f>
        <v>Tier 5</v>
      </c>
      <c r="Y312" s="50"/>
      <c r="Z312" s="50"/>
    </row>
    <row r="313" spans="1:26" ht="75" x14ac:dyDescent="0.25">
      <c r="A313" s="39">
        <v>25175606</v>
      </c>
      <c r="B313" s="40">
        <v>7012</v>
      </c>
      <c r="C313" s="41" t="s">
        <v>81</v>
      </c>
      <c r="D313" s="41" t="s">
        <v>46</v>
      </c>
      <c r="E313" s="41">
        <v>75961</v>
      </c>
      <c r="F313" s="42"/>
      <c r="G313" s="43">
        <v>31.558382999999999</v>
      </c>
      <c r="H313" s="44">
        <v>-94.504452000000001</v>
      </c>
      <c r="I313" s="45" t="s">
        <v>63</v>
      </c>
      <c r="J313" s="46" t="s">
        <v>48</v>
      </c>
      <c r="K313" s="42" t="s">
        <v>51</v>
      </c>
      <c r="L313" s="49"/>
      <c r="M313" s="45" t="s">
        <v>63</v>
      </c>
      <c r="N313" s="46" t="s">
        <v>51</v>
      </c>
      <c r="O313" s="49"/>
      <c r="P313" s="36" t="str">
        <f t="shared" si="4"/>
        <v>Unknown</v>
      </c>
      <c r="Q313" s="39" t="s">
        <v>48</v>
      </c>
      <c r="R313" s="39" t="s">
        <v>48</v>
      </c>
      <c r="S313" s="39"/>
      <c r="T313" s="50"/>
      <c r="U313" s="50" t="s">
        <v>51</v>
      </c>
      <c r="V313" s="50" t="s">
        <v>51</v>
      </c>
      <c r="W313" s="50"/>
      <c r="X313" s="51" t="str">
        <f>IF((OR((AND('[1]PWS Information'!$E$10="CWS",T313="Single Family Residence",P313="Lead")),
(AND('[1]PWS Information'!$E$10="CWS",T313="Multiple Family Residence",'[1]PWS Information'!$E$11="Yes",P313="Lead")),
(AND('[1]PWS Information'!$E$10="NTNC",P313="Lead")))),"Tier 1",
IF((OR((AND('[1]PWS Information'!$E$10="CWS",T313="Multiple Family Residence",'[1]PWS Information'!$E$11="No",P313="Lead")),
(AND('[1]PWS Information'!$E$10="CWS",T313="Other",P313="Lead")),
(AND('[1]PWS Information'!$E$10="CWS",T313="Building",P313="Lead")))),"Tier 2",
IF((OR((AND('[1]PWS Information'!$E$10="CWS",T313="Single Family Residence",P313="Galvanized Requiring Replacement")),
(AND('[1]PWS Information'!$E$10="CWS",T313="Single Family Residence",P313="Galvanized Requiring Replacement",Q313="Yes")),
(AND('[1]PWS Information'!$E$10="NTNC",P313="Galvanized Requiring Replacement")),
(AND('[1]PWS Information'!$E$10="NTNC",T313="Single Family Residence",Q313="Yes")))),"Tier 3",
IF((OR((AND('[1]PWS Information'!$E$10="CWS",T313="Single Family Residence",R313="Yes",P313="Non-Lead", I313="Non-Lead - Copper",K313="Before 1989")),
(AND('[1]PWS Information'!$E$10="CWS",T313="Single Family Residence",R313="Yes",P313="Non-Lead", M313="Non-Lead - Copper",N313="Before 1989")))),"Tier 4",
IF((OR((AND('[1]PWS Information'!$E$10="NTNC",P313="Non-Lead")),
(AND('[1]PWS Information'!$E$10="CWS",P313="Non-Lead",R313="")),
(AND('[1]PWS Information'!$E$10="CWS",P313="Non-Lead",R313="No")),
(AND('[1]PWS Information'!$E$10="CWS",P313="Non-Lead",R313="Don't Know")),
(AND('[1]PWS Information'!$E$10="CWS",P313="Non-Lead", I313="Non-Lead - Copper", R313="Yes", K313="Between 1989 and 2014")),
(AND('[1]PWS Information'!$E$10="CWS",P313="Non-Lead", I313="Non-Lead - Copper", R313="Yes", K313="After 2014")),
(AND('[1]PWS Information'!$E$10="CWS",P313="Non-Lead", I313="Non-Lead - Copper", R313="Yes", K313="Unknown")),
(AND('[1]PWS Information'!$E$10="CWS",P313="Non-Lead", M313="Non-Lead - Copper", R313="Yes", N313="Between 1989 and 2014")),
(AND('[1]PWS Information'!$E$10="CWS",P313="Non-Lead", M313="Non-Lead - Copper", R313="Yes", N313="After 2014")),
(AND('[1]PWS Information'!$E$10="CWS",P313="Non-Lead", M313="Non-Lead - Copper", R313="Yes", N313="Unknown")),
(AND('[1]PWS Information'!$E$10="CWS",P313="Unknown")),
(AND('[1]PWS Information'!$E$10="NTNC",P313="Unknown")))),"Tier 5",
"")))))</f>
        <v>Tier 5</v>
      </c>
      <c r="Y313" s="50"/>
      <c r="Z313" s="50"/>
    </row>
    <row r="314" spans="1:26" ht="75" x14ac:dyDescent="0.25">
      <c r="A314" s="39">
        <v>25175976</v>
      </c>
      <c r="B314" s="40">
        <v>4273</v>
      </c>
      <c r="C314" s="41" t="s">
        <v>132</v>
      </c>
      <c r="D314" s="41" t="s">
        <v>46</v>
      </c>
      <c r="E314" s="41">
        <v>75961</v>
      </c>
      <c r="F314" s="42"/>
      <c r="G314" s="43">
        <v>31.558382999999999</v>
      </c>
      <c r="H314" s="44">
        <v>-94.504452000000001</v>
      </c>
      <c r="I314" s="45" t="s">
        <v>63</v>
      </c>
      <c r="J314" s="46" t="s">
        <v>48</v>
      </c>
      <c r="K314" s="42" t="s">
        <v>51</v>
      </c>
      <c r="L314" s="49"/>
      <c r="M314" s="45" t="s">
        <v>63</v>
      </c>
      <c r="N314" s="46" t="s">
        <v>51</v>
      </c>
      <c r="O314" s="49"/>
      <c r="P314" s="36" t="str">
        <f t="shared" si="4"/>
        <v>Unknown</v>
      </c>
      <c r="Q314" s="39" t="s">
        <v>48</v>
      </c>
      <c r="R314" s="39" t="s">
        <v>48</v>
      </c>
      <c r="S314" s="39"/>
      <c r="T314" s="50"/>
      <c r="U314" s="50" t="s">
        <v>51</v>
      </c>
      <c r="V314" s="50" t="s">
        <v>51</v>
      </c>
      <c r="W314" s="50"/>
      <c r="X314" s="51" t="str">
        <f>IF((OR((AND('[1]PWS Information'!$E$10="CWS",T314="Single Family Residence",P314="Lead")),
(AND('[1]PWS Information'!$E$10="CWS",T314="Multiple Family Residence",'[1]PWS Information'!$E$11="Yes",P314="Lead")),
(AND('[1]PWS Information'!$E$10="NTNC",P314="Lead")))),"Tier 1",
IF((OR((AND('[1]PWS Information'!$E$10="CWS",T314="Multiple Family Residence",'[1]PWS Information'!$E$11="No",P314="Lead")),
(AND('[1]PWS Information'!$E$10="CWS",T314="Other",P314="Lead")),
(AND('[1]PWS Information'!$E$10="CWS",T314="Building",P314="Lead")))),"Tier 2",
IF((OR((AND('[1]PWS Information'!$E$10="CWS",T314="Single Family Residence",P314="Galvanized Requiring Replacement")),
(AND('[1]PWS Information'!$E$10="CWS",T314="Single Family Residence",P314="Galvanized Requiring Replacement",Q314="Yes")),
(AND('[1]PWS Information'!$E$10="NTNC",P314="Galvanized Requiring Replacement")),
(AND('[1]PWS Information'!$E$10="NTNC",T314="Single Family Residence",Q314="Yes")))),"Tier 3",
IF((OR((AND('[1]PWS Information'!$E$10="CWS",T314="Single Family Residence",R314="Yes",P314="Non-Lead", I314="Non-Lead - Copper",K314="Before 1989")),
(AND('[1]PWS Information'!$E$10="CWS",T314="Single Family Residence",R314="Yes",P314="Non-Lead", M314="Non-Lead - Copper",N314="Before 1989")))),"Tier 4",
IF((OR((AND('[1]PWS Information'!$E$10="NTNC",P314="Non-Lead")),
(AND('[1]PWS Information'!$E$10="CWS",P314="Non-Lead",R314="")),
(AND('[1]PWS Information'!$E$10="CWS",P314="Non-Lead",R314="No")),
(AND('[1]PWS Information'!$E$10="CWS",P314="Non-Lead",R314="Don't Know")),
(AND('[1]PWS Information'!$E$10="CWS",P314="Non-Lead", I314="Non-Lead - Copper", R314="Yes", K314="Between 1989 and 2014")),
(AND('[1]PWS Information'!$E$10="CWS",P314="Non-Lead", I314="Non-Lead - Copper", R314="Yes", K314="After 2014")),
(AND('[1]PWS Information'!$E$10="CWS",P314="Non-Lead", I314="Non-Lead - Copper", R314="Yes", K314="Unknown")),
(AND('[1]PWS Information'!$E$10="CWS",P314="Non-Lead", M314="Non-Lead - Copper", R314="Yes", N314="Between 1989 and 2014")),
(AND('[1]PWS Information'!$E$10="CWS",P314="Non-Lead", M314="Non-Lead - Copper", R314="Yes", N314="After 2014")),
(AND('[1]PWS Information'!$E$10="CWS",P314="Non-Lead", M314="Non-Lead - Copper", R314="Yes", N314="Unknown")),
(AND('[1]PWS Information'!$E$10="CWS",P314="Unknown")),
(AND('[1]PWS Information'!$E$10="NTNC",P314="Unknown")))),"Tier 5",
"")))))</f>
        <v>Tier 5</v>
      </c>
      <c r="Y314" s="50"/>
      <c r="Z314" s="50"/>
    </row>
    <row r="315" spans="1:26" ht="75" x14ac:dyDescent="0.25">
      <c r="A315" s="39">
        <v>25176232</v>
      </c>
      <c r="B315" s="40">
        <v>183</v>
      </c>
      <c r="C315" s="41" t="s">
        <v>84</v>
      </c>
      <c r="D315" s="41" t="s">
        <v>46</v>
      </c>
      <c r="E315" s="41">
        <v>75961</v>
      </c>
      <c r="F315" s="42"/>
      <c r="G315" s="43">
        <v>31.586770999999999</v>
      </c>
      <c r="H315" s="44">
        <v>-94.614324999999994</v>
      </c>
      <c r="I315" s="45" t="s">
        <v>63</v>
      </c>
      <c r="J315" s="46" t="s">
        <v>48</v>
      </c>
      <c r="K315" s="42" t="s">
        <v>51</v>
      </c>
      <c r="L315" s="49"/>
      <c r="M315" s="45" t="s">
        <v>63</v>
      </c>
      <c r="N315" s="46" t="s">
        <v>51</v>
      </c>
      <c r="O315" s="49"/>
      <c r="P315" s="36" t="str">
        <f t="shared" si="4"/>
        <v>Unknown</v>
      </c>
      <c r="Q315" s="39" t="s">
        <v>48</v>
      </c>
      <c r="R315" s="39" t="s">
        <v>48</v>
      </c>
      <c r="S315" s="39"/>
      <c r="T315" s="50"/>
      <c r="U315" s="50" t="s">
        <v>51</v>
      </c>
      <c r="V315" s="50" t="s">
        <v>51</v>
      </c>
      <c r="W315" s="50"/>
      <c r="X315" s="51" t="str">
        <f>IF((OR((AND('[1]PWS Information'!$E$10="CWS",T315="Single Family Residence",P315="Lead")),
(AND('[1]PWS Information'!$E$10="CWS",T315="Multiple Family Residence",'[1]PWS Information'!$E$11="Yes",P315="Lead")),
(AND('[1]PWS Information'!$E$10="NTNC",P315="Lead")))),"Tier 1",
IF((OR((AND('[1]PWS Information'!$E$10="CWS",T315="Multiple Family Residence",'[1]PWS Information'!$E$11="No",P315="Lead")),
(AND('[1]PWS Information'!$E$10="CWS",T315="Other",P315="Lead")),
(AND('[1]PWS Information'!$E$10="CWS",T315="Building",P315="Lead")))),"Tier 2",
IF((OR((AND('[1]PWS Information'!$E$10="CWS",T315="Single Family Residence",P315="Galvanized Requiring Replacement")),
(AND('[1]PWS Information'!$E$10="CWS",T315="Single Family Residence",P315="Galvanized Requiring Replacement",Q315="Yes")),
(AND('[1]PWS Information'!$E$10="NTNC",P315="Galvanized Requiring Replacement")),
(AND('[1]PWS Information'!$E$10="NTNC",T315="Single Family Residence",Q315="Yes")))),"Tier 3",
IF((OR((AND('[1]PWS Information'!$E$10="CWS",T315="Single Family Residence",R315="Yes",P315="Non-Lead", I315="Non-Lead - Copper",K315="Before 1989")),
(AND('[1]PWS Information'!$E$10="CWS",T315="Single Family Residence",R315="Yes",P315="Non-Lead", M315="Non-Lead - Copper",N315="Before 1989")))),"Tier 4",
IF((OR((AND('[1]PWS Information'!$E$10="NTNC",P315="Non-Lead")),
(AND('[1]PWS Information'!$E$10="CWS",P315="Non-Lead",R315="")),
(AND('[1]PWS Information'!$E$10="CWS",P315="Non-Lead",R315="No")),
(AND('[1]PWS Information'!$E$10="CWS",P315="Non-Lead",R315="Don't Know")),
(AND('[1]PWS Information'!$E$10="CWS",P315="Non-Lead", I315="Non-Lead - Copper", R315="Yes", K315="Between 1989 and 2014")),
(AND('[1]PWS Information'!$E$10="CWS",P315="Non-Lead", I315="Non-Lead - Copper", R315="Yes", K315="After 2014")),
(AND('[1]PWS Information'!$E$10="CWS",P315="Non-Lead", I315="Non-Lead - Copper", R315="Yes", K315="Unknown")),
(AND('[1]PWS Information'!$E$10="CWS",P315="Non-Lead", M315="Non-Lead - Copper", R315="Yes", N315="Between 1989 and 2014")),
(AND('[1]PWS Information'!$E$10="CWS",P315="Non-Lead", M315="Non-Lead - Copper", R315="Yes", N315="After 2014")),
(AND('[1]PWS Information'!$E$10="CWS",P315="Non-Lead", M315="Non-Lead - Copper", R315="Yes", N315="Unknown")),
(AND('[1]PWS Information'!$E$10="CWS",P315="Unknown")),
(AND('[1]PWS Information'!$E$10="NTNC",P315="Unknown")))),"Tier 5",
"")))))</f>
        <v>Tier 5</v>
      </c>
      <c r="Y315" s="50"/>
      <c r="Z315" s="50"/>
    </row>
    <row r="316" spans="1:26" ht="75" x14ac:dyDescent="0.25">
      <c r="A316" s="39">
        <v>25175521</v>
      </c>
      <c r="B316" s="40">
        <v>95</v>
      </c>
      <c r="C316" s="41" t="s">
        <v>144</v>
      </c>
      <c r="D316" s="41" t="s">
        <v>46</v>
      </c>
      <c r="E316" s="41">
        <v>75961</v>
      </c>
      <c r="F316" s="42"/>
      <c r="G316" s="43">
        <v>31.594086999999998</v>
      </c>
      <c r="H316" s="44">
        <v>-94.632451000000003</v>
      </c>
      <c r="I316" s="45" t="s">
        <v>63</v>
      </c>
      <c r="J316" s="46" t="s">
        <v>48</v>
      </c>
      <c r="K316" s="42" t="s">
        <v>51</v>
      </c>
      <c r="L316" s="49"/>
      <c r="M316" s="45" t="s">
        <v>63</v>
      </c>
      <c r="N316" s="46" t="s">
        <v>51</v>
      </c>
      <c r="O316" s="49"/>
      <c r="P316" s="36" t="str">
        <f t="shared" si="4"/>
        <v>Unknown</v>
      </c>
      <c r="Q316" s="39" t="s">
        <v>48</v>
      </c>
      <c r="R316" s="39" t="s">
        <v>48</v>
      </c>
      <c r="S316" s="39"/>
      <c r="T316" s="50"/>
      <c r="U316" s="50" t="s">
        <v>51</v>
      </c>
      <c r="V316" s="50" t="s">
        <v>51</v>
      </c>
      <c r="W316" s="50"/>
      <c r="X316" s="51" t="str">
        <f>IF((OR((AND('[1]PWS Information'!$E$10="CWS",T316="Single Family Residence",P316="Lead")),
(AND('[1]PWS Information'!$E$10="CWS",T316="Multiple Family Residence",'[1]PWS Information'!$E$11="Yes",P316="Lead")),
(AND('[1]PWS Information'!$E$10="NTNC",P316="Lead")))),"Tier 1",
IF((OR((AND('[1]PWS Information'!$E$10="CWS",T316="Multiple Family Residence",'[1]PWS Information'!$E$11="No",P316="Lead")),
(AND('[1]PWS Information'!$E$10="CWS",T316="Other",P316="Lead")),
(AND('[1]PWS Information'!$E$10="CWS",T316="Building",P316="Lead")))),"Tier 2",
IF((OR((AND('[1]PWS Information'!$E$10="CWS",T316="Single Family Residence",P316="Galvanized Requiring Replacement")),
(AND('[1]PWS Information'!$E$10="CWS",T316="Single Family Residence",P316="Galvanized Requiring Replacement",Q316="Yes")),
(AND('[1]PWS Information'!$E$10="NTNC",P316="Galvanized Requiring Replacement")),
(AND('[1]PWS Information'!$E$10="NTNC",T316="Single Family Residence",Q316="Yes")))),"Tier 3",
IF((OR((AND('[1]PWS Information'!$E$10="CWS",T316="Single Family Residence",R316="Yes",P316="Non-Lead", I316="Non-Lead - Copper",K316="Before 1989")),
(AND('[1]PWS Information'!$E$10="CWS",T316="Single Family Residence",R316="Yes",P316="Non-Lead", M316="Non-Lead - Copper",N316="Before 1989")))),"Tier 4",
IF((OR((AND('[1]PWS Information'!$E$10="NTNC",P316="Non-Lead")),
(AND('[1]PWS Information'!$E$10="CWS",P316="Non-Lead",R316="")),
(AND('[1]PWS Information'!$E$10="CWS",P316="Non-Lead",R316="No")),
(AND('[1]PWS Information'!$E$10="CWS",P316="Non-Lead",R316="Don't Know")),
(AND('[1]PWS Information'!$E$10="CWS",P316="Non-Lead", I316="Non-Lead - Copper", R316="Yes", K316="Between 1989 and 2014")),
(AND('[1]PWS Information'!$E$10="CWS",P316="Non-Lead", I316="Non-Lead - Copper", R316="Yes", K316="After 2014")),
(AND('[1]PWS Information'!$E$10="CWS",P316="Non-Lead", I316="Non-Lead - Copper", R316="Yes", K316="Unknown")),
(AND('[1]PWS Information'!$E$10="CWS",P316="Non-Lead", M316="Non-Lead - Copper", R316="Yes", N316="Between 1989 and 2014")),
(AND('[1]PWS Information'!$E$10="CWS",P316="Non-Lead", M316="Non-Lead - Copper", R316="Yes", N316="After 2014")),
(AND('[1]PWS Information'!$E$10="CWS",P316="Non-Lead", M316="Non-Lead - Copper", R316="Yes", N316="Unknown")),
(AND('[1]PWS Information'!$E$10="CWS",P316="Unknown")),
(AND('[1]PWS Information'!$E$10="NTNC",P316="Unknown")))),"Tier 5",
"")))))</f>
        <v>Tier 5</v>
      </c>
      <c r="Y316" s="50"/>
      <c r="Z316" s="50"/>
    </row>
    <row r="317" spans="1:26" ht="75" x14ac:dyDescent="0.25">
      <c r="A317" s="39">
        <v>25176039</v>
      </c>
      <c r="B317" s="40">
        <v>478</v>
      </c>
      <c r="C317" s="41" t="s">
        <v>110</v>
      </c>
      <c r="D317" s="41" t="s">
        <v>46</v>
      </c>
      <c r="E317" s="41">
        <v>75961</v>
      </c>
      <c r="F317" s="42"/>
      <c r="G317" s="43">
        <v>31.659801999999999</v>
      </c>
      <c r="H317" s="44">
        <v>-94.601658</v>
      </c>
      <c r="I317" s="45" t="s">
        <v>63</v>
      </c>
      <c r="J317" s="46" t="s">
        <v>48</v>
      </c>
      <c r="K317" s="42" t="s">
        <v>51</v>
      </c>
      <c r="L317" s="49"/>
      <c r="M317" s="45" t="s">
        <v>63</v>
      </c>
      <c r="N317" s="46" t="s">
        <v>51</v>
      </c>
      <c r="O317" s="49"/>
      <c r="P317" s="36" t="str">
        <f t="shared" si="4"/>
        <v>Unknown</v>
      </c>
      <c r="Q317" s="39" t="s">
        <v>48</v>
      </c>
      <c r="R317" s="39" t="s">
        <v>48</v>
      </c>
      <c r="S317" s="39"/>
      <c r="T317" s="50"/>
      <c r="U317" s="50" t="s">
        <v>51</v>
      </c>
      <c r="V317" s="50" t="s">
        <v>51</v>
      </c>
      <c r="W317" s="50"/>
      <c r="X317" s="51" t="str">
        <f>IF((OR((AND('[1]PWS Information'!$E$10="CWS",T317="Single Family Residence",P317="Lead")),
(AND('[1]PWS Information'!$E$10="CWS",T317="Multiple Family Residence",'[1]PWS Information'!$E$11="Yes",P317="Lead")),
(AND('[1]PWS Information'!$E$10="NTNC",P317="Lead")))),"Tier 1",
IF((OR((AND('[1]PWS Information'!$E$10="CWS",T317="Multiple Family Residence",'[1]PWS Information'!$E$11="No",P317="Lead")),
(AND('[1]PWS Information'!$E$10="CWS",T317="Other",P317="Lead")),
(AND('[1]PWS Information'!$E$10="CWS",T317="Building",P317="Lead")))),"Tier 2",
IF((OR((AND('[1]PWS Information'!$E$10="CWS",T317="Single Family Residence",P317="Galvanized Requiring Replacement")),
(AND('[1]PWS Information'!$E$10="CWS",T317="Single Family Residence",P317="Galvanized Requiring Replacement",Q317="Yes")),
(AND('[1]PWS Information'!$E$10="NTNC",P317="Galvanized Requiring Replacement")),
(AND('[1]PWS Information'!$E$10="NTNC",T317="Single Family Residence",Q317="Yes")))),"Tier 3",
IF((OR((AND('[1]PWS Information'!$E$10="CWS",T317="Single Family Residence",R317="Yes",P317="Non-Lead", I317="Non-Lead - Copper",K317="Before 1989")),
(AND('[1]PWS Information'!$E$10="CWS",T317="Single Family Residence",R317="Yes",P317="Non-Lead", M317="Non-Lead - Copper",N317="Before 1989")))),"Tier 4",
IF((OR((AND('[1]PWS Information'!$E$10="NTNC",P317="Non-Lead")),
(AND('[1]PWS Information'!$E$10="CWS",P317="Non-Lead",R317="")),
(AND('[1]PWS Information'!$E$10="CWS",P317="Non-Lead",R317="No")),
(AND('[1]PWS Information'!$E$10="CWS",P317="Non-Lead",R317="Don't Know")),
(AND('[1]PWS Information'!$E$10="CWS",P317="Non-Lead", I317="Non-Lead - Copper", R317="Yes", K317="Between 1989 and 2014")),
(AND('[1]PWS Information'!$E$10="CWS",P317="Non-Lead", I317="Non-Lead - Copper", R317="Yes", K317="After 2014")),
(AND('[1]PWS Information'!$E$10="CWS",P317="Non-Lead", I317="Non-Lead - Copper", R317="Yes", K317="Unknown")),
(AND('[1]PWS Information'!$E$10="CWS",P317="Non-Lead", M317="Non-Lead - Copper", R317="Yes", N317="Between 1989 and 2014")),
(AND('[1]PWS Information'!$E$10="CWS",P317="Non-Lead", M317="Non-Lead - Copper", R317="Yes", N317="After 2014")),
(AND('[1]PWS Information'!$E$10="CWS",P317="Non-Lead", M317="Non-Lead - Copper", R317="Yes", N317="Unknown")),
(AND('[1]PWS Information'!$E$10="CWS",P317="Unknown")),
(AND('[1]PWS Information'!$E$10="NTNC",P317="Unknown")))),"Tier 5",
"")))))</f>
        <v>Tier 5</v>
      </c>
      <c r="Y317" s="50"/>
      <c r="Z317" s="50"/>
    </row>
    <row r="318" spans="1:26" ht="75" x14ac:dyDescent="0.25">
      <c r="A318" s="39">
        <v>25175962</v>
      </c>
      <c r="B318" s="40">
        <v>6310</v>
      </c>
      <c r="C318" s="41" t="s">
        <v>66</v>
      </c>
      <c r="D318" s="41" t="s">
        <v>46</v>
      </c>
      <c r="E318" s="41">
        <v>75961</v>
      </c>
      <c r="F318" s="42"/>
      <c r="G318" s="43">
        <v>31.612176999999999</v>
      </c>
      <c r="H318" s="44">
        <v>-94.520308999999997</v>
      </c>
      <c r="I318" s="45" t="s">
        <v>63</v>
      </c>
      <c r="J318" s="46" t="s">
        <v>48</v>
      </c>
      <c r="K318" s="42" t="s">
        <v>51</v>
      </c>
      <c r="L318" s="49"/>
      <c r="M318" s="45" t="s">
        <v>63</v>
      </c>
      <c r="N318" s="46" t="s">
        <v>51</v>
      </c>
      <c r="O318" s="49"/>
      <c r="P318" s="36" t="str">
        <f t="shared" si="4"/>
        <v>Unknown</v>
      </c>
      <c r="Q318" s="39" t="s">
        <v>48</v>
      </c>
      <c r="R318" s="39" t="s">
        <v>48</v>
      </c>
      <c r="S318" s="39"/>
      <c r="T318" s="50"/>
      <c r="U318" s="50" t="s">
        <v>51</v>
      </c>
      <c r="V318" s="50" t="s">
        <v>51</v>
      </c>
      <c r="W318" s="50"/>
      <c r="X318" s="51" t="str">
        <f>IF((OR((AND('[1]PWS Information'!$E$10="CWS",T318="Single Family Residence",P318="Lead")),
(AND('[1]PWS Information'!$E$10="CWS",T318="Multiple Family Residence",'[1]PWS Information'!$E$11="Yes",P318="Lead")),
(AND('[1]PWS Information'!$E$10="NTNC",P318="Lead")))),"Tier 1",
IF((OR((AND('[1]PWS Information'!$E$10="CWS",T318="Multiple Family Residence",'[1]PWS Information'!$E$11="No",P318="Lead")),
(AND('[1]PWS Information'!$E$10="CWS",T318="Other",P318="Lead")),
(AND('[1]PWS Information'!$E$10="CWS",T318="Building",P318="Lead")))),"Tier 2",
IF((OR((AND('[1]PWS Information'!$E$10="CWS",T318="Single Family Residence",P318="Galvanized Requiring Replacement")),
(AND('[1]PWS Information'!$E$10="CWS",T318="Single Family Residence",P318="Galvanized Requiring Replacement",Q318="Yes")),
(AND('[1]PWS Information'!$E$10="NTNC",P318="Galvanized Requiring Replacement")),
(AND('[1]PWS Information'!$E$10="NTNC",T318="Single Family Residence",Q318="Yes")))),"Tier 3",
IF((OR((AND('[1]PWS Information'!$E$10="CWS",T318="Single Family Residence",R318="Yes",P318="Non-Lead", I318="Non-Lead - Copper",K318="Before 1989")),
(AND('[1]PWS Information'!$E$10="CWS",T318="Single Family Residence",R318="Yes",P318="Non-Lead", M318="Non-Lead - Copper",N318="Before 1989")))),"Tier 4",
IF((OR((AND('[1]PWS Information'!$E$10="NTNC",P318="Non-Lead")),
(AND('[1]PWS Information'!$E$10="CWS",P318="Non-Lead",R318="")),
(AND('[1]PWS Information'!$E$10="CWS",P318="Non-Lead",R318="No")),
(AND('[1]PWS Information'!$E$10="CWS",P318="Non-Lead",R318="Don't Know")),
(AND('[1]PWS Information'!$E$10="CWS",P318="Non-Lead", I318="Non-Lead - Copper", R318="Yes", K318="Between 1989 and 2014")),
(AND('[1]PWS Information'!$E$10="CWS",P318="Non-Lead", I318="Non-Lead - Copper", R318="Yes", K318="After 2014")),
(AND('[1]PWS Information'!$E$10="CWS",P318="Non-Lead", I318="Non-Lead - Copper", R318="Yes", K318="Unknown")),
(AND('[1]PWS Information'!$E$10="CWS",P318="Non-Lead", M318="Non-Lead - Copper", R318="Yes", N318="Between 1989 and 2014")),
(AND('[1]PWS Information'!$E$10="CWS",P318="Non-Lead", M318="Non-Lead - Copper", R318="Yes", N318="After 2014")),
(AND('[1]PWS Information'!$E$10="CWS",P318="Non-Lead", M318="Non-Lead - Copper", R318="Yes", N318="Unknown")),
(AND('[1]PWS Information'!$E$10="CWS",P318="Unknown")),
(AND('[1]PWS Information'!$E$10="NTNC",P318="Unknown")))),"Tier 5",
"")))))</f>
        <v>Tier 5</v>
      </c>
      <c r="Y318" s="50"/>
      <c r="Z318" s="50"/>
    </row>
    <row r="319" spans="1:26" ht="75" x14ac:dyDescent="0.25">
      <c r="A319" s="39">
        <v>25175395</v>
      </c>
      <c r="B319" s="40">
        <v>13277</v>
      </c>
      <c r="C319" s="41" t="s">
        <v>145</v>
      </c>
      <c r="D319" s="41" t="s">
        <v>46</v>
      </c>
      <c r="E319" s="41">
        <v>75961</v>
      </c>
      <c r="F319" s="42"/>
      <c r="G319" s="43">
        <v>31.643567999999998</v>
      </c>
      <c r="H319" s="44">
        <v>-94.409593999999998</v>
      </c>
      <c r="I319" s="45" t="s">
        <v>63</v>
      </c>
      <c r="J319" s="46" t="s">
        <v>48</v>
      </c>
      <c r="K319" s="42" t="s">
        <v>51</v>
      </c>
      <c r="L319" s="49"/>
      <c r="M319" s="45" t="s">
        <v>63</v>
      </c>
      <c r="N319" s="46" t="s">
        <v>51</v>
      </c>
      <c r="O319" s="49"/>
      <c r="P319" s="36" t="str">
        <f t="shared" si="4"/>
        <v>Unknown</v>
      </c>
      <c r="Q319" s="39" t="s">
        <v>48</v>
      </c>
      <c r="R319" s="39" t="s">
        <v>48</v>
      </c>
      <c r="S319" s="39"/>
      <c r="T319" s="50"/>
      <c r="U319" s="50" t="s">
        <v>51</v>
      </c>
      <c r="V319" s="50" t="s">
        <v>51</v>
      </c>
      <c r="W319" s="50"/>
      <c r="X319" s="51" t="str">
        <f>IF((OR((AND('[1]PWS Information'!$E$10="CWS",T319="Single Family Residence",P319="Lead")),
(AND('[1]PWS Information'!$E$10="CWS",T319="Multiple Family Residence",'[1]PWS Information'!$E$11="Yes",P319="Lead")),
(AND('[1]PWS Information'!$E$10="NTNC",P319="Lead")))),"Tier 1",
IF((OR((AND('[1]PWS Information'!$E$10="CWS",T319="Multiple Family Residence",'[1]PWS Information'!$E$11="No",P319="Lead")),
(AND('[1]PWS Information'!$E$10="CWS",T319="Other",P319="Lead")),
(AND('[1]PWS Information'!$E$10="CWS",T319="Building",P319="Lead")))),"Tier 2",
IF((OR((AND('[1]PWS Information'!$E$10="CWS",T319="Single Family Residence",P319="Galvanized Requiring Replacement")),
(AND('[1]PWS Information'!$E$10="CWS",T319="Single Family Residence",P319="Galvanized Requiring Replacement",Q319="Yes")),
(AND('[1]PWS Information'!$E$10="NTNC",P319="Galvanized Requiring Replacement")),
(AND('[1]PWS Information'!$E$10="NTNC",T319="Single Family Residence",Q319="Yes")))),"Tier 3",
IF((OR((AND('[1]PWS Information'!$E$10="CWS",T319="Single Family Residence",R319="Yes",P319="Non-Lead", I319="Non-Lead - Copper",K319="Before 1989")),
(AND('[1]PWS Information'!$E$10="CWS",T319="Single Family Residence",R319="Yes",P319="Non-Lead", M319="Non-Lead - Copper",N319="Before 1989")))),"Tier 4",
IF((OR((AND('[1]PWS Information'!$E$10="NTNC",P319="Non-Lead")),
(AND('[1]PWS Information'!$E$10="CWS",P319="Non-Lead",R319="")),
(AND('[1]PWS Information'!$E$10="CWS",P319="Non-Lead",R319="No")),
(AND('[1]PWS Information'!$E$10="CWS",P319="Non-Lead",R319="Don't Know")),
(AND('[1]PWS Information'!$E$10="CWS",P319="Non-Lead", I319="Non-Lead - Copper", R319="Yes", K319="Between 1989 and 2014")),
(AND('[1]PWS Information'!$E$10="CWS",P319="Non-Lead", I319="Non-Lead - Copper", R319="Yes", K319="After 2014")),
(AND('[1]PWS Information'!$E$10="CWS",P319="Non-Lead", I319="Non-Lead - Copper", R319="Yes", K319="Unknown")),
(AND('[1]PWS Information'!$E$10="CWS",P319="Non-Lead", M319="Non-Lead - Copper", R319="Yes", N319="Between 1989 and 2014")),
(AND('[1]PWS Information'!$E$10="CWS",P319="Non-Lead", M319="Non-Lead - Copper", R319="Yes", N319="After 2014")),
(AND('[1]PWS Information'!$E$10="CWS",P319="Non-Lead", M319="Non-Lead - Copper", R319="Yes", N319="Unknown")),
(AND('[1]PWS Information'!$E$10="CWS",P319="Unknown")),
(AND('[1]PWS Information'!$E$10="NTNC",P319="Unknown")))),"Tier 5",
"")))))</f>
        <v>Tier 5</v>
      </c>
      <c r="Y319" s="50"/>
      <c r="Z319" s="50"/>
    </row>
    <row r="320" spans="1:26" ht="75" x14ac:dyDescent="0.25">
      <c r="A320" s="39">
        <v>25175506</v>
      </c>
      <c r="B320" s="40">
        <v>11385</v>
      </c>
      <c r="C320" s="41" t="s">
        <v>53</v>
      </c>
      <c r="D320" s="41" t="s">
        <v>46</v>
      </c>
      <c r="E320" s="41">
        <v>75961</v>
      </c>
      <c r="F320" s="42"/>
      <c r="G320" s="43">
        <v>31.646557000000001</v>
      </c>
      <c r="H320" s="44">
        <v>-94.416264999999996</v>
      </c>
      <c r="I320" s="45" t="s">
        <v>63</v>
      </c>
      <c r="J320" s="46" t="s">
        <v>48</v>
      </c>
      <c r="K320" s="42" t="s">
        <v>51</v>
      </c>
      <c r="L320" s="49"/>
      <c r="M320" s="45" t="s">
        <v>63</v>
      </c>
      <c r="N320" s="46" t="s">
        <v>51</v>
      </c>
      <c r="O320" s="49"/>
      <c r="P320" s="36" t="str">
        <f t="shared" si="4"/>
        <v>Unknown</v>
      </c>
      <c r="Q320" s="39" t="s">
        <v>48</v>
      </c>
      <c r="R320" s="39" t="s">
        <v>48</v>
      </c>
      <c r="S320" s="39"/>
      <c r="T320" s="50" t="s">
        <v>50</v>
      </c>
      <c r="U320" s="50" t="s">
        <v>51</v>
      </c>
      <c r="V320" s="50" t="s">
        <v>51</v>
      </c>
      <c r="W320" s="50"/>
      <c r="X320" s="51" t="str">
        <f>IF((OR((AND('[1]PWS Information'!$E$10="CWS",T320="Single Family Residence",P320="Lead")),
(AND('[1]PWS Information'!$E$10="CWS",T320="Multiple Family Residence",'[1]PWS Information'!$E$11="Yes",P320="Lead")),
(AND('[1]PWS Information'!$E$10="NTNC",P320="Lead")))),"Tier 1",
IF((OR((AND('[1]PWS Information'!$E$10="CWS",T320="Multiple Family Residence",'[1]PWS Information'!$E$11="No",P320="Lead")),
(AND('[1]PWS Information'!$E$10="CWS",T320="Other",P320="Lead")),
(AND('[1]PWS Information'!$E$10="CWS",T320="Building",P320="Lead")))),"Tier 2",
IF((OR((AND('[1]PWS Information'!$E$10="CWS",T320="Single Family Residence",P320="Galvanized Requiring Replacement")),
(AND('[1]PWS Information'!$E$10="CWS",T320="Single Family Residence",P320="Galvanized Requiring Replacement",Q320="Yes")),
(AND('[1]PWS Information'!$E$10="NTNC",P320="Galvanized Requiring Replacement")),
(AND('[1]PWS Information'!$E$10="NTNC",T320="Single Family Residence",Q320="Yes")))),"Tier 3",
IF((OR((AND('[1]PWS Information'!$E$10="CWS",T320="Single Family Residence",R320="Yes",P320="Non-Lead", I320="Non-Lead - Copper",K320="Before 1989")),
(AND('[1]PWS Information'!$E$10="CWS",T320="Single Family Residence",R320="Yes",P320="Non-Lead", M320="Non-Lead - Copper",N320="Before 1989")))),"Tier 4",
IF((OR((AND('[1]PWS Information'!$E$10="NTNC",P320="Non-Lead")),
(AND('[1]PWS Information'!$E$10="CWS",P320="Non-Lead",R320="")),
(AND('[1]PWS Information'!$E$10="CWS",P320="Non-Lead",R320="No")),
(AND('[1]PWS Information'!$E$10="CWS",P320="Non-Lead",R320="Don't Know")),
(AND('[1]PWS Information'!$E$10="CWS",P320="Non-Lead", I320="Non-Lead - Copper", R320="Yes", K320="Between 1989 and 2014")),
(AND('[1]PWS Information'!$E$10="CWS",P320="Non-Lead", I320="Non-Lead - Copper", R320="Yes", K320="After 2014")),
(AND('[1]PWS Information'!$E$10="CWS",P320="Non-Lead", I320="Non-Lead - Copper", R320="Yes", K320="Unknown")),
(AND('[1]PWS Information'!$E$10="CWS",P320="Non-Lead", M320="Non-Lead - Copper", R320="Yes", N320="Between 1989 and 2014")),
(AND('[1]PWS Information'!$E$10="CWS",P320="Non-Lead", M320="Non-Lead - Copper", R320="Yes", N320="After 2014")),
(AND('[1]PWS Information'!$E$10="CWS",P320="Non-Lead", M320="Non-Lead - Copper", R320="Yes", N320="Unknown")),
(AND('[1]PWS Information'!$E$10="CWS",P320="Unknown")),
(AND('[1]PWS Information'!$E$10="NTNC",P320="Unknown")))),"Tier 5",
"")))))</f>
        <v>Tier 5</v>
      </c>
      <c r="Y320" s="50"/>
      <c r="Z320" s="50"/>
    </row>
    <row r="321" spans="1:26" ht="75" x14ac:dyDescent="0.25">
      <c r="A321" s="39">
        <v>25175580</v>
      </c>
      <c r="B321" s="40">
        <v>3132</v>
      </c>
      <c r="C321" s="41" t="s">
        <v>52</v>
      </c>
      <c r="D321" s="41" t="s">
        <v>46</v>
      </c>
      <c r="E321" s="41">
        <v>75961</v>
      </c>
      <c r="F321" s="42"/>
      <c r="G321" s="43">
        <v>31.631394</v>
      </c>
      <c r="H321" s="44">
        <v>-94.486785999999995</v>
      </c>
      <c r="I321" s="45" t="s">
        <v>63</v>
      </c>
      <c r="J321" s="46" t="s">
        <v>48</v>
      </c>
      <c r="K321" s="42" t="s">
        <v>51</v>
      </c>
      <c r="L321" s="49"/>
      <c r="M321" s="45" t="s">
        <v>63</v>
      </c>
      <c r="N321" s="46" t="s">
        <v>51</v>
      </c>
      <c r="O321" s="49"/>
      <c r="P321" s="36" t="str">
        <f t="shared" si="4"/>
        <v>Unknown</v>
      </c>
      <c r="Q321" s="39" t="s">
        <v>48</v>
      </c>
      <c r="R321" s="39" t="s">
        <v>48</v>
      </c>
      <c r="S321" s="39"/>
      <c r="T321" s="50" t="s">
        <v>50</v>
      </c>
      <c r="U321" s="50" t="s">
        <v>51</v>
      </c>
      <c r="V321" s="50" t="s">
        <v>51</v>
      </c>
      <c r="W321" s="50"/>
      <c r="X321" s="51" t="str">
        <f>IF((OR((AND('[1]PWS Information'!$E$10="CWS",T321="Single Family Residence",P321="Lead")),
(AND('[1]PWS Information'!$E$10="CWS",T321="Multiple Family Residence",'[1]PWS Information'!$E$11="Yes",P321="Lead")),
(AND('[1]PWS Information'!$E$10="NTNC",P321="Lead")))),"Tier 1",
IF((OR((AND('[1]PWS Information'!$E$10="CWS",T321="Multiple Family Residence",'[1]PWS Information'!$E$11="No",P321="Lead")),
(AND('[1]PWS Information'!$E$10="CWS",T321="Other",P321="Lead")),
(AND('[1]PWS Information'!$E$10="CWS",T321="Building",P321="Lead")))),"Tier 2",
IF((OR((AND('[1]PWS Information'!$E$10="CWS",T321="Single Family Residence",P321="Galvanized Requiring Replacement")),
(AND('[1]PWS Information'!$E$10="CWS",T321="Single Family Residence",P321="Galvanized Requiring Replacement",Q321="Yes")),
(AND('[1]PWS Information'!$E$10="NTNC",P321="Galvanized Requiring Replacement")),
(AND('[1]PWS Information'!$E$10="NTNC",T321="Single Family Residence",Q321="Yes")))),"Tier 3",
IF((OR((AND('[1]PWS Information'!$E$10="CWS",T321="Single Family Residence",R321="Yes",P321="Non-Lead", I321="Non-Lead - Copper",K321="Before 1989")),
(AND('[1]PWS Information'!$E$10="CWS",T321="Single Family Residence",R321="Yes",P321="Non-Lead", M321="Non-Lead - Copper",N321="Before 1989")))),"Tier 4",
IF((OR((AND('[1]PWS Information'!$E$10="NTNC",P321="Non-Lead")),
(AND('[1]PWS Information'!$E$10="CWS",P321="Non-Lead",R321="")),
(AND('[1]PWS Information'!$E$10="CWS",P321="Non-Lead",R321="No")),
(AND('[1]PWS Information'!$E$10="CWS",P321="Non-Lead",R321="Don't Know")),
(AND('[1]PWS Information'!$E$10="CWS",P321="Non-Lead", I321="Non-Lead - Copper", R321="Yes", K321="Between 1989 and 2014")),
(AND('[1]PWS Information'!$E$10="CWS",P321="Non-Lead", I321="Non-Lead - Copper", R321="Yes", K321="After 2014")),
(AND('[1]PWS Information'!$E$10="CWS",P321="Non-Lead", I321="Non-Lead - Copper", R321="Yes", K321="Unknown")),
(AND('[1]PWS Information'!$E$10="CWS",P321="Non-Lead", M321="Non-Lead - Copper", R321="Yes", N321="Between 1989 and 2014")),
(AND('[1]PWS Information'!$E$10="CWS",P321="Non-Lead", M321="Non-Lead - Copper", R321="Yes", N321="After 2014")),
(AND('[1]PWS Information'!$E$10="CWS",P321="Non-Lead", M321="Non-Lead - Copper", R321="Yes", N321="Unknown")),
(AND('[1]PWS Information'!$E$10="CWS",P321="Unknown")),
(AND('[1]PWS Information'!$E$10="NTNC",P321="Unknown")))),"Tier 5",
"")))))</f>
        <v>Tier 5</v>
      </c>
      <c r="Y321" s="50"/>
      <c r="Z321" s="50"/>
    </row>
    <row r="322" spans="1:26" ht="75" x14ac:dyDescent="0.25">
      <c r="A322" s="39">
        <v>25175603</v>
      </c>
      <c r="B322" s="40">
        <v>5742</v>
      </c>
      <c r="C322" s="41" t="s">
        <v>81</v>
      </c>
      <c r="D322" s="41" t="s">
        <v>46</v>
      </c>
      <c r="E322" s="41">
        <v>75961</v>
      </c>
      <c r="F322" s="42"/>
      <c r="G322" s="43">
        <v>31.558382999999999</v>
      </c>
      <c r="H322" s="44">
        <v>-94.504452000000001</v>
      </c>
      <c r="I322" s="45" t="s">
        <v>63</v>
      </c>
      <c r="J322" s="46" t="s">
        <v>48</v>
      </c>
      <c r="K322" s="42" t="s">
        <v>51</v>
      </c>
      <c r="L322" s="49"/>
      <c r="M322" s="45" t="s">
        <v>63</v>
      </c>
      <c r="N322" s="46" t="s">
        <v>51</v>
      </c>
      <c r="O322" s="49"/>
      <c r="P322" s="36" t="str">
        <f t="shared" si="4"/>
        <v>Unknown</v>
      </c>
      <c r="Q322" s="39" t="s">
        <v>48</v>
      </c>
      <c r="R322" s="39" t="s">
        <v>48</v>
      </c>
      <c r="S322" s="39"/>
      <c r="T322" s="50"/>
      <c r="U322" s="50" t="s">
        <v>51</v>
      </c>
      <c r="V322" s="50" t="s">
        <v>51</v>
      </c>
      <c r="W322" s="50"/>
      <c r="X322" s="51" t="str">
        <f>IF((OR((AND('[1]PWS Information'!$E$10="CWS",T322="Single Family Residence",P322="Lead")),
(AND('[1]PWS Information'!$E$10="CWS",T322="Multiple Family Residence",'[1]PWS Information'!$E$11="Yes",P322="Lead")),
(AND('[1]PWS Information'!$E$10="NTNC",P322="Lead")))),"Tier 1",
IF((OR((AND('[1]PWS Information'!$E$10="CWS",T322="Multiple Family Residence",'[1]PWS Information'!$E$11="No",P322="Lead")),
(AND('[1]PWS Information'!$E$10="CWS",T322="Other",P322="Lead")),
(AND('[1]PWS Information'!$E$10="CWS",T322="Building",P322="Lead")))),"Tier 2",
IF((OR((AND('[1]PWS Information'!$E$10="CWS",T322="Single Family Residence",P322="Galvanized Requiring Replacement")),
(AND('[1]PWS Information'!$E$10="CWS",T322="Single Family Residence",P322="Galvanized Requiring Replacement",Q322="Yes")),
(AND('[1]PWS Information'!$E$10="NTNC",P322="Galvanized Requiring Replacement")),
(AND('[1]PWS Information'!$E$10="NTNC",T322="Single Family Residence",Q322="Yes")))),"Tier 3",
IF((OR((AND('[1]PWS Information'!$E$10="CWS",T322="Single Family Residence",R322="Yes",P322="Non-Lead", I322="Non-Lead - Copper",K322="Before 1989")),
(AND('[1]PWS Information'!$E$10="CWS",T322="Single Family Residence",R322="Yes",P322="Non-Lead", M322="Non-Lead - Copper",N322="Before 1989")))),"Tier 4",
IF((OR((AND('[1]PWS Information'!$E$10="NTNC",P322="Non-Lead")),
(AND('[1]PWS Information'!$E$10="CWS",P322="Non-Lead",R322="")),
(AND('[1]PWS Information'!$E$10="CWS",P322="Non-Lead",R322="No")),
(AND('[1]PWS Information'!$E$10="CWS",P322="Non-Lead",R322="Don't Know")),
(AND('[1]PWS Information'!$E$10="CWS",P322="Non-Lead", I322="Non-Lead - Copper", R322="Yes", K322="Between 1989 and 2014")),
(AND('[1]PWS Information'!$E$10="CWS",P322="Non-Lead", I322="Non-Lead - Copper", R322="Yes", K322="After 2014")),
(AND('[1]PWS Information'!$E$10="CWS",P322="Non-Lead", I322="Non-Lead - Copper", R322="Yes", K322="Unknown")),
(AND('[1]PWS Information'!$E$10="CWS",P322="Non-Lead", M322="Non-Lead - Copper", R322="Yes", N322="Between 1989 and 2014")),
(AND('[1]PWS Information'!$E$10="CWS",P322="Non-Lead", M322="Non-Lead - Copper", R322="Yes", N322="After 2014")),
(AND('[1]PWS Information'!$E$10="CWS",P322="Non-Lead", M322="Non-Lead - Copper", R322="Yes", N322="Unknown")),
(AND('[1]PWS Information'!$E$10="CWS",P322="Unknown")),
(AND('[1]PWS Information'!$E$10="NTNC",P322="Unknown")))),"Tier 5",
"")))))</f>
        <v>Tier 5</v>
      </c>
      <c r="Y322" s="50"/>
      <c r="Z322" s="50"/>
    </row>
    <row r="323" spans="1:26" ht="75" x14ac:dyDescent="0.25">
      <c r="A323" s="39">
        <v>25176170</v>
      </c>
      <c r="B323" s="40">
        <v>324</v>
      </c>
      <c r="C323" s="41" t="s">
        <v>87</v>
      </c>
      <c r="D323" s="41" t="s">
        <v>46</v>
      </c>
      <c r="E323" s="41">
        <v>75961</v>
      </c>
      <c r="F323" s="42"/>
      <c r="G323" s="43">
        <v>31.66056</v>
      </c>
      <c r="H323" s="44">
        <v>-94.601432000000003</v>
      </c>
      <c r="I323" s="45" t="s">
        <v>63</v>
      </c>
      <c r="J323" s="46" t="s">
        <v>48</v>
      </c>
      <c r="K323" s="42" t="s">
        <v>51</v>
      </c>
      <c r="L323" s="49"/>
      <c r="M323" s="45" t="s">
        <v>63</v>
      </c>
      <c r="N323" s="46" t="s">
        <v>51</v>
      </c>
      <c r="O323" s="49"/>
      <c r="P323" s="36" t="str">
        <f t="shared" si="4"/>
        <v>Unknown</v>
      </c>
      <c r="Q323" s="39" t="s">
        <v>48</v>
      </c>
      <c r="R323" s="39" t="s">
        <v>48</v>
      </c>
      <c r="S323" s="39"/>
      <c r="T323" s="50"/>
      <c r="U323" s="50" t="s">
        <v>51</v>
      </c>
      <c r="V323" s="50" t="s">
        <v>51</v>
      </c>
      <c r="W323" s="50"/>
      <c r="X323" s="51" t="str">
        <f>IF((OR((AND('[1]PWS Information'!$E$10="CWS",T323="Single Family Residence",P323="Lead")),
(AND('[1]PWS Information'!$E$10="CWS",T323="Multiple Family Residence",'[1]PWS Information'!$E$11="Yes",P323="Lead")),
(AND('[1]PWS Information'!$E$10="NTNC",P323="Lead")))),"Tier 1",
IF((OR((AND('[1]PWS Information'!$E$10="CWS",T323="Multiple Family Residence",'[1]PWS Information'!$E$11="No",P323="Lead")),
(AND('[1]PWS Information'!$E$10="CWS",T323="Other",P323="Lead")),
(AND('[1]PWS Information'!$E$10="CWS",T323="Building",P323="Lead")))),"Tier 2",
IF((OR((AND('[1]PWS Information'!$E$10="CWS",T323="Single Family Residence",P323="Galvanized Requiring Replacement")),
(AND('[1]PWS Information'!$E$10="CWS",T323="Single Family Residence",P323="Galvanized Requiring Replacement",Q323="Yes")),
(AND('[1]PWS Information'!$E$10="NTNC",P323="Galvanized Requiring Replacement")),
(AND('[1]PWS Information'!$E$10="NTNC",T323="Single Family Residence",Q323="Yes")))),"Tier 3",
IF((OR((AND('[1]PWS Information'!$E$10="CWS",T323="Single Family Residence",R323="Yes",P323="Non-Lead", I323="Non-Lead - Copper",K323="Before 1989")),
(AND('[1]PWS Information'!$E$10="CWS",T323="Single Family Residence",R323="Yes",P323="Non-Lead", M323="Non-Lead - Copper",N323="Before 1989")))),"Tier 4",
IF((OR((AND('[1]PWS Information'!$E$10="NTNC",P323="Non-Lead")),
(AND('[1]PWS Information'!$E$10="CWS",P323="Non-Lead",R323="")),
(AND('[1]PWS Information'!$E$10="CWS",P323="Non-Lead",R323="No")),
(AND('[1]PWS Information'!$E$10="CWS",P323="Non-Lead",R323="Don't Know")),
(AND('[1]PWS Information'!$E$10="CWS",P323="Non-Lead", I323="Non-Lead - Copper", R323="Yes", K323="Between 1989 and 2014")),
(AND('[1]PWS Information'!$E$10="CWS",P323="Non-Lead", I323="Non-Lead - Copper", R323="Yes", K323="After 2014")),
(AND('[1]PWS Information'!$E$10="CWS",P323="Non-Lead", I323="Non-Lead - Copper", R323="Yes", K323="Unknown")),
(AND('[1]PWS Information'!$E$10="CWS",P323="Non-Lead", M323="Non-Lead - Copper", R323="Yes", N323="Between 1989 and 2014")),
(AND('[1]PWS Information'!$E$10="CWS",P323="Non-Lead", M323="Non-Lead - Copper", R323="Yes", N323="After 2014")),
(AND('[1]PWS Information'!$E$10="CWS",P323="Non-Lead", M323="Non-Lead - Copper", R323="Yes", N323="Unknown")),
(AND('[1]PWS Information'!$E$10="CWS",P323="Unknown")),
(AND('[1]PWS Information'!$E$10="NTNC",P323="Unknown")))),"Tier 5",
"")))))</f>
        <v>Tier 5</v>
      </c>
      <c r="Y323" s="50"/>
      <c r="Z323" s="50"/>
    </row>
    <row r="324" spans="1:26" ht="75" x14ac:dyDescent="0.25">
      <c r="A324" s="39">
        <v>25176189</v>
      </c>
      <c r="B324" s="40" t="s">
        <v>146</v>
      </c>
      <c r="C324" s="41" t="s">
        <v>147</v>
      </c>
      <c r="D324" s="41" t="s">
        <v>46</v>
      </c>
      <c r="E324" s="41">
        <v>75961</v>
      </c>
      <c r="F324" s="42"/>
      <c r="G324" s="43">
        <v>31.588809999999999</v>
      </c>
      <c r="H324" s="44">
        <v>-94.558312000000001</v>
      </c>
      <c r="I324" s="45" t="s">
        <v>63</v>
      </c>
      <c r="J324" s="46" t="s">
        <v>48</v>
      </c>
      <c r="K324" s="42" t="s">
        <v>51</v>
      </c>
      <c r="L324" s="49"/>
      <c r="M324" s="45" t="s">
        <v>63</v>
      </c>
      <c r="N324" s="46" t="s">
        <v>51</v>
      </c>
      <c r="O324" s="49"/>
      <c r="P324" s="36" t="str">
        <f t="shared" si="4"/>
        <v>Unknown</v>
      </c>
      <c r="Q324" s="39" t="s">
        <v>48</v>
      </c>
      <c r="R324" s="39" t="s">
        <v>48</v>
      </c>
      <c r="S324" s="39"/>
      <c r="T324" s="50"/>
      <c r="U324" s="50" t="s">
        <v>51</v>
      </c>
      <c r="V324" s="50" t="s">
        <v>51</v>
      </c>
      <c r="W324" s="50"/>
      <c r="X324" s="51" t="str">
        <f>IF((OR((AND('[1]PWS Information'!$E$10="CWS",T324="Single Family Residence",P324="Lead")),
(AND('[1]PWS Information'!$E$10="CWS",T324="Multiple Family Residence",'[1]PWS Information'!$E$11="Yes",P324="Lead")),
(AND('[1]PWS Information'!$E$10="NTNC",P324="Lead")))),"Tier 1",
IF((OR((AND('[1]PWS Information'!$E$10="CWS",T324="Multiple Family Residence",'[1]PWS Information'!$E$11="No",P324="Lead")),
(AND('[1]PWS Information'!$E$10="CWS",T324="Other",P324="Lead")),
(AND('[1]PWS Information'!$E$10="CWS",T324="Building",P324="Lead")))),"Tier 2",
IF((OR((AND('[1]PWS Information'!$E$10="CWS",T324="Single Family Residence",P324="Galvanized Requiring Replacement")),
(AND('[1]PWS Information'!$E$10="CWS",T324="Single Family Residence",P324="Galvanized Requiring Replacement",Q324="Yes")),
(AND('[1]PWS Information'!$E$10="NTNC",P324="Galvanized Requiring Replacement")),
(AND('[1]PWS Information'!$E$10="NTNC",T324="Single Family Residence",Q324="Yes")))),"Tier 3",
IF((OR((AND('[1]PWS Information'!$E$10="CWS",T324="Single Family Residence",R324="Yes",P324="Non-Lead", I324="Non-Lead - Copper",K324="Before 1989")),
(AND('[1]PWS Information'!$E$10="CWS",T324="Single Family Residence",R324="Yes",P324="Non-Lead", M324="Non-Lead - Copper",N324="Before 1989")))),"Tier 4",
IF((OR((AND('[1]PWS Information'!$E$10="NTNC",P324="Non-Lead")),
(AND('[1]PWS Information'!$E$10="CWS",P324="Non-Lead",R324="")),
(AND('[1]PWS Information'!$E$10="CWS",P324="Non-Lead",R324="No")),
(AND('[1]PWS Information'!$E$10="CWS",P324="Non-Lead",R324="Don't Know")),
(AND('[1]PWS Information'!$E$10="CWS",P324="Non-Lead", I324="Non-Lead - Copper", R324="Yes", K324="Between 1989 and 2014")),
(AND('[1]PWS Information'!$E$10="CWS",P324="Non-Lead", I324="Non-Lead - Copper", R324="Yes", K324="After 2014")),
(AND('[1]PWS Information'!$E$10="CWS",P324="Non-Lead", I324="Non-Lead - Copper", R324="Yes", K324="Unknown")),
(AND('[1]PWS Information'!$E$10="CWS",P324="Non-Lead", M324="Non-Lead - Copper", R324="Yes", N324="Between 1989 and 2014")),
(AND('[1]PWS Information'!$E$10="CWS",P324="Non-Lead", M324="Non-Lead - Copper", R324="Yes", N324="After 2014")),
(AND('[1]PWS Information'!$E$10="CWS",P324="Non-Lead", M324="Non-Lead - Copper", R324="Yes", N324="Unknown")),
(AND('[1]PWS Information'!$E$10="CWS",P324="Unknown")),
(AND('[1]PWS Information'!$E$10="NTNC",P324="Unknown")))),"Tier 5",
"")))))</f>
        <v>Tier 5</v>
      </c>
      <c r="Y324" s="50"/>
      <c r="Z324" s="50"/>
    </row>
    <row r="325" spans="1:26" ht="75" x14ac:dyDescent="0.25">
      <c r="A325" s="39">
        <v>25176190</v>
      </c>
      <c r="B325" s="40">
        <v>5579</v>
      </c>
      <c r="C325" s="41" t="s">
        <v>81</v>
      </c>
      <c r="D325" s="41" t="s">
        <v>46</v>
      </c>
      <c r="E325" s="41">
        <v>75961</v>
      </c>
      <c r="F325" s="42"/>
      <c r="G325" s="43">
        <v>31.660693999999999</v>
      </c>
      <c r="H325" s="44">
        <v>-94.601386000000005</v>
      </c>
      <c r="I325" s="45" t="s">
        <v>63</v>
      </c>
      <c r="J325" s="46" t="s">
        <v>48</v>
      </c>
      <c r="K325" s="42" t="s">
        <v>51</v>
      </c>
      <c r="L325" s="49"/>
      <c r="M325" s="45" t="s">
        <v>63</v>
      </c>
      <c r="N325" s="46" t="s">
        <v>51</v>
      </c>
      <c r="O325" s="49"/>
      <c r="P325" s="36" t="str">
        <f t="shared" ref="P325:P388" si="5">IF((OR(I325="Lead")),"Lead",
IF((OR(M325="Lead")),"Lead",
IF((OR(I325="Lead-lined galvanized")),"Lead",
IF((OR(M325="Lead-lined galvanized")),"Lead",
IF((OR((AND(I325="Unknown - Likely Lead",M325="Galvanized")),
(AND(I325="Unknown - Unlikely Lead",M325="Galvanized")),
(AND(I325="Unknown - Material Unknown",M325="Galvanized")))),"Galvanized Requiring Replacement",
IF((OR((AND(I325="Non-lead - Copper",J325="Yes",M325="Galvanized")),
(AND(I325="Non-lead - Copper",J325="Don't know",M325="Galvanized")),
(AND(I325="Non-lead - Copper",J325="",M325="Galvanized")),
(AND(I325="Non-lead - Plastic",J325="Yes",M325="Galvanized")),
(AND(I325="Non-lead - Plastic",J325="Don't know",M325="Galvanized")),
(AND(I325="Non-lead - Plastic",J325="",M325="Galvanized")),
(AND(I325="Non-lead",J325="Yes",M325="Galvanized")),
(AND(I325="Non-lead",J325="Don't know",M325="Galvanized")),
(AND(I325="Non-lead",J325="",M325="Galvanized")),
(AND(I325="Non-lead - Other",J325="Yes",M325="Galvanized")),
(AND(I325="Non-Lead - Other",J325="Don't know",M325="Galvanized")),
(AND(I325="Galvanized",J325="Yes",M325="Galvanized")),
(AND(I325="Galvanized",J325="Don't know",M325="Galvanized")),
(AND(I325="Galvanized",J325="",M325="Galvanized")),
(AND(I325="Non-Lead - Other",J325="",M325="Galvanized")))),"Galvanized Requiring Replacement",
IF((OR((AND(I325="Non-lead - Copper",M325="Non-lead - Copper")),
(AND(I325="Non-lead - Copper",M325="Non-lead - Plastic")),
(AND(I325="Non-lead - Copper",M325="Non-lead - Other")),
(AND(I325="Non-lead - Copper",M325="Non-lead")),
(AND(I325="Non-lead - Plastic",M325="Non-lead - Copper")),
(AND(I325="Non-lead - Plastic",M325="Non-lead - Plastic")),
(AND(I325="Non-lead - Plastic",M325="Non-lead - Other")),
(AND(I325="Non-lead - Plastic",M325="Non-lead")),
(AND(I325="Non-lead",M325="Non-lead - Copper")),
(AND(I325="Non-lead",M325="Non-lead - Plastic")),
(AND(I325="Non-lead",M325="Non-lead - Other")),
(AND(I325="Non-lead",M325="Non-lead")),
(AND(I325="Non-lead - Other",M325="Non-lead - Copper")),
(AND(I325="Non-Lead - Other",M325="Non-lead - Plastic")),
(AND(I325="Non-Lead - Other",M325="Non-lead")),
(AND(I325="Non-Lead - Other",M325="Non-lead - Other")))),"Non-Lead",
IF((OR((AND(I325="Galvanized",M325="Non-lead")),
(AND(I325="Galvanized",M325="Non-lead - Copper")),
(AND(I325="Galvanized",M325="Non-lead - Plastic")),
(AND(I325="Galvanized",M325="Non-lead")),
(AND(I325="Galvanized",M325="Non-lead - Other")))),"Non-Lead",
IF((OR((AND(I325="Non-lead - Copper",J325="No",M325="Galvanized")),
(AND(I325="Non-lead - Plastic",J325="No",M325="Galvanized")),
(AND(I325="Non-lead",J325="No",M325="Galvanized")),
(AND(I325="Galvanized",J325="No",M325="Galvanized")),
(AND(I325="Non-lead - Other",J325="No",M325="Galvanized")))),"Non-lead",
IF((OR((AND(I325="Unknown - Likely Lead",M325="Unknown - Likely Lead")),
(AND(I325="Unknown - Likely Lead",M325="Unknown - Unlikely Lead")),
(AND(I325="Unknown - Likely Lead",M325="Unknown - Material Unknown")),
(AND(I325="Unknown - Unlikely Lead",M325="Unknown - Likely Lead")),
(AND(I325="Unknown - Unlikely Lead",M325="Unknown - Unlikely Lead")),
(AND(I325="Unknown - Unlikely Lead",M325="Unknown - Material Unknown")),
(AND(I325="Unknown - Material Unknown",M325="Unknown - Likely Lead")),
(AND(I325="Unknown - Material Unknown",M325="Unknown - Unlikely Lead")),
(AND(I325="Unknown - Material Unknown",M325="Unknown - Material Unknown")))),"Unknown",
IF((OR((AND(I325="Unknown - Likely Lead",M325="Non-lead - Copper")),
(AND(I325="Unknown - Likely Lead",M325="Non-lead - Plastic")),
(AND(I325="Unknown - Likely Lead",M325="Non-lead")),
(AND(I325="Unknown - Likely Lead",M325="Non-lead - Other")),
(AND(I325="Unknown - Unlikely Lead",M325="Non-lead - Copper")),
(AND(I325="Unknown - Unlikely Lead",M325="Non-lead - Plastic")),
(AND(I325="Unknown - Unlikely Lead",M325="Non-lead")),
(AND(I325="Unknown - Unlikely Lead",M325="Non-lead - Other")),
(AND(I325="Unknown - Material Unknown",M325="Non-lead - Copper")),
(AND(I325="Unknown - Material Unknown",M325="Non-lead - Plastic")),
(AND(I325="Unknown - Material Unknown",M325="Non-lead")),
(AND(I325="Unknown - Material Unknown",M325="Non-lead - Other")))),"Unknown",
IF((OR((AND(I325="Non-lead - Copper",M325="Unknown - Likely Lead")),
(AND(I325="Non-lead - Copper",M325="Unknown - Unlikely Lead")),
(AND(I325="Non-lead - Copper",M325="Unknown - Material Unknown")),
(AND(I325="Non-lead - Plastic",M325="Unknown - Likely Lead")),
(AND(I325="Non-lead - Plastic",M325="Unknown - Unlikely Lead")),
(AND(I325="Non-lead - Plastic",M325="Unknown - Material Unknown")),
(AND(I325="Non-lead",M325="Unknown - Likely Lead")),
(AND(I325="Non-lead",M325="Unknown - Unlikely Lead")),
(AND(I325="Non-lead",M325="Unknown - Material Unknown")),
(AND(I325="Non-lead - Other",M325="Unknown - Likely Lead")),
(AND(I325="Non-Lead - Other",M325="Unknown - Unlikely Lead")),
(AND(I325="Non-Lead - Other",M325="Unknown - Material Unknown")))),"Unknown",
IF((OR((AND(I325="Galvanized",M325="Unknown - Likely Lead")),
(AND(I325="Galvanized",M325="Unknown - Unlikely Lead")),
(AND(I325="Galvanized",M325="Unknown - Material Unknown")))),"Unknown",
IF((OR((AND(I325="Galvanized",M325="")))),"Galvanized Requiring Replacement",
IF((OR((AND(I325="Non-lead - Copper",M325="")),
(AND(I325="Non-lead - Plastic",M325="")),
(AND(I325="Non-lead",M325="")),
(AND(I325="Non-lead - Other",M325="")))),"Non-lead",
IF((OR((AND(I325="Unknown - Likely Lead",M325="")),
(AND(I325="Unknown - Unlikely Lead",M325="")),
(AND(I325="Unknown - Material Unknown",M325="")))),"Unknown",
""))))))))))))))))</f>
        <v>Unknown</v>
      </c>
      <c r="Q325" s="39" t="s">
        <v>48</v>
      </c>
      <c r="R325" s="39" t="s">
        <v>48</v>
      </c>
      <c r="S325" s="39"/>
      <c r="T325" s="50"/>
      <c r="U325" s="50" t="s">
        <v>51</v>
      </c>
      <c r="V325" s="50" t="s">
        <v>51</v>
      </c>
      <c r="W325" s="50"/>
      <c r="X325" s="51" t="str">
        <f>IF((OR((AND('[1]PWS Information'!$E$10="CWS",T325="Single Family Residence",P325="Lead")),
(AND('[1]PWS Information'!$E$10="CWS",T325="Multiple Family Residence",'[1]PWS Information'!$E$11="Yes",P325="Lead")),
(AND('[1]PWS Information'!$E$10="NTNC",P325="Lead")))),"Tier 1",
IF((OR((AND('[1]PWS Information'!$E$10="CWS",T325="Multiple Family Residence",'[1]PWS Information'!$E$11="No",P325="Lead")),
(AND('[1]PWS Information'!$E$10="CWS",T325="Other",P325="Lead")),
(AND('[1]PWS Information'!$E$10="CWS",T325="Building",P325="Lead")))),"Tier 2",
IF((OR((AND('[1]PWS Information'!$E$10="CWS",T325="Single Family Residence",P325="Galvanized Requiring Replacement")),
(AND('[1]PWS Information'!$E$10="CWS",T325="Single Family Residence",P325="Galvanized Requiring Replacement",Q325="Yes")),
(AND('[1]PWS Information'!$E$10="NTNC",P325="Galvanized Requiring Replacement")),
(AND('[1]PWS Information'!$E$10="NTNC",T325="Single Family Residence",Q325="Yes")))),"Tier 3",
IF((OR((AND('[1]PWS Information'!$E$10="CWS",T325="Single Family Residence",R325="Yes",P325="Non-Lead", I325="Non-Lead - Copper",K325="Before 1989")),
(AND('[1]PWS Information'!$E$10="CWS",T325="Single Family Residence",R325="Yes",P325="Non-Lead", M325="Non-Lead - Copper",N325="Before 1989")))),"Tier 4",
IF((OR((AND('[1]PWS Information'!$E$10="NTNC",P325="Non-Lead")),
(AND('[1]PWS Information'!$E$10="CWS",P325="Non-Lead",R325="")),
(AND('[1]PWS Information'!$E$10="CWS",P325="Non-Lead",R325="No")),
(AND('[1]PWS Information'!$E$10="CWS",P325="Non-Lead",R325="Don't Know")),
(AND('[1]PWS Information'!$E$10="CWS",P325="Non-Lead", I325="Non-Lead - Copper", R325="Yes", K325="Between 1989 and 2014")),
(AND('[1]PWS Information'!$E$10="CWS",P325="Non-Lead", I325="Non-Lead - Copper", R325="Yes", K325="After 2014")),
(AND('[1]PWS Information'!$E$10="CWS",P325="Non-Lead", I325="Non-Lead - Copper", R325="Yes", K325="Unknown")),
(AND('[1]PWS Information'!$E$10="CWS",P325="Non-Lead", M325="Non-Lead - Copper", R325="Yes", N325="Between 1989 and 2014")),
(AND('[1]PWS Information'!$E$10="CWS",P325="Non-Lead", M325="Non-Lead - Copper", R325="Yes", N325="After 2014")),
(AND('[1]PWS Information'!$E$10="CWS",P325="Non-Lead", M325="Non-Lead - Copper", R325="Yes", N325="Unknown")),
(AND('[1]PWS Information'!$E$10="CWS",P325="Unknown")),
(AND('[1]PWS Information'!$E$10="NTNC",P325="Unknown")))),"Tier 5",
"")))))</f>
        <v>Tier 5</v>
      </c>
      <c r="Y325" s="50"/>
      <c r="Z325" s="50"/>
    </row>
    <row r="326" spans="1:26" ht="75" x14ac:dyDescent="0.25">
      <c r="A326" s="39">
        <v>25176164</v>
      </c>
      <c r="B326" s="40">
        <v>200</v>
      </c>
      <c r="C326" s="41" t="s">
        <v>87</v>
      </c>
      <c r="D326" s="41" t="s">
        <v>46</v>
      </c>
      <c r="E326" s="41">
        <v>75961</v>
      </c>
      <c r="F326" s="42"/>
      <c r="G326" s="43">
        <v>31.661135000000002</v>
      </c>
      <c r="H326" s="44">
        <v>-94.601506000000001</v>
      </c>
      <c r="I326" s="45" t="s">
        <v>63</v>
      </c>
      <c r="J326" s="46" t="s">
        <v>48</v>
      </c>
      <c r="K326" s="42" t="s">
        <v>51</v>
      </c>
      <c r="L326" s="49"/>
      <c r="M326" s="45" t="s">
        <v>63</v>
      </c>
      <c r="N326" s="46" t="s">
        <v>51</v>
      </c>
      <c r="O326" s="49"/>
      <c r="P326" s="36" t="str">
        <f t="shared" si="5"/>
        <v>Unknown</v>
      </c>
      <c r="Q326" s="39" t="s">
        <v>48</v>
      </c>
      <c r="R326" s="39" t="s">
        <v>48</v>
      </c>
      <c r="S326" s="39"/>
      <c r="T326" s="50"/>
      <c r="U326" s="50" t="s">
        <v>51</v>
      </c>
      <c r="V326" s="50" t="s">
        <v>51</v>
      </c>
      <c r="W326" s="50"/>
      <c r="X326" s="51" t="str">
        <f>IF((OR((AND('[1]PWS Information'!$E$10="CWS",T326="Single Family Residence",P326="Lead")),
(AND('[1]PWS Information'!$E$10="CWS",T326="Multiple Family Residence",'[1]PWS Information'!$E$11="Yes",P326="Lead")),
(AND('[1]PWS Information'!$E$10="NTNC",P326="Lead")))),"Tier 1",
IF((OR((AND('[1]PWS Information'!$E$10="CWS",T326="Multiple Family Residence",'[1]PWS Information'!$E$11="No",P326="Lead")),
(AND('[1]PWS Information'!$E$10="CWS",T326="Other",P326="Lead")),
(AND('[1]PWS Information'!$E$10="CWS",T326="Building",P326="Lead")))),"Tier 2",
IF((OR((AND('[1]PWS Information'!$E$10="CWS",T326="Single Family Residence",P326="Galvanized Requiring Replacement")),
(AND('[1]PWS Information'!$E$10="CWS",T326="Single Family Residence",P326="Galvanized Requiring Replacement",Q326="Yes")),
(AND('[1]PWS Information'!$E$10="NTNC",P326="Galvanized Requiring Replacement")),
(AND('[1]PWS Information'!$E$10="NTNC",T326="Single Family Residence",Q326="Yes")))),"Tier 3",
IF((OR((AND('[1]PWS Information'!$E$10="CWS",T326="Single Family Residence",R326="Yes",P326="Non-Lead", I326="Non-Lead - Copper",K326="Before 1989")),
(AND('[1]PWS Information'!$E$10="CWS",T326="Single Family Residence",R326="Yes",P326="Non-Lead", M326="Non-Lead - Copper",N326="Before 1989")))),"Tier 4",
IF((OR((AND('[1]PWS Information'!$E$10="NTNC",P326="Non-Lead")),
(AND('[1]PWS Information'!$E$10="CWS",P326="Non-Lead",R326="")),
(AND('[1]PWS Information'!$E$10="CWS",P326="Non-Lead",R326="No")),
(AND('[1]PWS Information'!$E$10="CWS",P326="Non-Lead",R326="Don't Know")),
(AND('[1]PWS Information'!$E$10="CWS",P326="Non-Lead", I326="Non-Lead - Copper", R326="Yes", K326="Between 1989 and 2014")),
(AND('[1]PWS Information'!$E$10="CWS",P326="Non-Lead", I326="Non-Lead - Copper", R326="Yes", K326="After 2014")),
(AND('[1]PWS Information'!$E$10="CWS",P326="Non-Lead", I326="Non-Lead - Copper", R326="Yes", K326="Unknown")),
(AND('[1]PWS Information'!$E$10="CWS",P326="Non-Lead", M326="Non-Lead - Copper", R326="Yes", N326="Between 1989 and 2014")),
(AND('[1]PWS Information'!$E$10="CWS",P326="Non-Lead", M326="Non-Lead - Copper", R326="Yes", N326="After 2014")),
(AND('[1]PWS Information'!$E$10="CWS",P326="Non-Lead", M326="Non-Lead - Copper", R326="Yes", N326="Unknown")),
(AND('[1]PWS Information'!$E$10="CWS",P326="Unknown")),
(AND('[1]PWS Information'!$E$10="NTNC",P326="Unknown")))),"Tier 5",
"")))))</f>
        <v>Tier 5</v>
      </c>
      <c r="Y326" s="50"/>
      <c r="Z326" s="50"/>
    </row>
    <row r="327" spans="1:26" ht="75" x14ac:dyDescent="0.25">
      <c r="A327" s="39">
        <v>25175711</v>
      </c>
      <c r="B327" s="40">
        <v>489</v>
      </c>
      <c r="C327" s="41" t="s">
        <v>101</v>
      </c>
      <c r="D327" s="41" t="s">
        <v>46</v>
      </c>
      <c r="E327" s="41">
        <v>75961</v>
      </c>
      <c r="F327" s="42"/>
      <c r="G327" s="43">
        <v>31.558382999999999</v>
      </c>
      <c r="H327" s="44">
        <v>-94.504452000000001</v>
      </c>
      <c r="I327" s="45" t="s">
        <v>63</v>
      </c>
      <c r="J327" s="46" t="s">
        <v>48</v>
      </c>
      <c r="K327" s="42" t="s">
        <v>51</v>
      </c>
      <c r="L327" s="49"/>
      <c r="M327" s="45" t="s">
        <v>63</v>
      </c>
      <c r="N327" s="46" t="s">
        <v>51</v>
      </c>
      <c r="O327" s="49"/>
      <c r="P327" s="36" t="str">
        <f t="shared" si="5"/>
        <v>Unknown</v>
      </c>
      <c r="Q327" s="39" t="s">
        <v>48</v>
      </c>
      <c r="R327" s="39" t="s">
        <v>48</v>
      </c>
      <c r="S327" s="39"/>
      <c r="T327" s="50"/>
      <c r="U327" s="50" t="s">
        <v>51</v>
      </c>
      <c r="V327" s="50" t="s">
        <v>51</v>
      </c>
      <c r="W327" s="50"/>
      <c r="X327" s="51" t="str">
        <f>IF((OR((AND('[1]PWS Information'!$E$10="CWS",T327="Single Family Residence",P327="Lead")),
(AND('[1]PWS Information'!$E$10="CWS",T327="Multiple Family Residence",'[1]PWS Information'!$E$11="Yes",P327="Lead")),
(AND('[1]PWS Information'!$E$10="NTNC",P327="Lead")))),"Tier 1",
IF((OR((AND('[1]PWS Information'!$E$10="CWS",T327="Multiple Family Residence",'[1]PWS Information'!$E$11="No",P327="Lead")),
(AND('[1]PWS Information'!$E$10="CWS",T327="Other",P327="Lead")),
(AND('[1]PWS Information'!$E$10="CWS",T327="Building",P327="Lead")))),"Tier 2",
IF((OR((AND('[1]PWS Information'!$E$10="CWS",T327="Single Family Residence",P327="Galvanized Requiring Replacement")),
(AND('[1]PWS Information'!$E$10="CWS",T327="Single Family Residence",P327="Galvanized Requiring Replacement",Q327="Yes")),
(AND('[1]PWS Information'!$E$10="NTNC",P327="Galvanized Requiring Replacement")),
(AND('[1]PWS Information'!$E$10="NTNC",T327="Single Family Residence",Q327="Yes")))),"Tier 3",
IF((OR((AND('[1]PWS Information'!$E$10="CWS",T327="Single Family Residence",R327="Yes",P327="Non-Lead", I327="Non-Lead - Copper",K327="Before 1989")),
(AND('[1]PWS Information'!$E$10="CWS",T327="Single Family Residence",R327="Yes",P327="Non-Lead", M327="Non-Lead - Copper",N327="Before 1989")))),"Tier 4",
IF((OR((AND('[1]PWS Information'!$E$10="NTNC",P327="Non-Lead")),
(AND('[1]PWS Information'!$E$10="CWS",P327="Non-Lead",R327="")),
(AND('[1]PWS Information'!$E$10="CWS",P327="Non-Lead",R327="No")),
(AND('[1]PWS Information'!$E$10="CWS",P327="Non-Lead",R327="Don't Know")),
(AND('[1]PWS Information'!$E$10="CWS",P327="Non-Lead", I327="Non-Lead - Copper", R327="Yes", K327="Between 1989 and 2014")),
(AND('[1]PWS Information'!$E$10="CWS",P327="Non-Lead", I327="Non-Lead - Copper", R327="Yes", K327="After 2014")),
(AND('[1]PWS Information'!$E$10="CWS",P327="Non-Lead", I327="Non-Lead - Copper", R327="Yes", K327="Unknown")),
(AND('[1]PWS Information'!$E$10="CWS",P327="Non-Lead", M327="Non-Lead - Copper", R327="Yes", N327="Between 1989 and 2014")),
(AND('[1]PWS Information'!$E$10="CWS",P327="Non-Lead", M327="Non-Lead - Copper", R327="Yes", N327="After 2014")),
(AND('[1]PWS Information'!$E$10="CWS",P327="Non-Lead", M327="Non-Lead - Copper", R327="Yes", N327="Unknown")),
(AND('[1]PWS Information'!$E$10="CWS",P327="Unknown")),
(AND('[1]PWS Information'!$E$10="NTNC",P327="Unknown")))),"Tier 5",
"")))))</f>
        <v>Tier 5</v>
      </c>
      <c r="Y327" s="50"/>
      <c r="Z327" s="50"/>
    </row>
    <row r="328" spans="1:26" ht="75" x14ac:dyDescent="0.25">
      <c r="A328" s="39">
        <v>25175566</v>
      </c>
      <c r="B328" s="40">
        <v>257</v>
      </c>
      <c r="C328" s="41" t="s">
        <v>52</v>
      </c>
      <c r="D328" s="41" t="s">
        <v>46</v>
      </c>
      <c r="E328" s="41">
        <v>75961</v>
      </c>
      <c r="F328" s="42"/>
      <c r="G328" s="43">
        <v>31.642188000000001</v>
      </c>
      <c r="H328" s="44">
        <v>-94.526342999999997</v>
      </c>
      <c r="I328" s="45" t="s">
        <v>63</v>
      </c>
      <c r="J328" s="46" t="s">
        <v>48</v>
      </c>
      <c r="K328" s="42" t="s">
        <v>51</v>
      </c>
      <c r="L328" s="49"/>
      <c r="M328" s="45" t="s">
        <v>63</v>
      </c>
      <c r="N328" s="46" t="s">
        <v>51</v>
      </c>
      <c r="O328" s="49"/>
      <c r="P328" s="36" t="str">
        <f t="shared" si="5"/>
        <v>Unknown</v>
      </c>
      <c r="Q328" s="39" t="s">
        <v>48</v>
      </c>
      <c r="R328" s="39" t="s">
        <v>48</v>
      </c>
      <c r="S328" s="39"/>
      <c r="T328" s="50"/>
      <c r="U328" s="50" t="s">
        <v>51</v>
      </c>
      <c r="V328" s="50" t="s">
        <v>51</v>
      </c>
      <c r="W328" s="50"/>
      <c r="X328" s="51" t="str">
        <f>IF((OR((AND('[1]PWS Information'!$E$10="CWS",T328="Single Family Residence",P328="Lead")),
(AND('[1]PWS Information'!$E$10="CWS",T328="Multiple Family Residence",'[1]PWS Information'!$E$11="Yes",P328="Lead")),
(AND('[1]PWS Information'!$E$10="NTNC",P328="Lead")))),"Tier 1",
IF((OR((AND('[1]PWS Information'!$E$10="CWS",T328="Multiple Family Residence",'[1]PWS Information'!$E$11="No",P328="Lead")),
(AND('[1]PWS Information'!$E$10="CWS",T328="Other",P328="Lead")),
(AND('[1]PWS Information'!$E$10="CWS",T328="Building",P328="Lead")))),"Tier 2",
IF((OR((AND('[1]PWS Information'!$E$10="CWS",T328="Single Family Residence",P328="Galvanized Requiring Replacement")),
(AND('[1]PWS Information'!$E$10="CWS",T328="Single Family Residence",P328="Galvanized Requiring Replacement",Q328="Yes")),
(AND('[1]PWS Information'!$E$10="NTNC",P328="Galvanized Requiring Replacement")),
(AND('[1]PWS Information'!$E$10="NTNC",T328="Single Family Residence",Q328="Yes")))),"Tier 3",
IF((OR((AND('[1]PWS Information'!$E$10="CWS",T328="Single Family Residence",R328="Yes",P328="Non-Lead", I328="Non-Lead - Copper",K328="Before 1989")),
(AND('[1]PWS Information'!$E$10="CWS",T328="Single Family Residence",R328="Yes",P328="Non-Lead", M328="Non-Lead - Copper",N328="Before 1989")))),"Tier 4",
IF((OR((AND('[1]PWS Information'!$E$10="NTNC",P328="Non-Lead")),
(AND('[1]PWS Information'!$E$10="CWS",P328="Non-Lead",R328="")),
(AND('[1]PWS Information'!$E$10="CWS",P328="Non-Lead",R328="No")),
(AND('[1]PWS Information'!$E$10="CWS",P328="Non-Lead",R328="Don't Know")),
(AND('[1]PWS Information'!$E$10="CWS",P328="Non-Lead", I328="Non-Lead - Copper", R328="Yes", K328="Between 1989 and 2014")),
(AND('[1]PWS Information'!$E$10="CWS",P328="Non-Lead", I328="Non-Lead - Copper", R328="Yes", K328="After 2014")),
(AND('[1]PWS Information'!$E$10="CWS",P328="Non-Lead", I328="Non-Lead - Copper", R328="Yes", K328="Unknown")),
(AND('[1]PWS Information'!$E$10="CWS",P328="Non-Lead", M328="Non-Lead - Copper", R328="Yes", N328="Between 1989 and 2014")),
(AND('[1]PWS Information'!$E$10="CWS",P328="Non-Lead", M328="Non-Lead - Copper", R328="Yes", N328="After 2014")),
(AND('[1]PWS Information'!$E$10="CWS",P328="Non-Lead", M328="Non-Lead - Copper", R328="Yes", N328="Unknown")),
(AND('[1]PWS Information'!$E$10="CWS",P328="Unknown")),
(AND('[1]PWS Information'!$E$10="NTNC",P328="Unknown")))),"Tier 5",
"")))))</f>
        <v>Tier 5</v>
      </c>
      <c r="Y328" s="50"/>
      <c r="Z328" s="50"/>
    </row>
    <row r="329" spans="1:26" ht="75" x14ac:dyDescent="0.25">
      <c r="A329" s="39">
        <v>25175663</v>
      </c>
      <c r="B329" s="40">
        <v>4940</v>
      </c>
      <c r="C329" s="41" t="s">
        <v>57</v>
      </c>
      <c r="D329" s="41" t="s">
        <v>46</v>
      </c>
      <c r="E329" s="41">
        <v>75961</v>
      </c>
      <c r="F329" s="42"/>
      <c r="G329" s="43">
        <v>31.678007999999998</v>
      </c>
      <c r="H329" s="44">
        <v>-94.543368999999998</v>
      </c>
      <c r="I329" s="45" t="s">
        <v>63</v>
      </c>
      <c r="J329" s="46" t="s">
        <v>48</v>
      </c>
      <c r="K329" s="42" t="s">
        <v>51</v>
      </c>
      <c r="L329" s="49"/>
      <c r="M329" s="45" t="s">
        <v>63</v>
      </c>
      <c r="N329" s="46" t="s">
        <v>51</v>
      </c>
      <c r="O329" s="49"/>
      <c r="P329" s="36" t="str">
        <f t="shared" si="5"/>
        <v>Unknown</v>
      </c>
      <c r="Q329" s="39" t="s">
        <v>48</v>
      </c>
      <c r="R329" s="39" t="s">
        <v>48</v>
      </c>
      <c r="S329" s="39"/>
      <c r="T329" s="50" t="s">
        <v>50</v>
      </c>
      <c r="U329" s="50" t="s">
        <v>51</v>
      </c>
      <c r="V329" s="50" t="s">
        <v>51</v>
      </c>
      <c r="W329" s="50"/>
      <c r="X329" s="51" t="str">
        <f>IF((OR((AND('[1]PWS Information'!$E$10="CWS",T329="Single Family Residence",P329="Lead")),
(AND('[1]PWS Information'!$E$10="CWS",T329="Multiple Family Residence",'[1]PWS Information'!$E$11="Yes",P329="Lead")),
(AND('[1]PWS Information'!$E$10="NTNC",P329="Lead")))),"Tier 1",
IF((OR((AND('[1]PWS Information'!$E$10="CWS",T329="Multiple Family Residence",'[1]PWS Information'!$E$11="No",P329="Lead")),
(AND('[1]PWS Information'!$E$10="CWS",T329="Other",P329="Lead")),
(AND('[1]PWS Information'!$E$10="CWS",T329="Building",P329="Lead")))),"Tier 2",
IF((OR((AND('[1]PWS Information'!$E$10="CWS",T329="Single Family Residence",P329="Galvanized Requiring Replacement")),
(AND('[1]PWS Information'!$E$10="CWS",T329="Single Family Residence",P329="Galvanized Requiring Replacement",Q329="Yes")),
(AND('[1]PWS Information'!$E$10="NTNC",P329="Galvanized Requiring Replacement")),
(AND('[1]PWS Information'!$E$10="NTNC",T329="Single Family Residence",Q329="Yes")))),"Tier 3",
IF((OR((AND('[1]PWS Information'!$E$10="CWS",T329="Single Family Residence",R329="Yes",P329="Non-Lead", I329="Non-Lead - Copper",K329="Before 1989")),
(AND('[1]PWS Information'!$E$10="CWS",T329="Single Family Residence",R329="Yes",P329="Non-Lead", M329="Non-Lead - Copper",N329="Before 1989")))),"Tier 4",
IF((OR((AND('[1]PWS Information'!$E$10="NTNC",P329="Non-Lead")),
(AND('[1]PWS Information'!$E$10="CWS",P329="Non-Lead",R329="")),
(AND('[1]PWS Information'!$E$10="CWS",P329="Non-Lead",R329="No")),
(AND('[1]PWS Information'!$E$10="CWS",P329="Non-Lead",R329="Don't Know")),
(AND('[1]PWS Information'!$E$10="CWS",P329="Non-Lead", I329="Non-Lead - Copper", R329="Yes", K329="Between 1989 and 2014")),
(AND('[1]PWS Information'!$E$10="CWS",P329="Non-Lead", I329="Non-Lead - Copper", R329="Yes", K329="After 2014")),
(AND('[1]PWS Information'!$E$10="CWS",P329="Non-Lead", I329="Non-Lead - Copper", R329="Yes", K329="Unknown")),
(AND('[1]PWS Information'!$E$10="CWS",P329="Non-Lead", M329="Non-Lead - Copper", R329="Yes", N329="Between 1989 and 2014")),
(AND('[1]PWS Information'!$E$10="CWS",P329="Non-Lead", M329="Non-Lead - Copper", R329="Yes", N329="After 2014")),
(AND('[1]PWS Information'!$E$10="CWS",P329="Non-Lead", M329="Non-Lead - Copper", R329="Yes", N329="Unknown")),
(AND('[1]PWS Information'!$E$10="CWS",P329="Unknown")),
(AND('[1]PWS Information'!$E$10="NTNC",P329="Unknown")))),"Tier 5",
"")))))</f>
        <v>Tier 5</v>
      </c>
      <c r="Y329" s="50"/>
      <c r="Z329" s="50"/>
    </row>
    <row r="330" spans="1:26" ht="75" x14ac:dyDescent="0.25">
      <c r="A330" s="39">
        <v>274</v>
      </c>
      <c r="B330" s="40">
        <v>3938</v>
      </c>
      <c r="C330" s="41" t="s">
        <v>57</v>
      </c>
      <c r="D330" s="41" t="s">
        <v>46</v>
      </c>
      <c r="E330" s="41">
        <v>75961</v>
      </c>
      <c r="F330" s="42"/>
      <c r="G330" s="43">
        <v>31.664757000000002</v>
      </c>
      <c r="H330" s="44">
        <v>-94.540006000000005</v>
      </c>
      <c r="I330" s="45" t="s">
        <v>63</v>
      </c>
      <c r="J330" s="46" t="s">
        <v>48</v>
      </c>
      <c r="K330" s="42" t="s">
        <v>51</v>
      </c>
      <c r="L330" s="49"/>
      <c r="M330" s="45" t="s">
        <v>63</v>
      </c>
      <c r="N330" s="46" t="s">
        <v>51</v>
      </c>
      <c r="O330" s="49"/>
      <c r="P330" s="36" t="str">
        <f t="shared" si="5"/>
        <v>Unknown</v>
      </c>
      <c r="Q330" s="39" t="s">
        <v>48</v>
      </c>
      <c r="R330" s="39" t="s">
        <v>48</v>
      </c>
      <c r="S330" s="39"/>
      <c r="T330" s="50"/>
      <c r="U330" s="50" t="s">
        <v>51</v>
      </c>
      <c r="V330" s="50" t="s">
        <v>51</v>
      </c>
      <c r="W330" s="50"/>
      <c r="X330" s="51" t="str">
        <f>IF((OR((AND('[1]PWS Information'!$E$10="CWS",T330="Single Family Residence",P330="Lead")),
(AND('[1]PWS Information'!$E$10="CWS",T330="Multiple Family Residence",'[1]PWS Information'!$E$11="Yes",P330="Lead")),
(AND('[1]PWS Information'!$E$10="NTNC",P330="Lead")))),"Tier 1",
IF((OR((AND('[1]PWS Information'!$E$10="CWS",T330="Multiple Family Residence",'[1]PWS Information'!$E$11="No",P330="Lead")),
(AND('[1]PWS Information'!$E$10="CWS",T330="Other",P330="Lead")),
(AND('[1]PWS Information'!$E$10="CWS",T330="Building",P330="Lead")))),"Tier 2",
IF((OR((AND('[1]PWS Information'!$E$10="CWS",T330="Single Family Residence",P330="Galvanized Requiring Replacement")),
(AND('[1]PWS Information'!$E$10="CWS",T330="Single Family Residence",P330="Galvanized Requiring Replacement",Q330="Yes")),
(AND('[1]PWS Information'!$E$10="NTNC",P330="Galvanized Requiring Replacement")),
(AND('[1]PWS Information'!$E$10="NTNC",T330="Single Family Residence",Q330="Yes")))),"Tier 3",
IF((OR((AND('[1]PWS Information'!$E$10="CWS",T330="Single Family Residence",R330="Yes",P330="Non-Lead", I330="Non-Lead - Copper",K330="Before 1989")),
(AND('[1]PWS Information'!$E$10="CWS",T330="Single Family Residence",R330="Yes",P330="Non-Lead", M330="Non-Lead - Copper",N330="Before 1989")))),"Tier 4",
IF((OR((AND('[1]PWS Information'!$E$10="NTNC",P330="Non-Lead")),
(AND('[1]PWS Information'!$E$10="CWS",P330="Non-Lead",R330="")),
(AND('[1]PWS Information'!$E$10="CWS",P330="Non-Lead",R330="No")),
(AND('[1]PWS Information'!$E$10="CWS",P330="Non-Lead",R330="Don't Know")),
(AND('[1]PWS Information'!$E$10="CWS",P330="Non-Lead", I330="Non-Lead - Copper", R330="Yes", K330="Between 1989 and 2014")),
(AND('[1]PWS Information'!$E$10="CWS",P330="Non-Lead", I330="Non-Lead - Copper", R330="Yes", K330="After 2014")),
(AND('[1]PWS Information'!$E$10="CWS",P330="Non-Lead", I330="Non-Lead - Copper", R330="Yes", K330="Unknown")),
(AND('[1]PWS Information'!$E$10="CWS",P330="Non-Lead", M330="Non-Lead - Copper", R330="Yes", N330="Between 1989 and 2014")),
(AND('[1]PWS Information'!$E$10="CWS",P330="Non-Lead", M330="Non-Lead - Copper", R330="Yes", N330="After 2014")),
(AND('[1]PWS Information'!$E$10="CWS",P330="Non-Lead", M330="Non-Lead - Copper", R330="Yes", N330="Unknown")),
(AND('[1]PWS Information'!$E$10="CWS",P330="Unknown")),
(AND('[1]PWS Information'!$E$10="NTNC",P330="Unknown")))),"Tier 5",
"")))))</f>
        <v>Tier 5</v>
      </c>
      <c r="Y330" s="50"/>
      <c r="Z330" s="50"/>
    </row>
    <row r="331" spans="1:26" ht="75" x14ac:dyDescent="0.25">
      <c r="A331" s="39">
        <v>25176114</v>
      </c>
      <c r="B331" s="40">
        <v>3472</v>
      </c>
      <c r="C331" s="41" t="s">
        <v>66</v>
      </c>
      <c r="D331" s="41" t="s">
        <v>46</v>
      </c>
      <c r="E331" s="41">
        <v>75961</v>
      </c>
      <c r="F331" s="42"/>
      <c r="G331" s="43">
        <v>31.602193</v>
      </c>
      <c r="H331" s="44">
        <v>-94.564614000000006</v>
      </c>
      <c r="I331" s="45" t="s">
        <v>63</v>
      </c>
      <c r="J331" s="46" t="s">
        <v>48</v>
      </c>
      <c r="K331" s="42" t="s">
        <v>51</v>
      </c>
      <c r="L331" s="49"/>
      <c r="M331" s="45" t="s">
        <v>63</v>
      </c>
      <c r="N331" s="46" t="s">
        <v>51</v>
      </c>
      <c r="O331" s="49"/>
      <c r="P331" s="36" t="str">
        <f t="shared" si="5"/>
        <v>Unknown</v>
      </c>
      <c r="Q331" s="39" t="s">
        <v>48</v>
      </c>
      <c r="R331" s="39" t="s">
        <v>48</v>
      </c>
      <c r="S331" s="39"/>
      <c r="T331" s="50"/>
      <c r="U331" s="50" t="s">
        <v>51</v>
      </c>
      <c r="V331" s="50" t="s">
        <v>51</v>
      </c>
      <c r="W331" s="50"/>
      <c r="X331" s="51" t="str">
        <f>IF((OR((AND('[1]PWS Information'!$E$10="CWS",T331="Single Family Residence",P331="Lead")),
(AND('[1]PWS Information'!$E$10="CWS",T331="Multiple Family Residence",'[1]PWS Information'!$E$11="Yes",P331="Lead")),
(AND('[1]PWS Information'!$E$10="NTNC",P331="Lead")))),"Tier 1",
IF((OR((AND('[1]PWS Information'!$E$10="CWS",T331="Multiple Family Residence",'[1]PWS Information'!$E$11="No",P331="Lead")),
(AND('[1]PWS Information'!$E$10="CWS",T331="Other",P331="Lead")),
(AND('[1]PWS Information'!$E$10="CWS",T331="Building",P331="Lead")))),"Tier 2",
IF((OR((AND('[1]PWS Information'!$E$10="CWS",T331="Single Family Residence",P331="Galvanized Requiring Replacement")),
(AND('[1]PWS Information'!$E$10="CWS",T331="Single Family Residence",P331="Galvanized Requiring Replacement",Q331="Yes")),
(AND('[1]PWS Information'!$E$10="NTNC",P331="Galvanized Requiring Replacement")),
(AND('[1]PWS Information'!$E$10="NTNC",T331="Single Family Residence",Q331="Yes")))),"Tier 3",
IF((OR((AND('[1]PWS Information'!$E$10="CWS",T331="Single Family Residence",R331="Yes",P331="Non-Lead", I331="Non-Lead - Copper",K331="Before 1989")),
(AND('[1]PWS Information'!$E$10="CWS",T331="Single Family Residence",R331="Yes",P331="Non-Lead", M331="Non-Lead - Copper",N331="Before 1989")))),"Tier 4",
IF((OR((AND('[1]PWS Information'!$E$10="NTNC",P331="Non-Lead")),
(AND('[1]PWS Information'!$E$10="CWS",P331="Non-Lead",R331="")),
(AND('[1]PWS Information'!$E$10="CWS",P331="Non-Lead",R331="No")),
(AND('[1]PWS Information'!$E$10="CWS",P331="Non-Lead",R331="Don't Know")),
(AND('[1]PWS Information'!$E$10="CWS",P331="Non-Lead", I331="Non-Lead - Copper", R331="Yes", K331="Between 1989 and 2014")),
(AND('[1]PWS Information'!$E$10="CWS",P331="Non-Lead", I331="Non-Lead - Copper", R331="Yes", K331="After 2014")),
(AND('[1]PWS Information'!$E$10="CWS",P331="Non-Lead", I331="Non-Lead - Copper", R331="Yes", K331="Unknown")),
(AND('[1]PWS Information'!$E$10="CWS",P331="Non-Lead", M331="Non-Lead - Copper", R331="Yes", N331="Between 1989 and 2014")),
(AND('[1]PWS Information'!$E$10="CWS",P331="Non-Lead", M331="Non-Lead - Copper", R331="Yes", N331="After 2014")),
(AND('[1]PWS Information'!$E$10="CWS",P331="Non-Lead", M331="Non-Lead - Copper", R331="Yes", N331="Unknown")),
(AND('[1]PWS Information'!$E$10="CWS",P331="Unknown")),
(AND('[1]PWS Information'!$E$10="NTNC",P331="Unknown")))),"Tier 5",
"")))))</f>
        <v>Tier 5</v>
      </c>
      <c r="Y331" s="50"/>
      <c r="Z331" s="50"/>
    </row>
    <row r="332" spans="1:26" ht="75" x14ac:dyDescent="0.25">
      <c r="A332" s="39">
        <v>25176127</v>
      </c>
      <c r="B332" s="40">
        <v>3570</v>
      </c>
      <c r="C332" s="41" t="s">
        <v>66</v>
      </c>
      <c r="D332" s="41" t="s">
        <v>46</v>
      </c>
      <c r="E332" s="41">
        <v>75961</v>
      </c>
      <c r="F332" s="42"/>
      <c r="G332" s="43">
        <v>31.603152999999999</v>
      </c>
      <c r="H332" s="44">
        <v>-94.563364000000007</v>
      </c>
      <c r="I332" s="45" t="s">
        <v>63</v>
      </c>
      <c r="J332" s="46" t="s">
        <v>48</v>
      </c>
      <c r="K332" s="42" t="s">
        <v>51</v>
      </c>
      <c r="L332" s="49"/>
      <c r="M332" s="45" t="s">
        <v>63</v>
      </c>
      <c r="N332" s="46" t="s">
        <v>51</v>
      </c>
      <c r="O332" s="49"/>
      <c r="P332" s="36" t="str">
        <f t="shared" si="5"/>
        <v>Unknown</v>
      </c>
      <c r="Q332" s="39" t="s">
        <v>48</v>
      </c>
      <c r="R332" s="39" t="s">
        <v>48</v>
      </c>
      <c r="S332" s="39"/>
      <c r="T332" s="50"/>
      <c r="U332" s="50" t="s">
        <v>51</v>
      </c>
      <c r="V332" s="50" t="s">
        <v>51</v>
      </c>
      <c r="W332" s="50"/>
      <c r="X332" s="51" t="str">
        <f>IF((OR((AND('[1]PWS Information'!$E$10="CWS",T332="Single Family Residence",P332="Lead")),
(AND('[1]PWS Information'!$E$10="CWS",T332="Multiple Family Residence",'[1]PWS Information'!$E$11="Yes",P332="Lead")),
(AND('[1]PWS Information'!$E$10="NTNC",P332="Lead")))),"Tier 1",
IF((OR((AND('[1]PWS Information'!$E$10="CWS",T332="Multiple Family Residence",'[1]PWS Information'!$E$11="No",P332="Lead")),
(AND('[1]PWS Information'!$E$10="CWS",T332="Other",P332="Lead")),
(AND('[1]PWS Information'!$E$10="CWS",T332="Building",P332="Lead")))),"Tier 2",
IF((OR((AND('[1]PWS Information'!$E$10="CWS",T332="Single Family Residence",P332="Galvanized Requiring Replacement")),
(AND('[1]PWS Information'!$E$10="CWS",T332="Single Family Residence",P332="Galvanized Requiring Replacement",Q332="Yes")),
(AND('[1]PWS Information'!$E$10="NTNC",P332="Galvanized Requiring Replacement")),
(AND('[1]PWS Information'!$E$10="NTNC",T332="Single Family Residence",Q332="Yes")))),"Tier 3",
IF((OR((AND('[1]PWS Information'!$E$10="CWS",T332="Single Family Residence",R332="Yes",P332="Non-Lead", I332="Non-Lead - Copper",K332="Before 1989")),
(AND('[1]PWS Information'!$E$10="CWS",T332="Single Family Residence",R332="Yes",P332="Non-Lead", M332="Non-Lead - Copper",N332="Before 1989")))),"Tier 4",
IF((OR((AND('[1]PWS Information'!$E$10="NTNC",P332="Non-Lead")),
(AND('[1]PWS Information'!$E$10="CWS",P332="Non-Lead",R332="")),
(AND('[1]PWS Information'!$E$10="CWS",P332="Non-Lead",R332="No")),
(AND('[1]PWS Information'!$E$10="CWS",P332="Non-Lead",R332="Don't Know")),
(AND('[1]PWS Information'!$E$10="CWS",P332="Non-Lead", I332="Non-Lead - Copper", R332="Yes", K332="Between 1989 and 2014")),
(AND('[1]PWS Information'!$E$10="CWS",P332="Non-Lead", I332="Non-Lead - Copper", R332="Yes", K332="After 2014")),
(AND('[1]PWS Information'!$E$10="CWS",P332="Non-Lead", I332="Non-Lead - Copper", R332="Yes", K332="Unknown")),
(AND('[1]PWS Information'!$E$10="CWS",P332="Non-Lead", M332="Non-Lead - Copper", R332="Yes", N332="Between 1989 and 2014")),
(AND('[1]PWS Information'!$E$10="CWS",P332="Non-Lead", M332="Non-Lead - Copper", R332="Yes", N332="After 2014")),
(AND('[1]PWS Information'!$E$10="CWS",P332="Non-Lead", M332="Non-Lead - Copper", R332="Yes", N332="Unknown")),
(AND('[1]PWS Information'!$E$10="CWS",P332="Unknown")),
(AND('[1]PWS Information'!$E$10="NTNC",P332="Unknown")))),"Tier 5",
"")))))</f>
        <v>Tier 5</v>
      </c>
      <c r="Y332" s="50"/>
      <c r="Z332" s="50"/>
    </row>
    <row r="333" spans="1:26" ht="75" x14ac:dyDescent="0.25">
      <c r="A333" s="39">
        <v>25175416</v>
      </c>
      <c r="B333" s="40">
        <v>12721</v>
      </c>
      <c r="C333" s="41" t="s">
        <v>53</v>
      </c>
      <c r="D333" s="41" t="s">
        <v>46</v>
      </c>
      <c r="E333" s="41">
        <v>75961</v>
      </c>
      <c r="F333" s="42"/>
      <c r="G333" s="43">
        <v>31.662312</v>
      </c>
      <c r="H333" s="44">
        <v>-94.428233000000006</v>
      </c>
      <c r="I333" s="45" t="s">
        <v>63</v>
      </c>
      <c r="J333" s="46" t="s">
        <v>48</v>
      </c>
      <c r="K333" s="42" t="s">
        <v>51</v>
      </c>
      <c r="L333" s="49"/>
      <c r="M333" s="45" t="s">
        <v>63</v>
      </c>
      <c r="N333" s="46" t="s">
        <v>51</v>
      </c>
      <c r="O333" s="49"/>
      <c r="P333" s="36" t="str">
        <f t="shared" si="5"/>
        <v>Unknown</v>
      </c>
      <c r="Q333" s="39" t="s">
        <v>48</v>
      </c>
      <c r="R333" s="39" t="s">
        <v>48</v>
      </c>
      <c r="S333" s="39"/>
      <c r="T333" s="50"/>
      <c r="U333" s="50" t="s">
        <v>51</v>
      </c>
      <c r="V333" s="50" t="s">
        <v>51</v>
      </c>
      <c r="W333" s="50"/>
      <c r="X333" s="51" t="str">
        <f>IF((OR((AND('[1]PWS Information'!$E$10="CWS",T333="Single Family Residence",P333="Lead")),
(AND('[1]PWS Information'!$E$10="CWS",T333="Multiple Family Residence",'[1]PWS Information'!$E$11="Yes",P333="Lead")),
(AND('[1]PWS Information'!$E$10="NTNC",P333="Lead")))),"Tier 1",
IF((OR((AND('[1]PWS Information'!$E$10="CWS",T333="Multiple Family Residence",'[1]PWS Information'!$E$11="No",P333="Lead")),
(AND('[1]PWS Information'!$E$10="CWS",T333="Other",P333="Lead")),
(AND('[1]PWS Information'!$E$10="CWS",T333="Building",P333="Lead")))),"Tier 2",
IF((OR((AND('[1]PWS Information'!$E$10="CWS",T333="Single Family Residence",P333="Galvanized Requiring Replacement")),
(AND('[1]PWS Information'!$E$10="CWS",T333="Single Family Residence",P333="Galvanized Requiring Replacement",Q333="Yes")),
(AND('[1]PWS Information'!$E$10="NTNC",P333="Galvanized Requiring Replacement")),
(AND('[1]PWS Information'!$E$10="NTNC",T333="Single Family Residence",Q333="Yes")))),"Tier 3",
IF((OR((AND('[1]PWS Information'!$E$10="CWS",T333="Single Family Residence",R333="Yes",P333="Non-Lead", I333="Non-Lead - Copper",K333="Before 1989")),
(AND('[1]PWS Information'!$E$10="CWS",T333="Single Family Residence",R333="Yes",P333="Non-Lead", M333="Non-Lead - Copper",N333="Before 1989")))),"Tier 4",
IF((OR((AND('[1]PWS Information'!$E$10="NTNC",P333="Non-Lead")),
(AND('[1]PWS Information'!$E$10="CWS",P333="Non-Lead",R333="")),
(AND('[1]PWS Information'!$E$10="CWS",P333="Non-Lead",R333="No")),
(AND('[1]PWS Information'!$E$10="CWS",P333="Non-Lead",R333="Don't Know")),
(AND('[1]PWS Information'!$E$10="CWS",P333="Non-Lead", I333="Non-Lead - Copper", R333="Yes", K333="Between 1989 and 2014")),
(AND('[1]PWS Information'!$E$10="CWS",P333="Non-Lead", I333="Non-Lead - Copper", R333="Yes", K333="After 2014")),
(AND('[1]PWS Information'!$E$10="CWS",P333="Non-Lead", I333="Non-Lead - Copper", R333="Yes", K333="Unknown")),
(AND('[1]PWS Information'!$E$10="CWS",P333="Non-Lead", M333="Non-Lead - Copper", R333="Yes", N333="Between 1989 and 2014")),
(AND('[1]PWS Information'!$E$10="CWS",P333="Non-Lead", M333="Non-Lead - Copper", R333="Yes", N333="After 2014")),
(AND('[1]PWS Information'!$E$10="CWS",P333="Non-Lead", M333="Non-Lead - Copper", R333="Yes", N333="Unknown")),
(AND('[1]PWS Information'!$E$10="CWS",P333="Unknown")),
(AND('[1]PWS Information'!$E$10="NTNC",P333="Unknown")))),"Tier 5",
"")))))</f>
        <v>Tier 5</v>
      </c>
      <c r="Y333" s="50"/>
      <c r="Z333" s="50"/>
    </row>
    <row r="334" spans="1:26" ht="75" x14ac:dyDescent="0.25">
      <c r="A334" s="39">
        <v>25175749</v>
      </c>
      <c r="B334" s="40">
        <v>431</v>
      </c>
      <c r="C334" s="41" t="s">
        <v>75</v>
      </c>
      <c r="D334" s="41" t="s">
        <v>46</v>
      </c>
      <c r="E334" s="41">
        <v>75961</v>
      </c>
      <c r="F334" s="42"/>
      <c r="G334" s="43">
        <v>31.558382999999999</v>
      </c>
      <c r="H334" s="44">
        <v>-94.504452000000001</v>
      </c>
      <c r="I334" s="45" t="s">
        <v>63</v>
      </c>
      <c r="J334" s="46" t="s">
        <v>48</v>
      </c>
      <c r="K334" s="42" t="s">
        <v>51</v>
      </c>
      <c r="L334" s="49"/>
      <c r="M334" s="45" t="s">
        <v>63</v>
      </c>
      <c r="N334" s="46" t="s">
        <v>51</v>
      </c>
      <c r="O334" s="49"/>
      <c r="P334" s="36" t="str">
        <f t="shared" si="5"/>
        <v>Unknown</v>
      </c>
      <c r="Q334" s="39" t="s">
        <v>48</v>
      </c>
      <c r="R334" s="39" t="s">
        <v>48</v>
      </c>
      <c r="S334" s="39"/>
      <c r="T334" s="50"/>
      <c r="U334" s="50" t="s">
        <v>51</v>
      </c>
      <c r="V334" s="50" t="s">
        <v>51</v>
      </c>
      <c r="W334" s="50"/>
      <c r="X334" s="51" t="str">
        <f>IF((OR((AND('[1]PWS Information'!$E$10="CWS",T334="Single Family Residence",P334="Lead")),
(AND('[1]PWS Information'!$E$10="CWS",T334="Multiple Family Residence",'[1]PWS Information'!$E$11="Yes",P334="Lead")),
(AND('[1]PWS Information'!$E$10="NTNC",P334="Lead")))),"Tier 1",
IF((OR((AND('[1]PWS Information'!$E$10="CWS",T334="Multiple Family Residence",'[1]PWS Information'!$E$11="No",P334="Lead")),
(AND('[1]PWS Information'!$E$10="CWS",T334="Other",P334="Lead")),
(AND('[1]PWS Information'!$E$10="CWS",T334="Building",P334="Lead")))),"Tier 2",
IF((OR((AND('[1]PWS Information'!$E$10="CWS",T334="Single Family Residence",P334="Galvanized Requiring Replacement")),
(AND('[1]PWS Information'!$E$10="CWS",T334="Single Family Residence",P334="Galvanized Requiring Replacement",Q334="Yes")),
(AND('[1]PWS Information'!$E$10="NTNC",P334="Galvanized Requiring Replacement")),
(AND('[1]PWS Information'!$E$10="NTNC",T334="Single Family Residence",Q334="Yes")))),"Tier 3",
IF((OR((AND('[1]PWS Information'!$E$10="CWS",T334="Single Family Residence",R334="Yes",P334="Non-Lead", I334="Non-Lead - Copper",K334="Before 1989")),
(AND('[1]PWS Information'!$E$10="CWS",T334="Single Family Residence",R334="Yes",P334="Non-Lead", M334="Non-Lead - Copper",N334="Before 1989")))),"Tier 4",
IF((OR((AND('[1]PWS Information'!$E$10="NTNC",P334="Non-Lead")),
(AND('[1]PWS Information'!$E$10="CWS",P334="Non-Lead",R334="")),
(AND('[1]PWS Information'!$E$10="CWS",P334="Non-Lead",R334="No")),
(AND('[1]PWS Information'!$E$10="CWS",P334="Non-Lead",R334="Don't Know")),
(AND('[1]PWS Information'!$E$10="CWS",P334="Non-Lead", I334="Non-Lead - Copper", R334="Yes", K334="Between 1989 and 2014")),
(AND('[1]PWS Information'!$E$10="CWS",P334="Non-Lead", I334="Non-Lead - Copper", R334="Yes", K334="After 2014")),
(AND('[1]PWS Information'!$E$10="CWS",P334="Non-Lead", I334="Non-Lead - Copper", R334="Yes", K334="Unknown")),
(AND('[1]PWS Information'!$E$10="CWS",P334="Non-Lead", M334="Non-Lead - Copper", R334="Yes", N334="Between 1989 and 2014")),
(AND('[1]PWS Information'!$E$10="CWS",P334="Non-Lead", M334="Non-Lead - Copper", R334="Yes", N334="After 2014")),
(AND('[1]PWS Information'!$E$10="CWS",P334="Non-Lead", M334="Non-Lead - Copper", R334="Yes", N334="Unknown")),
(AND('[1]PWS Information'!$E$10="CWS",P334="Unknown")),
(AND('[1]PWS Information'!$E$10="NTNC",P334="Unknown")))),"Tier 5",
"")))))</f>
        <v>Tier 5</v>
      </c>
      <c r="Y334" s="50"/>
      <c r="Z334" s="50"/>
    </row>
    <row r="335" spans="1:26" ht="75" x14ac:dyDescent="0.25">
      <c r="A335" s="39">
        <v>25175801</v>
      </c>
      <c r="B335" s="40">
        <v>132</v>
      </c>
      <c r="C335" s="41" t="s">
        <v>65</v>
      </c>
      <c r="D335" s="41" t="s">
        <v>46</v>
      </c>
      <c r="E335" s="41">
        <v>75961</v>
      </c>
      <c r="F335" s="42"/>
      <c r="G335" s="43">
        <v>31.665606</v>
      </c>
      <c r="H335" s="44">
        <v>-94.581038000000007</v>
      </c>
      <c r="I335" s="45" t="s">
        <v>63</v>
      </c>
      <c r="J335" s="46" t="s">
        <v>48</v>
      </c>
      <c r="K335" s="42" t="s">
        <v>51</v>
      </c>
      <c r="L335" s="49"/>
      <c r="M335" s="45" t="s">
        <v>63</v>
      </c>
      <c r="N335" s="46" t="s">
        <v>51</v>
      </c>
      <c r="O335" s="49"/>
      <c r="P335" s="36" t="str">
        <f t="shared" si="5"/>
        <v>Unknown</v>
      </c>
      <c r="Q335" s="39" t="s">
        <v>48</v>
      </c>
      <c r="R335" s="39" t="s">
        <v>48</v>
      </c>
      <c r="S335" s="39"/>
      <c r="T335" s="50" t="s">
        <v>50</v>
      </c>
      <c r="U335" s="50" t="s">
        <v>51</v>
      </c>
      <c r="V335" s="50" t="s">
        <v>51</v>
      </c>
      <c r="W335" s="50"/>
      <c r="X335" s="51" t="str">
        <f>IF((OR((AND('[1]PWS Information'!$E$10="CWS",T335="Single Family Residence",P335="Lead")),
(AND('[1]PWS Information'!$E$10="CWS",T335="Multiple Family Residence",'[1]PWS Information'!$E$11="Yes",P335="Lead")),
(AND('[1]PWS Information'!$E$10="NTNC",P335="Lead")))),"Tier 1",
IF((OR((AND('[1]PWS Information'!$E$10="CWS",T335="Multiple Family Residence",'[1]PWS Information'!$E$11="No",P335="Lead")),
(AND('[1]PWS Information'!$E$10="CWS",T335="Other",P335="Lead")),
(AND('[1]PWS Information'!$E$10="CWS",T335="Building",P335="Lead")))),"Tier 2",
IF((OR((AND('[1]PWS Information'!$E$10="CWS",T335="Single Family Residence",P335="Galvanized Requiring Replacement")),
(AND('[1]PWS Information'!$E$10="CWS",T335="Single Family Residence",P335="Galvanized Requiring Replacement",Q335="Yes")),
(AND('[1]PWS Information'!$E$10="NTNC",P335="Galvanized Requiring Replacement")),
(AND('[1]PWS Information'!$E$10="NTNC",T335="Single Family Residence",Q335="Yes")))),"Tier 3",
IF((OR((AND('[1]PWS Information'!$E$10="CWS",T335="Single Family Residence",R335="Yes",P335="Non-Lead", I335="Non-Lead - Copper",K335="Before 1989")),
(AND('[1]PWS Information'!$E$10="CWS",T335="Single Family Residence",R335="Yes",P335="Non-Lead", M335="Non-Lead - Copper",N335="Before 1989")))),"Tier 4",
IF((OR((AND('[1]PWS Information'!$E$10="NTNC",P335="Non-Lead")),
(AND('[1]PWS Information'!$E$10="CWS",P335="Non-Lead",R335="")),
(AND('[1]PWS Information'!$E$10="CWS",P335="Non-Lead",R335="No")),
(AND('[1]PWS Information'!$E$10="CWS",P335="Non-Lead",R335="Don't Know")),
(AND('[1]PWS Information'!$E$10="CWS",P335="Non-Lead", I335="Non-Lead - Copper", R335="Yes", K335="Between 1989 and 2014")),
(AND('[1]PWS Information'!$E$10="CWS",P335="Non-Lead", I335="Non-Lead - Copper", R335="Yes", K335="After 2014")),
(AND('[1]PWS Information'!$E$10="CWS",P335="Non-Lead", I335="Non-Lead - Copper", R335="Yes", K335="Unknown")),
(AND('[1]PWS Information'!$E$10="CWS",P335="Non-Lead", M335="Non-Lead - Copper", R335="Yes", N335="Between 1989 and 2014")),
(AND('[1]PWS Information'!$E$10="CWS",P335="Non-Lead", M335="Non-Lead - Copper", R335="Yes", N335="After 2014")),
(AND('[1]PWS Information'!$E$10="CWS",P335="Non-Lead", M335="Non-Lead - Copper", R335="Yes", N335="Unknown")),
(AND('[1]PWS Information'!$E$10="CWS",P335="Unknown")),
(AND('[1]PWS Information'!$E$10="NTNC",P335="Unknown")))),"Tier 5",
"")))))</f>
        <v>Tier 5</v>
      </c>
      <c r="Y335" s="50"/>
      <c r="Z335" s="50"/>
    </row>
    <row r="336" spans="1:26" ht="75" x14ac:dyDescent="0.25">
      <c r="A336" s="39">
        <v>25176125</v>
      </c>
      <c r="B336" s="40">
        <v>3824</v>
      </c>
      <c r="C336" s="41" t="s">
        <v>66</v>
      </c>
      <c r="D336" s="41" t="s">
        <v>46</v>
      </c>
      <c r="E336" s="41">
        <v>75961</v>
      </c>
      <c r="F336" s="42"/>
      <c r="G336" s="43">
        <v>31.604901000000002</v>
      </c>
      <c r="H336" s="44">
        <v>-94.559792000000002</v>
      </c>
      <c r="I336" s="45" t="s">
        <v>63</v>
      </c>
      <c r="J336" s="46" t="s">
        <v>48</v>
      </c>
      <c r="K336" s="42" t="s">
        <v>51</v>
      </c>
      <c r="L336" s="49"/>
      <c r="M336" s="45" t="s">
        <v>63</v>
      </c>
      <c r="N336" s="46" t="s">
        <v>51</v>
      </c>
      <c r="O336" s="49"/>
      <c r="P336" s="36" t="str">
        <f t="shared" si="5"/>
        <v>Unknown</v>
      </c>
      <c r="Q336" s="39" t="s">
        <v>48</v>
      </c>
      <c r="R336" s="39" t="s">
        <v>48</v>
      </c>
      <c r="S336" s="39"/>
      <c r="T336" s="50"/>
      <c r="U336" s="50" t="s">
        <v>51</v>
      </c>
      <c r="V336" s="50" t="s">
        <v>51</v>
      </c>
      <c r="W336" s="50"/>
      <c r="X336" s="51" t="str">
        <f>IF((OR((AND('[1]PWS Information'!$E$10="CWS",T336="Single Family Residence",P336="Lead")),
(AND('[1]PWS Information'!$E$10="CWS",T336="Multiple Family Residence",'[1]PWS Information'!$E$11="Yes",P336="Lead")),
(AND('[1]PWS Information'!$E$10="NTNC",P336="Lead")))),"Tier 1",
IF((OR((AND('[1]PWS Information'!$E$10="CWS",T336="Multiple Family Residence",'[1]PWS Information'!$E$11="No",P336="Lead")),
(AND('[1]PWS Information'!$E$10="CWS",T336="Other",P336="Lead")),
(AND('[1]PWS Information'!$E$10="CWS",T336="Building",P336="Lead")))),"Tier 2",
IF((OR((AND('[1]PWS Information'!$E$10="CWS",T336="Single Family Residence",P336="Galvanized Requiring Replacement")),
(AND('[1]PWS Information'!$E$10="CWS",T336="Single Family Residence",P336="Galvanized Requiring Replacement",Q336="Yes")),
(AND('[1]PWS Information'!$E$10="NTNC",P336="Galvanized Requiring Replacement")),
(AND('[1]PWS Information'!$E$10="NTNC",T336="Single Family Residence",Q336="Yes")))),"Tier 3",
IF((OR((AND('[1]PWS Information'!$E$10="CWS",T336="Single Family Residence",R336="Yes",P336="Non-Lead", I336="Non-Lead - Copper",K336="Before 1989")),
(AND('[1]PWS Information'!$E$10="CWS",T336="Single Family Residence",R336="Yes",P336="Non-Lead", M336="Non-Lead - Copper",N336="Before 1989")))),"Tier 4",
IF((OR((AND('[1]PWS Information'!$E$10="NTNC",P336="Non-Lead")),
(AND('[1]PWS Information'!$E$10="CWS",P336="Non-Lead",R336="")),
(AND('[1]PWS Information'!$E$10="CWS",P336="Non-Lead",R336="No")),
(AND('[1]PWS Information'!$E$10="CWS",P336="Non-Lead",R336="Don't Know")),
(AND('[1]PWS Information'!$E$10="CWS",P336="Non-Lead", I336="Non-Lead - Copper", R336="Yes", K336="Between 1989 and 2014")),
(AND('[1]PWS Information'!$E$10="CWS",P336="Non-Lead", I336="Non-Lead - Copper", R336="Yes", K336="After 2014")),
(AND('[1]PWS Information'!$E$10="CWS",P336="Non-Lead", I336="Non-Lead - Copper", R336="Yes", K336="Unknown")),
(AND('[1]PWS Information'!$E$10="CWS",P336="Non-Lead", M336="Non-Lead - Copper", R336="Yes", N336="Between 1989 and 2014")),
(AND('[1]PWS Information'!$E$10="CWS",P336="Non-Lead", M336="Non-Lead - Copper", R336="Yes", N336="After 2014")),
(AND('[1]PWS Information'!$E$10="CWS",P336="Non-Lead", M336="Non-Lead - Copper", R336="Yes", N336="Unknown")),
(AND('[1]PWS Information'!$E$10="CWS",P336="Unknown")),
(AND('[1]PWS Information'!$E$10="NTNC",P336="Unknown")))),"Tier 5",
"")))))</f>
        <v>Tier 5</v>
      </c>
      <c r="Y336" s="50"/>
      <c r="Z336" s="50"/>
    </row>
    <row r="337" spans="1:26" ht="75" x14ac:dyDescent="0.25">
      <c r="A337" s="39">
        <v>25175389</v>
      </c>
      <c r="B337" s="40">
        <v>4625</v>
      </c>
      <c r="C337" s="41" t="s">
        <v>57</v>
      </c>
      <c r="D337" s="41" t="s">
        <v>46</v>
      </c>
      <c r="E337" s="41">
        <v>75961</v>
      </c>
      <c r="F337" s="42"/>
      <c r="G337" s="43">
        <v>31.672823000000001</v>
      </c>
      <c r="H337" s="44">
        <v>-94.545501999999999</v>
      </c>
      <c r="I337" s="45" t="s">
        <v>63</v>
      </c>
      <c r="J337" s="46" t="s">
        <v>48</v>
      </c>
      <c r="K337" s="42" t="s">
        <v>51</v>
      </c>
      <c r="L337" s="49"/>
      <c r="M337" s="45" t="s">
        <v>63</v>
      </c>
      <c r="N337" s="46" t="s">
        <v>51</v>
      </c>
      <c r="O337" s="49"/>
      <c r="P337" s="36" t="str">
        <f t="shared" si="5"/>
        <v>Unknown</v>
      </c>
      <c r="Q337" s="39" t="s">
        <v>48</v>
      </c>
      <c r="R337" s="39" t="s">
        <v>48</v>
      </c>
      <c r="S337" s="39"/>
      <c r="T337" s="50" t="s">
        <v>50</v>
      </c>
      <c r="U337" s="50" t="s">
        <v>51</v>
      </c>
      <c r="V337" s="50" t="s">
        <v>51</v>
      </c>
      <c r="W337" s="50"/>
      <c r="X337" s="51" t="str">
        <f>IF((OR((AND('[1]PWS Information'!$E$10="CWS",T337="Single Family Residence",P337="Lead")),
(AND('[1]PWS Information'!$E$10="CWS",T337="Multiple Family Residence",'[1]PWS Information'!$E$11="Yes",P337="Lead")),
(AND('[1]PWS Information'!$E$10="NTNC",P337="Lead")))),"Tier 1",
IF((OR((AND('[1]PWS Information'!$E$10="CWS",T337="Multiple Family Residence",'[1]PWS Information'!$E$11="No",P337="Lead")),
(AND('[1]PWS Information'!$E$10="CWS",T337="Other",P337="Lead")),
(AND('[1]PWS Information'!$E$10="CWS",T337="Building",P337="Lead")))),"Tier 2",
IF((OR((AND('[1]PWS Information'!$E$10="CWS",T337="Single Family Residence",P337="Galvanized Requiring Replacement")),
(AND('[1]PWS Information'!$E$10="CWS",T337="Single Family Residence",P337="Galvanized Requiring Replacement",Q337="Yes")),
(AND('[1]PWS Information'!$E$10="NTNC",P337="Galvanized Requiring Replacement")),
(AND('[1]PWS Information'!$E$10="NTNC",T337="Single Family Residence",Q337="Yes")))),"Tier 3",
IF((OR((AND('[1]PWS Information'!$E$10="CWS",T337="Single Family Residence",R337="Yes",P337="Non-Lead", I337="Non-Lead - Copper",K337="Before 1989")),
(AND('[1]PWS Information'!$E$10="CWS",T337="Single Family Residence",R337="Yes",P337="Non-Lead", M337="Non-Lead - Copper",N337="Before 1989")))),"Tier 4",
IF((OR((AND('[1]PWS Information'!$E$10="NTNC",P337="Non-Lead")),
(AND('[1]PWS Information'!$E$10="CWS",P337="Non-Lead",R337="")),
(AND('[1]PWS Information'!$E$10="CWS",P337="Non-Lead",R337="No")),
(AND('[1]PWS Information'!$E$10="CWS",P337="Non-Lead",R337="Don't Know")),
(AND('[1]PWS Information'!$E$10="CWS",P337="Non-Lead", I337="Non-Lead - Copper", R337="Yes", K337="Between 1989 and 2014")),
(AND('[1]PWS Information'!$E$10="CWS",P337="Non-Lead", I337="Non-Lead - Copper", R337="Yes", K337="After 2014")),
(AND('[1]PWS Information'!$E$10="CWS",P337="Non-Lead", I337="Non-Lead - Copper", R337="Yes", K337="Unknown")),
(AND('[1]PWS Information'!$E$10="CWS",P337="Non-Lead", M337="Non-Lead - Copper", R337="Yes", N337="Between 1989 and 2014")),
(AND('[1]PWS Information'!$E$10="CWS",P337="Non-Lead", M337="Non-Lead - Copper", R337="Yes", N337="After 2014")),
(AND('[1]PWS Information'!$E$10="CWS",P337="Non-Lead", M337="Non-Lead - Copper", R337="Yes", N337="Unknown")),
(AND('[1]PWS Information'!$E$10="CWS",P337="Unknown")),
(AND('[1]PWS Information'!$E$10="NTNC",P337="Unknown")))),"Tier 5",
"")))))</f>
        <v>Tier 5</v>
      </c>
      <c r="Y337" s="50"/>
      <c r="Z337" s="50"/>
    </row>
    <row r="338" spans="1:26" ht="75" x14ac:dyDescent="0.25">
      <c r="A338" s="39">
        <v>25175805</v>
      </c>
      <c r="B338" s="40">
        <v>1882</v>
      </c>
      <c r="C338" s="41" t="s">
        <v>75</v>
      </c>
      <c r="D338" s="41" t="s">
        <v>46</v>
      </c>
      <c r="E338" s="41">
        <v>75961</v>
      </c>
      <c r="F338" s="42"/>
      <c r="G338" s="43">
        <v>31.558382999999999</v>
      </c>
      <c r="H338" s="44">
        <v>-94.504452000000001</v>
      </c>
      <c r="I338" s="45" t="s">
        <v>63</v>
      </c>
      <c r="J338" s="46" t="s">
        <v>48</v>
      </c>
      <c r="K338" s="42" t="s">
        <v>51</v>
      </c>
      <c r="L338" s="49"/>
      <c r="M338" s="45" t="s">
        <v>63</v>
      </c>
      <c r="N338" s="46" t="s">
        <v>51</v>
      </c>
      <c r="O338" s="49"/>
      <c r="P338" s="36" t="str">
        <f t="shared" si="5"/>
        <v>Unknown</v>
      </c>
      <c r="Q338" s="39" t="s">
        <v>48</v>
      </c>
      <c r="R338" s="39" t="s">
        <v>48</v>
      </c>
      <c r="S338" s="39"/>
      <c r="T338" s="50"/>
      <c r="U338" s="50" t="s">
        <v>51</v>
      </c>
      <c r="V338" s="50" t="s">
        <v>51</v>
      </c>
      <c r="W338" s="50"/>
      <c r="X338" s="51" t="str">
        <f>IF((OR((AND('[1]PWS Information'!$E$10="CWS",T338="Single Family Residence",P338="Lead")),
(AND('[1]PWS Information'!$E$10="CWS",T338="Multiple Family Residence",'[1]PWS Information'!$E$11="Yes",P338="Lead")),
(AND('[1]PWS Information'!$E$10="NTNC",P338="Lead")))),"Tier 1",
IF((OR((AND('[1]PWS Information'!$E$10="CWS",T338="Multiple Family Residence",'[1]PWS Information'!$E$11="No",P338="Lead")),
(AND('[1]PWS Information'!$E$10="CWS",T338="Other",P338="Lead")),
(AND('[1]PWS Information'!$E$10="CWS",T338="Building",P338="Lead")))),"Tier 2",
IF((OR((AND('[1]PWS Information'!$E$10="CWS",T338="Single Family Residence",P338="Galvanized Requiring Replacement")),
(AND('[1]PWS Information'!$E$10="CWS",T338="Single Family Residence",P338="Galvanized Requiring Replacement",Q338="Yes")),
(AND('[1]PWS Information'!$E$10="NTNC",P338="Galvanized Requiring Replacement")),
(AND('[1]PWS Information'!$E$10="NTNC",T338="Single Family Residence",Q338="Yes")))),"Tier 3",
IF((OR((AND('[1]PWS Information'!$E$10="CWS",T338="Single Family Residence",R338="Yes",P338="Non-Lead", I338="Non-Lead - Copper",K338="Before 1989")),
(AND('[1]PWS Information'!$E$10="CWS",T338="Single Family Residence",R338="Yes",P338="Non-Lead", M338="Non-Lead - Copper",N338="Before 1989")))),"Tier 4",
IF((OR((AND('[1]PWS Information'!$E$10="NTNC",P338="Non-Lead")),
(AND('[1]PWS Information'!$E$10="CWS",P338="Non-Lead",R338="")),
(AND('[1]PWS Information'!$E$10="CWS",P338="Non-Lead",R338="No")),
(AND('[1]PWS Information'!$E$10="CWS",P338="Non-Lead",R338="Don't Know")),
(AND('[1]PWS Information'!$E$10="CWS",P338="Non-Lead", I338="Non-Lead - Copper", R338="Yes", K338="Between 1989 and 2014")),
(AND('[1]PWS Information'!$E$10="CWS",P338="Non-Lead", I338="Non-Lead - Copper", R338="Yes", K338="After 2014")),
(AND('[1]PWS Information'!$E$10="CWS",P338="Non-Lead", I338="Non-Lead - Copper", R338="Yes", K338="Unknown")),
(AND('[1]PWS Information'!$E$10="CWS",P338="Non-Lead", M338="Non-Lead - Copper", R338="Yes", N338="Between 1989 and 2014")),
(AND('[1]PWS Information'!$E$10="CWS",P338="Non-Lead", M338="Non-Lead - Copper", R338="Yes", N338="After 2014")),
(AND('[1]PWS Information'!$E$10="CWS",P338="Non-Lead", M338="Non-Lead - Copper", R338="Yes", N338="Unknown")),
(AND('[1]PWS Information'!$E$10="CWS",P338="Unknown")),
(AND('[1]PWS Information'!$E$10="NTNC",P338="Unknown")))),"Tier 5",
"")))))</f>
        <v>Tier 5</v>
      </c>
      <c r="Y338" s="50"/>
      <c r="Z338" s="50"/>
    </row>
    <row r="339" spans="1:26" ht="75" x14ac:dyDescent="0.25">
      <c r="A339" s="39">
        <v>25175451</v>
      </c>
      <c r="B339" s="40">
        <v>12129</v>
      </c>
      <c r="C339" s="41" t="s">
        <v>66</v>
      </c>
      <c r="D339" s="41" t="s">
        <v>46</v>
      </c>
      <c r="E339" s="41">
        <v>75961</v>
      </c>
      <c r="F339" s="42"/>
      <c r="G339" s="43">
        <v>31.637815</v>
      </c>
      <c r="H339" s="44">
        <v>-94.426901000000001</v>
      </c>
      <c r="I339" s="45" t="s">
        <v>63</v>
      </c>
      <c r="J339" s="46" t="s">
        <v>48</v>
      </c>
      <c r="K339" s="42" t="s">
        <v>51</v>
      </c>
      <c r="L339" s="49"/>
      <c r="M339" s="45" t="s">
        <v>63</v>
      </c>
      <c r="N339" s="46" t="s">
        <v>51</v>
      </c>
      <c r="O339" s="49"/>
      <c r="P339" s="36" t="str">
        <f t="shared" si="5"/>
        <v>Unknown</v>
      </c>
      <c r="Q339" s="39" t="s">
        <v>48</v>
      </c>
      <c r="R339" s="39" t="s">
        <v>48</v>
      </c>
      <c r="S339" s="39"/>
      <c r="T339" s="50"/>
      <c r="U339" s="50" t="s">
        <v>51</v>
      </c>
      <c r="V339" s="50" t="s">
        <v>51</v>
      </c>
      <c r="W339" s="50"/>
      <c r="X339" s="51" t="str">
        <f>IF((OR((AND('[1]PWS Information'!$E$10="CWS",T339="Single Family Residence",P339="Lead")),
(AND('[1]PWS Information'!$E$10="CWS",T339="Multiple Family Residence",'[1]PWS Information'!$E$11="Yes",P339="Lead")),
(AND('[1]PWS Information'!$E$10="NTNC",P339="Lead")))),"Tier 1",
IF((OR((AND('[1]PWS Information'!$E$10="CWS",T339="Multiple Family Residence",'[1]PWS Information'!$E$11="No",P339="Lead")),
(AND('[1]PWS Information'!$E$10="CWS",T339="Other",P339="Lead")),
(AND('[1]PWS Information'!$E$10="CWS",T339="Building",P339="Lead")))),"Tier 2",
IF((OR((AND('[1]PWS Information'!$E$10="CWS",T339="Single Family Residence",P339="Galvanized Requiring Replacement")),
(AND('[1]PWS Information'!$E$10="CWS",T339="Single Family Residence",P339="Galvanized Requiring Replacement",Q339="Yes")),
(AND('[1]PWS Information'!$E$10="NTNC",P339="Galvanized Requiring Replacement")),
(AND('[1]PWS Information'!$E$10="NTNC",T339="Single Family Residence",Q339="Yes")))),"Tier 3",
IF((OR((AND('[1]PWS Information'!$E$10="CWS",T339="Single Family Residence",R339="Yes",P339="Non-Lead", I339="Non-Lead - Copper",K339="Before 1989")),
(AND('[1]PWS Information'!$E$10="CWS",T339="Single Family Residence",R339="Yes",P339="Non-Lead", M339="Non-Lead - Copper",N339="Before 1989")))),"Tier 4",
IF((OR((AND('[1]PWS Information'!$E$10="NTNC",P339="Non-Lead")),
(AND('[1]PWS Information'!$E$10="CWS",P339="Non-Lead",R339="")),
(AND('[1]PWS Information'!$E$10="CWS",P339="Non-Lead",R339="No")),
(AND('[1]PWS Information'!$E$10="CWS",P339="Non-Lead",R339="Don't Know")),
(AND('[1]PWS Information'!$E$10="CWS",P339="Non-Lead", I339="Non-Lead - Copper", R339="Yes", K339="Between 1989 and 2014")),
(AND('[1]PWS Information'!$E$10="CWS",P339="Non-Lead", I339="Non-Lead - Copper", R339="Yes", K339="After 2014")),
(AND('[1]PWS Information'!$E$10="CWS",P339="Non-Lead", I339="Non-Lead - Copper", R339="Yes", K339="Unknown")),
(AND('[1]PWS Information'!$E$10="CWS",P339="Non-Lead", M339="Non-Lead - Copper", R339="Yes", N339="Between 1989 and 2014")),
(AND('[1]PWS Information'!$E$10="CWS",P339="Non-Lead", M339="Non-Lead - Copper", R339="Yes", N339="After 2014")),
(AND('[1]PWS Information'!$E$10="CWS",P339="Non-Lead", M339="Non-Lead - Copper", R339="Yes", N339="Unknown")),
(AND('[1]PWS Information'!$E$10="CWS",P339="Unknown")),
(AND('[1]PWS Information'!$E$10="NTNC",P339="Unknown")))),"Tier 5",
"")))))</f>
        <v>Tier 5</v>
      </c>
      <c r="Y339" s="50"/>
      <c r="Z339" s="50"/>
    </row>
    <row r="340" spans="1:26" ht="75" x14ac:dyDescent="0.25">
      <c r="A340" s="39">
        <v>25176122</v>
      </c>
      <c r="B340" s="40">
        <v>2458</v>
      </c>
      <c r="C340" s="41" t="s">
        <v>66</v>
      </c>
      <c r="D340" s="41" t="s">
        <v>46</v>
      </c>
      <c r="E340" s="41">
        <v>75961</v>
      </c>
      <c r="F340" s="42"/>
      <c r="G340" s="43">
        <v>31.602250999999999</v>
      </c>
      <c r="H340" s="44">
        <v>-94.583965000000006</v>
      </c>
      <c r="I340" s="45" t="s">
        <v>63</v>
      </c>
      <c r="J340" s="46" t="s">
        <v>48</v>
      </c>
      <c r="K340" s="42" t="s">
        <v>51</v>
      </c>
      <c r="L340" s="49"/>
      <c r="M340" s="45" t="s">
        <v>63</v>
      </c>
      <c r="N340" s="46" t="s">
        <v>51</v>
      </c>
      <c r="O340" s="49"/>
      <c r="P340" s="36" t="str">
        <f t="shared" si="5"/>
        <v>Unknown</v>
      </c>
      <c r="Q340" s="39" t="s">
        <v>48</v>
      </c>
      <c r="R340" s="39" t="s">
        <v>48</v>
      </c>
      <c r="S340" s="39"/>
      <c r="T340" s="50"/>
      <c r="U340" s="50" t="s">
        <v>51</v>
      </c>
      <c r="V340" s="50" t="s">
        <v>51</v>
      </c>
      <c r="W340" s="50"/>
      <c r="X340" s="51" t="str">
        <f>IF((OR((AND('[1]PWS Information'!$E$10="CWS",T340="Single Family Residence",P340="Lead")),
(AND('[1]PWS Information'!$E$10="CWS",T340="Multiple Family Residence",'[1]PWS Information'!$E$11="Yes",P340="Lead")),
(AND('[1]PWS Information'!$E$10="NTNC",P340="Lead")))),"Tier 1",
IF((OR((AND('[1]PWS Information'!$E$10="CWS",T340="Multiple Family Residence",'[1]PWS Information'!$E$11="No",P340="Lead")),
(AND('[1]PWS Information'!$E$10="CWS",T340="Other",P340="Lead")),
(AND('[1]PWS Information'!$E$10="CWS",T340="Building",P340="Lead")))),"Tier 2",
IF((OR((AND('[1]PWS Information'!$E$10="CWS",T340="Single Family Residence",P340="Galvanized Requiring Replacement")),
(AND('[1]PWS Information'!$E$10="CWS",T340="Single Family Residence",P340="Galvanized Requiring Replacement",Q340="Yes")),
(AND('[1]PWS Information'!$E$10="NTNC",P340="Galvanized Requiring Replacement")),
(AND('[1]PWS Information'!$E$10="NTNC",T340="Single Family Residence",Q340="Yes")))),"Tier 3",
IF((OR((AND('[1]PWS Information'!$E$10="CWS",T340="Single Family Residence",R340="Yes",P340="Non-Lead", I340="Non-Lead - Copper",K340="Before 1989")),
(AND('[1]PWS Information'!$E$10="CWS",T340="Single Family Residence",R340="Yes",P340="Non-Lead", M340="Non-Lead - Copper",N340="Before 1989")))),"Tier 4",
IF((OR((AND('[1]PWS Information'!$E$10="NTNC",P340="Non-Lead")),
(AND('[1]PWS Information'!$E$10="CWS",P340="Non-Lead",R340="")),
(AND('[1]PWS Information'!$E$10="CWS",P340="Non-Lead",R340="No")),
(AND('[1]PWS Information'!$E$10="CWS",P340="Non-Lead",R340="Don't Know")),
(AND('[1]PWS Information'!$E$10="CWS",P340="Non-Lead", I340="Non-Lead - Copper", R340="Yes", K340="Between 1989 and 2014")),
(AND('[1]PWS Information'!$E$10="CWS",P340="Non-Lead", I340="Non-Lead - Copper", R340="Yes", K340="After 2014")),
(AND('[1]PWS Information'!$E$10="CWS",P340="Non-Lead", I340="Non-Lead - Copper", R340="Yes", K340="Unknown")),
(AND('[1]PWS Information'!$E$10="CWS",P340="Non-Lead", M340="Non-Lead - Copper", R340="Yes", N340="Between 1989 and 2014")),
(AND('[1]PWS Information'!$E$10="CWS",P340="Non-Lead", M340="Non-Lead - Copper", R340="Yes", N340="After 2014")),
(AND('[1]PWS Information'!$E$10="CWS",P340="Non-Lead", M340="Non-Lead - Copper", R340="Yes", N340="Unknown")),
(AND('[1]PWS Information'!$E$10="CWS",P340="Unknown")),
(AND('[1]PWS Information'!$E$10="NTNC",P340="Unknown")))),"Tier 5",
"")))))</f>
        <v>Tier 5</v>
      </c>
      <c r="Y340" s="50"/>
      <c r="Z340" s="50"/>
    </row>
    <row r="341" spans="1:26" ht="75" x14ac:dyDescent="0.25">
      <c r="A341" s="39">
        <v>25176249</v>
      </c>
      <c r="B341" s="40">
        <v>6184</v>
      </c>
      <c r="C341" s="41" t="s">
        <v>66</v>
      </c>
      <c r="D341" s="41" t="s">
        <v>46</v>
      </c>
      <c r="E341" s="41">
        <v>75961</v>
      </c>
      <c r="F341" s="42"/>
      <c r="G341" s="43">
        <v>31.612473000000001</v>
      </c>
      <c r="H341" s="44">
        <v>-94.522206999999995</v>
      </c>
      <c r="I341" s="45" t="s">
        <v>63</v>
      </c>
      <c r="J341" s="46" t="s">
        <v>48</v>
      </c>
      <c r="K341" s="42" t="s">
        <v>51</v>
      </c>
      <c r="L341" s="49"/>
      <c r="M341" s="45" t="s">
        <v>63</v>
      </c>
      <c r="N341" s="46" t="s">
        <v>51</v>
      </c>
      <c r="O341" s="49"/>
      <c r="P341" s="36" t="str">
        <f t="shared" si="5"/>
        <v>Unknown</v>
      </c>
      <c r="Q341" s="39" t="s">
        <v>48</v>
      </c>
      <c r="R341" s="39" t="s">
        <v>48</v>
      </c>
      <c r="S341" s="39"/>
      <c r="T341" s="50"/>
      <c r="U341" s="50" t="s">
        <v>51</v>
      </c>
      <c r="V341" s="50" t="s">
        <v>51</v>
      </c>
      <c r="W341" s="50"/>
      <c r="X341" s="51" t="str">
        <f>IF((OR((AND('[1]PWS Information'!$E$10="CWS",T341="Single Family Residence",P341="Lead")),
(AND('[1]PWS Information'!$E$10="CWS",T341="Multiple Family Residence",'[1]PWS Information'!$E$11="Yes",P341="Lead")),
(AND('[1]PWS Information'!$E$10="NTNC",P341="Lead")))),"Tier 1",
IF((OR((AND('[1]PWS Information'!$E$10="CWS",T341="Multiple Family Residence",'[1]PWS Information'!$E$11="No",P341="Lead")),
(AND('[1]PWS Information'!$E$10="CWS",T341="Other",P341="Lead")),
(AND('[1]PWS Information'!$E$10="CWS",T341="Building",P341="Lead")))),"Tier 2",
IF((OR((AND('[1]PWS Information'!$E$10="CWS",T341="Single Family Residence",P341="Galvanized Requiring Replacement")),
(AND('[1]PWS Information'!$E$10="CWS",T341="Single Family Residence",P341="Galvanized Requiring Replacement",Q341="Yes")),
(AND('[1]PWS Information'!$E$10="NTNC",P341="Galvanized Requiring Replacement")),
(AND('[1]PWS Information'!$E$10="NTNC",T341="Single Family Residence",Q341="Yes")))),"Tier 3",
IF((OR((AND('[1]PWS Information'!$E$10="CWS",T341="Single Family Residence",R341="Yes",P341="Non-Lead", I341="Non-Lead - Copper",K341="Before 1989")),
(AND('[1]PWS Information'!$E$10="CWS",T341="Single Family Residence",R341="Yes",P341="Non-Lead", M341="Non-Lead - Copper",N341="Before 1989")))),"Tier 4",
IF((OR((AND('[1]PWS Information'!$E$10="NTNC",P341="Non-Lead")),
(AND('[1]PWS Information'!$E$10="CWS",P341="Non-Lead",R341="")),
(AND('[1]PWS Information'!$E$10="CWS",P341="Non-Lead",R341="No")),
(AND('[1]PWS Information'!$E$10="CWS",P341="Non-Lead",R341="Don't Know")),
(AND('[1]PWS Information'!$E$10="CWS",P341="Non-Lead", I341="Non-Lead - Copper", R341="Yes", K341="Between 1989 and 2014")),
(AND('[1]PWS Information'!$E$10="CWS",P341="Non-Lead", I341="Non-Lead - Copper", R341="Yes", K341="After 2014")),
(AND('[1]PWS Information'!$E$10="CWS",P341="Non-Lead", I341="Non-Lead - Copper", R341="Yes", K341="Unknown")),
(AND('[1]PWS Information'!$E$10="CWS",P341="Non-Lead", M341="Non-Lead - Copper", R341="Yes", N341="Between 1989 and 2014")),
(AND('[1]PWS Information'!$E$10="CWS",P341="Non-Lead", M341="Non-Lead - Copper", R341="Yes", N341="After 2014")),
(AND('[1]PWS Information'!$E$10="CWS",P341="Non-Lead", M341="Non-Lead - Copper", R341="Yes", N341="Unknown")),
(AND('[1]PWS Information'!$E$10="CWS",P341="Unknown")),
(AND('[1]PWS Information'!$E$10="NTNC",P341="Unknown")))),"Tier 5",
"")))))</f>
        <v>Tier 5</v>
      </c>
      <c r="Y341" s="50"/>
      <c r="Z341" s="50"/>
    </row>
    <row r="342" spans="1:26" ht="75" x14ac:dyDescent="0.25">
      <c r="A342" s="39">
        <v>25175785</v>
      </c>
      <c r="B342" s="40">
        <v>738</v>
      </c>
      <c r="C342" s="41" t="s">
        <v>75</v>
      </c>
      <c r="D342" s="41" t="s">
        <v>46</v>
      </c>
      <c r="E342" s="41">
        <v>75961</v>
      </c>
      <c r="F342" s="42"/>
      <c r="G342" s="43">
        <v>31.558382999999999</v>
      </c>
      <c r="H342" s="44">
        <v>-94.504452000000001</v>
      </c>
      <c r="I342" s="45" t="s">
        <v>63</v>
      </c>
      <c r="J342" s="46" t="s">
        <v>48</v>
      </c>
      <c r="K342" s="42" t="s">
        <v>51</v>
      </c>
      <c r="L342" s="49"/>
      <c r="M342" s="45" t="s">
        <v>63</v>
      </c>
      <c r="N342" s="46" t="s">
        <v>51</v>
      </c>
      <c r="O342" s="49"/>
      <c r="P342" s="36" t="str">
        <f t="shared" si="5"/>
        <v>Unknown</v>
      </c>
      <c r="Q342" s="39" t="s">
        <v>48</v>
      </c>
      <c r="R342" s="39" t="s">
        <v>48</v>
      </c>
      <c r="S342" s="39"/>
      <c r="T342" s="50"/>
      <c r="U342" s="50" t="s">
        <v>51</v>
      </c>
      <c r="V342" s="50" t="s">
        <v>51</v>
      </c>
      <c r="W342" s="50"/>
      <c r="X342" s="51" t="str">
        <f>IF((OR((AND('[1]PWS Information'!$E$10="CWS",T342="Single Family Residence",P342="Lead")),
(AND('[1]PWS Information'!$E$10="CWS",T342="Multiple Family Residence",'[1]PWS Information'!$E$11="Yes",P342="Lead")),
(AND('[1]PWS Information'!$E$10="NTNC",P342="Lead")))),"Tier 1",
IF((OR((AND('[1]PWS Information'!$E$10="CWS",T342="Multiple Family Residence",'[1]PWS Information'!$E$11="No",P342="Lead")),
(AND('[1]PWS Information'!$E$10="CWS",T342="Other",P342="Lead")),
(AND('[1]PWS Information'!$E$10="CWS",T342="Building",P342="Lead")))),"Tier 2",
IF((OR((AND('[1]PWS Information'!$E$10="CWS",T342="Single Family Residence",P342="Galvanized Requiring Replacement")),
(AND('[1]PWS Information'!$E$10="CWS",T342="Single Family Residence",P342="Galvanized Requiring Replacement",Q342="Yes")),
(AND('[1]PWS Information'!$E$10="NTNC",P342="Galvanized Requiring Replacement")),
(AND('[1]PWS Information'!$E$10="NTNC",T342="Single Family Residence",Q342="Yes")))),"Tier 3",
IF((OR((AND('[1]PWS Information'!$E$10="CWS",T342="Single Family Residence",R342="Yes",P342="Non-Lead", I342="Non-Lead - Copper",K342="Before 1989")),
(AND('[1]PWS Information'!$E$10="CWS",T342="Single Family Residence",R342="Yes",P342="Non-Lead", M342="Non-Lead - Copper",N342="Before 1989")))),"Tier 4",
IF((OR((AND('[1]PWS Information'!$E$10="NTNC",P342="Non-Lead")),
(AND('[1]PWS Information'!$E$10="CWS",P342="Non-Lead",R342="")),
(AND('[1]PWS Information'!$E$10="CWS",P342="Non-Lead",R342="No")),
(AND('[1]PWS Information'!$E$10="CWS",P342="Non-Lead",R342="Don't Know")),
(AND('[1]PWS Information'!$E$10="CWS",P342="Non-Lead", I342="Non-Lead - Copper", R342="Yes", K342="Between 1989 and 2014")),
(AND('[1]PWS Information'!$E$10="CWS",P342="Non-Lead", I342="Non-Lead - Copper", R342="Yes", K342="After 2014")),
(AND('[1]PWS Information'!$E$10="CWS",P342="Non-Lead", I342="Non-Lead - Copper", R342="Yes", K342="Unknown")),
(AND('[1]PWS Information'!$E$10="CWS",P342="Non-Lead", M342="Non-Lead - Copper", R342="Yes", N342="Between 1989 and 2014")),
(AND('[1]PWS Information'!$E$10="CWS",P342="Non-Lead", M342="Non-Lead - Copper", R342="Yes", N342="After 2014")),
(AND('[1]PWS Information'!$E$10="CWS",P342="Non-Lead", M342="Non-Lead - Copper", R342="Yes", N342="Unknown")),
(AND('[1]PWS Information'!$E$10="CWS",P342="Unknown")),
(AND('[1]PWS Information'!$E$10="NTNC",P342="Unknown")))),"Tier 5",
"")))))</f>
        <v>Tier 5</v>
      </c>
      <c r="Y342" s="50"/>
      <c r="Z342" s="50"/>
    </row>
    <row r="343" spans="1:26" ht="75" x14ac:dyDescent="0.25">
      <c r="A343" s="39">
        <v>25175721</v>
      </c>
      <c r="B343" s="40">
        <v>233</v>
      </c>
      <c r="C343" s="41" t="s">
        <v>133</v>
      </c>
      <c r="D343" s="41" t="s">
        <v>46</v>
      </c>
      <c r="E343" s="41">
        <v>75961</v>
      </c>
      <c r="F343" s="42"/>
      <c r="G343" s="43">
        <v>31.661107999999999</v>
      </c>
      <c r="H343" s="44">
        <v>-94.601356999999993</v>
      </c>
      <c r="I343" s="45" t="s">
        <v>63</v>
      </c>
      <c r="J343" s="46" t="s">
        <v>48</v>
      </c>
      <c r="K343" s="42" t="s">
        <v>51</v>
      </c>
      <c r="L343" s="49"/>
      <c r="M343" s="45" t="s">
        <v>63</v>
      </c>
      <c r="N343" s="46" t="s">
        <v>51</v>
      </c>
      <c r="O343" s="49"/>
      <c r="P343" s="36" t="str">
        <f t="shared" si="5"/>
        <v>Unknown</v>
      </c>
      <c r="Q343" s="39" t="s">
        <v>48</v>
      </c>
      <c r="R343" s="39" t="s">
        <v>48</v>
      </c>
      <c r="S343" s="39"/>
      <c r="T343" s="50"/>
      <c r="U343" s="50" t="s">
        <v>51</v>
      </c>
      <c r="V343" s="50" t="s">
        <v>51</v>
      </c>
      <c r="W343" s="50"/>
      <c r="X343" s="51" t="str">
        <f>IF((OR((AND('[1]PWS Information'!$E$10="CWS",T343="Single Family Residence",P343="Lead")),
(AND('[1]PWS Information'!$E$10="CWS",T343="Multiple Family Residence",'[1]PWS Information'!$E$11="Yes",P343="Lead")),
(AND('[1]PWS Information'!$E$10="NTNC",P343="Lead")))),"Tier 1",
IF((OR((AND('[1]PWS Information'!$E$10="CWS",T343="Multiple Family Residence",'[1]PWS Information'!$E$11="No",P343="Lead")),
(AND('[1]PWS Information'!$E$10="CWS",T343="Other",P343="Lead")),
(AND('[1]PWS Information'!$E$10="CWS",T343="Building",P343="Lead")))),"Tier 2",
IF((OR((AND('[1]PWS Information'!$E$10="CWS",T343="Single Family Residence",P343="Galvanized Requiring Replacement")),
(AND('[1]PWS Information'!$E$10="CWS",T343="Single Family Residence",P343="Galvanized Requiring Replacement",Q343="Yes")),
(AND('[1]PWS Information'!$E$10="NTNC",P343="Galvanized Requiring Replacement")),
(AND('[1]PWS Information'!$E$10="NTNC",T343="Single Family Residence",Q343="Yes")))),"Tier 3",
IF((OR((AND('[1]PWS Information'!$E$10="CWS",T343="Single Family Residence",R343="Yes",P343="Non-Lead", I343="Non-Lead - Copper",K343="Before 1989")),
(AND('[1]PWS Information'!$E$10="CWS",T343="Single Family Residence",R343="Yes",P343="Non-Lead", M343="Non-Lead - Copper",N343="Before 1989")))),"Tier 4",
IF((OR((AND('[1]PWS Information'!$E$10="NTNC",P343="Non-Lead")),
(AND('[1]PWS Information'!$E$10="CWS",P343="Non-Lead",R343="")),
(AND('[1]PWS Information'!$E$10="CWS",P343="Non-Lead",R343="No")),
(AND('[1]PWS Information'!$E$10="CWS",P343="Non-Lead",R343="Don't Know")),
(AND('[1]PWS Information'!$E$10="CWS",P343="Non-Lead", I343="Non-Lead - Copper", R343="Yes", K343="Between 1989 and 2014")),
(AND('[1]PWS Information'!$E$10="CWS",P343="Non-Lead", I343="Non-Lead - Copper", R343="Yes", K343="After 2014")),
(AND('[1]PWS Information'!$E$10="CWS",P343="Non-Lead", I343="Non-Lead - Copper", R343="Yes", K343="Unknown")),
(AND('[1]PWS Information'!$E$10="CWS",P343="Non-Lead", M343="Non-Lead - Copper", R343="Yes", N343="Between 1989 and 2014")),
(AND('[1]PWS Information'!$E$10="CWS",P343="Non-Lead", M343="Non-Lead - Copper", R343="Yes", N343="After 2014")),
(AND('[1]PWS Information'!$E$10="CWS",P343="Non-Lead", M343="Non-Lead - Copper", R343="Yes", N343="Unknown")),
(AND('[1]PWS Information'!$E$10="CWS",P343="Unknown")),
(AND('[1]PWS Information'!$E$10="NTNC",P343="Unknown")))),"Tier 5",
"")))))</f>
        <v>Tier 5</v>
      </c>
      <c r="Y343" s="50"/>
      <c r="Z343" s="50"/>
    </row>
    <row r="344" spans="1:26" ht="75" x14ac:dyDescent="0.25">
      <c r="A344" s="39">
        <v>310</v>
      </c>
      <c r="B344" s="40">
        <v>6796</v>
      </c>
      <c r="C344" s="41" t="s">
        <v>45</v>
      </c>
      <c r="D344" s="41" t="s">
        <v>46</v>
      </c>
      <c r="E344" s="41">
        <v>75961</v>
      </c>
      <c r="F344" s="42"/>
      <c r="G344" s="43">
        <v>31.659582</v>
      </c>
      <c r="H344" s="44">
        <v>-94.571817999999993</v>
      </c>
      <c r="I344" s="45" t="s">
        <v>63</v>
      </c>
      <c r="J344" s="46" t="s">
        <v>48</v>
      </c>
      <c r="K344" s="42" t="s">
        <v>51</v>
      </c>
      <c r="L344" s="49"/>
      <c r="M344" s="45" t="s">
        <v>63</v>
      </c>
      <c r="N344" s="46" t="s">
        <v>51</v>
      </c>
      <c r="O344" s="49"/>
      <c r="P344" s="36" t="str">
        <f t="shared" si="5"/>
        <v>Unknown</v>
      </c>
      <c r="Q344" s="39" t="s">
        <v>48</v>
      </c>
      <c r="R344" s="39" t="s">
        <v>48</v>
      </c>
      <c r="S344" s="39"/>
      <c r="T344" s="50"/>
      <c r="U344" s="50" t="s">
        <v>51</v>
      </c>
      <c r="V344" s="50" t="s">
        <v>51</v>
      </c>
      <c r="W344" s="50"/>
      <c r="X344" s="51" t="str">
        <f>IF((OR((AND('[1]PWS Information'!$E$10="CWS",T344="Single Family Residence",P344="Lead")),
(AND('[1]PWS Information'!$E$10="CWS",T344="Multiple Family Residence",'[1]PWS Information'!$E$11="Yes",P344="Lead")),
(AND('[1]PWS Information'!$E$10="NTNC",P344="Lead")))),"Tier 1",
IF((OR((AND('[1]PWS Information'!$E$10="CWS",T344="Multiple Family Residence",'[1]PWS Information'!$E$11="No",P344="Lead")),
(AND('[1]PWS Information'!$E$10="CWS",T344="Other",P344="Lead")),
(AND('[1]PWS Information'!$E$10="CWS",T344="Building",P344="Lead")))),"Tier 2",
IF((OR((AND('[1]PWS Information'!$E$10="CWS",T344="Single Family Residence",P344="Galvanized Requiring Replacement")),
(AND('[1]PWS Information'!$E$10="CWS",T344="Single Family Residence",P344="Galvanized Requiring Replacement",Q344="Yes")),
(AND('[1]PWS Information'!$E$10="NTNC",P344="Galvanized Requiring Replacement")),
(AND('[1]PWS Information'!$E$10="NTNC",T344="Single Family Residence",Q344="Yes")))),"Tier 3",
IF((OR((AND('[1]PWS Information'!$E$10="CWS",T344="Single Family Residence",R344="Yes",P344="Non-Lead", I344="Non-Lead - Copper",K344="Before 1989")),
(AND('[1]PWS Information'!$E$10="CWS",T344="Single Family Residence",R344="Yes",P344="Non-Lead", M344="Non-Lead - Copper",N344="Before 1989")))),"Tier 4",
IF((OR((AND('[1]PWS Information'!$E$10="NTNC",P344="Non-Lead")),
(AND('[1]PWS Information'!$E$10="CWS",P344="Non-Lead",R344="")),
(AND('[1]PWS Information'!$E$10="CWS",P344="Non-Lead",R344="No")),
(AND('[1]PWS Information'!$E$10="CWS",P344="Non-Lead",R344="Don't Know")),
(AND('[1]PWS Information'!$E$10="CWS",P344="Non-Lead", I344="Non-Lead - Copper", R344="Yes", K344="Between 1989 and 2014")),
(AND('[1]PWS Information'!$E$10="CWS",P344="Non-Lead", I344="Non-Lead - Copper", R344="Yes", K344="After 2014")),
(AND('[1]PWS Information'!$E$10="CWS",P344="Non-Lead", I344="Non-Lead - Copper", R344="Yes", K344="Unknown")),
(AND('[1]PWS Information'!$E$10="CWS",P344="Non-Lead", M344="Non-Lead - Copper", R344="Yes", N344="Between 1989 and 2014")),
(AND('[1]PWS Information'!$E$10="CWS",P344="Non-Lead", M344="Non-Lead - Copper", R344="Yes", N344="After 2014")),
(AND('[1]PWS Information'!$E$10="CWS",P344="Non-Lead", M344="Non-Lead - Copper", R344="Yes", N344="Unknown")),
(AND('[1]PWS Information'!$E$10="CWS",P344="Unknown")),
(AND('[1]PWS Information'!$E$10="NTNC",P344="Unknown")))),"Tier 5",
"")))))</f>
        <v>Tier 5</v>
      </c>
      <c r="Y344" s="50"/>
      <c r="Z344" s="50"/>
    </row>
    <row r="345" spans="1:26" ht="75" x14ac:dyDescent="0.25">
      <c r="A345" s="39">
        <v>25175724</v>
      </c>
      <c r="B345" s="40">
        <v>185</v>
      </c>
      <c r="C345" s="41" t="s">
        <v>111</v>
      </c>
      <c r="D345" s="41" t="s">
        <v>46</v>
      </c>
      <c r="E345" s="41">
        <v>75961</v>
      </c>
      <c r="F345" s="42"/>
      <c r="G345" s="43">
        <v>31.586749999999999</v>
      </c>
      <c r="H345" s="44">
        <v>-94.614326000000005</v>
      </c>
      <c r="I345" s="45" t="s">
        <v>63</v>
      </c>
      <c r="J345" s="46" t="s">
        <v>48</v>
      </c>
      <c r="K345" s="42" t="s">
        <v>51</v>
      </c>
      <c r="L345" s="49"/>
      <c r="M345" s="45" t="s">
        <v>63</v>
      </c>
      <c r="N345" s="46" t="s">
        <v>51</v>
      </c>
      <c r="O345" s="49"/>
      <c r="P345" s="36" t="str">
        <f t="shared" si="5"/>
        <v>Unknown</v>
      </c>
      <c r="Q345" s="39" t="s">
        <v>48</v>
      </c>
      <c r="R345" s="39" t="s">
        <v>48</v>
      </c>
      <c r="S345" s="39"/>
      <c r="T345" s="50"/>
      <c r="U345" s="50" t="s">
        <v>51</v>
      </c>
      <c r="V345" s="50" t="s">
        <v>51</v>
      </c>
      <c r="W345" s="50"/>
      <c r="X345" s="51" t="str">
        <f>IF((OR((AND('[1]PWS Information'!$E$10="CWS",T345="Single Family Residence",P345="Lead")),
(AND('[1]PWS Information'!$E$10="CWS",T345="Multiple Family Residence",'[1]PWS Information'!$E$11="Yes",P345="Lead")),
(AND('[1]PWS Information'!$E$10="NTNC",P345="Lead")))),"Tier 1",
IF((OR((AND('[1]PWS Information'!$E$10="CWS",T345="Multiple Family Residence",'[1]PWS Information'!$E$11="No",P345="Lead")),
(AND('[1]PWS Information'!$E$10="CWS",T345="Other",P345="Lead")),
(AND('[1]PWS Information'!$E$10="CWS",T345="Building",P345="Lead")))),"Tier 2",
IF((OR((AND('[1]PWS Information'!$E$10="CWS",T345="Single Family Residence",P345="Galvanized Requiring Replacement")),
(AND('[1]PWS Information'!$E$10="CWS",T345="Single Family Residence",P345="Galvanized Requiring Replacement",Q345="Yes")),
(AND('[1]PWS Information'!$E$10="NTNC",P345="Galvanized Requiring Replacement")),
(AND('[1]PWS Information'!$E$10="NTNC",T345="Single Family Residence",Q345="Yes")))),"Tier 3",
IF((OR((AND('[1]PWS Information'!$E$10="CWS",T345="Single Family Residence",R345="Yes",P345="Non-Lead", I345="Non-Lead - Copper",K345="Before 1989")),
(AND('[1]PWS Information'!$E$10="CWS",T345="Single Family Residence",R345="Yes",P345="Non-Lead", M345="Non-Lead - Copper",N345="Before 1989")))),"Tier 4",
IF((OR((AND('[1]PWS Information'!$E$10="NTNC",P345="Non-Lead")),
(AND('[1]PWS Information'!$E$10="CWS",P345="Non-Lead",R345="")),
(AND('[1]PWS Information'!$E$10="CWS",P345="Non-Lead",R345="No")),
(AND('[1]PWS Information'!$E$10="CWS",P345="Non-Lead",R345="Don't Know")),
(AND('[1]PWS Information'!$E$10="CWS",P345="Non-Lead", I345="Non-Lead - Copper", R345="Yes", K345="Between 1989 and 2014")),
(AND('[1]PWS Information'!$E$10="CWS",P345="Non-Lead", I345="Non-Lead - Copper", R345="Yes", K345="After 2014")),
(AND('[1]PWS Information'!$E$10="CWS",P345="Non-Lead", I345="Non-Lead - Copper", R345="Yes", K345="Unknown")),
(AND('[1]PWS Information'!$E$10="CWS",P345="Non-Lead", M345="Non-Lead - Copper", R345="Yes", N345="Between 1989 and 2014")),
(AND('[1]PWS Information'!$E$10="CWS",P345="Non-Lead", M345="Non-Lead - Copper", R345="Yes", N345="After 2014")),
(AND('[1]PWS Information'!$E$10="CWS",P345="Non-Lead", M345="Non-Lead - Copper", R345="Yes", N345="Unknown")),
(AND('[1]PWS Information'!$E$10="CWS",P345="Unknown")),
(AND('[1]PWS Information'!$E$10="NTNC",P345="Unknown")))),"Tier 5",
"")))))</f>
        <v>Tier 5</v>
      </c>
      <c r="Y345" s="50"/>
      <c r="Z345" s="50"/>
    </row>
    <row r="346" spans="1:26" ht="75" x14ac:dyDescent="0.25">
      <c r="A346" s="39">
        <v>25175499</v>
      </c>
      <c r="B346" s="40" t="s">
        <v>148</v>
      </c>
      <c r="C346" s="41" t="s">
        <v>149</v>
      </c>
      <c r="D346" s="41" t="s">
        <v>46</v>
      </c>
      <c r="E346" s="41">
        <v>75961</v>
      </c>
      <c r="F346" s="42"/>
      <c r="G346" s="43">
        <v>31.558382999999999</v>
      </c>
      <c r="H346" s="44">
        <v>-94.504452000000001</v>
      </c>
      <c r="I346" s="45" t="s">
        <v>63</v>
      </c>
      <c r="J346" s="46" t="s">
        <v>48</v>
      </c>
      <c r="K346" s="42" t="s">
        <v>51</v>
      </c>
      <c r="L346" s="49"/>
      <c r="M346" s="45" t="s">
        <v>63</v>
      </c>
      <c r="N346" s="46" t="s">
        <v>51</v>
      </c>
      <c r="O346" s="49"/>
      <c r="P346" s="36" t="str">
        <f t="shared" si="5"/>
        <v>Unknown</v>
      </c>
      <c r="Q346" s="39" t="s">
        <v>48</v>
      </c>
      <c r="R346" s="39" t="s">
        <v>48</v>
      </c>
      <c r="S346" s="39"/>
      <c r="T346" s="50"/>
      <c r="U346" s="50" t="s">
        <v>51</v>
      </c>
      <c r="V346" s="50" t="s">
        <v>51</v>
      </c>
      <c r="W346" s="50"/>
      <c r="X346" s="51" t="str">
        <f>IF((OR((AND('[1]PWS Information'!$E$10="CWS",T346="Single Family Residence",P346="Lead")),
(AND('[1]PWS Information'!$E$10="CWS",T346="Multiple Family Residence",'[1]PWS Information'!$E$11="Yes",P346="Lead")),
(AND('[1]PWS Information'!$E$10="NTNC",P346="Lead")))),"Tier 1",
IF((OR((AND('[1]PWS Information'!$E$10="CWS",T346="Multiple Family Residence",'[1]PWS Information'!$E$11="No",P346="Lead")),
(AND('[1]PWS Information'!$E$10="CWS",T346="Other",P346="Lead")),
(AND('[1]PWS Information'!$E$10="CWS",T346="Building",P346="Lead")))),"Tier 2",
IF((OR((AND('[1]PWS Information'!$E$10="CWS",T346="Single Family Residence",P346="Galvanized Requiring Replacement")),
(AND('[1]PWS Information'!$E$10="CWS",T346="Single Family Residence",P346="Galvanized Requiring Replacement",Q346="Yes")),
(AND('[1]PWS Information'!$E$10="NTNC",P346="Galvanized Requiring Replacement")),
(AND('[1]PWS Information'!$E$10="NTNC",T346="Single Family Residence",Q346="Yes")))),"Tier 3",
IF((OR((AND('[1]PWS Information'!$E$10="CWS",T346="Single Family Residence",R346="Yes",P346="Non-Lead", I346="Non-Lead - Copper",K346="Before 1989")),
(AND('[1]PWS Information'!$E$10="CWS",T346="Single Family Residence",R346="Yes",P346="Non-Lead", M346="Non-Lead - Copper",N346="Before 1989")))),"Tier 4",
IF((OR((AND('[1]PWS Information'!$E$10="NTNC",P346="Non-Lead")),
(AND('[1]PWS Information'!$E$10="CWS",P346="Non-Lead",R346="")),
(AND('[1]PWS Information'!$E$10="CWS",P346="Non-Lead",R346="No")),
(AND('[1]PWS Information'!$E$10="CWS",P346="Non-Lead",R346="Don't Know")),
(AND('[1]PWS Information'!$E$10="CWS",P346="Non-Lead", I346="Non-Lead - Copper", R346="Yes", K346="Between 1989 and 2014")),
(AND('[1]PWS Information'!$E$10="CWS",P346="Non-Lead", I346="Non-Lead - Copper", R346="Yes", K346="After 2014")),
(AND('[1]PWS Information'!$E$10="CWS",P346="Non-Lead", I346="Non-Lead - Copper", R346="Yes", K346="Unknown")),
(AND('[1]PWS Information'!$E$10="CWS",P346="Non-Lead", M346="Non-Lead - Copper", R346="Yes", N346="Between 1989 and 2014")),
(AND('[1]PWS Information'!$E$10="CWS",P346="Non-Lead", M346="Non-Lead - Copper", R346="Yes", N346="After 2014")),
(AND('[1]PWS Information'!$E$10="CWS",P346="Non-Lead", M346="Non-Lead - Copper", R346="Yes", N346="Unknown")),
(AND('[1]PWS Information'!$E$10="CWS",P346="Unknown")),
(AND('[1]PWS Information'!$E$10="NTNC",P346="Unknown")))),"Tier 5",
"")))))</f>
        <v>Tier 5</v>
      </c>
      <c r="Y346" s="50"/>
      <c r="Z346" s="50"/>
    </row>
    <row r="347" spans="1:26" ht="75" x14ac:dyDescent="0.25">
      <c r="A347" s="39">
        <v>25175509</v>
      </c>
      <c r="B347" s="40" t="s">
        <v>148</v>
      </c>
      <c r="C347" s="41" t="s">
        <v>150</v>
      </c>
      <c r="D347" s="41" t="s">
        <v>46</v>
      </c>
      <c r="E347" s="41">
        <v>75961</v>
      </c>
      <c r="F347" s="42"/>
      <c r="G347" s="43"/>
      <c r="H347" s="44"/>
      <c r="I347" s="45" t="s">
        <v>63</v>
      </c>
      <c r="J347" s="46" t="s">
        <v>48</v>
      </c>
      <c r="K347" s="42" t="s">
        <v>51</v>
      </c>
      <c r="L347" s="49"/>
      <c r="M347" s="45" t="s">
        <v>63</v>
      </c>
      <c r="N347" s="46" t="s">
        <v>51</v>
      </c>
      <c r="O347" s="49"/>
      <c r="P347" s="36" t="str">
        <f t="shared" si="5"/>
        <v>Unknown</v>
      </c>
      <c r="Q347" s="39" t="s">
        <v>48</v>
      </c>
      <c r="R347" s="39" t="s">
        <v>48</v>
      </c>
      <c r="S347" s="39"/>
      <c r="T347" s="50"/>
      <c r="U347" s="50" t="s">
        <v>51</v>
      </c>
      <c r="V347" s="50" t="s">
        <v>51</v>
      </c>
      <c r="W347" s="50"/>
      <c r="X347" s="51" t="str">
        <f>IF((OR((AND('[1]PWS Information'!$E$10="CWS",T347="Single Family Residence",P347="Lead")),
(AND('[1]PWS Information'!$E$10="CWS",T347="Multiple Family Residence",'[1]PWS Information'!$E$11="Yes",P347="Lead")),
(AND('[1]PWS Information'!$E$10="NTNC",P347="Lead")))),"Tier 1",
IF((OR((AND('[1]PWS Information'!$E$10="CWS",T347="Multiple Family Residence",'[1]PWS Information'!$E$11="No",P347="Lead")),
(AND('[1]PWS Information'!$E$10="CWS",T347="Other",P347="Lead")),
(AND('[1]PWS Information'!$E$10="CWS",T347="Building",P347="Lead")))),"Tier 2",
IF((OR((AND('[1]PWS Information'!$E$10="CWS",T347="Single Family Residence",P347="Galvanized Requiring Replacement")),
(AND('[1]PWS Information'!$E$10="CWS",T347="Single Family Residence",P347="Galvanized Requiring Replacement",Q347="Yes")),
(AND('[1]PWS Information'!$E$10="NTNC",P347="Galvanized Requiring Replacement")),
(AND('[1]PWS Information'!$E$10="NTNC",T347="Single Family Residence",Q347="Yes")))),"Tier 3",
IF((OR((AND('[1]PWS Information'!$E$10="CWS",T347="Single Family Residence",R347="Yes",P347="Non-Lead", I347="Non-Lead - Copper",K347="Before 1989")),
(AND('[1]PWS Information'!$E$10="CWS",T347="Single Family Residence",R347="Yes",P347="Non-Lead", M347="Non-Lead - Copper",N347="Before 1989")))),"Tier 4",
IF((OR((AND('[1]PWS Information'!$E$10="NTNC",P347="Non-Lead")),
(AND('[1]PWS Information'!$E$10="CWS",P347="Non-Lead",R347="")),
(AND('[1]PWS Information'!$E$10="CWS",P347="Non-Lead",R347="No")),
(AND('[1]PWS Information'!$E$10="CWS",P347="Non-Lead",R347="Don't Know")),
(AND('[1]PWS Information'!$E$10="CWS",P347="Non-Lead", I347="Non-Lead - Copper", R347="Yes", K347="Between 1989 and 2014")),
(AND('[1]PWS Information'!$E$10="CWS",P347="Non-Lead", I347="Non-Lead - Copper", R347="Yes", K347="After 2014")),
(AND('[1]PWS Information'!$E$10="CWS",P347="Non-Lead", I347="Non-Lead - Copper", R347="Yes", K347="Unknown")),
(AND('[1]PWS Information'!$E$10="CWS",P347="Non-Lead", M347="Non-Lead - Copper", R347="Yes", N347="Between 1989 and 2014")),
(AND('[1]PWS Information'!$E$10="CWS",P347="Non-Lead", M347="Non-Lead - Copper", R347="Yes", N347="After 2014")),
(AND('[1]PWS Information'!$E$10="CWS",P347="Non-Lead", M347="Non-Lead - Copper", R347="Yes", N347="Unknown")),
(AND('[1]PWS Information'!$E$10="CWS",P347="Unknown")),
(AND('[1]PWS Information'!$E$10="NTNC",P347="Unknown")))),"Tier 5",
"")))))</f>
        <v>Tier 5</v>
      </c>
      <c r="Y347" s="50"/>
      <c r="Z347" s="50"/>
    </row>
    <row r="348" spans="1:26" ht="75" x14ac:dyDescent="0.25">
      <c r="A348" s="39">
        <v>25176181</v>
      </c>
      <c r="B348" s="40">
        <v>3170</v>
      </c>
      <c r="C348" s="41" t="s">
        <v>84</v>
      </c>
      <c r="D348" s="41" t="s">
        <v>46</v>
      </c>
      <c r="E348" s="41">
        <v>75961</v>
      </c>
      <c r="F348" s="42"/>
      <c r="G348" s="43">
        <v>31.558382999999999</v>
      </c>
      <c r="H348" s="44">
        <v>-94.504452000000001</v>
      </c>
      <c r="I348" s="45" t="s">
        <v>63</v>
      </c>
      <c r="J348" s="46" t="s">
        <v>48</v>
      </c>
      <c r="K348" s="42" t="s">
        <v>51</v>
      </c>
      <c r="L348" s="49"/>
      <c r="M348" s="45" t="s">
        <v>63</v>
      </c>
      <c r="N348" s="46" t="s">
        <v>51</v>
      </c>
      <c r="O348" s="49"/>
      <c r="P348" s="36" t="str">
        <f t="shared" si="5"/>
        <v>Unknown</v>
      </c>
      <c r="Q348" s="39" t="s">
        <v>48</v>
      </c>
      <c r="R348" s="39" t="s">
        <v>48</v>
      </c>
      <c r="S348" s="39"/>
      <c r="T348" s="50"/>
      <c r="U348" s="50" t="s">
        <v>51</v>
      </c>
      <c r="V348" s="50" t="s">
        <v>51</v>
      </c>
      <c r="W348" s="50"/>
      <c r="X348" s="51" t="str">
        <f>IF((OR((AND('[1]PWS Information'!$E$10="CWS",T348="Single Family Residence",P348="Lead")),
(AND('[1]PWS Information'!$E$10="CWS",T348="Multiple Family Residence",'[1]PWS Information'!$E$11="Yes",P348="Lead")),
(AND('[1]PWS Information'!$E$10="NTNC",P348="Lead")))),"Tier 1",
IF((OR((AND('[1]PWS Information'!$E$10="CWS",T348="Multiple Family Residence",'[1]PWS Information'!$E$11="No",P348="Lead")),
(AND('[1]PWS Information'!$E$10="CWS",T348="Other",P348="Lead")),
(AND('[1]PWS Information'!$E$10="CWS",T348="Building",P348="Lead")))),"Tier 2",
IF((OR((AND('[1]PWS Information'!$E$10="CWS",T348="Single Family Residence",P348="Galvanized Requiring Replacement")),
(AND('[1]PWS Information'!$E$10="CWS",T348="Single Family Residence",P348="Galvanized Requiring Replacement",Q348="Yes")),
(AND('[1]PWS Information'!$E$10="NTNC",P348="Galvanized Requiring Replacement")),
(AND('[1]PWS Information'!$E$10="NTNC",T348="Single Family Residence",Q348="Yes")))),"Tier 3",
IF((OR((AND('[1]PWS Information'!$E$10="CWS",T348="Single Family Residence",R348="Yes",P348="Non-Lead", I348="Non-Lead - Copper",K348="Before 1989")),
(AND('[1]PWS Information'!$E$10="CWS",T348="Single Family Residence",R348="Yes",P348="Non-Lead", M348="Non-Lead - Copper",N348="Before 1989")))),"Tier 4",
IF((OR((AND('[1]PWS Information'!$E$10="NTNC",P348="Non-Lead")),
(AND('[1]PWS Information'!$E$10="CWS",P348="Non-Lead",R348="")),
(AND('[1]PWS Information'!$E$10="CWS",P348="Non-Lead",R348="No")),
(AND('[1]PWS Information'!$E$10="CWS",P348="Non-Lead",R348="Don't Know")),
(AND('[1]PWS Information'!$E$10="CWS",P348="Non-Lead", I348="Non-Lead - Copper", R348="Yes", K348="Between 1989 and 2014")),
(AND('[1]PWS Information'!$E$10="CWS",P348="Non-Lead", I348="Non-Lead - Copper", R348="Yes", K348="After 2014")),
(AND('[1]PWS Information'!$E$10="CWS",P348="Non-Lead", I348="Non-Lead - Copper", R348="Yes", K348="Unknown")),
(AND('[1]PWS Information'!$E$10="CWS",P348="Non-Lead", M348="Non-Lead - Copper", R348="Yes", N348="Between 1989 and 2014")),
(AND('[1]PWS Information'!$E$10="CWS",P348="Non-Lead", M348="Non-Lead - Copper", R348="Yes", N348="After 2014")),
(AND('[1]PWS Information'!$E$10="CWS",P348="Non-Lead", M348="Non-Lead - Copper", R348="Yes", N348="Unknown")),
(AND('[1]PWS Information'!$E$10="CWS",P348="Unknown")),
(AND('[1]PWS Information'!$E$10="NTNC",P348="Unknown")))),"Tier 5",
"")))))</f>
        <v>Tier 5</v>
      </c>
      <c r="Y348" s="50"/>
      <c r="Z348" s="50"/>
    </row>
    <row r="349" spans="1:26" ht="75" x14ac:dyDescent="0.25">
      <c r="A349" s="39">
        <v>25175519</v>
      </c>
      <c r="B349" s="40">
        <v>368</v>
      </c>
      <c r="C349" s="41" t="s">
        <v>128</v>
      </c>
      <c r="D349" s="41" t="s">
        <v>46</v>
      </c>
      <c r="E349" s="41">
        <v>75961</v>
      </c>
      <c r="F349" s="42"/>
      <c r="G349" s="43">
        <v>31.660332</v>
      </c>
      <c r="H349" s="44">
        <v>-94.601535999999996</v>
      </c>
      <c r="I349" s="45" t="s">
        <v>63</v>
      </c>
      <c r="J349" s="46" t="s">
        <v>48</v>
      </c>
      <c r="K349" s="42" t="s">
        <v>51</v>
      </c>
      <c r="L349" s="49"/>
      <c r="M349" s="45" t="s">
        <v>63</v>
      </c>
      <c r="N349" s="46" t="s">
        <v>51</v>
      </c>
      <c r="O349" s="49"/>
      <c r="P349" s="36" t="str">
        <f t="shared" si="5"/>
        <v>Unknown</v>
      </c>
      <c r="Q349" s="39" t="s">
        <v>48</v>
      </c>
      <c r="R349" s="39" t="s">
        <v>48</v>
      </c>
      <c r="S349" s="39"/>
      <c r="T349" s="50"/>
      <c r="U349" s="50" t="s">
        <v>51</v>
      </c>
      <c r="V349" s="50" t="s">
        <v>51</v>
      </c>
      <c r="W349" s="50"/>
      <c r="X349" s="51" t="str">
        <f>IF((OR((AND('[1]PWS Information'!$E$10="CWS",T349="Single Family Residence",P349="Lead")),
(AND('[1]PWS Information'!$E$10="CWS",T349="Multiple Family Residence",'[1]PWS Information'!$E$11="Yes",P349="Lead")),
(AND('[1]PWS Information'!$E$10="NTNC",P349="Lead")))),"Tier 1",
IF((OR((AND('[1]PWS Information'!$E$10="CWS",T349="Multiple Family Residence",'[1]PWS Information'!$E$11="No",P349="Lead")),
(AND('[1]PWS Information'!$E$10="CWS",T349="Other",P349="Lead")),
(AND('[1]PWS Information'!$E$10="CWS",T349="Building",P349="Lead")))),"Tier 2",
IF((OR((AND('[1]PWS Information'!$E$10="CWS",T349="Single Family Residence",P349="Galvanized Requiring Replacement")),
(AND('[1]PWS Information'!$E$10="CWS",T349="Single Family Residence",P349="Galvanized Requiring Replacement",Q349="Yes")),
(AND('[1]PWS Information'!$E$10="NTNC",P349="Galvanized Requiring Replacement")),
(AND('[1]PWS Information'!$E$10="NTNC",T349="Single Family Residence",Q349="Yes")))),"Tier 3",
IF((OR((AND('[1]PWS Information'!$E$10="CWS",T349="Single Family Residence",R349="Yes",P349="Non-Lead", I349="Non-Lead - Copper",K349="Before 1989")),
(AND('[1]PWS Information'!$E$10="CWS",T349="Single Family Residence",R349="Yes",P349="Non-Lead", M349="Non-Lead - Copper",N349="Before 1989")))),"Tier 4",
IF((OR((AND('[1]PWS Information'!$E$10="NTNC",P349="Non-Lead")),
(AND('[1]PWS Information'!$E$10="CWS",P349="Non-Lead",R349="")),
(AND('[1]PWS Information'!$E$10="CWS",P349="Non-Lead",R349="No")),
(AND('[1]PWS Information'!$E$10="CWS",P349="Non-Lead",R349="Don't Know")),
(AND('[1]PWS Information'!$E$10="CWS",P349="Non-Lead", I349="Non-Lead - Copper", R349="Yes", K349="Between 1989 and 2014")),
(AND('[1]PWS Information'!$E$10="CWS",P349="Non-Lead", I349="Non-Lead - Copper", R349="Yes", K349="After 2014")),
(AND('[1]PWS Information'!$E$10="CWS",P349="Non-Lead", I349="Non-Lead - Copper", R349="Yes", K349="Unknown")),
(AND('[1]PWS Information'!$E$10="CWS",P349="Non-Lead", M349="Non-Lead - Copper", R349="Yes", N349="Between 1989 and 2014")),
(AND('[1]PWS Information'!$E$10="CWS",P349="Non-Lead", M349="Non-Lead - Copper", R349="Yes", N349="After 2014")),
(AND('[1]PWS Information'!$E$10="CWS",P349="Non-Lead", M349="Non-Lead - Copper", R349="Yes", N349="Unknown")),
(AND('[1]PWS Information'!$E$10="CWS",P349="Unknown")),
(AND('[1]PWS Information'!$E$10="NTNC",P349="Unknown")))),"Tier 5",
"")))))</f>
        <v>Tier 5</v>
      </c>
      <c r="Y349" s="50"/>
      <c r="Z349" s="50"/>
    </row>
    <row r="350" spans="1:26" ht="75" x14ac:dyDescent="0.25">
      <c r="A350" s="39">
        <v>25175864</v>
      </c>
      <c r="B350" s="40" t="s">
        <v>151</v>
      </c>
      <c r="C350" s="41" t="s">
        <v>152</v>
      </c>
      <c r="D350" s="41" t="s">
        <v>46</v>
      </c>
      <c r="E350" s="41">
        <v>75961</v>
      </c>
      <c r="F350" s="42"/>
      <c r="G350" s="43">
        <v>31.558382999999999</v>
      </c>
      <c r="H350" s="44">
        <v>-94.504452000000001</v>
      </c>
      <c r="I350" s="45" t="s">
        <v>63</v>
      </c>
      <c r="J350" s="46" t="s">
        <v>48</v>
      </c>
      <c r="K350" s="42" t="s">
        <v>51</v>
      </c>
      <c r="L350" s="49"/>
      <c r="M350" s="45" t="s">
        <v>63</v>
      </c>
      <c r="N350" s="46" t="s">
        <v>51</v>
      </c>
      <c r="O350" s="49"/>
      <c r="P350" s="36" t="str">
        <f t="shared" si="5"/>
        <v>Unknown</v>
      </c>
      <c r="Q350" s="39" t="s">
        <v>48</v>
      </c>
      <c r="R350" s="39" t="s">
        <v>48</v>
      </c>
      <c r="S350" s="39"/>
      <c r="T350" s="50"/>
      <c r="U350" s="50" t="s">
        <v>51</v>
      </c>
      <c r="V350" s="50" t="s">
        <v>51</v>
      </c>
      <c r="W350" s="50"/>
      <c r="X350" s="51" t="str">
        <f>IF((OR((AND('[1]PWS Information'!$E$10="CWS",T350="Single Family Residence",P350="Lead")),
(AND('[1]PWS Information'!$E$10="CWS",T350="Multiple Family Residence",'[1]PWS Information'!$E$11="Yes",P350="Lead")),
(AND('[1]PWS Information'!$E$10="NTNC",P350="Lead")))),"Tier 1",
IF((OR((AND('[1]PWS Information'!$E$10="CWS",T350="Multiple Family Residence",'[1]PWS Information'!$E$11="No",P350="Lead")),
(AND('[1]PWS Information'!$E$10="CWS",T350="Other",P350="Lead")),
(AND('[1]PWS Information'!$E$10="CWS",T350="Building",P350="Lead")))),"Tier 2",
IF((OR((AND('[1]PWS Information'!$E$10="CWS",T350="Single Family Residence",P350="Galvanized Requiring Replacement")),
(AND('[1]PWS Information'!$E$10="CWS",T350="Single Family Residence",P350="Galvanized Requiring Replacement",Q350="Yes")),
(AND('[1]PWS Information'!$E$10="NTNC",P350="Galvanized Requiring Replacement")),
(AND('[1]PWS Information'!$E$10="NTNC",T350="Single Family Residence",Q350="Yes")))),"Tier 3",
IF((OR((AND('[1]PWS Information'!$E$10="CWS",T350="Single Family Residence",R350="Yes",P350="Non-Lead", I350="Non-Lead - Copper",K350="Before 1989")),
(AND('[1]PWS Information'!$E$10="CWS",T350="Single Family Residence",R350="Yes",P350="Non-Lead", M350="Non-Lead - Copper",N350="Before 1989")))),"Tier 4",
IF((OR((AND('[1]PWS Information'!$E$10="NTNC",P350="Non-Lead")),
(AND('[1]PWS Information'!$E$10="CWS",P350="Non-Lead",R350="")),
(AND('[1]PWS Information'!$E$10="CWS",P350="Non-Lead",R350="No")),
(AND('[1]PWS Information'!$E$10="CWS",P350="Non-Lead",R350="Don't Know")),
(AND('[1]PWS Information'!$E$10="CWS",P350="Non-Lead", I350="Non-Lead - Copper", R350="Yes", K350="Between 1989 and 2014")),
(AND('[1]PWS Information'!$E$10="CWS",P350="Non-Lead", I350="Non-Lead - Copper", R350="Yes", K350="After 2014")),
(AND('[1]PWS Information'!$E$10="CWS",P350="Non-Lead", I350="Non-Lead - Copper", R350="Yes", K350="Unknown")),
(AND('[1]PWS Information'!$E$10="CWS",P350="Non-Lead", M350="Non-Lead - Copper", R350="Yes", N350="Between 1989 and 2014")),
(AND('[1]PWS Information'!$E$10="CWS",P350="Non-Lead", M350="Non-Lead - Copper", R350="Yes", N350="After 2014")),
(AND('[1]PWS Information'!$E$10="CWS",P350="Non-Lead", M350="Non-Lead - Copper", R350="Yes", N350="Unknown")),
(AND('[1]PWS Information'!$E$10="CWS",P350="Unknown")),
(AND('[1]PWS Information'!$E$10="NTNC",P350="Unknown")))),"Tier 5",
"")))))</f>
        <v>Tier 5</v>
      </c>
      <c r="Y350" s="50"/>
      <c r="Z350" s="50"/>
    </row>
    <row r="351" spans="1:26" ht="75" x14ac:dyDescent="0.25">
      <c r="A351" s="39">
        <v>25175493</v>
      </c>
      <c r="B351" s="40">
        <v>361</v>
      </c>
      <c r="C351" s="41" t="s">
        <v>134</v>
      </c>
      <c r="D351" s="41" t="s">
        <v>46</v>
      </c>
      <c r="E351" s="41">
        <v>75961</v>
      </c>
      <c r="F351" s="42"/>
      <c r="G351" s="43">
        <v>31.660367999999998</v>
      </c>
      <c r="H351" s="44">
        <v>-94.601522000000003</v>
      </c>
      <c r="I351" s="45" t="s">
        <v>63</v>
      </c>
      <c r="J351" s="46" t="s">
        <v>48</v>
      </c>
      <c r="K351" s="42" t="s">
        <v>51</v>
      </c>
      <c r="L351" s="49"/>
      <c r="M351" s="45" t="s">
        <v>63</v>
      </c>
      <c r="N351" s="46" t="s">
        <v>51</v>
      </c>
      <c r="O351" s="49"/>
      <c r="P351" s="36" t="str">
        <f t="shared" si="5"/>
        <v>Unknown</v>
      </c>
      <c r="Q351" s="39" t="s">
        <v>48</v>
      </c>
      <c r="R351" s="39" t="s">
        <v>48</v>
      </c>
      <c r="S351" s="39"/>
      <c r="T351" s="50"/>
      <c r="U351" s="50" t="s">
        <v>51</v>
      </c>
      <c r="V351" s="50" t="s">
        <v>51</v>
      </c>
      <c r="W351" s="50"/>
      <c r="X351" s="51" t="str">
        <f>IF((OR((AND('[1]PWS Information'!$E$10="CWS",T351="Single Family Residence",P351="Lead")),
(AND('[1]PWS Information'!$E$10="CWS",T351="Multiple Family Residence",'[1]PWS Information'!$E$11="Yes",P351="Lead")),
(AND('[1]PWS Information'!$E$10="NTNC",P351="Lead")))),"Tier 1",
IF((OR((AND('[1]PWS Information'!$E$10="CWS",T351="Multiple Family Residence",'[1]PWS Information'!$E$11="No",P351="Lead")),
(AND('[1]PWS Information'!$E$10="CWS",T351="Other",P351="Lead")),
(AND('[1]PWS Information'!$E$10="CWS",T351="Building",P351="Lead")))),"Tier 2",
IF((OR((AND('[1]PWS Information'!$E$10="CWS",T351="Single Family Residence",P351="Galvanized Requiring Replacement")),
(AND('[1]PWS Information'!$E$10="CWS",T351="Single Family Residence",P351="Galvanized Requiring Replacement",Q351="Yes")),
(AND('[1]PWS Information'!$E$10="NTNC",P351="Galvanized Requiring Replacement")),
(AND('[1]PWS Information'!$E$10="NTNC",T351="Single Family Residence",Q351="Yes")))),"Tier 3",
IF((OR((AND('[1]PWS Information'!$E$10="CWS",T351="Single Family Residence",R351="Yes",P351="Non-Lead", I351="Non-Lead - Copper",K351="Before 1989")),
(AND('[1]PWS Information'!$E$10="CWS",T351="Single Family Residence",R351="Yes",P351="Non-Lead", M351="Non-Lead - Copper",N351="Before 1989")))),"Tier 4",
IF((OR((AND('[1]PWS Information'!$E$10="NTNC",P351="Non-Lead")),
(AND('[1]PWS Information'!$E$10="CWS",P351="Non-Lead",R351="")),
(AND('[1]PWS Information'!$E$10="CWS",P351="Non-Lead",R351="No")),
(AND('[1]PWS Information'!$E$10="CWS",P351="Non-Lead",R351="Don't Know")),
(AND('[1]PWS Information'!$E$10="CWS",P351="Non-Lead", I351="Non-Lead - Copper", R351="Yes", K351="Between 1989 and 2014")),
(AND('[1]PWS Information'!$E$10="CWS",P351="Non-Lead", I351="Non-Lead - Copper", R351="Yes", K351="After 2014")),
(AND('[1]PWS Information'!$E$10="CWS",P351="Non-Lead", I351="Non-Lead - Copper", R351="Yes", K351="Unknown")),
(AND('[1]PWS Information'!$E$10="CWS",P351="Non-Lead", M351="Non-Lead - Copper", R351="Yes", N351="Between 1989 and 2014")),
(AND('[1]PWS Information'!$E$10="CWS",P351="Non-Lead", M351="Non-Lead - Copper", R351="Yes", N351="After 2014")),
(AND('[1]PWS Information'!$E$10="CWS",P351="Non-Lead", M351="Non-Lead - Copper", R351="Yes", N351="Unknown")),
(AND('[1]PWS Information'!$E$10="CWS",P351="Unknown")),
(AND('[1]PWS Information'!$E$10="NTNC",P351="Unknown")))),"Tier 5",
"")))))</f>
        <v>Tier 5</v>
      </c>
      <c r="Y351" s="50"/>
      <c r="Z351" s="50"/>
    </row>
    <row r="352" spans="1:26" ht="75" x14ac:dyDescent="0.25">
      <c r="A352" s="39">
        <v>25175967</v>
      </c>
      <c r="B352" s="40" t="s">
        <v>142</v>
      </c>
      <c r="C352" s="41">
        <v>239</v>
      </c>
      <c r="D352" s="41" t="s">
        <v>46</v>
      </c>
      <c r="E352" s="41">
        <v>75961</v>
      </c>
      <c r="F352" s="42"/>
      <c r="G352" s="43">
        <v>31.558382999999999</v>
      </c>
      <c r="H352" s="44">
        <v>-94.504452000000001</v>
      </c>
      <c r="I352" s="45" t="s">
        <v>63</v>
      </c>
      <c r="J352" s="46" t="s">
        <v>48</v>
      </c>
      <c r="K352" s="42" t="s">
        <v>51</v>
      </c>
      <c r="L352" s="49"/>
      <c r="M352" s="45" t="s">
        <v>63</v>
      </c>
      <c r="N352" s="46" t="s">
        <v>51</v>
      </c>
      <c r="O352" s="49"/>
      <c r="P352" s="36" t="str">
        <f t="shared" si="5"/>
        <v>Unknown</v>
      </c>
      <c r="Q352" s="39" t="s">
        <v>48</v>
      </c>
      <c r="R352" s="39" t="s">
        <v>48</v>
      </c>
      <c r="S352" s="39"/>
      <c r="T352" s="50"/>
      <c r="U352" s="50" t="s">
        <v>51</v>
      </c>
      <c r="V352" s="50" t="s">
        <v>51</v>
      </c>
      <c r="W352" s="50"/>
      <c r="X352" s="51" t="str">
        <f>IF((OR((AND('[1]PWS Information'!$E$10="CWS",T352="Single Family Residence",P352="Lead")),
(AND('[1]PWS Information'!$E$10="CWS",T352="Multiple Family Residence",'[1]PWS Information'!$E$11="Yes",P352="Lead")),
(AND('[1]PWS Information'!$E$10="NTNC",P352="Lead")))),"Tier 1",
IF((OR((AND('[1]PWS Information'!$E$10="CWS",T352="Multiple Family Residence",'[1]PWS Information'!$E$11="No",P352="Lead")),
(AND('[1]PWS Information'!$E$10="CWS",T352="Other",P352="Lead")),
(AND('[1]PWS Information'!$E$10="CWS",T352="Building",P352="Lead")))),"Tier 2",
IF((OR((AND('[1]PWS Information'!$E$10="CWS",T352="Single Family Residence",P352="Galvanized Requiring Replacement")),
(AND('[1]PWS Information'!$E$10="CWS",T352="Single Family Residence",P352="Galvanized Requiring Replacement",Q352="Yes")),
(AND('[1]PWS Information'!$E$10="NTNC",P352="Galvanized Requiring Replacement")),
(AND('[1]PWS Information'!$E$10="NTNC",T352="Single Family Residence",Q352="Yes")))),"Tier 3",
IF((OR((AND('[1]PWS Information'!$E$10="CWS",T352="Single Family Residence",R352="Yes",P352="Non-Lead", I352="Non-Lead - Copper",K352="Before 1989")),
(AND('[1]PWS Information'!$E$10="CWS",T352="Single Family Residence",R352="Yes",P352="Non-Lead", M352="Non-Lead - Copper",N352="Before 1989")))),"Tier 4",
IF((OR((AND('[1]PWS Information'!$E$10="NTNC",P352="Non-Lead")),
(AND('[1]PWS Information'!$E$10="CWS",P352="Non-Lead",R352="")),
(AND('[1]PWS Information'!$E$10="CWS",P352="Non-Lead",R352="No")),
(AND('[1]PWS Information'!$E$10="CWS",P352="Non-Lead",R352="Don't Know")),
(AND('[1]PWS Information'!$E$10="CWS",P352="Non-Lead", I352="Non-Lead - Copper", R352="Yes", K352="Between 1989 and 2014")),
(AND('[1]PWS Information'!$E$10="CWS",P352="Non-Lead", I352="Non-Lead - Copper", R352="Yes", K352="After 2014")),
(AND('[1]PWS Information'!$E$10="CWS",P352="Non-Lead", I352="Non-Lead - Copper", R352="Yes", K352="Unknown")),
(AND('[1]PWS Information'!$E$10="CWS",P352="Non-Lead", M352="Non-Lead - Copper", R352="Yes", N352="Between 1989 and 2014")),
(AND('[1]PWS Information'!$E$10="CWS",P352="Non-Lead", M352="Non-Lead - Copper", R352="Yes", N352="After 2014")),
(AND('[1]PWS Information'!$E$10="CWS",P352="Non-Lead", M352="Non-Lead - Copper", R352="Yes", N352="Unknown")),
(AND('[1]PWS Information'!$E$10="CWS",P352="Unknown")),
(AND('[1]PWS Information'!$E$10="NTNC",P352="Unknown")))),"Tier 5",
"")))))</f>
        <v>Tier 5</v>
      </c>
      <c r="Y352" s="50"/>
      <c r="Z352" s="50"/>
    </row>
    <row r="353" spans="1:26" ht="75" x14ac:dyDescent="0.25">
      <c r="A353" s="39">
        <v>25175928</v>
      </c>
      <c r="B353" s="40">
        <v>3041</v>
      </c>
      <c r="C353" s="41" t="s">
        <v>52</v>
      </c>
      <c r="D353" s="41" t="s">
        <v>46</v>
      </c>
      <c r="E353" s="41">
        <v>75961</v>
      </c>
      <c r="F353" s="42"/>
      <c r="G353" s="43">
        <v>31.633821000000001</v>
      </c>
      <c r="H353" s="44">
        <v>-94.485370000000003</v>
      </c>
      <c r="I353" s="45" t="s">
        <v>63</v>
      </c>
      <c r="J353" s="46" t="s">
        <v>48</v>
      </c>
      <c r="K353" s="42" t="s">
        <v>51</v>
      </c>
      <c r="L353" s="49"/>
      <c r="M353" s="45" t="s">
        <v>63</v>
      </c>
      <c r="N353" s="46" t="s">
        <v>51</v>
      </c>
      <c r="O353" s="49"/>
      <c r="P353" s="36" t="str">
        <f t="shared" si="5"/>
        <v>Unknown</v>
      </c>
      <c r="Q353" s="39" t="s">
        <v>48</v>
      </c>
      <c r="R353" s="39" t="s">
        <v>48</v>
      </c>
      <c r="S353" s="39"/>
      <c r="T353" s="50" t="s">
        <v>50</v>
      </c>
      <c r="U353" s="50" t="s">
        <v>51</v>
      </c>
      <c r="V353" s="50" t="s">
        <v>51</v>
      </c>
      <c r="W353" s="50"/>
      <c r="X353" s="51" t="str">
        <f>IF((OR((AND('[1]PWS Information'!$E$10="CWS",T353="Single Family Residence",P353="Lead")),
(AND('[1]PWS Information'!$E$10="CWS",T353="Multiple Family Residence",'[1]PWS Information'!$E$11="Yes",P353="Lead")),
(AND('[1]PWS Information'!$E$10="NTNC",P353="Lead")))),"Tier 1",
IF((OR((AND('[1]PWS Information'!$E$10="CWS",T353="Multiple Family Residence",'[1]PWS Information'!$E$11="No",P353="Lead")),
(AND('[1]PWS Information'!$E$10="CWS",T353="Other",P353="Lead")),
(AND('[1]PWS Information'!$E$10="CWS",T353="Building",P353="Lead")))),"Tier 2",
IF((OR((AND('[1]PWS Information'!$E$10="CWS",T353="Single Family Residence",P353="Galvanized Requiring Replacement")),
(AND('[1]PWS Information'!$E$10="CWS",T353="Single Family Residence",P353="Galvanized Requiring Replacement",Q353="Yes")),
(AND('[1]PWS Information'!$E$10="NTNC",P353="Galvanized Requiring Replacement")),
(AND('[1]PWS Information'!$E$10="NTNC",T353="Single Family Residence",Q353="Yes")))),"Tier 3",
IF((OR((AND('[1]PWS Information'!$E$10="CWS",T353="Single Family Residence",R353="Yes",P353="Non-Lead", I353="Non-Lead - Copper",K353="Before 1989")),
(AND('[1]PWS Information'!$E$10="CWS",T353="Single Family Residence",R353="Yes",P353="Non-Lead", M353="Non-Lead - Copper",N353="Before 1989")))),"Tier 4",
IF((OR((AND('[1]PWS Information'!$E$10="NTNC",P353="Non-Lead")),
(AND('[1]PWS Information'!$E$10="CWS",P353="Non-Lead",R353="")),
(AND('[1]PWS Information'!$E$10="CWS",P353="Non-Lead",R353="No")),
(AND('[1]PWS Information'!$E$10="CWS",P353="Non-Lead",R353="Don't Know")),
(AND('[1]PWS Information'!$E$10="CWS",P353="Non-Lead", I353="Non-Lead - Copper", R353="Yes", K353="Between 1989 and 2014")),
(AND('[1]PWS Information'!$E$10="CWS",P353="Non-Lead", I353="Non-Lead - Copper", R353="Yes", K353="After 2014")),
(AND('[1]PWS Information'!$E$10="CWS",P353="Non-Lead", I353="Non-Lead - Copper", R353="Yes", K353="Unknown")),
(AND('[1]PWS Information'!$E$10="CWS",P353="Non-Lead", M353="Non-Lead - Copper", R353="Yes", N353="Between 1989 and 2014")),
(AND('[1]PWS Information'!$E$10="CWS",P353="Non-Lead", M353="Non-Lead - Copper", R353="Yes", N353="After 2014")),
(AND('[1]PWS Information'!$E$10="CWS",P353="Non-Lead", M353="Non-Lead - Copper", R353="Yes", N353="Unknown")),
(AND('[1]PWS Information'!$E$10="CWS",P353="Unknown")),
(AND('[1]PWS Information'!$E$10="NTNC",P353="Unknown")))),"Tier 5",
"")))))</f>
        <v>Tier 5</v>
      </c>
      <c r="Y353" s="50"/>
      <c r="Z353" s="50"/>
    </row>
    <row r="354" spans="1:26" ht="75" x14ac:dyDescent="0.25">
      <c r="A354" s="39">
        <v>25175968</v>
      </c>
      <c r="B354" s="40">
        <v>2704</v>
      </c>
      <c r="C354" s="41" t="s">
        <v>52</v>
      </c>
      <c r="D354" s="41" t="s">
        <v>46</v>
      </c>
      <c r="E354" s="41">
        <v>75961</v>
      </c>
      <c r="F354" s="42"/>
      <c r="G354" s="43">
        <v>31.637153999999999</v>
      </c>
      <c r="H354" s="44">
        <v>-94.489194999999995</v>
      </c>
      <c r="I354" s="45" t="s">
        <v>63</v>
      </c>
      <c r="J354" s="46" t="s">
        <v>48</v>
      </c>
      <c r="K354" s="42" t="s">
        <v>51</v>
      </c>
      <c r="L354" s="49"/>
      <c r="M354" s="45" t="s">
        <v>63</v>
      </c>
      <c r="N354" s="46" t="s">
        <v>51</v>
      </c>
      <c r="O354" s="49"/>
      <c r="P354" s="36" t="str">
        <f t="shared" si="5"/>
        <v>Unknown</v>
      </c>
      <c r="Q354" s="39" t="s">
        <v>48</v>
      </c>
      <c r="R354" s="39" t="s">
        <v>48</v>
      </c>
      <c r="S354" s="39"/>
      <c r="T354" s="50" t="s">
        <v>50</v>
      </c>
      <c r="U354" s="50" t="s">
        <v>51</v>
      </c>
      <c r="V354" s="50" t="s">
        <v>51</v>
      </c>
      <c r="W354" s="50"/>
      <c r="X354" s="51" t="str">
        <f>IF((OR((AND('[1]PWS Information'!$E$10="CWS",T354="Single Family Residence",P354="Lead")),
(AND('[1]PWS Information'!$E$10="CWS",T354="Multiple Family Residence",'[1]PWS Information'!$E$11="Yes",P354="Lead")),
(AND('[1]PWS Information'!$E$10="NTNC",P354="Lead")))),"Tier 1",
IF((OR((AND('[1]PWS Information'!$E$10="CWS",T354="Multiple Family Residence",'[1]PWS Information'!$E$11="No",P354="Lead")),
(AND('[1]PWS Information'!$E$10="CWS",T354="Other",P354="Lead")),
(AND('[1]PWS Information'!$E$10="CWS",T354="Building",P354="Lead")))),"Tier 2",
IF((OR((AND('[1]PWS Information'!$E$10="CWS",T354="Single Family Residence",P354="Galvanized Requiring Replacement")),
(AND('[1]PWS Information'!$E$10="CWS",T354="Single Family Residence",P354="Galvanized Requiring Replacement",Q354="Yes")),
(AND('[1]PWS Information'!$E$10="NTNC",P354="Galvanized Requiring Replacement")),
(AND('[1]PWS Information'!$E$10="NTNC",T354="Single Family Residence",Q354="Yes")))),"Tier 3",
IF((OR((AND('[1]PWS Information'!$E$10="CWS",T354="Single Family Residence",R354="Yes",P354="Non-Lead", I354="Non-Lead - Copper",K354="Before 1989")),
(AND('[1]PWS Information'!$E$10="CWS",T354="Single Family Residence",R354="Yes",P354="Non-Lead", M354="Non-Lead - Copper",N354="Before 1989")))),"Tier 4",
IF((OR((AND('[1]PWS Information'!$E$10="NTNC",P354="Non-Lead")),
(AND('[1]PWS Information'!$E$10="CWS",P354="Non-Lead",R354="")),
(AND('[1]PWS Information'!$E$10="CWS",P354="Non-Lead",R354="No")),
(AND('[1]PWS Information'!$E$10="CWS",P354="Non-Lead",R354="Don't Know")),
(AND('[1]PWS Information'!$E$10="CWS",P354="Non-Lead", I354="Non-Lead - Copper", R354="Yes", K354="Between 1989 and 2014")),
(AND('[1]PWS Information'!$E$10="CWS",P354="Non-Lead", I354="Non-Lead - Copper", R354="Yes", K354="After 2014")),
(AND('[1]PWS Information'!$E$10="CWS",P354="Non-Lead", I354="Non-Lead - Copper", R354="Yes", K354="Unknown")),
(AND('[1]PWS Information'!$E$10="CWS",P354="Non-Lead", M354="Non-Lead - Copper", R354="Yes", N354="Between 1989 and 2014")),
(AND('[1]PWS Information'!$E$10="CWS",P354="Non-Lead", M354="Non-Lead - Copper", R354="Yes", N354="After 2014")),
(AND('[1]PWS Information'!$E$10="CWS",P354="Non-Lead", M354="Non-Lead - Copper", R354="Yes", N354="Unknown")),
(AND('[1]PWS Information'!$E$10="CWS",P354="Unknown")),
(AND('[1]PWS Information'!$E$10="NTNC",P354="Unknown")))),"Tier 5",
"")))))</f>
        <v>Tier 5</v>
      </c>
      <c r="Y354" s="50"/>
      <c r="Z354" s="50"/>
    </row>
    <row r="355" spans="1:26" ht="75" x14ac:dyDescent="0.25">
      <c r="A355" s="39">
        <v>25176111</v>
      </c>
      <c r="B355" s="40">
        <v>376</v>
      </c>
      <c r="C355" s="41" t="s">
        <v>86</v>
      </c>
      <c r="D355" s="41" t="s">
        <v>46</v>
      </c>
      <c r="E355" s="41">
        <v>75961</v>
      </c>
      <c r="F355" s="42"/>
      <c r="G355" s="43">
        <v>31.660291000000001</v>
      </c>
      <c r="H355" s="44">
        <v>-94.601551999999998</v>
      </c>
      <c r="I355" s="45" t="s">
        <v>63</v>
      </c>
      <c r="J355" s="46" t="s">
        <v>48</v>
      </c>
      <c r="K355" s="42" t="s">
        <v>51</v>
      </c>
      <c r="L355" s="49"/>
      <c r="M355" s="45" t="s">
        <v>63</v>
      </c>
      <c r="N355" s="46" t="s">
        <v>51</v>
      </c>
      <c r="O355" s="49"/>
      <c r="P355" s="36" t="str">
        <f t="shared" si="5"/>
        <v>Unknown</v>
      </c>
      <c r="Q355" s="39" t="s">
        <v>48</v>
      </c>
      <c r="R355" s="39" t="s">
        <v>48</v>
      </c>
      <c r="S355" s="39"/>
      <c r="T355" s="50"/>
      <c r="U355" s="50" t="s">
        <v>51</v>
      </c>
      <c r="V355" s="50" t="s">
        <v>51</v>
      </c>
      <c r="W355" s="50"/>
      <c r="X355" s="51" t="str">
        <f>IF((OR((AND('[1]PWS Information'!$E$10="CWS",T355="Single Family Residence",P355="Lead")),
(AND('[1]PWS Information'!$E$10="CWS",T355="Multiple Family Residence",'[1]PWS Information'!$E$11="Yes",P355="Lead")),
(AND('[1]PWS Information'!$E$10="NTNC",P355="Lead")))),"Tier 1",
IF((OR((AND('[1]PWS Information'!$E$10="CWS",T355="Multiple Family Residence",'[1]PWS Information'!$E$11="No",P355="Lead")),
(AND('[1]PWS Information'!$E$10="CWS",T355="Other",P355="Lead")),
(AND('[1]PWS Information'!$E$10="CWS",T355="Building",P355="Lead")))),"Tier 2",
IF((OR((AND('[1]PWS Information'!$E$10="CWS",T355="Single Family Residence",P355="Galvanized Requiring Replacement")),
(AND('[1]PWS Information'!$E$10="CWS",T355="Single Family Residence",P355="Galvanized Requiring Replacement",Q355="Yes")),
(AND('[1]PWS Information'!$E$10="NTNC",P355="Galvanized Requiring Replacement")),
(AND('[1]PWS Information'!$E$10="NTNC",T355="Single Family Residence",Q355="Yes")))),"Tier 3",
IF((OR((AND('[1]PWS Information'!$E$10="CWS",T355="Single Family Residence",R355="Yes",P355="Non-Lead", I355="Non-Lead - Copper",K355="Before 1989")),
(AND('[1]PWS Information'!$E$10="CWS",T355="Single Family Residence",R355="Yes",P355="Non-Lead", M355="Non-Lead - Copper",N355="Before 1989")))),"Tier 4",
IF((OR((AND('[1]PWS Information'!$E$10="NTNC",P355="Non-Lead")),
(AND('[1]PWS Information'!$E$10="CWS",P355="Non-Lead",R355="")),
(AND('[1]PWS Information'!$E$10="CWS",P355="Non-Lead",R355="No")),
(AND('[1]PWS Information'!$E$10="CWS",P355="Non-Lead",R355="Don't Know")),
(AND('[1]PWS Information'!$E$10="CWS",P355="Non-Lead", I355="Non-Lead - Copper", R355="Yes", K355="Between 1989 and 2014")),
(AND('[1]PWS Information'!$E$10="CWS",P355="Non-Lead", I355="Non-Lead - Copper", R355="Yes", K355="After 2014")),
(AND('[1]PWS Information'!$E$10="CWS",P355="Non-Lead", I355="Non-Lead - Copper", R355="Yes", K355="Unknown")),
(AND('[1]PWS Information'!$E$10="CWS",P355="Non-Lead", M355="Non-Lead - Copper", R355="Yes", N355="Between 1989 and 2014")),
(AND('[1]PWS Information'!$E$10="CWS",P355="Non-Lead", M355="Non-Lead - Copper", R355="Yes", N355="After 2014")),
(AND('[1]PWS Information'!$E$10="CWS",P355="Non-Lead", M355="Non-Lead - Copper", R355="Yes", N355="Unknown")),
(AND('[1]PWS Information'!$E$10="CWS",P355="Unknown")),
(AND('[1]PWS Information'!$E$10="NTNC",P355="Unknown")))),"Tier 5",
"")))))</f>
        <v>Tier 5</v>
      </c>
      <c r="Y355" s="50"/>
      <c r="Z355" s="50"/>
    </row>
    <row r="356" spans="1:26" ht="75" x14ac:dyDescent="0.25">
      <c r="A356" s="39">
        <v>25175388</v>
      </c>
      <c r="B356" s="40">
        <v>545</v>
      </c>
      <c r="C356" s="41" t="s">
        <v>71</v>
      </c>
      <c r="D356" s="41" t="s">
        <v>46</v>
      </c>
      <c r="E356" s="41">
        <v>75961</v>
      </c>
      <c r="F356" s="42"/>
      <c r="G356" s="43">
        <v>31.558382999999999</v>
      </c>
      <c r="H356" s="44">
        <v>-94.504452000000001</v>
      </c>
      <c r="I356" s="45" t="s">
        <v>63</v>
      </c>
      <c r="J356" s="46" t="s">
        <v>48</v>
      </c>
      <c r="K356" s="42" t="s">
        <v>51</v>
      </c>
      <c r="L356" s="49"/>
      <c r="M356" s="45" t="s">
        <v>63</v>
      </c>
      <c r="N356" s="46" t="s">
        <v>51</v>
      </c>
      <c r="O356" s="49"/>
      <c r="P356" s="36" t="str">
        <f t="shared" si="5"/>
        <v>Unknown</v>
      </c>
      <c r="Q356" s="39" t="s">
        <v>48</v>
      </c>
      <c r="R356" s="39" t="s">
        <v>48</v>
      </c>
      <c r="S356" s="39"/>
      <c r="T356" s="50"/>
      <c r="U356" s="50" t="s">
        <v>51</v>
      </c>
      <c r="V356" s="50" t="s">
        <v>51</v>
      </c>
      <c r="W356" s="50"/>
      <c r="X356" s="51" t="str">
        <f>IF((OR((AND('[1]PWS Information'!$E$10="CWS",T356="Single Family Residence",P356="Lead")),
(AND('[1]PWS Information'!$E$10="CWS",T356="Multiple Family Residence",'[1]PWS Information'!$E$11="Yes",P356="Lead")),
(AND('[1]PWS Information'!$E$10="NTNC",P356="Lead")))),"Tier 1",
IF((OR((AND('[1]PWS Information'!$E$10="CWS",T356="Multiple Family Residence",'[1]PWS Information'!$E$11="No",P356="Lead")),
(AND('[1]PWS Information'!$E$10="CWS",T356="Other",P356="Lead")),
(AND('[1]PWS Information'!$E$10="CWS",T356="Building",P356="Lead")))),"Tier 2",
IF((OR((AND('[1]PWS Information'!$E$10="CWS",T356="Single Family Residence",P356="Galvanized Requiring Replacement")),
(AND('[1]PWS Information'!$E$10="CWS",T356="Single Family Residence",P356="Galvanized Requiring Replacement",Q356="Yes")),
(AND('[1]PWS Information'!$E$10="NTNC",P356="Galvanized Requiring Replacement")),
(AND('[1]PWS Information'!$E$10="NTNC",T356="Single Family Residence",Q356="Yes")))),"Tier 3",
IF((OR((AND('[1]PWS Information'!$E$10="CWS",T356="Single Family Residence",R356="Yes",P356="Non-Lead", I356="Non-Lead - Copper",K356="Before 1989")),
(AND('[1]PWS Information'!$E$10="CWS",T356="Single Family Residence",R356="Yes",P356="Non-Lead", M356="Non-Lead - Copper",N356="Before 1989")))),"Tier 4",
IF((OR((AND('[1]PWS Information'!$E$10="NTNC",P356="Non-Lead")),
(AND('[1]PWS Information'!$E$10="CWS",P356="Non-Lead",R356="")),
(AND('[1]PWS Information'!$E$10="CWS",P356="Non-Lead",R356="No")),
(AND('[1]PWS Information'!$E$10="CWS",P356="Non-Lead",R356="Don't Know")),
(AND('[1]PWS Information'!$E$10="CWS",P356="Non-Lead", I356="Non-Lead - Copper", R356="Yes", K356="Between 1989 and 2014")),
(AND('[1]PWS Information'!$E$10="CWS",P356="Non-Lead", I356="Non-Lead - Copper", R356="Yes", K356="After 2014")),
(AND('[1]PWS Information'!$E$10="CWS",P356="Non-Lead", I356="Non-Lead - Copper", R356="Yes", K356="Unknown")),
(AND('[1]PWS Information'!$E$10="CWS",P356="Non-Lead", M356="Non-Lead - Copper", R356="Yes", N356="Between 1989 and 2014")),
(AND('[1]PWS Information'!$E$10="CWS",P356="Non-Lead", M356="Non-Lead - Copper", R356="Yes", N356="After 2014")),
(AND('[1]PWS Information'!$E$10="CWS",P356="Non-Lead", M356="Non-Lead - Copper", R356="Yes", N356="Unknown")),
(AND('[1]PWS Information'!$E$10="CWS",P356="Unknown")),
(AND('[1]PWS Information'!$E$10="NTNC",P356="Unknown")))),"Tier 5",
"")))))</f>
        <v>Tier 5</v>
      </c>
      <c r="Y356" s="50"/>
      <c r="Z356" s="50"/>
    </row>
    <row r="357" spans="1:26" ht="75" x14ac:dyDescent="0.25">
      <c r="A357" s="39">
        <v>25175993</v>
      </c>
      <c r="B357" s="40">
        <v>8491</v>
      </c>
      <c r="C357" s="41" t="s">
        <v>66</v>
      </c>
      <c r="D357" s="41" t="s">
        <v>46</v>
      </c>
      <c r="E357" s="41">
        <v>75961</v>
      </c>
      <c r="F357" s="42"/>
      <c r="G357" s="43">
        <v>31.619938000000001</v>
      </c>
      <c r="H357" s="44">
        <v>-94.484540999999993</v>
      </c>
      <c r="I357" s="45" t="s">
        <v>63</v>
      </c>
      <c r="J357" s="46" t="s">
        <v>48</v>
      </c>
      <c r="K357" s="42" t="s">
        <v>51</v>
      </c>
      <c r="L357" s="49"/>
      <c r="M357" s="45" t="s">
        <v>63</v>
      </c>
      <c r="N357" s="46" t="s">
        <v>51</v>
      </c>
      <c r="O357" s="49"/>
      <c r="P357" s="36" t="str">
        <f t="shared" si="5"/>
        <v>Unknown</v>
      </c>
      <c r="Q357" s="39" t="s">
        <v>48</v>
      </c>
      <c r="R357" s="39" t="s">
        <v>48</v>
      </c>
      <c r="S357" s="39"/>
      <c r="T357" s="50"/>
      <c r="U357" s="50" t="s">
        <v>51</v>
      </c>
      <c r="V357" s="50" t="s">
        <v>51</v>
      </c>
      <c r="W357" s="50"/>
      <c r="X357" s="51" t="str">
        <f>IF((OR((AND('[1]PWS Information'!$E$10="CWS",T357="Single Family Residence",P357="Lead")),
(AND('[1]PWS Information'!$E$10="CWS",T357="Multiple Family Residence",'[1]PWS Information'!$E$11="Yes",P357="Lead")),
(AND('[1]PWS Information'!$E$10="NTNC",P357="Lead")))),"Tier 1",
IF((OR((AND('[1]PWS Information'!$E$10="CWS",T357="Multiple Family Residence",'[1]PWS Information'!$E$11="No",P357="Lead")),
(AND('[1]PWS Information'!$E$10="CWS",T357="Other",P357="Lead")),
(AND('[1]PWS Information'!$E$10="CWS",T357="Building",P357="Lead")))),"Tier 2",
IF((OR((AND('[1]PWS Information'!$E$10="CWS",T357="Single Family Residence",P357="Galvanized Requiring Replacement")),
(AND('[1]PWS Information'!$E$10="CWS",T357="Single Family Residence",P357="Galvanized Requiring Replacement",Q357="Yes")),
(AND('[1]PWS Information'!$E$10="NTNC",P357="Galvanized Requiring Replacement")),
(AND('[1]PWS Information'!$E$10="NTNC",T357="Single Family Residence",Q357="Yes")))),"Tier 3",
IF((OR((AND('[1]PWS Information'!$E$10="CWS",T357="Single Family Residence",R357="Yes",P357="Non-Lead", I357="Non-Lead - Copper",K357="Before 1989")),
(AND('[1]PWS Information'!$E$10="CWS",T357="Single Family Residence",R357="Yes",P357="Non-Lead", M357="Non-Lead - Copper",N357="Before 1989")))),"Tier 4",
IF((OR((AND('[1]PWS Information'!$E$10="NTNC",P357="Non-Lead")),
(AND('[1]PWS Information'!$E$10="CWS",P357="Non-Lead",R357="")),
(AND('[1]PWS Information'!$E$10="CWS",P357="Non-Lead",R357="No")),
(AND('[1]PWS Information'!$E$10="CWS",P357="Non-Lead",R357="Don't Know")),
(AND('[1]PWS Information'!$E$10="CWS",P357="Non-Lead", I357="Non-Lead - Copper", R357="Yes", K357="Between 1989 and 2014")),
(AND('[1]PWS Information'!$E$10="CWS",P357="Non-Lead", I357="Non-Lead - Copper", R357="Yes", K357="After 2014")),
(AND('[1]PWS Information'!$E$10="CWS",P357="Non-Lead", I357="Non-Lead - Copper", R357="Yes", K357="Unknown")),
(AND('[1]PWS Information'!$E$10="CWS",P357="Non-Lead", M357="Non-Lead - Copper", R357="Yes", N357="Between 1989 and 2014")),
(AND('[1]PWS Information'!$E$10="CWS",P357="Non-Lead", M357="Non-Lead - Copper", R357="Yes", N357="After 2014")),
(AND('[1]PWS Information'!$E$10="CWS",P357="Non-Lead", M357="Non-Lead - Copper", R357="Yes", N357="Unknown")),
(AND('[1]PWS Information'!$E$10="CWS",P357="Unknown")),
(AND('[1]PWS Information'!$E$10="NTNC",P357="Unknown")))),"Tier 5",
"")))))</f>
        <v>Tier 5</v>
      </c>
      <c r="Y357" s="50"/>
      <c r="Z357" s="50"/>
    </row>
    <row r="358" spans="1:26" ht="75" x14ac:dyDescent="0.25">
      <c r="A358" s="39">
        <v>25175832</v>
      </c>
      <c r="B358" s="40">
        <v>353</v>
      </c>
      <c r="C358" s="41" t="s">
        <v>75</v>
      </c>
      <c r="D358" s="41" t="s">
        <v>46</v>
      </c>
      <c r="E358" s="41">
        <v>75961</v>
      </c>
      <c r="F358" s="42"/>
      <c r="G358" s="43">
        <v>31.660409999999999</v>
      </c>
      <c r="H358" s="44">
        <v>-94.601489000000001</v>
      </c>
      <c r="I358" s="45" t="s">
        <v>63</v>
      </c>
      <c r="J358" s="46" t="s">
        <v>48</v>
      </c>
      <c r="K358" s="42" t="s">
        <v>51</v>
      </c>
      <c r="L358" s="49"/>
      <c r="M358" s="45" t="s">
        <v>63</v>
      </c>
      <c r="N358" s="46" t="s">
        <v>51</v>
      </c>
      <c r="O358" s="49"/>
      <c r="P358" s="36" t="str">
        <f t="shared" si="5"/>
        <v>Unknown</v>
      </c>
      <c r="Q358" s="39" t="s">
        <v>48</v>
      </c>
      <c r="R358" s="39" t="s">
        <v>48</v>
      </c>
      <c r="S358" s="39"/>
      <c r="T358" s="50"/>
      <c r="U358" s="50" t="s">
        <v>51</v>
      </c>
      <c r="V358" s="50" t="s">
        <v>51</v>
      </c>
      <c r="W358" s="50"/>
      <c r="X358" s="51" t="str">
        <f>IF((OR((AND('[1]PWS Information'!$E$10="CWS",T358="Single Family Residence",P358="Lead")),
(AND('[1]PWS Information'!$E$10="CWS",T358="Multiple Family Residence",'[1]PWS Information'!$E$11="Yes",P358="Lead")),
(AND('[1]PWS Information'!$E$10="NTNC",P358="Lead")))),"Tier 1",
IF((OR((AND('[1]PWS Information'!$E$10="CWS",T358="Multiple Family Residence",'[1]PWS Information'!$E$11="No",P358="Lead")),
(AND('[1]PWS Information'!$E$10="CWS",T358="Other",P358="Lead")),
(AND('[1]PWS Information'!$E$10="CWS",T358="Building",P358="Lead")))),"Tier 2",
IF((OR((AND('[1]PWS Information'!$E$10="CWS",T358="Single Family Residence",P358="Galvanized Requiring Replacement")),
(AND('[1]PWS Information'!$E$10="CWS",T358="Single Family Residence",P358="Galvanized Requiring Replacement",Q358="Yes")),
(AND('[1]PWS Information'!$E$10="NTNC",P358="Galvanized Requiring Replacement")),
(AND('[1]PWS Information'!$E$10="NTNC",T358="Single Family Residence",Q358="Yes")))),"Tier 3",
IF((OR((AND('[1]PWS Information'!$E$10="CWS",T358="Single Family Residence",R358="Yes",P358="Non-Lead", I358="Non-Lead - Copper",K358="Before 1989")),
(AND('[1]PWS Information'!$E$10="CWS",T358="Single Family Residence",R358="Yes",P358="Non-Lead", M358="Non-Lead - Copper",N358="Before 1989")))),"Tier 4",
IF((OR((AND('[1]PWS Information'!$E$10="NTNC",P358="Non-Lead")),
(AND('[1]PWS Information'!$E$10="CWS",P358="Non-Lead",R358="")),
(AND('[1]PWS Information'!$E$10="CWS",P358="Non-Lead",R358="No")),
(AND('[1]PWS Information'!$E$10="CWS",P358="Non-Lead",R358="Don't Know")),
(AND('[1]PWS Information'!$E$10="CWS",P358="Non-Lead", I358="Non-Lead - Copper", R358="Yes", K358="Between 1989 and 2014")),
(AND('[1]PWS Information'!$E$10="CWS",P358="Non-Lead", I358="Non-Lead - Copper", R358="Yes", K358="After 2014")),
(AND('[1]PWS Information'!$E$10="CWS",P358="Non-Lead", I358="Non-Lead - Copper", R358="Yes", K358="Unknown")),
(AND('[1]PWS Information'!$E$10="CWS",P358="Non-Lead", M358="Non-Lead - Copper", R358="Yes", N358="Between 1989 and 2014")),
(AND('[1]PWS Information'!$E$10="CWS",P358="Non-Lead", M358="Non-Lead - Copper", R358="Yes", N358="After 2014")),
(AND('[1]PWS Information'!$E$10="CWS",P358="Non-Lead", M358="Non-Lead - Copper", R358="Yes", N358="Unknown")),
(AND('[1]PWS Information'!$E$10="CWS",P358="Unknown")),
(AND('[1]PWS Information'!$E$10="NTNC",P358="Unknown")))),"Tier 5",
"")))))</f>
        <v>Tier 5</v>
      </c>
      <c r="Y358" s="50"/>
      <c r="Z358" s="50"/>
    </row>
    <row r="359" spans="1:26" ht="75" x14ac:dyDescent="0.25">
      <c r="A359" s="39">
        <v>25175486</v>
      </c>
      <c r="B359" s="40">
        <v>206</v>
      </c>
      <c r="C359" s="41" t="s">
        <v>134</v>
      </c>
      <c r="D359" s="41" t="s">
        <v>46</v>
      </c>
      <c r="E359" s="41">
        <v>75961</v>
      </c>
      <c r="F359" s="42"/>
      <c r="G359" s="43">
        <v>31.661016</v>
      </c>
      <c r="H359" s="44">
        <v>-94.601657000000003</v>
      </c>
      <c r="I359" s="45" t="s">
        <v>63</v>
      </c>
      <c r="J359" s="46" t="s">
        <v>48</v>
      </c>
      <c r="K359" s="42" t="s">
        <v>51</v>
      </c>
      <c r="L359" s="49"/>
      <c r="M359" s="45" t="s">
        <v>63</v>
      </c>
      <c r="N359" s="46" t="s">
        <v>51</v>
      </c>
      <c r="O359" s="49"/>
      <c r="P359" s="36" t="str">
        <f t="shared" si="5"/>
        <v>Unknown</v>
      </c>
      <c r="Q359" s="39" t="s">
        <v>48</v>
      </c>
      <c r="R359" s="39" t="s">
        <v>48</v>
      </c>
      <c r="S359" s="39"/>
      <c r="T359" s="50"/>
      <c r="U359" s="50" t="s">
        <v>51</v>
      </c>
      <c r="V359" s="50" t="s">
        <v>51</v>
      </c>
      <c r="W359" s="50"/>
      <c r="X359" s="51" t="str">
        <f>IF((OR((AND('[1]PWS Information'!$E$10="CWS",T359="Single Family Residence",P359="Lead")),
(AND('[1]PWS Information'!$E$10="CWS",T359="Multiple Family Residence",'[1]PWS Information'!$E$11="Yes",P359="Lead")),
(AND('[1]PWS Information'!$E$10="NTNC",P359="Lead")))),"Tier 1",
IF((OR((AND('[1]PWS Information'!$E$10="CWS",T359="Multiple Family Residence",'[1]PWS Information'!$E$11="No",P359="Lead")),
(AND('[1]PWS Information'!$E$10="CWS",T359="Other",P359="Lead")),
(AND('[1]PWS Information'!$E$10="CWS",T359="Building",P359="Lead")))),"Tier 2",
IF((OR((AND('[1]PWS Information'!$E$10="CWS",T359="Single Family Residence",P359="Galvanized Requiring Replacement")),
(AND('[1]PWS Information'!$E$10="CWS",T359="Single Family Residence",P359="Galvanized Requiring Replacement",Q359="Yes")),
(AND('[1]PWS Information'!$E$10="NTNC",P359="Galvanized Requiring Replacement")),
(AND('[1]PWS Information'!$E$10="NTNC",T359="Single Family Residence",Q359="Yes")))),"Tier 3",
IF((OR((AND('[1]PWS Information'!$E$10="CWS",T359="Single Family Residence",R359="Yes",P359="Non-Lead", I359="Non-Lead - Copper",K359="Before 1989")),
(AND('[1]PWS Information'!$E$10="CWS",T359="Single Family Residence",R359="Yes",P359="Non-Lead", M359="Non-Lead - Copper",N359="Before 1989")))),"Tier 4",
IF((OR((AND('[1]PWS Information'!$E$10="NTNC",P359="Non-Lead")),
(AND('[1]PWS Information'!$E$10="CWS",P359="Non-Lead",R359="")),
(AND('[1]PWS Information'!$E$10="CWS",P359="Non-Lead",R359="No")),
(AND('[1]PWS Information'!$E$10="CWS",P359="Non-Lead",R359="Don't Know")),
(AND('[1]PWS Information'!$E$10="CWS",P359="Non-Lead", I359="Non-Lead - Copper", R359="Yes", K359="Between 1989 and 2014")),
(AND('[1]PWS Information'!$E$10="CWS",P359="Non-Lead", I359="Non-Lead - Copper", R359="Yes", K359="After 2014")),
(AND('[1]PWS Information'!$E$10="CWS",P359="Non-Lead", I359="Non-Lead - Copper", R359="Yes", K359="Unknown")),
(AND('[1]PWS Information'!$E$10="CWS",P359="Non-Lead", M359="Non-Lead - Copper", R359="Yes", N359="Between 1989 and 2014")),
(AND('[1]PWS Information'!$E$10="CWS",P359="Non-Lead", M359="Non-Lead - Copper", R359="Yes", N359="After 2014")),
(AND('[1]PWS Information'!$E$10="CWS",P359="Non-Lead", M359="Non-Lead - Copper", R359="Yes", N359="Unknown")),
(AND('[1]PWS Information'!$E$10="CWS",P359="Unknown")),
(AND('[1]PWS Information'!$E$10="NTNC",P359="Unknown")))),"Tier 5",
"")))))</f>
        <v>Tier 5</v>
      </c>
      <c r="Y359" s="50"/>
      <c r="Z359" s="50"/>
    </row>
    <row r="360" spans="1:26" ht="75" x14ac:dyDescent="0.25">
      <c r="A360" s="39">
        <v>25175479</v>
      </c>
      <c r="B360" s="40" t="s">
        <v>153</v>
      </c>
      <c r="C360" s="41" t="s">
        <v>154</v>
      </c>
      <c r="D360" s="41" t="s">
        <v>46</v>
      </c>
      <c r="E360" s="41">
        <v>75961</v>
      </c>
      <c r="F360" s="42"/>
      <c r="G360" s="43">
        <v>32.257185</v>
      </c>
      <c r="H360" s="44">
        <v>-95.539252000000005</v>
      </c>
      <c r="I360" s="45" t="s">
        <v>63</v>
      </c>
      <c r="J360" s="46" t="s">
        <v>48</v>
      </c>
      <c r="K360" s="42" t="s">
        <v>51</v>
      </c>
      <c r="L360" s="49"/>
      <c r="M360" s="45" t="s">
        <v>63</v>
      </c>
      <c r="N360" s="46" t="s">
        <v>51</v>
      </c>
      <c r="O360" s="49"/>
      <c r="P360" s="36" t="str">
        <f t="shared" si="5"/>
        <v>Unknown</v>
      </c>
      <c r="Q360" s="39" t="s">
        <v>48</v>
      </c>
      <c r="R360" s="39" t="s">
        <v>48</v>
      </c>
      <c r="S360" s="39"/>
      <c r="T360" s="50"/>
      <c r="U360" s="50" t="s">
        <v>51</v>
      </c>
      <c r="V360" s="50" t="s">
        <v>51</v>
      </c>
      <c r="W360" s="50"/>
      <c r="X360" s="51" t="str">
        <f>IF((OR((AND('[1]PWS Information'!$E$10="CWS",T360="Single Family Residence",P360="Lead")),
(AND('[1]PWS Information'!$E$10="CWS",T360="Multiple Family Residence",'[1]PWS Information'!$E$11="Yes",P360="Lead")),
(AND('[1]PWS Information'!$E$10="NTNC",P360="Lead")))),"Tier 1",
IF((OR((AND('[1]PWS Information'!$E$10="CWS",T360="Multiple Family Residence",'[1]PWS Information'!$E$11="No",P360="Lead")),
(AND('[1]PWS Information'!$E$10="CWS",T360="Other",P360="Lead")),
(AND('[1]PWS Information'!$E$10="CWS",T360="Building",P360="Lead")))),"Tier 2",
IF((OR((AND('[1]PWS Information'!$E$10="CWS",T360="Single Family Residence",P360="Galvanized Requiring Replacement")),
(AND('[1]PWS Information'!$E$10="CWS",T360="Single Family Residence",P360="Galvanized Requiring Replacement",Q360="Yes")),
(AND('[1]PWS Information'!$E$10="NTNC",P360="Galvanized Requiring Replacement")),
(AND('[1]PWS Information'!$E$10="NTNC",T360="Single Family Residence",Q360="Yes")))),"Tier 3",
IF((OR((AND('[1]PWS Information'!$E$10="CWS",T360="Single Family Residence",R360="Yes",P360="Non-Lead", I360="Non-Lead - Copper",K360="Before 1989")),
(AND('[1]PWS Information'!$E$10="CWS",T360="Single Family Residence",R360="Yes",P360="Non-Lead", M360="Non-Lead - Copper",N360="Before 1989")))),"Tier 4",
IF((OR((AND('[1]PWS Information'!$E$10="NTNC",P360="Non-Lead")),
(AND('[1]PWS Information'!$E$10="CWS",P360="Non-Lead",R360="")),
(AND('[1]PWS Information'!$E$10="CWS",P360="Non-Lead",R360="No")),
(AND('[1]PWS Information'!$E$10="CWS",P360="Non-Lead",R360="Don't Know")),
(AND('[1]PWS Information'!$E$10="CWS",P360="Non-Lead", I360="Non-Lead - Copper", R360="Yes", K360="Between 1989 and 2014")),
(AND('[1]PWS Information'!$E$10="CWS",P360="Non-Lead", I360="Non-Lead - Copper", R360="Yes", K360="After 2014")),
(AND('[1]PWS Information'!$E$10="CWS",P360="Non-Lead", I360="Non-Lead - Copper", R360="Yes", K360="Unknown")),
(AND('[1]PWS Information'!$E$10="CWS",P360="Non-Lead", M360="Non-Lead - Copper", R360="Yes", N360="Between 1989 and 2014")),
(AND('[1]PWS Information'!$E$10="CWS",P360="Non-Lead", M360="Non-Lead - Copper", R360="Yes", N360="After 2014")),
(AND('[1]PWS Information'!$E$10="CWS",P360="Non-Lead", M360="Non-Lead - Copper", R360="Yes", N360="Unknown")),
(AND('[1]PWS Information'!$E$10="CWS",P360="Unknown")),
(AND('[1]PWS Information'!$E$10="NTNC",P360="Unknown")))),"Tier 5",
"")))))</f>
        <v>Tier 5</v>
      </c>
      <c r="Y360" s="50"/>
      <c r="Z360" s="50"/>
    </row>
    <row r="361" spans="1:26" ht="75" x14ac:dyDescent="0.25">
      <c r="A361" s="39">
        <v>25175484</v>
      </c>
      <c r="B361" s="40">
        <v>424</v>
      </c>
      <c r="C361" s="41" t="s">
        <v>134</v>
      </c>
      <c r="D361" s="41" t="s">
        <v>46</v>
      </c>
      <c r="E361" s="41">
        <v>75961</v>
      </c>
      <c r="F361" s="42"/>
      <c r="G361" s="43">
        <v>31.660066</v>
      </c>
      <c r="H361" s="44">
        <v>-94.601654999999994</v>
      </c>
      <c r="I361" s="45" t="s">
        <v>63</v>
      </c>
      <c r="J361" s="46" t="s">
        <v>48</v>
      </c>
      <c r="K361" s="42" t="s">
        <v>51</v>
      </c>
      <c r="L361" s="49"/>
      <c r="M361" s="45" t="s">
        <v>63</v>
      </c>
      <c r="N361" s="46" t="s">
        <v>51</v>
      </c>
      <c r="O361" s="49"/>
      <c r="P361" s="36" t="str">
        <f t="shared" si="5"/>
        <v>Unknown</v>
      </c>
      <c r="Q361" s="39" t="s">
        <v>48</v>
      </c>
      <c r="R361" s="39" t="s">
        <v>48</v>
      </c>
      <c r="S361" s="39"/>
      <c r="T361" s="50"/>
      <c r="U361" s="50" t="s">
        <v>51</v>
      </c>
      <c r="V361" s="50" t="s">
        <v>51</v>
      </c>
      <c r="W361" s="50"/>
      <c r="X361" s="51" t="str">
        <f>IF((OR((AND('[1]PWS Information'!$E$10="CWS",T361="Single Family Residence",P361="Lead")),
(AND('[1]PWS Information'!$E$10="CWS",T361="Multiple Family Residence",'[1]PWS Information'!$E$11="Yes",P361="Lead")),
(AND('[1]PWS Information'!$E$10="NTNC",P361="Lead")))),"Tier 1",
IF((OR((AND('[1]PWS Information'!$E$10="CWS",T361="Multiple Family Residence",'[1]PWS Information'!$E$11="No",P361="Lead")),
(AND('[1]PWS Information'!$E$10="CWS",T361="Other",P361="Lead")),
(AND('[1]PWS Information'!$E$10="CWS",T361="Building",P361="Lead")))),"Tier 2",
IF((OR((AND('[1]PWS Information'!$E$10="CWS",T361="Single Family Residence",P361="Galvanized Requiring Replacement")),
(AND('[1]PWS Information'!$E$10="CWS",T361="Single Family Residence",P361="Galvanized Requiring Replacement",Q361="Yes")),
(AND('[1]PWS Information'!$E$10="NTNC",P361="Galvanized Requiring Replacement")),
(AND('[1]PWS Information'!$E$10="NTNC",T361="Single Family Residence",Q361="Yes")))),"Tier 3",
IF((OR((AND('[1]PWS Information'!$E$10="CWS",T361="Single Family Residence",R361="Yes",P361="Non-Lead", I361="Non-Lead - Copper",K361="Before 1989")),
(AND('[1]PWS Information'!$E$10="CWS",T361="Single Family Residence",R361="Yes",P361="Non-Lead", M361="Non-Lead - Copper",N361="Before 1989")))),"Tier 4",
IF((OR((AND('[1]PWS Information'!$E$10="NTNC",P361="Non-Lead")),
(AND('[1]PWS Information'!$E$10="CWS",P361="Non-Lead",R361="")),
(AND('[1]PWS Information'!$E$10="CWS",P361="Non-Lead",R361="No")),
(AND('[1]PWS Information'!$E$10="CWS",P361="Non-Lead",R361="Don't Know")),
(AND('[1]PWS Information'!$E$10="CWS",P361="Non-Lead", I361="Non-Lead - Copper", R361="Yes", K361="Between 1989 and 2014")),
(AND('[1]PWS Information'!$E$10="CWS",P361="Non-Lead", I361="Non-Lead - Copper", R361="Yes", K361="After 2014")),
(AND('[1]PWS Information'!$E$10="CWS",P361="Non-Lead", I361="Non-Lead - Copper", R361="Yes", K361="Unknown")),
(AND('[1]PWS Information'!$E$10="CWS",P361="Non-Lead", M361="Non-Lead - Copper", R361="Yes", N361="Between 1989 and 2014")),
(AND('[1]PWS Information'!$E$10="CWS",P361="Non-Lead", M361="Non-Lead - Copper", R361="Yes", N361="After 2014")),
(AND('[1]PWS Information'!$E$10="CWS",P361="Non-Lead", M361="Non-Lead - Copper", R361="Yes", N361="Unknown")),
(AND('[1]PWS Information'!$E$10="CWS",P361="Unknown")),
(AND('[1]PWS Information'!$E$10="NTNC",P361="Unknown")))),"Tier 5",
"")))))</f>
        <v>Tier 5</v>
      </c>
      <c r="Y361" s="50"/>
      <c r="Z361" s="50"/>
    </row>
    <row r="362" spans="1:26" ht="75" x14ac:dyDescent="0.25">
      <c r="A362" s="39">
        <v>25175844</v>
      </c>
      <c r="B362" s="40">
        <v>965</v>
      </c>
      <c r="C362" s="41" t="s">
        <v>71</v>
      </c>
      <c r="D362" s="41" t="s">
        <v>46</v>
      </c>
      <c r="E362" s="41">
        <v>75961</v>
      </c>
      <c r="F362" s="42"/>
      <c r="G362" s="43">
        <v>31.657124</v>
      </c>
      <c r="H362" s="44">
        <v>-94.601496999999995</v>
      </c>
      <c r="I362" s="45" t="s">
        <v>63</v>
      </c>
      <c r="J362" s="46" t="s">
        <v>48</v>
      </c>
      <c r="K362" s="42" t="s">
        <v>51</v>
      </c>
      <c r="L362" s="49"/>
      <c r="M362" s="45" t="s">
        <v>63</v>
      </c>
      <c r="N362" s="46" t="s">
        <v>51</v>
      </c>
      <c r="O362" s="49"/>
      <c r="P362" s="36" t="str">
        <f t="shared" si="5"/>
        <v>Unknown</v>
      </c>
      <c r="Q362" s="39" t="s">
        <v>48</v>
      </c>
      <c r="R362" s="39" t="s">
        <v>48</v>
      </c>
      <c r="S362" s="39"/>
      <c r="T362" s="50"/>
      <c r="U362" s="50" t="s">
        <v>51</v>
      </c>
      <c r="V362" s="50" t="s">
        <v>51</v>
      </c>
      <c r="W362" s="50"/>
      <c r="X362" s="51" t="str">
        <f>IF((OR((AND('[1]PWS Information'!$E$10="CWS",T362="Single Family Residence",P362="Lead")),
(AND('[1]PWS Information'!$E$10="CWS",T362="Multiple Family Residence",'[1]PWS Information'!$E$11="Yes",P362="Lead")),
(AND('[1]PWS Information'!$E$10="NTNC",P362="Lead")))),"Tier 1",
IF((OR((AND('[1]PWS Information'!$E$10="CWS",T362="Multiple Family Residence",'[1]PWS Information'!$E$11="No",P362="Lead")),
(AND('[1]PWS Information'!$E$10="CWS",T362="Other",P362="Lead")),
(AND('[1]PWS Information'!$E$10="CWS",T362="Building",P362="Lead")))),"Tier 2",
IF((OR((AND('[1]PWS Information'!$E$10="CWS",T362="Single Family Residence",P362="Galvanized Requiring Replacement")),
(AND('[1]PWS Information'!$E$10="CWS",T362="Single Family Residence",P362="Galvanized Requiring Replacement",Q362="Yes")),
(AND('[1]PWS Information'!$E$10="NTNC",P362="Galvanized Requiring Replacement")),
(AND('[1]PWS Information'!$E$10="NTNC",T362="Single Family Residence",Q362="Yes")))),"Tier 3",
IF((OR((AND('[1]PWS Information'!$E$10="CWS",T362="Single Family Residence",R362="Yes",P362="Non-Lead", I362="Non-Lead - Copper",K362="Before 1989")),
(AND('[1]PWS Information'!$E$10="CWS",T362="Single Family Residence",R362="Yes",P362="Non-Lead", M362="Non-Lead - Copper",N362="Before 1989")))),"Tier 4",
IF((OR((AND('[1]PWS Information'!$E$10="NTNC",P362="Non-Lead")),
(AND('[1]PWS Information'!$E$10="CWS",P362="Non-Lead",R362="")),
(AND('[1]PWS Information'!$E$10="CWS",P362="Non-Lead",R362="No")),
(AND('[1]PWS Information'!$E$10="CWS",P362="Non-Lead",R362="Don't Know")),
(AND('[1]PWS Information'!$E$10="CWS",P362="Non-Lead", I362="Non-Lead - Copper", R362="Yes", K362="Between 1989 and 2014")),
(AND('[1]PWS Information'!$E$10="CWS",P362="Non-Lead", I362="Non-Lead - Copper", R362="Yes", K362="After 2014")),
(AND('[1]PWS Information'!$E$10="CWS",P362="Non-Lead", I362="Non-Lead - Copper", R362="Yes", K362="Unknown")),
(AND('[1]PWS Information'!$E$10="CWS",P362="Non-Lead", M362="Non-Lead - Copper", R362="Yes", N362="Between 1989 and 2014")),
(AND('[1]PWS Information'!$E$10="CWS",P362="Non-Lead", M362="Non-Lead - Copper", R362="Yes", N362="After 2014")),
(AND('[1]PWS Information'!$E$10="CWS",P362="Non-Lead", M362="Non-Lead - Copper", R362="Yes", N362="Unknown")),
(AND('[1]PWS Information'!$E$10="CWS",P362="Unknown")),
(AND('[1]PWS Information'!$E$10="NTNC",P362="Unknown")))),"Tier 5",
"")))))</f>
        <v>Tier 5</v>
      </c>
      <c r="Y362" s="50"/>
      <c r="Z362" s="50"/>
    </row>
    <row r="363" spans="1:26" ht="75" x14ac:dyDescent="0.25">
      <c r="A363" s="39">
        <v>25176057</v>
      </c>
      <c r="B363" s="40">
        <v>7918</v>
      </c>
      <c r="C363" s="41" t="s">
        <v>66</v>
      </c>
      <c r="D363" s="41" t="s">
        <v>46</v>
      </c>
      <c r="E363" s="41">
        <v>75961</v>
      </c>
      <c r="F363" s="42"/>
      <c r="G363" s="43">
        <v>31.618510000000001</v>
      </c>
      <c r="H363" s="44">
        <v>-94.493872999999994</v>
      </c>
      <c r="I363" s="45" t="s">
        <v>63</v>
      </c>
      <c r="J363" s="46" t="s">
        <v>48</v>
      </c>
      <c r="K363" s="42" t="s">
        <v>51</v>
      </c>
      <c r="L363" s="49"/>
      <c r="M363" s="45" t="s">
        <v>63</v>
      </c>
      <c r="N363" s="46" t="s">
        <v>51</v>
      </c>
      <c r="O363" s="49"/>
      <c r="P363" s="36" t="str">
        <f t="shared" si="5"/>
        <v>Unknown</v>
      </c>
      <c r="Q363" s="39" t="s">
        <v>48</v>
      </c>
      <c r="R363" s="39" t="s">
        <v>48</v>
      </c>
      <c r="S363" s="39"/>
      <c r="T363" s="50"/>
      <c r="U363" s="50" t="s">
        <v>51</v>
      </c>
      <c r="V363" s="50" t="s">
        <v>51</v>
      </c>
      <c r="W363" s="50"/>
      <c r="X363" s="51" t="str">
        <f>IF((OR((AND('[1]PWS Information'!$E$10="CWS",T363="Single Family Residence",P363="Lead")),
(AND('[1]PWS Information'!$E$10="CWS",T363="Multiple Family Residence",'[1]PWS Information'!$E$11="Yes",P363="Lead")),
(AND('[1]PWS Information'!$E$10="NTNC",P363="Lead")))),"Tier 1",
IF((OR((AND('[1]PWS Information'!$E$10="CWS",T363="Multiple Family Residence",'[1]PWS Information'!$E$11="No",P363="Lead")),
(AND('[1]PWS Information'!$E$10="CWS",T363="Other",P363="Lead")),
(AND('[1]PWS Information'!$E$10="CWS",T363="Building",P363="Lead")))),"Tier 2",
IF((OR((AND('[1]PWS Information'!$E$10="CWS",T363="Single Family Residence",P363="Galvanized Requiring Replacement")),
(AND('[1]PWS Information'!$E$10="CWS",T363="Single Family Residence",P363="Galvanized Requiring Replacement",Q363="Yes")),
(AND('[1]PWS Information'!$E$10="NTNC",P363="Galvanized Requiring Replacement")),
(AND('[1]PWS Information'!$E$10="NTNC",T363="Single Family Residence",Q363="Yes")))),"Tier 3",
IF((OR((AND('[1]PWS Information'!$E$10="CWS",T363="Single Family Residence",R363="Yes",P363="Non-Lead", I363="Non-Lead - Copper",K363="Before 1989")),
(AND('[1]PWS Information'!$E$10="CWS",T363="Single Family Residence",R363="Yes",P363="Non-Lead", M363="Non-Lead - Copper",N363="Before 1989")))),"Tier 4",
IF((OR((AND('[1]PWS Information'!$E$10="NTNC",P363="Non-Lead")),
(AND('[1]PWS Information'!$E$10="CWS",P363="Non-Lead",R363="")),
(AND('[1]PWS Information'!$E$10="CWS",P363="Non-Lead",R363="No")),
(AND('[1]PWS Information'!$E$10="CWS",P363="Non-Lead",R363="Don't Know")),
(AND('[1]PWS Information'!$E$10="CWS",P363="Non-Lead", I363="Non-Lead - Copper", R363="Yes", K363="Between 1989 and 2014")),
(AND('[1]PWS Information'!$E$10="CWS",P363="Non-Lead", I363="Non-Lead - Copper", R363="Yes", K363="After 2014")),
(AND('[1]PWS Information'!$E$10="CWS",P363="Non-Lead", I363="Non-Lead - Copper", R363="Yes", K363="Unknown")),
(AND('[1]PWS Information'!$E$10="CWS",P363="Non-Lead", M363="Non-Lead - Copper", R363="Yes", N363="Between 1989 and 2014")),
(AND('[1]PWS Information'!$E$10="CWS",P363="Non-Lead", M363="Non-Lead - Copper", R363="Yes", N363="After 2014")),
(AND('[1]PWS Information'!$E$10="CWS",P363="Non-Lead", M363="Non-Lead - Copper", R363="Yes", N363="Unknown")),
(AND('[1]PWS Information'!$E$10="CWS",P363="Unknown")),
(AND('[1]PWS Information'!$E$10="NTNC",P363="Unknown")))),"Tier 5",
"")))))</f>
        <v>Tier 5</v>
      </c>
      <c r="Y363" s="50"/>
      <c r="Z363" s="50"/>
    </row>
    <row r="364" spans="1:26" ht="75" x14ac:dyDescent="0.25">
      <c r="A364" s="39">
        <v>25175955</v>
      </c>
      <c r="B364" s="40">
        <v>7015</v>
      </c>
      <c r="C364" s="41" t="s">
        <v>66</v>
      </c>
      <c r="D364" s="41" t="s">
        <v>46</v>
      </c>
      <c r="E364" s="41">
        <v>75961</v>
      </c>
      <c r="F364" s="42"/>
      <c r="G364" s="43">
        <v>31.616627999999999</v>
      </c>
      <c r="H364" s="44">
        <v>-94.508685</v>
      </c>
      <c r="I364" s="45" t="s">
        <v>63</v>
      </c>
      <c r="J364" s="46" t="s">
        <v>48</v>
      </c>
      <c r="K364" s="42" t="s">
        <v>51</v>
      </c>
      <c r="L364" s="49"/>
      <c r="M364" s="45" t="s">
        <v>63</v>
      </c>
      <c r="N364" s="46" t="s">
        <v>51</v>
      </c>
      <c r="O364" s="49"/>
      <c r="P364" s="36" t="str">
        <f t="shared" si="5"/>
        <v>Unknown</v>
      </c>
      <c r="Q364" s="39" t="s">
        <v>48</v>
      </c>
      <c r="R364" s="39" t="s">
        <v>48</v>
      </c>
      <c r="S364" s="39"/>
      <c r="T364" s="50"/>
      <c r="U364" s="50" t="s">
        <v>51</v>
      </c>
      <c r="V364" s="50" t="s">
        <v>51</v>
      </c>
      <c r="W364" s="50"/>
      <c r="X364" s="51" t="str">
        <f>IF((OR((AND('[1]PWS Information'!$E$10="CWS",T364="Single Family Residence",P364="Lead")),
(AND('[1]PWS Information'!$E$10="CWS",T364="Multiple Family Residence",'[1]PWS Information'!$E$11="Yes",P364="Lead")),
(AND('[1]PWS Information'!$E$10="NTNC",P364="Lead")))),"Tier 1",
IF((OR((AND('[1]PWS Information'!$E$10="CWS",T364="Multiple Family Residence",'[1]PWS Information'!$E$11="No",P364="Lead")),
(AND('[1]PWS Information'!$E$10="CWS",T364="Other",P364="Lead")),
(AND('[1]PWS Information'!$E$10="CWS",T364="Building",P364="Lead")))),"Tier 2",
IF((OR((AND('[1]PWS Information'!$E$10="CWS",T364="Single Family Residence",P364="Galvanized Requiring Replacement")),
(AND('[1]PWS Information'!$E$10="CWS",T364="Single Family Residence",P364="Galvanized Requiring Replacement",Q364="Yes")),
(AND('[1]PWS Information'!$E$10="NTNC",P364="Galvanized Requiring Replacement")),
(AND('[1]PWS Information'!$E$10="NTNC",T364="Single Family Residence",Q364="Yes")))),"Tier 3",
IF((OR((AND('[1]PWS Information'!$E$10="CWS",T364="Single Family Residence",R364="Yes",P364="Non-Lead", I364="Non-Lead - Copper",K364="Before 1989")),
(AND('[1]PWS Information'!$E$10="CWS",T364="Single Family Residence",R364="Yes",P364="Non-Lead", M364="Non-Lead - Copper",N364="Before 1989")))),"Tier 4",
IF((OR((AND('[1]PWS Information'!$E$10="NTNC",P364="Non-Lead")),
(AND('[1]PWS Information'!$E$10="CWS",P364="Non-Lead",R364="")),
(AND('[1]PWS Information'!$E$10="CWS",P364="Non-Lead",R364="No")),
(AND('[1]PWS Information'!$E$10="CWS",P364="Non-Lead",R364="Don't Know")),
(AND('[1]PWS Information'!$E$10="CWS",P364="Non-Lead", I364="Non-Lead - Copper", R364="Yes", K364="Between 1989 and 2014")),
(AND('[1]PWS Information'!$E$10="CWS",P364="Non-Lead", I364="Non-Lead - Copper", R364="Yes", K364="After 2014")),
(AND('[1]PWS Information'!$E$10="CWS",P364="Non-Lead", I364="Non-Lead - Copper", R364="Yes", K364="Unknown")),
(AND('[1]PWS Information'!$E$10="CWS",P364="Non-Lead", M364="Non-Lead - Copper", R364="Yes", N364="Between 1989 and 2014")),
(AND('[1]PWS Information'!$E$10="CWS",P364="Non-Lead", M364="Non-Lead - Copper", R364="Yes", N364="After 2014")),
(AND('[1]PWS Information'!$E$10="CWS",P364="Non-Lead", M364="Non-Lead - Copper", R364="Yes", N364="Unknown")),
(AND('[1]PWS Information'!$E$10="CWS",P364="Unknown")),
(AND('[1]PWS Information'!$E$10="NTNC",P364="Unknown")))),"Tier 5",
"")))))</f>
        <v>Tier 5</v>
      </c>
      <c r="Y364" s="50"/>
      <c r="Z364" s="50"/>
    </row>
    <row r="365" spans="1:26" ht="75" x14ac:dyDescent="0.25">
      <c r="A365" s="39">
        <v>25176166</v>
      </c>
      <c r="B365" s="40">
        <v>232</v>
      </c>
      <c r="C365" s="41" t="s">
        <v>87</v>
      </c>
      <c r="D365" s="41" t="s">
        <v>46</v>
      </c>
      <c r="E365" s="41">
        <v>75961</v>
      </c>
      <c r="F365" s="42"/>
      <c r="G365" s="43">
        <v>31.659887000000001</v>
      </c>
      <c r="H365" s="44">
        <v>-94.601960000000005</v>
      </c>
      <c r="I365" s="45" t="s">
        <v>63</v>
      </c>
      <c r="J365" s="46" t="s">
        <v>48</v>
      </c>
      <c r="K365" s="42" t="s">
        <v>51</v>
      </c>
      <c r="L365" s="49"/>
      <c r="M365" s="45" t="s">
        <v>63</v>
      </c>
      <c r="N365" s="46" t="s">
        <v>51</v>
      </c>
      <c r="O365" s="49"/>
      <c r="P365" s="36" t="str">
        <f t="shared" si="5"/>
        <v>Unknown</v>
      </c>
      <c r="Q365" s="39" t="s">
        <v>48</v>
      </c>
      <c r="R365" s="39" t="s">
        <v>48</v>
      </c>
      <c r="S365" s="39"/>
      <c r="T365" s="50"/>
      <c r="U365" s="50" t="s">
        <v>51</v>
      </c>
      <c r="V365" s="50" t="s">
        <v>51</v>
      </c>
      <c r="W365" s="50"/>
      <c r="X365" s="51" t="str">
        <f>IF((OR((AND('[1]PWS Information'!$E$10="CWS",T365="Single Family Residence",P365="Lead")),
(AND('[1]PWS Information'!$E$10="CWS",T365="Multiple Family Residence",'[1]PWS Information'!$E$11="Yes",P365="Lead")),
(AND('[1]PWS Information'!$E$10="NTNC",P365="Lead")))),"Tier 1",
IF((OR((AND('[1]PWS Information'!$E$10="CWS",T365="Multiple Family Residence",'[1]PWS Information'!$E$11="No",P365="Lead")),
(AND('[1]PWS Information'!$E$10="CWS",T365="Other",P365="Lead")),
(AND('[1]PWS Information'!$E$10="CWS",T365="Building",P365="Lead")))),"Tier 2",
IF((OR((AND('[1]PWS Information'!$E$10="CWS",T365="Single Family Residence",P365="Galvanized Requiring Replacement")),
(AND('[1]PWS Information'!$E$10="CWS",T365="Single Family Residence",P365="Galvanized Requiring Replacement",Q365="Yes")),
(AND('[1]PWS Information'!$E$10="NTNC",P365="Galvanized Requiring Replacement")),
(AND('[1]PWS Information'!$E$10="NTNC",T365="Single Family Residence",Q365="Yes")))),"Tier 3",
IF((OR((AND('[1]PWS Information'!$E$10="CWS",T365="Single Family Residence",R365="Yes",P365="Non-Lead", I365="Non-Lead - Copper",K365="Before 1989")),
(AND('[1]PWS Information'!$E$10="CWS",T365="Single Family Residence",R365="Yes",P365="Non-Lead", M365="Non-Lead - Copper",N365="Before 1989")))),"Tier 4",
IF((OR((AND('[1]PWS Information'!$E$10="NTNC",P365="Non-Lead")),
(AND('[1]PWS Information'!$E$10="CWS",P365="Non-Lead",R365="")),
(AND('[1]PWS Information'!$E$10="CWS",P365="Non-Lead",R365="No")),
(AND('[1]PWS Information'!$E$10="CWS",P365="Non-Lead",R365="Don't Know")),
(AND('[1]PWS Information'!$E$10="CWS",P365="Non-Lead", I365="Non-Lead - Copper", R365="Yes", K365="Between 1989 and 2014")),
(AND('[1]PWS Information'!$E$10="CWS",P365="Non-Lead", I365="Non-Lead - Copper", R365="Yes", K365="After 2014")),
(AND('[1]PWS Information'!$E$10="CWS",P365="Non-Lead", I365="Non-Lead - Copper", R365="Yes", K365="Unknown")),
(AND('[1]PWS Information'!$E$10="CWS",P365="Non-Lead", M365="Non-Lead - Copper", R365="Yes", N365="Between 1989 and 2014")),
(AND('[1]PWS Information'!$E$10="CWS",P365="Non-Lead", M365="Non-Lead - Copper", R365="Yes", N365="After 2014")),
(AND('[1]PWS Information'!$E$10="CWS",P365="Non-Lead", M365="Non-Lead - Copper", R365="Yes", N365="Unknown")),
(AND('[1]PWS Information'!$E$10="CWS",P365="Unknown")),
(AND('[1]PWS Information'!$E$10="NTNC",P365="Unknown")))),"Tier 5",
"")))))</f>
        <v>Tier 5</v>
      </c>
      <c r="Y365" s="50"/>
      <c r="Z365" s="50"/>
    </row>
    <row r="366" spans="1:26" ht="75" x14ac:dyDescent="0.25">
      <c r="A366" s="39">
        <v>25175678</v>
      </c>
      <c r="B366" s="40">
        <v>4353</v>
      </c>
      <c r="C366" s="41" t="s">
        <v>57</v>
      </c>
      <c r="D366" s="41" t="s">
        <v>46</v>
      </c>
      <c r="E366" s="41">
        <v>75961</v>
      </c>
      <c r="F366" s="42"/>
      <c r="G366" s="43">
        <v>31.669654999999999</v>
      </c>
      <c r="H366" s="44">
        <v>-94.543535000000006</v>
      </c>
      <c r="I366" s="45" t="s">
        <v>63</v>
      </c>
      <c r="J366" s="46" t="s">
        <v>48</v>
      </c>
      <c r="K366" s="42" t="s">
        <v>51</v>
      </c>
      <c r="L366" s="49"/>
      <c r="M366" s="45" t="s">
        <v>63</v>
      </c>
      <c r="N366" s="46" t="s">
        <v>51</v>
      </c>
      <c r="O366" s="49"/>
      <c r="P366" s="36" t="str">
        <f t="shared" si="5"/>
        <v>Unknown</v>
      </c>
      <c r="Q366" s="39" t="s">
        <v>48</v>
      </c>
      <c r="R366" s="39" t="s">
        <v>48</v>
      </c>
      <c r="S366" s="39"/>
      <c r="T366" s="50" t="s">
        <v>50</v>
      </c>
      <c r="U366" s="50" t="s">
        <v>51</v>
      </c>
      <c r="V366" s="50" t="s">
        <v>51</v>
      </c>
      <c r="W366" s="50"/>
      <c r="X366" s="51" t="str">
        <f>IF((OR((AND('[1]PWS Information'!$E$10="CWS",T366="Single Family Residence",P366="Lead")),
(AND('[1]PWS Information'!$E$10="CWS",T366="Multiple Family Residence",'[1]PWS Information'!$E$11="Yes",P366="Lead")),
(AND('[1]PWS Information'!$E$10="NTNC",P366="Lead")))),"Tier 1",
IF((OR((AND('[1]PWS Information'!$E$10="CWS",T366="Multiple Family Residence",'[1]PWS Information'!$E$11="No",P366="Lead")),
(AND('[1]PWS Information'!$E$10="CWS",T366="Other",P366="Lead")),
(AND('[1]PWS Information'!$E$10="CWS",T366="Building",P366="Lead")))),"Tier 2",
IF((OR((AND('[1]PWS Information'!$E$10="CWS",T366="Single Family Residence",P366="Galvanized Requiring Replacement")),
(AND('[1]PWS Information'!$E$10="CWS",T366="Single Family Residence",P366="Galvanized Requiring Replacement",Q366="Yes")),
(AND('[1]PWS Information'!$E$10="NTNC",P366="Galvanized Requiring Replacement")),
(AND('[1]PWS Information'!$E$10="NTNC",T366="Single Family Residence",Q366="Yes")))),"Tier 3",
IF((OR((AND('[1]PWS Information'!$E$10="CWS",T366="Single Family Residence",R366="Yes",P366="Non-Lead", I366="Non-Lead - Copper",K366="Before 1989")),
(AND('[1]PWS Information'!$E$10="CWS",T366="Single Family Residence",R366="Yes",P366="Non-Lead", M366="Non-Lead - Copper",N366="Before 1989")))),"Tier 4",
IF((OR((AND('[1]PWS Information'!$E$10="NTNC",P366="Non-Lead")),
(AND('[1]PWS Information'!$E$10="CWS",P366="Non-Lead",R366="")),
(AND('[1]PWS Information'!$E$10="CWS",P366="Non-Lead",R366="No")),
(AND('[1]PWS Information'!$E$10="CWS",P366="Non-Lead",R366="Don't Know")),
(AND('[1]PWS Information'!$E$10="CWS",P366="Non-Lead", I366="Non-Lead - Copper", R366="Yes", K366="Between 1989 and 2014")),
(AND('[1]PWS Information'!$E$10="CWS",P366="Non-Lead", I366="Non-Lead - Copper", R366="Yes", K366="After 2014")),
(AND('[1]PWS Information'!$E$10="CWS",P366="Non-Lead", I366="Non-Lead - Copper", R366="Yes", K366="Unknown")),
(AND('[1]PWS Information'!$E$10="CWS",P366="Non-Lead", M366="Non-Lead - Copper", R366="Yes", N366="Between 1989 and 2014")),
(AND('[1]PWS Information'!$E$10="CWS",P366="Non-Lead", M366="Non-Lead - Copper", R366="Yes", N366="After 2014")),
(AND('[1]PWS Information'!$E$10="CWS",P366="Non-Lead", M366="Non-Lead - Copper", R366="Yes", N366="Unknown")),
(AND('[1]PWS Information'!$E$10="CWS",P366="Unknown")),
(AND('[1]PWS Information'!$E$10="NTNC",P366="Unknown")))),"Tier 5",
"")))))</f>
        <v>Tier 5</v>
      </c>
      <c r="Y366" s="50"/>
      <c r="Z366" s="50"/>
    </row>
    <row r="367" spans="1:26" ht="75" x14ac:dyDescent="0.25">
      <c r="A367" s="39" t="s">
        <v>155</v>
      </c>
      <c r="B367" s="40">
        <v>611</v>
      </c>
      <c r="C367" s="41" t="s">
        <v>101</v>
      </c>
      <c r="D367" s="41" t="s">
        <v>46</v>
      </c>
      <c r="E367" s="41">
        <v>75961</v>
      </c>
      <c r="F367" s="42"/>
      <c r="G367" s="43">
        <v>31.558382999999999</v>
      </c>
      <c r="H367" s="44">
        <v>-94.504452000000001</v>
      </c>
      <c r="I367" s="45" t="s">
        <v>63</v>
      </c>
      <c r="J367" s="46" t="s">
        <v>48</v>
      </c>
      <c r="K367" s="42" t="s">
        <v>51</v>
      </c>
      <c r="L367" s="49"/>
      <c r="M367" s="45" t="s">
        <v>63</v>
      </c>
      <c r="N367" s="46" t="s">
        <v>51</v>
      </c>
      <c r="O367" s="49"/>
      <c r="P367" s="36" t="str">
        <f t="shared" si="5"/>
        <v>Unknown</v>
      </c>
      <c r="Q367" s="39" t="s">
        <v>48</v>
      </c>
      <c r="R367" s="39" t="s">
        <v>48</v>
      </c>
      <c r="S367" s="39"/>
      <c r="T367" s="50"/>
      <c r="U367" s="50" t="s">
        <v>51</v>
      </c>
      <c r="V367" s="50" t="s">
        <v>51</v>
      </c>
      <c r="W367" s="50"/>
      <c r="X367" s="51" t="str">
        <f>IF((OR((AND('[1]PWS Information'!$E$10="CWS",T367="Single Family Residence",P367="Lead")),
(AND('[1]PWS Information'!$E$10="CWS",T367="Multiple Family Residence",'[1]PWS Information'!$E$11="Yes",P367="Lead")),
(AND('[1]PWS Information'!$E$10="NTNC",P367="Lead")))),"Tier 1",
IF((OR((AND('[1]PWS Information'!$E$10="CWS",T367="Multiple Family Residence",'[1]PWS Information'!$E$11="No",P367="Lead")),
(AND('[1]PWS Information'!$E$10="CWS",T367="Other",P367="Lead")),
(AND('[1]PWS Information'!$E$10="CWS",T367="Building",P367="Lead")))),"Tier 2",
IF((OR((AND('[1]PWS Information'!$E$10="CWS",T367="Single Family Residence",P367="Galvanized Requiring Replacement")),
(AND('[1]PWS Information'!$E$10="CWS",T367="Single Family Residence",P367="Galvanized Requiring Replacement",Q367="Yes")),
(AND('[1]PWS Information'!$E$10="NTNC",P367="Galvanized Requiring Replacement")),
(AND('[1]PWS Information'!$E$10="NTNC",T367="Single Family Residence",Q367="Yes")))),"Tier 3",
IF((OR((AND('[1]PWS Information'!$E$10="CWS",T367="Single Family Residence",R367="Yes",P367="Non-Lead", I367="Non-Lead - Copper",K367="Before 1989")),
(AND('[1]PWS Information'!$E$10="CWS",T367="Single Family Residence",R367="Yes",P367="Non-Lead", M367="Non-Lead - Copper",N367="Before 1989")))),"Tier 4",
IF((OR((AND('[1]PWS Information'!$E$10="NTNC",P367="Non-Lead")),
(AND('[1]PWS Information'!$E$10="CWS",P367="Non-Lead",R367="")),
(AND('[1]PWS Information'!$E$10="CWS",P367="Non-Lead",R367="No")),
(AND('[1]PWS Information'!$E$10="CWS",P367="Non-Lead",R367="Don't Know")),
(AND('[1]PWS Information'!$E$10="CWS",P367="Non-Lead", I367="Non-Lead - Copper", R367="Yes", K367="Between 1989 and 2014")),
(AND('[1]PWS Information'!$E$10="CWS",P367="Non-Lead", I367="Non-Lead - Copper", R367="Yes", K367="After 2014")),
(AND('[1]PWS Information'!$E$10="CWS",P367="Non-Lead", I367="Non-Lead - Copper", R367="Yes", K367="Unknown")),
(AND('[1]PWS Information'!$E$10="CWS",P367="Non-Lead", M367="Non-Lead - Copper", R367="Yes", N367="Between 1989 and 2014")),
(AND('[1]PWS Information'!$E$10="CWS",P367="Non-Lead", M367="Non-Lead - Copper", R367="Yes", N367="After 2014")),
(AND('[1]PWS Information'!$E$10="CWS",P367="Non-Lead", M367="Non-Lead - Copper", R367="Yes", N367="Unknown")),
(AND('[1]PWS Information'!$E$10="CWS",P367="Unknown")),
(AND('[1]PWS Information'!$E$10="NTNC",P367="Unknown")))),"Tier 5",
"")))))</f>
        <v>Tier 5</v>
      </c>
      <c r="Y367" s="50"/>
      <c r="Z367" s="50"/>
    </row>
    <row r="368" spans="1:26" ht="75" x14ac:dyDescent="0.25">
      <c r="A368" s="39">
        <v>25175744</v>
      </c>
      <c r="B368" s="40">
        <v>500</v>
      </c>
      <c r="C368" s="41" t="s">
        <v>75</v>
      </c>
      <c r="D368" s="41" t="s">
        <v>46</v>
      </c>
      <c r="E368" s="41">
        <v>75961</v>
      </c>
      <c r="F368" s="42"/>
      <c r="G368" s="43">
        <v>31.558382999999999</v>
      </c>
      <c r="H368" s="44">
        <v>-94.504452000000001</v>
      </c>
      <c r="I368" s="45" t="s">
        <v>63</v>
      </c>
      <c r="J368" s="46" t="s">
        <v>48</v>
      </c>
      <c r="K368" s="42" t="s">
        <v>51</v>
      </c>
      <c r="L368" s="49"/>
      <c r="M368" s="45" t="s">
        <v>63</v>
      </c>
      <c r="N368" s="46" t="s">
        <v>51</v>
      </c>
      <c r="O368" s="49"/>
      <c r="P368" s="36" t="str">
        <f t="shared" si="5"/>
        <v>Unknown</v>
      </c>
      <c r="Q368" s="39" t="s">
        <v>48</v>
      </c>
      <c r="R368" s="39" t="s">
        <v>48</v>
      </c>
      <c r="S368" s="39"/>
      <c r="T368" s="50"/>
      <c r="U368" s="50" t="s">
        <v>51</v>
      </c>
      <c r="V368" s="50" t="s">
        <v>51</v>
      </c>
      <c r="W368" s="50"/>
      <c r="X368" s="51" t="str">
        <f>IF((OR((AND('[1]PWS Information'!$E$10="CWS",T368="Single Family Residence",P368="Lead")),
(AND('[1]PWS Information'!$E$10="CWS",T368="Multiple Family Residence",'[1]PWS Information'!$E$11="Yes",P368="Lead")),
(AND('[1]PWS Information'!$E$10="NTNC",P368="Lead")))),"Tier 1",
IF((OR((AND('[1]PWS Information'!$E$10="CWS",T368="Multiple Family Residence",'[1]PWS Information'!$E$11="No",P368="Lead")),
(AND('[1]PWS Information'!$E$10="CWS",T368="Other",P368="Lead")),
(AND('[1]PWS Information'!$E$10="CWS",T368="Building",P368="Lead")))),"Tier 2",
IF((OR((AND('[1]PWS Information'!$E$10="CWS",T368="Single Family Residence",P368="Galvanized Requiring Replacement")),
(AND('[1]PWS Information'!$E$10="CWS",T368="Single Family Residence",P368="Galvanized Requiring Replacement",Q368="Yes")),
(AND('[1]PWS Information'!$E$10="NTNC",P368="Galvanized Requiring Replacement")),
(AND('[1]PWS Information'!$E$10="NTNC",T368="Single Family Residence",Q368="Yes")))),"Tier 3",
IF((OR((AND('[1]PWS Information'!$E$10="CWS",T368="Single Family Residence",R368="Yes",P368="Non-Lead", I368="Non-Lead - Copper",K368="Before 1989")),
(AND('[1]PWS Information'!$E$10="CWS",T368="Single Family Residence",R368="Yes",P368="Non-Lead", M368="Non-Lead - Copper",N368="Before 1989")))),"Tier 4",
IF((OR((AND('[1]PWS Information'!$E$10="NTNC",P368="Non-Lead")),
(AND('[1]PWS Information'!$E$10="CWS",P368="Non-Lead",R368="")),
(AND('[1]PWS Information'!$E$10="CWS",P368="Non-Lead",R368="No")),
(AND('[1]PWS Information'!$E$10="CWS",P368="Non-Lead",R368="Don't Know")),
(AND('[1]PWS Information'!$E$10="CWS",P368="Non-Lead", I368="Non-Lead - Copper", R368="Yes", K368="Between 1989 and 2014")),
(AND('[1]PWS Information'!$E$10="CWS",P368="Non-Lead", I368="Non-Lead - Copper", R368="Yes", K368="After 2014")),
(AND('[1]PWS Information'!$E$10="CWS",P368="Non-Lead", I368="Non-Lead - Copper", R368="Yes", K368="Unknown")),
(AND('[1]PWS Information'!$E$10="CWS",P368="Non-Lead", M368="Non-Lead - Copper", R368="Yes", N368="Between 1989 and 2014")),
(AND('[1]PWS Information'!$E$10="CWS",P368="Non-Lead", M368="Non-Lead - Copper", R368="Yes", N368="After 2014")),
(AND('[1]PWS Information'!$E$10="CWS",P368="Non-Lead", M368="Non-Lead - Copper", R368="Yes", N368="Unknown")),
(AND('[1]PWS Information'!$E$10="CWS",P368="Unknown")),
(AND('[1]PWS Information'!$E$10="NTNC",P368="Unknown")))),"Tier 5",
"")))))</f>
        <v>Tier 5</v>
      </c>
      <c r="Y368" s="50"/>
      <c r="Z368" s="50"/>
    </row>
    <row r="369" spans="1:26" ht="75" x14ac:dyDescent="0.25">
      <c r="A369" s="39">
        <v>25175593</v>
      </c>
      <c r="B369" s="40">
        <v>277</v>
      </c>
      <c r="C369" s="41" t="s">
        <v>90</v>
      </c>
      <c r="D369" s="41" t="s">
        <v>46</v>
      </c>
      <c r="E369" s="41">
        <v>75961</v>
      </c>
      <c r="F369" s="42"/>
      <c r="G369" s="43">
        <v>31.66085</v>
      </c>
      <c r="H369" s="44">
        <v>-94.60136</v>
      </c>
      <c r="I369" s="45" t="s">
        <v>63</v>
      </c>
      <c r="J369" s="46" t="s">
        <v>48</v>
      </c>
      <c r="K369" s="42" t="s">
        <v>51</v>
      </c>
      <c r="L369" s="49"/>
      <c r="M369" s="45" t="s">
        <v>63</v>
      </c>
      <c r="N369" s="46" t="s">
        <v>51</v>
      </c>
      <c r="O369" s="49"/>
      <c r="P369" s="36" t="str">
        <f t="shared" si="5"/>
        <v>Unknown</v>
      </c>
      <c r="Q369" s="39" t="s">
        <v>48</v>
      </c>
      <c r="R369" s="39" t="s">
        <v>48</v>
      </c>
      <c r="S369" s="39"/>
      <c r="T369" s="50"/>
      <c r="U369" s="50" t="s">
        <v>51</v>
      </c>
      <c r="V369" s="50" t="s">
        <v>51</v>
      </c>
      <c r="W369" s="50"/>
      <c r="X369" s="51" t="str">
        <f>IF((OR((AND('[1]PWS Information'!$E$10="CWS",T369="Single Family Residence",P369="Lead")),
(AND('[1]PWS Information'!$E$10="CWS",T369="Multiple Family Residence",'[1]PWS Information'!$E$11="Yes",P369="Lead")),
(AND('[1]PWS Information'!$E$10="NTNC",P369="Lead")))),"Tier 1",
IF((OR((AND('[1]PWS Information'!$E$10="CWS",T369="Multiple Family Residence",'[1]PWS Information'!$E$11="No",P369="Lead")),
(AND('[1]PWS Information'!$E$10="CWS",T369="Other",P369="Lead")),
(AND('[1]PWS Information'!$E$10="CWS",T369="Building",P369="Lead")))),"Tier 2",
IF((OR((AND('[1]PWS Information'!$E$10="CWS",T369="Single Family Residence",P369="Galvanized Requiring Replacement")),
(AND('[1]PWS Information'!$E$10="CWS",T369="Single Family Residence",P369="Galvanized Requiring Replacement",Q369="Yes")),
(AND('[1]PWS Information'!$E$10="NTNC",P369="Galvanized Requiring Replacement")),
(AND('[1]PWS Information'!$E$10="NTNC",T369="Single Family Residence",Q369="Yes")))),"Tier 3",
IF((OR((AND('[1]PWS Information'!$E$10="CWS",T369="Single Family Residence",R369="Yes",P369="Non-Lead", I369="Non-Lead - Copper",K369="Before 1989")),
(AND('[1]PWS Information'!$E$10="CWS",T369="Single Family Residence",R369="Yes",P369="Non-Lead", M369="Non-Lead - Copper",N369="Before 1989")))),"Tier 4",
IF((OR((AND('[1]PWS Information'!$E$10="NTNC",P369="Non-Lead")),
(AND('[1]PWS Information'!$E$10="CWS",P369="Non-Lead",R369="")),
(AND('[1]PWS Information'!$E$10="CWS",P369="Non-Lead",R369="No")),
(AND('[1]PWS Information'!$E$10="CWS",P369="Non-Lead",R369="Don't Know")),
(AND('[1]PWS Information'!$E$10="CWS",P369="Non-Lead", I369="Non-Lead - Copper", R369="Yes", K369="Between 1989 and 2014")),
(AND('[1]PWS Information'!$E$10="CWS",P369="Non-Lead", I369="Non-Lead - Copper", R369="Yes", K369="After 2014")),
(AND('[1]PWS Information'!$E$10="CWS",P369="Non-Lead", I369="Non-Lead - Copper", R369="Yes", K369="Unknown")),
(AND('[1]PWS Information'!$E$10="CWS",P369="Non-Lead", M369="Non-Lead - Copper", R369="Yes", N369="Between 1989 and 2014")),
(AND('[1]PWS Information'!$E$10="CWS",P369="Non-Lead", M369="Non-Lead - Copper", R369="Yes", N369="After 2014")),
(AND('[1]PWS Information'!$E$10="CWS",P369="Non-Lead", M369="Non-Lead - Copper", R369="Yes", N369="Unknown")),
(AND('[1]PWS Information'!$E$10="CWS",P369="Unknown")),
(AND('[1]PWS Information'!$E$10="NTNC",P369="Unknown")))),"Tier 5",
"")))))</f>
        <v>Tier 5</v>
      </c>
      <c r="Y369" s="50"/>
      <c r="Z369" s="50"/>
    </row>
    <row r="370" spans="1:26" ht="75" x14ac:dyDescent="0.25">
      <c r="A370" s="39">
        <v>25176075</v>
      </c>
      <c r="B370" s="40">
        <v>3847</v>
      </c>
      <c r="C370" s="41" t="s">
        <v>66</v>
      </c>
      <c r="D370" s="41" t="s">
        <v>46</v>
      </c>
      <c r="E370" s="41">
        <v>75961</v>
      </c>
      <c r="F370" s="42"/>
      <c r="G370" s="43">
        <v>31.605803999999999</v>
      </c>
      <c r="H370" s="44">
        <v>-94.559873999999994</v>
      </c>
      <c r="I370" s="45" t="s">
        <v>63</v>
      </c>
      <c r="J370" s="46" t="s">
        <v>48</v>
      </c>
      <c r="K370" s="42" t="s">
        <v>51</v>
      </c>
      <c r="L370" s="49"/>
      <c r="M370" s="45" t="s">
        <v>63</v>
      </c>
      <c r="N370" s="46" t="s">
        <v>51</v>
      </c>
      <c r="O370" s="49"/>
      <c r="P370" s="36" t="str">
        <f t="shared" si="5"/>
        <v>Unknown</v>
      </c>
      <c r="Q370" s="39" t="s">
        <v>48</v>
      </c>
      <c r="R370" s="39" t="s">
        <v>48</v>
      </c>
      <c r="S370" s="39"/>
      <c r="T370" s="50"/>
      <c r="U370" s="50" t="s">
        <v>51</v>
      </c>
      <c r="V370" s="50" t="s">
        <v>51</v>
      </c>
      <c r="W370" s="50"/>
      <c r="X370" s="51" t="str">
        <f>IF((OR((AND('[1]PWS Information'!$E$10="CWS",T370="Single Family Residence",P370="Lead")),
(AND('[1]PWS Information'!$E$10="CWS",T370="Multiple Family Residence",'[1]PWS Information'!$E$11="Yes",P370="Lead")),
(AND('[1]PWS Information'!$E$10="NTNC",P370="Lead")))),"Tier 1",
IF((OR((AND('[1]PWS Information'!$E$10="CWS",T370="Multiple Family Residence",'[1]PWS Information'!$E$11="No",P370="Lead")),
(AND('[1]PWS Information'!$E$10="CWS",T370="Other",P370="Lead")),
(AND('[1]PWS Information'!$E$10="CWS",T370="Building",P370="Lead")))),"Tier 2",
IF((OR((AND('[1]PWS Information'!$E$10="CWS",T370="Single Family Residence",P370="Galvanized Requiring Replacement")),
(AND('[1]PWS Information'!$E$10="CWS",T370="Single Family Residence",P370="Galvanized Requiring Replacement",Q370="Yes")),
(AND('[1]PWS Information'!$E$10="NTNC",P370="Galvanized Requiring Replacement")),
(AND('[1]PWS Information'!$E$10="NTNC",T370="Single Family Residence",Q370="Yes")))),"Tier 3",
IF((OR((AND('[1]PWS Information'!$E$10="CWS",T370="Single Family Residence",R370="Yes",P370="Non-Lead", I370="Non-Lead - Copper",K370="Before 1989")),
(AND('[1]PWS Information'!$E$10="CWS",T370="Single Family Residence",R370="Yes",P370="Non-Lead", M370="Non-Lead - Copper",N370="Before 1989")))),"Tier 4",
IF((OR((AND('[1]PWS Information'!$E$10="NTNC",P370="Non-Lead")),
(AND('[1]PWS Information'!$E$10="CWS",P370="Non-Lead",R370="")),
(AND('[1]PWS Information'!$E$10="CWS",P370="Non-Lead",R370="No")),
(AND('[1]PWS Information'!$E$10="CWS",P370="Non-Lead",R370="Don't Know")),
(AND('[1]PWS Information'!$E$10="CWS",P370="Non-Lead", I370="Non-Lead - Copper", R370="Yes", K370="Between 1989 and 2014")),
(AND('[1]PWS Information'!$E$10="CWS",P370="Non-Lead", I370="Non-Lead - Copper", R370="Yes", K370="After 2014")),
(AND('[1]PWS Information'!$E$10="CWS",P370="Non-Lead", I370="Non-Lead - Copper", R370="Yes", K370="Unknown")),
(AND('[1]PWS Information'!$E$10="CWS",P370="Non-Lead", M370="Non-Lead - Copper", R370="Yes", N370="Between 1989 and 2014")),
(AND('[1]PWS Information'!$E$10="CWS",P370="Non-Lead", M370="Non-Lead - Copper", R370="Yes", N370="After 2014")),
(AND('[1]PWS Information'!$E$10="CWS",P370="Non-Lead", M370="Non-Lead - Copper", R370="Yes", N370="Unknown")),
(AND('[1]PWS Information'!$E$10="CWS",P370="Unknown")),
(AND('[1]PWS Information'!$E$10="NTNC",P370="Unknown")))),"Tier 5",
"")))))</f>
        <v>Tier 5</v>
      </c>
      <c r="Y370" s="50"/>
      <c r="Z370" s="50"/>
    </row>
    <row r="371" spans="1:26" ht="75" x14ac:dyDescent="0.25">
      <c r="A371" s="39">
        <v>25176117</v>
      </c>
      <c r="B371" s="40">
        <v>199</v>
      </c>
      <c r="C371" s="41" t="s">
        <v>104</v>
      </c>
      <c r="D371" s="41" t="s">
        <v>46</v>
      </c>
      <c r="E371" s="41">
        <v>75961</v>
      </c>
      <c r="F371" s="42"/>
      <c r="G371" s="43">
        <v>31.601863000000002</v>
      </c>
      <c r="H371" s="44">
        <v>-94.565081000000006</v>
      </c>
      <c r="I371" s="45" t="s">
        <v>63</v>
      </c>
      <c r="J371" s="46" t="s">
        <v>48</v>
      </c>
      <c r="K371" s="42" t="s">
        <v>51</v>
      </c>
      <c r="L371" s="49"/>
      <c r="M371" s="45" t="s">
        <v>63</v>
      </c>
      <c r="N371" s="46" t="s">
        <v>51</v>
      </c>
      <c r="O371" s="49"/>
      <c r="P371" s="36" t="str">
        <f t="shared" si="5"/>
        <v>Unknown</v>
      </c>
      <c r="Q371" s="39" t="s">
        <v>48</v>
      </c>
      <c r="R371" s="39" t="s">
        <v>48</v>
      </c>
      <c r="S371" s="39"/>
      <c r="T371" s="50"/>
      <c r="U371" s="50" t="s">
        <v>51</v>
      </c>
      <c r="V371" s="50" t="s">
        <v>51</v>
      </c>
      <c r="W371" s="50"/>
      <c r="X371" s="51" t="str">
        <f>IF((OR((AND('[1]PWS Information'!$E$10="CWS",T371="Single Family Residence",P371="Lead")),
(AND('[1]PWS Information'!$E$10="CWS",T371="Multiple Family Residence",'[1]PWS Information'!$E$11="Yes",P371="Lead")),
(AND('[1]PWS Information'!$E$10="NTNC",P371="Lead")))),"Tier 1",
IF((OR((AND('[1]PWS Information'!$E$10="CWS",T371="Multiple Family Residence",'[1]PWS Information'!$E$11="No",P371="Lead")),
(AND('[1]PWS Information'!$E$10="CWS",T371="Other",P371="Lead")),
(AND('[1]PWS Information'!$E$10="CWS",T371="Building",P371="Lead")))),"Tier 2",
IF((OR((AND('[1]PWS Information'!$E$10="CWS",T371="Single Family Residence",P371="Galvanized Requiring Replacement")),
(AND('[1]PWS Information'!$E$10="CWS",T371="Single Family Residence",P371="Galvanized Requiring Replacement",Q371="Yes")),
(AND('[1]PWS Information'!$E$10="NTNC",P371="Galvanized Requiring Replacement")),
(AND('[1]PWS Information'!$E$10="NTNC",T371="Single Family Residence",Q371="Yes")))),"Tier 3",
IF((OR((AND('[1]PWS Information'!$E$10="CWS",T371="Single Family Residence",R371="Yes",P371="Non-Lead", I371="Non-Lead - Copper",K371="Before 1989")),
(AND('[1]PWS Information'!$E$10="CWS",T371="Single Family Residence",R371="Yes",P371="Non-Lead", M371="Non-Lead - Copper",N371="Before 1989")))),"Tier 4",
IF((OR((AND('[1]PWS Information'!$E$10="NTNC",P371="Non-Lead")),
(AND('[1]PWS Information'!$E$10="CWS",P371="Non-Lead",R371="")),
(AND('[1]PWS Information'!$E$10="CWS",P371="Non-Lead",R371="No")),
(AND('[1]PWS Information'!$E$10="CWS",P371="Non-Lead",R371="Don't Know")),
(AND('[1]PWS Information'!$E$10="CWS",P371="Non-Lead", I371="Non-Lead - Copper", R371="Yes", K371="Between 1989 and 2014")),
(AND('[1]PWS Information'!$E$10="CWS",P371="Non-Lead", I371="Non-Lead - Copper", R371="Yes", K371="After 2014")),
(AND('[1]PWS Information'!$E$10="CWS",P371="Non-Lead", I371="Non-Lead - Copper", R371="Yes", K371="Unknown")),
(AND('[1]PWS Information'!$E$10="CWS",P371="Non-Lead", M371="Non-Lead - Copper", R371="Yes", N371="Between 1989 and 2014")),
(AND('[1]PWS Information'!$E$10="CWS",P371="Non-Lead", M371="Non-Lead - Copper", R371="Yes", N371="After 2014")),
(AND('[1]PWS Information'!$E$10="CWS",P371="Non-Lead", M371="Non-Lead - Copper", R371="Yes", N371="Unknown")),
(AND('[1]PWS Information'!$E$10="CWS",P371="Unknown")),
(AND('[1]PWS Information'!$E$10="NTNC",P371="Unknown")))),"Tier 5",
"")))))</f>
        <v>Tier 5</v>
      </c>
      <c r="Y371" s="50"/>
      <c r="Z371" s="50"/>
    </row>
    <row r="372" spans="1:26" ht="75" x14ac:dyDescent="0.25">
      <c r="A372" s="39">
        <v>22132632</v>
      </c>
      <c r="B372" s="40" t="s">
        <v>115</v>
      </c>
      <c r="C372" s="41">
        <v>2713</v>
      </c>
      <c r="D372" s="41" t="s">
        <v>46</v>
      </c>
      <c r="E372" s="41">
        <v>75961</v>
      </c>
      <c r="F372" s="42"/>
      <c r="G372" s="43">
        <v>31.558382999999999</v>
      </c>
      <c r="H372" s="44">
        <v>-94.504452000000001</v>
      </c>
      <c r="I372" s="45" t="s">
        <v>63</v>
      </c>
      <c r="J372" s="46" t="s">
        <v>48</v>
      </c>
      <c r="K372" s="42" t="s">
        <v>51</v>
      </c>
      <c r="L372" s="49"/>
      <c r="M372" s="45" t="s">
        <v>63</v>
      </c>
      <c r="N372" s="46" t="s">
        <v>51</v>
      </c>
      <c r="O372" s="49"/>
      <c r="P372" s="36" t="str">
        <f t="shared" si="5"/>
        <v>Unknown</v>
      </c>
      <c r="Q372" s="39" t="s">
        <v>48</v>
      </c>
      <c r="R372" s="39" t="s">
        <v>48</v>
      </c>
      <c r="S372" s="39"/>
      <c r="T372" s="50"/>
      <c r="U372" s="50" t="s">
        <v>51</v>
      </c>
      <c r="V372" s="50" t="s">
        <v>51</v>
      </c>
      <c r="W372" s="50"/>
      <c r="X372" s="51" t="str">
        <f>IF((OR((AND('[1]PWS Information'!$E$10="CWS",T372="Single Family Residence",P372="Lead")),
(AND('[1]PWS Information'!$E$10="CWS",T372="Multiple Family Residence",'[1]PWS Information'!$E$11="Yes",P372="Lead")),
(AND('[1]PWS Information'!$E$10="NTNC",P372="Lead")))),"Tier 1",
IF((OR((AND('[1]PWS Information'!$E$10="CWS",T372="Multiple Family Residence",'[1]PWS Information'!$E$11="No",P372="Lead")),
(AND('[1]PWS Information'!$E$10="CWS",T372="Other",P372="Lead")),
(AND('[1]PWS Information'!$E$10="CWS",T372="Building",P372="Lead")))),"Tier 2",
IF((OR((AND('[1]PWS Information'!$E$10="CWS",T372="Single Family Residence",P372="Galvanized Requiring Replacement")),
(AND('[1]PWS Information'!$E$10="CWS",T372="Single Family Residence",P372="Galvanized Requiring Replacement",Q372="Yes")),
(AND('[1]PWS Information'!$E$10="NTNC",P372="Galvanized Requiring Replacement")),
(AND('[1]PWS Information'!$E$10="NTNC",T372="Single Family Residence",Q372="Yes")))),"Tier 3",
IF((OR((AND('[1]PWS Information'!$E$10="CWS",T372="Single Family Residence",R372="Yes",P372="Non-Lead", I372="Non-Lead - Copper",K372="Before 1989")),
(AND('[1]PWS Information'!$E$10="CWS",T372="Single Family Residence",R372="Yes",P372="Non-Lead", M372="Non-Lead - Copper",N372="Before 1989")))),"Tier 4",
IF((OR((AND('[1]PWS Information'!$E$10="NTNC",P372="Non-Lead")),
(AND('[1]PWS Information'!$E$10="CWS",P372="Non-Lead",R372="")),
(AND('[1]PWS Information'!$E$10="CWS",P372="Non-Lead",R372="No")),
(AND('[1]PWS Information'!$E$10="CWS",P372="Non-Lead",R372="Don't Know")),
(AND('[1]PWS Information'!$E$10="CWS",P372="Non-Lead", I372="Non-Lead - Copper", R372="Yes", K372="Between 1989 and 2014")),
(AND('[1]PWS Information'!$E$10="CWS",P372="Non-Lead", I372="Non-Lead - Copper", R372="Yes", K372="After 2014")),
(AND('[1]PWS Information'!$E$10="CWS",P372="Non-Lead", I372="Non-Lead - Copper", R372="Yes", K372="Unknown")),
(AND('[1]PWS Information'!$E$10="CWS",P372="Non-Lead", M372="Non-Lead - Copper", R372="Yes", N372="Between 1989 and 2014")),
(AND('[1]PWS Information'!$E$10="CWS",P372="Non-Lead", M372="Non-Lead - Copper", R372="Yes", N372="After 2014")),
(AND('[1]PWS Information'!$E$10="CWS",P372="Non-Lead", M372="Non-Lead - Copper", R372="Yes", N372="Unknown")),
(AND('[1]PWS Information'!$E$10="CWS",P372="Unknown")),
(AND('[1]PWS Information'!$E$10="NTNC",P372="Unknown")))),"Tier 5",
"")))))</f>
        <v>Tier 5</v>
      </c>
      <c r="Y372" s="50"/>
      <c r="Z372" s="50"/>
    </row>
    <row r="373" spans="1:26" ht="75" x14ac:dyDescent="0.25">
      <c r="A373" s="39">
        <v>25175908</v>
      </c>
      <c r="B373" s="40">
        <v>773</v>
      </c>
      <c r="C373" s="41" t="s">
        <v>52</v>
      </c>
      <c r="D373" s="41" t="s">
        <v>46</v>
      </c>
      <c r="E373" s="41">
        <v>75961</v>
      </c>
      <c r="F373" s="42"/>
      <c r="G373" s="43">
        <v>31.642700000000001</v>
      </c>
      <c r="H373" s="44">
        <v>-94.516829999999999</v>
      </c>
      <c r="I373" s="45" t="s">
        <v>63</v>
      </c>
      <c r="J373" s="46" t="s">
        <v>48</v>
      </c>
      <c r="K373" s="42" t="s">
        <v>51</v>
      </c>
      <c r="L373" s="49"/>
      <c r="M373" s="45" t="s">
        <v>63</v>
      </c>
      <c r="N373" s="46" t="s">
        <v>51</v>
      </c>
      <c r="O373" s="49"/>
      <c r="P373" s="36" t="str">
        <f t="shared" si="5"/>
        <v>Unknown</v>
      </c>
      <c r="Q373" s="39" t="s">
        <v>48</v>
      </c>
      <c r="R373" s="39" t="s">
        <v>48</v>
      </c>
      <c r="S373" s="39"/>
      <c r="T373" s="50" t="s">
        <v>50</v>
      </c>
      <c r="U373" s="50" t="s">
        <v>51</v>
      </c>
      <c r="V373" s="50" t="s">
        <v>51</v>
      </c>
      <c r="W373" s="50"/>
      <c r="X373" s="51" t="str">
        <f>IF((OR((AND('[1]PWS Information'!$E$10="CWS",T373="Single Family Residence",P373="Lead")),
(AND('[1]PWS Information'!$E$10="CWS",T373="Multiple Family Residence",'[1]PWS Information'!$E$11="Yes",P373="Lead")),
(AND('[1]PWS Information'!$E$10="NTNC",P373="Lead")))),"Tier 1",
IF((OR((AND('[1]PWS Information'!$E$10="CWS",T373="Multiple Family Residence",'[1]PWS Information'!$E$11="No",P373="Lead")),
(AND('[1]PWS Information'!$E$10="CWS",T373="Other",P373="Lead")),
(AND('[1]PWS Information'!$E$10="CWS",T373="Building",P373="Lead")))),"Tier 2",
IF((OR((AND('[1]PWS Information'!$E$10="CWS",T373="Single Family Residence",P373="Galvanized Requiring Replacement")),
(AND('[1]PWS Information'!$E$10="CWS",T373="Single Family Residence",P373="Galvanized Requiring Replacement",Q373="Yes")),
(AND('[1]PWS Information'!$E$10="NTNC",P373="Galvanized Requiring Replacement")),
(AND('[1]PWS Information'!$E$10="NTNC",T373="Single Family Residence",Q373="Yes")))),"Tier 3",
IF((OR((AND('[1]PWS Information'!$E$10="CWS",T373="Single Family Residence",R373="Yes",P373="Non-Lead", I373="Non-Lead - Copper",K373="Before 1989")),
(AND('[1]PWS Information'!$E$10="CWS",T373="Single Family Residence",R373="Yes",P373="Non-Lead", M373="Non-Lead - Copper",N373="Before 1989")))),"Tier 4",
IF((OR((AND('[1]PWS Information'!$E$10="NTNC",P373="Non-Lead")),
(AND('[1]PWS Information'!$E$10="CWS",P373="Non-Lead",R373="")),
(AND('[1]PWS Information'!$E$10="CWS",P373="Non-Lead",R373="No")),
(AND('[1]PWS Information'!$E$10="CWS",P373="Non-Lead",R373="Don't Know")),
(AND('[1]PWS Information'!$E$10="CWS",P373="Non-Lead", I373="Non-Lead - Copper", R373="Yes", K373="Between 1989 and 2014")),
(AND('[1]PWS Information'!$E$10="CWS",P373="Non-Lead", I373="Non-Lead - Copper", R373="Yes", K373="After 2014")),
(AND('[1]PWS Information'!$E$10="CWS",P373="Non-Lead", I373="Non-Lead - Copper", R373="Yes", K373="Unknown")),
(AND('[1]PWS Information'!$E$10="CWS",P373="Non-Lead", M373="Non-Lead - Copper", R373="Yes", N373="Between 1989 and 2014")),
(AND('[1]PWS Information'!$E$10="CWS",P373="Non-Lead", M373="Non-Lead - Copper", R373="Yes", N373="After 2014")),
(AND('[1]PWS Information'!$E$10="CWS",P373="Non-Lead", M373="Non-Lead - Copper", R373="Yes", N373="Unknown")),
(AND('[1]PWS Information'!$E$10="CWS",P373="Unknown")),
(AND('[1]PWS Information'!$E$10="NTNC",P373="Unknown")))),"Tier 5",
"")))))</f>
        <v>Tier 5</v>
      </c>
      <c r="Y373" s="50"/>
      <c r="Z373" s="50"/>
    </row>
    <row r="374" spans="1:26" ht="75" x14ac:dyDescent="0.25">
      <c r="A374" s="39">
        <v>25176248</v>
      </c>
      <c r="B374" s="40">
        <v>6144</v>
      </c>
      <c r="C374" s="41" t="s">
        <v>66</v>
      </c>
      <c r="D374" s="41" t="s">
        <v>46</v>
      </c>
      <c r="E374" s="41">
        <v>75961</v>
      </c>
      <c r="F374" s="42"/>
      <c r="G374" s="43">
        <v>31.613371999999998</v>
      </c>
      <c r="H374" s="44">
        <v>-94.523364999999998</v>
      </c>
      <c r="I374" s="45" t="s">
        <v>63</v>
      </c>
      <c r="J374" s="46" t="s">
        <v>48</v>
      </c>
      <c r="K374" s="42" t="s">
        <v>51</v>
      </c>
      <c r="L374" s="49"/>
      <c r="M374" s="45" t="s">
        <v>63</v>
      </c>
      <c r="N374" s="46" t="s">
        <v>51</v>
      </c>
      <c r="O374" s="49"/>
      <c r="P374" s="36" t="str">
        <f t="shared" si="5"/>
        <v>Unknown</v>
      </c>
      <c r="Q374" s="39" t="s">
        <v>48</v>
      </c>
      <c r="R374" s="39" t="s">
        <v>48</v>
      </c>
      <c r="S374" s="39"/>
      <c r="T374" s="50"/>
      <c r="U374" s="50" t="s">
        <v>51</v>
      </c>
      <c r="V374" s="50" t="s">
        <v>51</v>
      </c>
      <c r="W374" s="50"/>
      <c r="X374" s="51" t="str">
        <f>IF((OR((AND('[1]PWS Information'!$E$10="CWS",T374="Single Family Residence",P374="Lead")),
(AND('[1]PWS Information'!$E$10="CWS",T374="Multiple Family Residence",'[1]PWS Information'!$E$11="Yes",P374="Lead")),
(AND('[1]PWS Information'!$E$10="NTNC",P374="Lead")))),"Tier 1",
IF((OR((AND('[1]PWS Information'!$E$10="CWS",T374="Multiple Family Residence",'[1]PWS Information'!$E$11="No",P374="Lead")),
(AND('[1]PWS Information'!$E$10="CWS",T374="Other",P374="Lead")),
(AND('[1]PWS Information'!$E$10="CWS",T374="Building",P374="Lead")))),"Tier 2",
IF((OR((AND('[1]PWS Information'!$E$10="CWS",T374="Single Family Residence",P374="Galvanized Requiring Replacement")),
(AND('[1]PWS Information'!$E$10="CWS",T374="Single Family Residence",P374="Galvanized Requiring Replacement",Q374="Yes")),
(AND('[1]PWS Information'!$E$10="NTNC",P374="Galvanized Requiring Replacement")),
(AND('[1]PWS Information'!$E$10="NTNC",T374="Single Family Residence",Q374="Yes")))),"Tier 3",
IF((OR((AND('[1]PWS Information'!$E$10="CWS",T374="Single Family Residence",R374="Yes",P374="Non-Lead", I374="Non-Lead - Copper",K374="Before 1989")),
(AND('[1]PWS Information'!$E$10="CWS",T374="Single Family Residence",R374="Yes",P374="Non-Lead", M374="Non-Lead - Copper",N374="Before 1989")))),"Tier 4",
IF((OR((AND('[1]PWS Information'!$E$10="NTNC",P374="Non-Lead")),
(AND('[1]PWS Information'!$E$10="CWS",P374="Non-Lead",R374="")),
(AND('[1]PWS Information'!$E$10="CWS",P374="Non-Lead",R374="No")),
(AND('[1]PWS Information'!$E$10="CWS",P374="Non-Lead",R374="Don't Know")),
(AND('[1]PWS Information'!$E$10="CWS",P374="Non-Lead", I374="Non-Lead - Copper", R374="Yes", K374="Between 1989 and 2014")),
(AND('[1]PWS Information'!$E$10="CWS",P374="Non-Lead", I374="Non-Lead - Copper", R374="Yes", K374="After 2014")),
(AND('[1]PWS Information'!$E$10="CWS",P374="Non-Lead", I374="Non-Lead - Copper", R374="Yes", K374="Unknown")),
(AND('[1]PWS Information'!$E$10="CWS",P374="Non-Lead", M374="Non-Lead - Copper", R374="Yes", N374="Between 1989 and 2014")),
(AND('[1]PWS Information'!$E$10="CWS",P374="Non-Lead", M374="Non-Lead - Copper", R374="Yes", N374="After 2014")),
(AND('[1]PWS Information'!$E$10="CWS",P374="Non-Lead", M374="Non-Lead - Copper", R374="Yes", N374="Unknown")),
(AND('[1]PWS Information'!$E$10="CWS",P374="Unknown")),
(AND('[1]PWS Information'!$E$10="NTNC",P374="Unknown")))),"Tier 5",
"")))))</f>
        <v>Tier 5</v>
      </c>
      <c r="Y374" s="50"/>
      <c r="Z374" s="50"/>
    </row>
    <row r="375" spans="1:26" ht="75" x14ac:dyDescent="0.25">
      <c r="A375" s="39">
        <v>25176151</v>
      </c>
      <c r="B375" s="40">
        <v>7242</v>
      </c>
      <c r="C375" s="41" t="s">
        <v>66</v>
      </c>
      <c r="D375" s="41" t="s">
        <v>46</v>
      </c>
      <c r="E375" s="41">
        <v>75961</v>
      </c>
      <c r="F375" s="42"/>
      <c r="G375" s="43">
        <v>31.616261999999999</v>
      </c>
      <c r="H375" s="44">
        <v>-94.504670000000004</v>
      </c>
      <c r="I375" s="45" t="s">
        <v>63</v>
      </c>
      <c r="J375" s="46" t="s">
        <v>48</v>
      </c>
      <c r="K375" s="42" t="s">
        <v>51</v>
      </c>
      <c r="L375" s="49"/>
      <c r="M375" s="45" t="s">
        <v>63</v>
      </c>
      <c r="N375" s="46" t="s">
        <v>51</v>
      </c>
      <c r="O375" s="49"/>
      <c r="P375" s="36" t="str">
        <f t="shared" si="5"/>
        <v>Unknown</v>
      </c>
      <c r="Q375" s="39" t="s">
        <v>48</v>
      </c>
      <c r="R375" s="39" t="s">
        <v>48</v>
      </c>
      <c r="S375" s="39"/>
      <c r="T375" s="50"/>
      <c r="U375" s="50" t="s">
        <v>51</v>
      </c>
      <c r="V375" s="50" t="s">
        <v>51</v>
      </c>
      <c r="W375" s="50"/>
      <c r="X375" s="51" t="str">
        <f>IF((OR((AND('[1]PWS Information'!$E$10="CWS",T375="Single Family Residence",P375="Lead")),
(AND('[1]PWS Information'!$E$10="CWS",T375="Multiple Family Residence",'[1]PWS Information'!$E$11="Yes",P375="Lead")),
(AND('[1]PWS Information'!$E$10="NTNC",P375="Lead")))),"Tier 1",
IF((OR((AND('[1]PWS Information'!$E$10="CWS",T375="Multiple Family Residence",'[1]PWS Information'!$E$11="No",P375="Lead")),
(AND('[1]PWS Information'!$E$10="CWS",T375="Other",P375="Lead")),
(AND('[1]PWS Information'!$E$10="CWS",T375="Building",P375="Lead")))),"Tier 2",
IF((OR((AND('[1]PWS Information'!$E$10="CWS",T375="Single Family Residence",P375="Galvanized Requiring Replacement")),
(AND('[1]PWS Information'!$E$10="CWS",T375="Single Family Residence",P375="Galvanized Requiring Replacement",Q375="Yes")),
(AND('[1]PWS Information'!$E$10="NTNC",P375="Galvanized Requiring Replacement")),
(AND('[1]PWS Information'!$E$10="NTNC",T375="Single Family Residence",Q375="Yes")))),"Tier 3",
IF((OR((AND('[1]PWS Information'!$E$10="CWS",T375="Single Family Residence",R375="Yes",P375="Non-Lead", I375="Non-Lead - Copper",K375="Before 1989")),
(AND('[1]PWS Information'!$E$10="CWS",T375="Single Family Residence",R375="Yes",P375="Non-Lead", M375="Non-Lead - Copper",N375="Before 1989")))),"Tier 4",
IF((OR((AND('[1]PWS Information'!$E$10="NTNC",P375="Non-Lead")),
(AND('[1]PWS Information'!$E$10="CWS",P375="Non-Lead",R375="")),
(AND('[1]PWS Information'!$E$10="CWS",P375="Non-Lead",R375="No")),
(AND('[1]PWS Information'!$E$10="CWS",P375="Non-Lead",R375="Don't Know")),
(AND('[1]PWS Information'!$E$10="CWS",P375="Non-Lead", I375="Non-Lead - Copper", R375="Yes", K375="Between 1989 and 2014")),
(AND('[1]PWS Information'!$E$10="CWS",P375="Non-Lead", I375="Non-Lead - Copper", R375="Yes", K375="After 2014")),
(AND('[1]PWS Information'!$E$10="CWS",P375="Non-Lead", I375="Non-Lead - Copper", R375="Yes", K375="Unknown")),
(AND('[1]PWS Information'!$E$10="CWS",P375="Non-Lead", M375="Non-Lead - Copper", R375="Yes", N375="Between 1989 and 2014")),
(AND('[1]PWS Information'!$E$10="CWS",P375="Non-Lead", M375="Non-Lead - Copper", R375="Yes", N375="After 2014")),
(AND('[1]PWS Information'!$E$10="CWS",P375="Non-Lead", M375="Non-Lead - Copper", R375="Yes", N375="Unknown")),
(AND('[1]PWS Information'!$E$10="CWS",P375="Unknown")),
(AND('[1]PWS Information'!$E$10="NTNC",P375="Unknown")))),"Tier 5",
"")))))</f>
        <v>Tier 5</v>
      </c>
      <c r="Y375" s="50"/>
      <c r="Z375" s="50"/>
    </row>
    <row r="376" spans="1:26" ht="75" x14ac:dyDescent="0.25">
      <c r="A376" s="39">
        <v>25176226</v>
      </c>
      <c r="B376" s="40">
        <v>114</v>
      </c>
      <c r="C376" s="41" t="s">
        <v>84</v>
      </c>
      <c r="D376" s="41" t="s">
        <v>46</v>
      </c>
      <c r="E376" s="41">
        <v>75961</v>
      </c>
      <c r="F376" s="42"/>
      <c r="G376" s="43">
        <v>31.587475000000001</v>
      </c>
      <c r="H376" s="44">
        <v>-94.614040000000003</v>
      </c>
      <c r="I376" s="45" t="s">
        <v>63</v>
      </c>
      <c r="J376" s="46" t="s">
        <v>48</v>
      </c>
      <c r="K376" s="42" t="s">
        <v>51</v>
      </c>
      <c r="L376" s="49"/>
      <c r="M376" s="45" t="s">
        <v>63</v>
      </c>
      <c r="N376" s="46" t="s">
        <v>51</v>
      </c>
      <c r="O376" s="49"/>
      <c r="P376" s="36" t="str">
        <f t="shared" si="5"/>
        <v>Unknown</v>
      </c>
      <c r="Q376" s="39" t="s">
        <v>48</v>
      </c>
      <c r="R376" s="39" t="s">
        <v>48</v>
      </c>
      <c r="S376" s="39"/>
      <c r="T376" s="50"/>
      <c r="U376" s="50" t="s">
        <v>51</v>
      </c>
      <c r="V376" s="50" t="s">
        <v>51</v>
      </c>
      <c r="W376" s="50"/>
      <c r="X376" s="51" t="str">
        <f>IF((OR((AND('[1]PWS Information'!$E$10="CWS",T376="Single Family Residence",P376="Lead")),
(AND('[1]PWS Information'!$E$10="CWS",T376="Multiple Family Residence",'[1]PWS Information'!$E$11="Yes",P376="Lead")),
(AND('[1]PWS Information'!$E$10="NTNC",P376="Lead")))),"Tier 1",
IF((OR((AND('[1]PWS Information'!$E$10="CWS",T376="Multiple Family Residence",'[1]PWS Information'!$E$11="No",P376="Lead")),
(AND('[1]PWS Information'!$E$10="CWS",T376="Other",P376="Lead")),
(AND('[1]PWS Information'!$E$10="CWS",T376="Building",P376="Lead")))),"Tier 2",
IF((OR((AND('[1]PWS Information'!$E$10="CWS",T376="Single Family Residence",P376="Galvanized Requiring Replacement")),
(AND('[1]PWS Information'!$E$10="CWS",T376="Single Family Residence",P376="Galvanized Requiring Replacement",Q376="Yes")),
(AND('[1]PWS Information'!$E$10="NTNC",P376="Galvanized Requiring Replacement")),
(AND('[1]PWS Information'!$E$10="NTNC",T376="Single Family Residence",Q376="Yes")))),"Tier 3",
IF((OR((AND('[1]PWS Information'!$E$10="CWS",T376="Single Family Residence",R376="Yes",P376="Non-Lead", I376="Non-Lead - Copper",K376="Before 1989")),
(AND('[1]PWS Information'!$E$10="CWS",T376="Single Family Residence",R376="Yes",P376="Non-Lead", M376="Non-Lead - Copper",N376="Before 1989")))),"Tier 4",
IF((OR((AND('[1]PWS Information'!$E$10="NTNC",P376="Non-Lead")),
(AND('[1]PWS Information'!$E$10="CWS",P376="Non-Lead",R376="")),
(AND('[1]PWS Information'!$E$10="CWS",P376="Non-Lead",R376="No")),
(AND('[1]PWS Information'!$E$10="CWS",P376="Non-Lead",R376="Don't Know")),
(AND('[1]PWS Information'!$E$10="CWS",P376="Non-Lead", I376="Non-Lead - Copper", R376="Yes", K376="Between 1989 and 2014")),
(AND('[1]PWS Information'!$E$10="CWS",P376="Non-Lead", I376="Non-Lead - Copper", R376="Yes", K376="After 2014")),
(AND('[1]PWS Information'!$E$10="CWS",P376="Non-Lead", I376="Non-Lead - Copper", R376="Yes", K376="Unknown")),
(AND('[1]PWS Information'!$E$10="CWS",P376="Non-Lead", M376="Non-Lead - Copper", R376="Yes", N376="Between 1989 and 2014")),
(AND('[1]PWS Information'!$E$10="CWS",P376="Non-Lead", M376="Non-Lead - Copper", R376="Yes", N376="After 2014")),
(AND('[1]PWS Information'!$E$10="CWS",P376="Non-Lead", M376="Non-Lead - Copper", R376="Yes", N376="Unknown")),
(AND('[1]PWS Information'!$E$10="CWS",P376="Unknown")),
(AND('[1]PWS Information'!$E$10="NTNC",P376="Unknown")))),"Tier 5",
"")))))</f>
        <v>Tier 5</v>
      </c>
      <c r="Y376" s="50"/>
      <c r="Z376" s="50"/>
    </row>
    <row r="377" spans="1:26" ht="75" x14ac:dyDescent="0.25">
      <c r="A377" s="39">
        <v>25175827</v>
      </c>
      <c r="B377" s="40">
        <v>173</v>
      </c>
      <c r="C377" s="41" t="s">
        <v>103</v>
      </c>
      <c r="D377" s="41" t="s">
        <v>46</v>
      </c>
      <c r="E377" s="41">
        <v>75961</v>
      </c>
      <c r="F377" s="42"/>
      <c r="G377" s="43">
        <v>31.586874999999999</v>
      </c>
      <c r="H377" s="44">
        <v>-94.614322999999999</v>
      </c>
      <c r="I377" s="45" t="s">
        <v>63</v>
      </c>
      <c r="J377" s="46" t="s">
        <v>48</v>
      </c>
      <c r="K377" s="42" t="s">
        <v>51</v>
      </c>
      <c r="L377" s="49"/>
      <c r="M377" s="45" t="s">
        <v>63</v>
      </c>
      <c r="N377" s="46" t="s">
        <v>51</v>
      </c>
      <c r="O377" s="49"/>
      <c r="P377" s="36" t="str">
        <f t="shared" si="5"/>
        <v>Unknown</v>
      </c>
      <c r="Q377" s="39" t="s">
        <v>48</v>
      </c>
      <c r="R377" s="39" t="s">
        <v>48</v>
      </c>
      <c r="S377" s="39"/>
      <c r="T377" s="50"/>
      <c r="U377" s="50" t="s">
        <v>51</v>
      </c>
      <c r="V377" s="50" t="s">
        <v>51</v>
      </c>
      <c r="W377" s="50"/>
      <c r="X377" s="51" t="str">
        <f>IF((OR((AND('[1]PWS Information'!$E$10="CWS",T377="Single Family Residence",P377="Lead")),
(AND('[1]PWS Information'!$E$10="CWS",T377="Multiple Family Residence",'[1]PWS Information'!$E$11="Yes",P377="Lead")),
(AND('[1]PWS Information'!$E$10="NTNC",P377="Lead")))),"Tier 1",
IF((OR((AND('[1]PWS Information'!$E$10="CWS",T377="Multiple Family Residence",'[1]PWS Information'!$E$11="No",P377="Lead")),
(AND('[1]PWS Information'!$E$10="CWS",T377="Other",P377="Lead")),
(AND('[1]PWS Information'!$E$10="CWS",T377="Building",P377="Lead")))),"Tier 2",
IF((OR((AND('[1]PWS Information'!$E$10="CWS",T377="Single Family Residence",P377="Galvanized Requiring Replacement")),
(AND('[1]PWS Information'!$E$10="CWS",T377="Single Family Residence",P377="Galvanized Requiring Replacement",Q377="Yes")),
(AND('[1]PWS Information'!$E$10="NTNC",P377="Galvanized Requiring Replacement")),
(AND('[1]PWS Information'!$E$10="NTNC",T377="Single Family Residence",Q377="Yes")))),"Tier 3",
IF((OR((AND('[1]PWS Information'!$E$10="CWS",T377="Single Family Residence",R377="Yes",P377="Non-Lead", I377="Non-Lead - Copper",K377="Before 1989")),
(AND('[1]PWS Information'!$E$10="CWS",T377="Single Family Residence",R377="Yes",P377="Non-Lead", M377="Non-Lead - Copper",N377="Before 1989")))),"Tier 4",
IF((OR((AND('[1]PWS Information'!$E$10="NTNC",P377="Non-Lead")),
(AND('[1]PWS Information'!$E$10="CWS",P377="Non-Lead",R377="")),
(AND('[1]PWS Information'!$E$10="CWS",P377="Non-Lead",R377="No")),
(AND('[1]PWS Information'!$E$10="CWS",P377="Non-Lead",R377="Don't Know")),
(AND('[1]PWS Information'!$E$10="CWS",P377="Non-Lead", I377="Non-Lead - Copper", R377="Yes", K377="Between 1989 and 2014")),
(AND('[1]PWS Information'!$E$10="CWS",P377="Non-Lead", I377="Non-Lead - Copper", R377="Yes", K377="After 2014")),
(AND('[1]PWS Information'!$E$10="CWS",P377="Non-Lead", I377="Non-Lead - Copper", R377="Yes", K377="Unknown")),
(AND('[1]PWS Information'!$E$10="CWS",P377="Non-Lead", M377="Non-Lead - Copper", R377="Yes", N377="Between 1989 and 2014")),
(AND('[1]PWS Information'!$E$10="CWS",P377="Non-Lead", M377="Non-Lead - Copper", R377="Yes", N377="After 2014")),
(AND('[1]PWS Information'!$E$10="CWS",P377="Non-Lead", M377="Non-Lead - Copper", R377="Yes", N377="Unknown")),
(AND('[1]PWS Information'!$E$10="CWS",P377="Unknown")),
(AND('[1]PWS Information'!$E$10="NTNC",P377="Unknown")))),"Tier 5",
"")))))</f>
        <v>Tier 5</v>
      </c>
      <c r="Y377" s="50"/>
      <c r="Z377" s="50"/>
    </row>
    <row r="378" spans="1:26" ht="75" x14ac:dyDescent="0.25">
      <c r="A378" s="39">
        <v>25175754</v>
      </c>
      <c r="B378" s="40">
        <v>150</v>
      </c>
      <c r="C378" s="41" t="s">
        <v>75</v>
      </c>
      <c r="D378" s="41" t="s">
        <v>46</v>
      </c>
      <c r="E378" s="41">
        <v>75961</v>
      </c>
      <c r="F378" s="42"/>
      <c r="G378" s="43">
        <v>31.587109000000002</v>
      </c>
      <c r="H378" s="44">
        <v>-94.61403</v>
      </c>
      <c r="I378" s="45" t="s">
        <v>63</v>
      </c>
      <c r="J378" s="46" t="s">
        <v>48</v>
      </c>
      <c r="K378" s="42" t="s">
        <v>51</v>
      </c>
      <c r="L378" s="49"/>
      <c r="M378" s="45" t="s">
        <v>63</v>
      </c>
      <c r="N378" s="46" t="s">
        <v>51</v>
      </c>
      <c r="O378" s="49"/>
      <c r="P378" s="36" t="str">
        <f t="shared" si="5"/>
        <v>Unknown</v>
      </c>
      <c r="Q378" s="39" t="s">
        <v>48</v>
      </c>
      <c r="R378" s="39" t="s">
        <v>48</v>
      </c>
      <c r="S378" s="39"/>
      <c r="T378" s="50"/>
      <c r="U378" s="50" t="s">
        <v>51</v>
      </c>
      <c r="V378" s="50" t="s">
        <v>51</v>
      </c>
      <c r="W378" s="50"/>
      <c r="X378" s="51" t="str">
        <f>IF((OR((AND('[1]PWS Information'!$E$10="CWS",T378="Single Family Residence",P378="Lead")),
(AND('[1]PWS Information'!$E$10="CWS",T378="Multiple Family Residence",'[1]PWS Information'!$E$11="Yes",P378="Lead")),
(AND('[1]PWS Information'!$E$10="NTNC",P378="Lead")))),"Tier 1",
IF((OR((AND('[1]PWS Information'!$E$10="CWS",T378="Multiple Family Residence",'[1]PWS Information'!$E$11="No",P378="Lead")),
(AND('[1]PWS Information'!$E$10="CWS",T378="Other",P378="Lead")),
(AND('[1]PWS Information'!$E$10="CWS",T378="Building",P378="Lead")))),"Tier 2",
IF((OR((AND('[1]PWS Information'!$E$10="CWS",T378="Single Family Residence",P378="Galvanized Requiring Replacement")),
(AND('[1]PWS Information'!$E$10="CWS",T378="Single Family Residence",P378="Galvanized Requiring Replacement",Q378="Yes")),
(AND('[1]PWS Information'!$E$10="NTNC",P378="Galvanized Requiring Replacement")),
(AND('[1]PWS Information'!$E$10="NTNC",T378="Single Family Residence",Q378="Yes")))),"Tier 3",
IF((OR((AND('[1]PWS Information'!$E$10="CWS",T378="Single Family Residence",R378="Yes",P378="Non-Lead", I378="Non-Lead - Copper",K378="Before 1989")),
(AND('[1]PWS Information'!$E$10="CWS",T378="Single Family Residence",R378="Yes",P378="Non-Lead", M378="Non-Lead - Copper",N378="Before 1989")))),"Tier 4",
IF((OR((AND('[1]PWS Information'!$E$10="NTNC",P378="Non-Lead")),
(AND('[1]PWS Information'!$E$10="CWS",P378="Non-Lead",R378="")),
(AND('[1]PWS Information'!$E$10="CWS",P378="Non-Lead",R378="No")),
(AND('[1]PWS Information'!$E$10="CWS",P378="Non-Lead",R378="Don't Know")),
(AND('[1]PWS Information'!$E$10="CWS",P378="Non-Lead", I378="Non-Lead - Copper", R378="Yes", K378="Between 1989 and 2014")),
(AND('[1]PWS Information'!$E$10="CWS",P378="Non-Lead", I378="Non-Lead - Copper", R378="Yes", K378="After 2014")),
(AND('[1]PWS Information'!$E$10="CWS",P378="Non-Lead", I378="Non-Lead - Copper", R378="Yes", K378="Unknown")),
(AND('[1]PWS Information'!$E$10="CWS",P378="Non-Lead", M378="Non-Lead - Copper", R378="Yes", N378="Between 1989 and 2014")),
(AND('[1]PWS Information'!$E$10="CWS",P378="Non-Lead", M378="Non-Lead - Copper", R378="Yes", N378="After 2014")),
(AND('[1]PWS Information'!$E$10="CWS",P378="Non-Lead", M378="Non-Lead - Copper", R378="Yes", N378="Unknown")),
(AND('[1]PWS Information'!$E$10="CWS",P378="Unknown")),
(AND('[1]PWS Information'!$E$10="NTNC",P378="Unknown")))),"Tier 5",
"")))))</f>
        <v>Tier 5</v>
      </c>
      <c r="Y378" s="50"/>
      <c r="Z378" s="50"/>
    </row>
    <row r="379" spans="1:26" ht="75" x14ac:dyDescent="0.25">
      <c r="A379" s="39">
        <v>25176187</v>
      </c>
      <c r="B379" s="40">
        <v>475</v>
      </c>
      <c r="C379" s="41" t="s">
        <v>95</v>
      </c>
      <c r="D379" s="41" t="s">
        <v>46</v>
      </c>
      <c r="E379" s="41">
        <v>75961</v>
      </c>
      <c r="F379" s="42"/>
      <c r="G379" s="43">
        <v>31.558382999999999</v>
      </c>
      <c r="H379" s="44">
        <v>-94.504452000000001</v>
      </c>
      <c r="I379" s="45" t="s">
        <v>63</v>
      </c>
      <c r="J379" s="46" t="s">
        <v>48</v>
      </c>
      <c r="K379" s="42" t="s">
        <v>51</v>
      </c>
      <c r="L379" s="49"/>
      <c r="M379" s="45" t="s">
        <v>63</v>
      </c>
      <c r="N379" s="46" t="s">
        <v>51</v>
      </c>
      <c r="O379" s="49"/>
      <c r="P379" s="36" t="str">
        <f t="shared" si="5"/>
        <v>Unknown</v>
      </c>
      <c r="Q379" s="39" t="s">
        <v>48</v>
      </c>
      <c r="R379" s="39" t="s">
        <v>48</v>
      </c>
      <c r="S379" s="39"/>
      <c r="T379" s="50"/>
      <c r="U379" s="50" t="s">
        <v>51</v>
      </c>
      <c r="V379" s="50" t="s">
        <v>51</v>
      </c>
      <c r="W379" s="50"/>
      <c r="X379" s="51" t="str">
        <f>IF((OR((AND('[1]PWS Information'!$E$10="CWS",T379="Single Family Residence",P379="Lead")),
(AND('[1]PWS Information'!$E$10="CWS",T379="Multiple Family Residence",'[1]PWS Information'!$E$11="Yes",P379="Lead")),
(AND('[1]PWS Information'!$E$10="NTNC",P379="Lead")))),"Tier 1",
IF((OR((AND('[1]PWS Information'!$E$10="CWS",T379="Multiple Family Residence",'[1]PWS Information'!$E$11="No",P379="Lead")),
(AND('[1]PWS Information'!$E$10="CWS",T379="Other",P379="Lead")),
(AND('[1]PWS Information'!$E$10="CWS",T379="Building",P379="Lead")))),"Tier 2",
IF((OR((AND('[1]PWS Information'!$E$10="CWS",T379="Single Family Residence",P379="Galvanized Requiring Replacement")),
(AND('[1]PWS Information'!$E$10="CWS",T379="Single Family Residence",P379="Galvanized Requiring Replacement",Q379="Yes")),
(AND('[1]PWS Information'!$E$10="NTNC",P379="Galvanized Requiring Replacement")),
(AND('[1]PWS Information'!$E$10="NTNC",T379="Single Family Residence",Q379="Yes")))),"Tier 3",
IF((OR((AND('[1]PWS Information'!$E$10="CWS",T379="Single Family Residence",R379="Yes",P379="Non-Lead", I379="Non-Lead - Copper",K379="Before 1989")),
(AND('[1]PWS Information'!$E$10="CWS",T379="Single Family Residence",R379="Yes",P379="Non-Lead", M379="Non-Lead - Copper",N379="Before 1989")))),"Tier 4",
IF((OR((AND('[1]PWS Information'!$E$10="NTNC",P379="Non-Lead")),
(AND('[1]PWS Information'!$E$10="CWS",P379="Non-Lead",R379="")),
(AND('[1]PWS Information'!$E$10="CWS",P379="Non-Lead",R379="No")),
(AND('[1]PWS Information'!$E$10="CWS",P379="Non-Lead",R379="Don't Know")),
(AND('[1]PWS Information'!$E$10="CWS",P379="Non-Lead", I379="Non-Lead - Copper", R379="Yes", K379="Between 1989 and 2014")),
(AND('[1]PWS Information'!$E$10="CWS",P379="Non-Lead", I379="Non-Lead - Copper", R379="Yes", K379="After 2014")),
(AND('[1]PWS Information'!$E$10="CWS",P379="Non-Lead", I379="Non-Lead - Copper", R379="Yes", K379="Unknown")),
(AND('[1]PWS Information'!$E$10="CWS",P379="Non-Lead", M379="Non-Lead - Copper", R379="Yes", N379="Between 1989 and 2014")),
(AND('[1]PWS Information'!$E$10="CWS",P379="Non-Lead", M379="Non-Lead - Copper", R379="Yes", N379="After 2014")),
(AND('[1]PWS Information'!$E$10="CWS",P379="Non-Lead", M379="Non-Lead - Copper", R379="Yes", N379="Unknown")),
(AND('[1]PWS Information'!$E$10="CWS",P379="Unknown")),
(AND('[1]PWS Information'!$E$10="NTNC",P379="Unknown")))),"Tier 5",
"")))))</f>
        <v>Tier 5</v>
      </c>
      <c r="Y379" s="50"/>
      <c r="Z379" s="50"/>
    </row>
    <row r="380" spans="1:26" ht="75" x14ac:dyDescent="0.25">
      <c r="A380" s="39">
        <v>25175778</v>
      </c>
      <c r="B380" s="40">
        <v>2047</v>
      </c>
      <c r="C380" s="41" t="s">
        <v>57</v>
      </c>
      <c r="D380" s="41" t="s">
        <v>46</v>
      </c>
      <c r="E380" s="41">
        <v>75961</v>
      </c>
      <c r="F380" s="42"/>
      <c r="G380" s="43">
        <v>31.640422999999998</v>
      </c>
      <c r="H380" s="44">
        <v>-94.528478000000007</v>
      </c>
      <c r="I380" s="45" t="s">
        <v>63</v>
      </c>
      <c r="J380" s="46" t="s">
        <v>48</v>
      </c>
      <c r="K380" s="42" t="s">
        <v>51</v>
      </c>
      <c r="L380" s="49"/>
      <c r="M380" s="45" t="s">
        <v>63</v>
      </c>
      <c r="N380" s="46" t="s">
        <v>51</v>
      </c>
      <c r="O380" s="49"/>
      <c r="P380" s="36" t="str">
        <f t="shared" si="5"/>
        <v>Unknown</v>
      </c>
      <c r="Q380" s="39" t="s">
        <v>48</v>
      </c>
      <c r="R380" s="39" t="s">
        <v>48</v>
      </c>
      <c r="S380" s="39"/>
      <c r="T380" s="50" t="s">
        <v>50</v>
      </c>
      <c r="U380" s="50" t="s">
        <v>51</v>
      </c>
      <c r="V380" s="50" t="s">
        <v>51</v>
      </c>
      <c r="W380" s="50"/>
      <c r="X380" s="51" t="str">
        <f>IF((OR((AND('[1]PWS Information'!$E$10="CWS",T380="Single Family Residence",P380="Lead")),
(AND('[1]PWS Information'!$E$10="CWS",T380="Multiple Family Residence",'[1]PWS Information'!$E$11="Yes",P380="Lead")),
(AND('[1]PWS Information'!$E$10="NTNC",P380="Lead")))),"Tier 1",
IF((OR((AND('[1]PWS Information'!$E$10="CWS",T380="Multiple Family Residence",'[1]PWS Information'!$E$11="No",P380="Lead")),
(AND('[1]PWS Information'!$E$10="CWS",T380="Other",P380="Lead")),
(AND('[1]PWS Information'!$E$10="CWS",T380="Building",P380="Lead")))),"Tier 2",
IF((OR((AND('[1]PWS Information'!$E$10="CWS",T380="Single Family Residence",P380="Galvanized Requiring Replacement")),
(AND('[1]PWS Information'!$E$10="CWS",T380="Single Family Residence",P380="Galvanized Requiring Replacement",Q380="Yes")),
(AND('[1]PWS Information'!$E$10="NTNC",P380="Galvanized Requiring Replacement")),
(AND('[1]PWS Information'!$E$10="NTNC",T380="Single Family Residence",Q380="Yes")))),"Tier 3",
IF((OR((AND('[1]PWS Information'!$E$10="CWS",T380="Single Family Residence",R380="Yes",P380="Non-Lead", I380="Non-Lead - Copper",K380="Before 1989")),
(AND('[1]PWS Information'!$E$10="CWS",T380="Single Family Residence",R380="Yes",P380="Non-Lead", M380="Non-Lead - Copper",N380="Before 1989")))),"Tier 4",
IF((OR((AND('[1]PWS Information'!$E$10="NTNC",P380="Non-Lead")),
(AND('[1]PWS Information'!$E$10="CWS",P380="Non-Lead",R380="")),
(AND('[1]PWS Information'!$E$10="CWS",P380="Non-Lead",R380="No")),
(AND('[1]PWS Information'!$E$10="CWS",P380="Non-Lead",R380="Don't Know")),
(AND('[1]PWS Information'!$E$10="CWS",P380="Non-Lead", I380="Non-Lead - Copper", R380="Yes", K380="Between 1989 and 2014")),
(AND('[1]PWS Information'!$E$10="CWS",P380="Non-Lead", I380="Non-Lead - Copper", R380="Yes", K380="After 2014")),
(AND('[1]PWS Information'!$E$10="CWS",P380="Non-Lead", I380="Non-Lead - Copper", R380="Yes", K380="Unknown")),
(AND('[1]PWS Information'!$E$10="CWS",P380="Non-Lead", M380="Non-Lead - Copper", R380="Yes", N380="Between 1989 and 2014")),
(AND('[1]PWS Information'!$E$10="CWS",P380="Non-Lead", M380="Non-Lead - Copper", R380="Yes", N380="After 2014")),
(AND('[1]PWS Information'!$E$10="CWS",P380="Non-Lead", M380="Non-Lead - Copper", R380="Yes", N380="Unknown")),
(AND('[1]PWS Information'!$E$10="CWS",P380="Unknown")),
(AND('[1]PWS Information'!$E$10="NTNC",P380="Unknown")))),"Tier 5",
"")))))</f>
        <v>Tier 5</v>
      </c>
      <c r="Y380" s="50"/>
      <c r="Z380" s="50"/>
    </row>
    <row r="381" spans="1:26" ht="75" x14ac:dyDescent="0.25">
      <c r="A381" s="39">
        <v>25175730</v>
      </c>
      <c r="B381" s="40">
        <v>327</v>
      </c>
      <c r="C381" s="41" t="s">
        <v>111</v>
      </c>
      <c r="D381" s="41" t="s">
        <v>46</v>
      </c>
      <c r="E381" s="41">
        <v>75961</v>
      </c>
      <c r="F381" s="42"/>
      <c r="G381" s="43">
        <v>31.660544000000002</v>
      </c>
      <c r="H381" s="44">
        <v>-94.601438000000002</v>
      </c>
      <c r="I381" s="45" t="s">
        <v>63</v>
      </c>
      <c r="J381" s="46" t="s">
        <v>48</v>
      </c>
      <c r="K381" s="42" t="s">
        <v>51</v>
      </c>
      <c r="L381" s="49"/>
      <c r="M381" s="45" t="s">
        <v>63</v>
      </c>
      <c r="N381" s="46" t="s">
        <v>51</v>
      </c>
      <c r="O381" s="49"/>
      <c r="P381" s="36" t="str">
        <f t="shared" si="5"/>
        <v>Unknown</v>
      </c>
      <c r="Q381" s="39" t="s">
        <v>48</v>
      </c>
      <c r="R381" s="39" t="s">
        <v>48</v>
      </c>
      <c r="S381" s="39"/>
      <c r="T381" s="50"/>
      <c r="U381" s="50" t="s">
        <v>51</v>
      </c>
      <c r="V381" s="50" t="s">
        <v>51</v>
      </c>
      <c r="W381" s="50"/>
      <c r="X381" s="51" t="str">
        <f>IF((OR((AND('[1]PWS Information'!$E$10="CWS",T381="Single Family Residence",P381="Lead")),
(AND('[1]PWS Information'!$E$10="CWS",T381="Multiple Family Residence",'[1]PWS Information'!$E$11="Yes",P381="Lead")),
(AND('[1]PWS Information'!$E$10="NTNC",P381="Lead")))),"Tier 1",
IF((OR((AND('[1]PWS Information'!$E$10="CWS",T381="Multiple Family Residence",'[1]PWS Information'!$E$11="No",P381="Lead")),
(AND('[1]PWS Information'!$E$10="CWS",T381="Other",P381="Lead")),
(AND('[1]PWS Information'!$E$10="CWS",T381="Building",P381="Lead")))),"Tier 2",
IF((OR((AND('[1]PWS Information'!$E$10="CWS",T381="Single Family Residence",P381="Galvanized Requiring Replacement")),
(AND('[1]PWS Information'!$E$10="CWS",T381="Single Family Residence",P381="Galvanized Requiring Replacement",Q381="Yes")),
(AND('[1]PWS Information'!$E$10="NTNC",P381="Galvanized Requiring Replacement")),
(AND('[1]PWS Information'!$E$10="NTNC",T381="Single Family Residence",Q381="Yes")))),"Tier 3",
IF((OR((AND('[1]PWS Information'!$E$10="CWS",T381="Single Family Residence",R381="Yes",P381="Non-Lead", I381="Non-Lead - Copper",K381="Before 1989")),
(AND('[1]PWS Information'!$E$10="CWS",T381="Single Family Residence",R381="Yes",P381="Non-Lead", M381="Non-Lead - Copper",N381="Before 1989")))),"Tier 4",
IF((OR((AND('[1]PWS Information'!$E$10="NTNC",P381="Non-Lead")),
(AND('[1]PWS Information'!$E$10="CWS",P381="Non-Lead",R381="")),
(AND('[1]PWS Information'!$E$10="CWS",P381="Non-Lead",R381="No")),
(AND('[1]PWS Information'!$E$10="CWS",P381="Non-Lead",R381="Don't Know")),
(AND('[1]PWS Information'!$E$10="CWS",P381="Non-Lead", I381="Non-Lead - Copper", R381="Yes", K381="Between 1989 and 2014")),
(AND('[1]PWS Information'!$E$10="CWS",P381="Non-Lead", I381="Non-Lead - Copper", R381="Yes", K381="After 2014")),
(AND('[1]PWS Information'!$E$10="CWS",P381="Non-Lead", I381="Non-Lead - Copper", R381="Yes", K381="Unknown")),
(AND('[1]PWS Information'!$E$10="CWS",P381="Non-Lead", M381="Non-Lead - Copper", R381="Yes", N381="Between 1989 and 2014")),
(AND('[1]PWS Information'!$E$10="CWS",P381="Non-Lead", M381="Non-Lead - Copper", R381="Yes", N381="After 2014")),
(AND('[1]PWS Information'!$E$10="CWS",P381="Non-Lead", M381="Non-Lead - Copper", R381="Yes", N381="Unknown")),
(AND('[1]PWS Information'!$E$10="CWS",P381="Unknown")),
(AND('[1]PWS Information'!$E$10="NTNC",P381="Unknown")))),"Tier 5",
"")))))</f>
        <v>Tier 5</v>
      </c>
      <c r="Y381" s="50"/>
      <c r="Z381" s="50"/>
    </row>
    <row r="382" spans="1:26" ht="75" x14ac:dyDescent="0.25">
      <c r="A382" s="39">
        <v>25175977</v>
      </c>
      <c r="B382" s="40">
        <v>4135</v>
      </c>
      <c r="C382" s="41" t="s">
        <v>132</v>
      </c>
      <c r="D382" s="41" t="s">
        <v>46</v>
      </c>
      <c r="E382" s="41">
        <v>75961</v>
      </c>
      <c r="F382" s="42"/>
      <c r="G382" s="43">
        <v>31.558382999999999</v>
      </c>
      <c r="H382" s="44">
        <v>-94.504452000000001</v>
      </c>
      <c r="I382" s="45" t="s">
        <v>63</v>
      </c>
      <c r="J382" s="46" t="s">
        <v>48</v>
      </c>
      <c r="K382" s="42" t="s">
        <v>51</v>
      </c>
      <c r="L382" s="49"/>
      <c r="M382" s="45" t="s">
        <v>63</v>
      </c>
      <c r="N382" s="46" t="s">
        <v>51</v>
      </c>
      <c r="O382" s="49"/>
      <c r="P382" s="36" t="str">
        <f t="shared" si="5"/>
        <v>Unknown</v>
      </c>
      <c r="Q382" s="39" t="s">
        <v>48</v>
      </c>
      <c r="R382" s="39" t="s">
        <v>48</v>
      </c>
      <c r="S382" s="39"/>
      <c r="T382" s="50"/>
      <c r="U382" s="50" t="s">
        <v>51</v>
      </c>
      <c r="V382" s="50" t="s">
        <v>51</v>
      </c>
      <c r="W382" s="50"/>
      <c r="X382" s="51" t="str">
        <f>IF((OR((AND('[1]PWS Information'!$E$10="CWS",T382="Single Family Residence",P382="Lead")),
(AND('[1]PWS Information'!$E$10="CWS",T382="Multiple Family Residence",'[1]PWS Information'!$E$11="Yes",P382="Lead")),
(AND('[1]PWS Information'!$E$10="NTNC",P382="Lead")))),"Tier 1",
IF((OR((AND('[1]PWS Information'!$E$10="CWS",T382="Multiple Family Residence",'[1]PWS Information'!$E$11="No",P382="Lead")),
(AND('[1]PWS Information'!$E$10="CWS",T382="Other",P382="Lead")),
(AND('[1]PWS Information'!$E$10="CWS",T382="Building",P382="Lead")))),"Tier 2",
IF((OR((AND('[1]PWS Information'!$E$10="CWS",T382="Single Family Residence",P382="Galvanized Requiring Replacement")),
(AND('[1]PWS Information'!$E$10="CWS",T382="Single Family Residence",P382="Galvanized Requiring Replacement",Q382="Yes")),
(AND('[1]PWS Information'!$E$10="NTNC",P382="Galvanized Requiring Replacement")),
(AND('[1]PWS Information'!$E$10="NTNC",T382="Single Family Residence",Q382="Yes")))),"Tier 3",
IF((OR((AND('[1]PWS Information'!$E$10="CWS",T382="Single Family Residence",R382="Yes",P382="Non-Lead", I382="Non-Lead - Copper",K382="Before 1989")),
(AND('[1]PWS Information'!$E$10="CWS",T382="Single Family Residence",R382="Yes",P382="Non-Lead", M382="Non-Lead - Copper",N382="Before 1989")))),"Tier 4",
IF((OR((AND('[1]PWS Information'!$E$10="NTNC",P382="Non-Lead")),
(AND('[1]PWS Information'!$E$10="CWS",P382="Non-Lead",R382="")),
(AND('[1]PWS Information'!$E$10="CWS",P382="Non-Lead",R382="No")),
(AND('[1]PWS Information'!$E$10="CWS",P382="Non-Lead",R382="Don't Know")),
(AND('[1]PWS Information'!$E$10="CWS",P382="Non-Lead", I382="Non-Lead - Copper", R382="Yes", K382="Between 1989 and 2014")),
(AND('[1]PWS Information'!$E$10="CWS",P382="Non-Lead", I382="Non-Lead - Copper", R382="Yes", K382="After 2014")),
(AND('[1]PWS Information'!$E$10="CWS",P382="Non-Lead", I382="Non-Lead - Copper", R382="Yes", K382="Unknown")),
(AND('[1]PWS Information'!$E$10="CWS",P382="Non-Lead", M382="Non-Lead - Copper", R382="Yes", N382="Between 1989 and 2014")),
(AND('[1]PWS Information'!$E$10="CWS",P382="Non-Lead", M382="Non-Lead - Copper", R382="Yes", N382="After 2014")),
(AND('[1]PWS Information'!$E$10="CWS",P382="Non-Lead", M382="Non-Lead - Copper", R382="Yes", N382="Unknown")),
(AND('[1]PWS Information'!$E$10="CWS",P382="Unknown")),
(AND('[1]PWS Information'!$E$10="NTNC",P382="Unknown")))),"Tier 5",
"")))))</f>
        <v>Tier 5</v>
      </c>
      <c r="Y382" s="50"/>
      <c r="Z382" s="50"/>
    </row>
    <row r="383" spans="1:26" ht="75" x14ac:dyDescent="0.25">
      <c r="A383" s="39">
        <v>25175496</v>
      </c>
      <c r="B383" s="40">
        <v>9287</v>
      </c>
      <c r="C383" s="41" t="s">
        <v>53</v>
      </c>
      <c r="D383" s="41" t="s">
        <v>46</v>
      </c>
      <c r="E383" s="41">
        <v>75961</v>
      </c>
      <c r="F383" s="42"/>
      <c r="G383" s="43">
        <v>31.621932000000001</v>
      </c>
      <c r="H383" s="44">
        <v>-94.405019999999993</v>
      </c>
      <c r="I383" s="45" t="s">
        <v>63</v>
      </c>
      <c r="J383" s="46" t="s">
        <v>48</v>
      </c>
      <c r="K383" s="42" t="s">
        <v>51</v>
      </c>
      <c r="L383" s="49"/>
      <c r="M383" s="45" t="s">
        <v>63</v>
      </c>
      <c r="N383" s="46" t="s">
        <v>51</v>
      </c>
      <c r="O383" s="49"/>
      <c r="P383" s="36" t="str">
        <f t="shared" si="5"/>
        <v>Unknown</v>
      </c>
      <c r="Q383" s="39" t="s">
        <v>48</v>
      </c>
      <c r="R383" s="39" t="s">
        <v>48</v>
      </c>
      <c r="S383" s="39"/>
      <c r="T383" s="50" t="s">
        <v>50</v>
      </c>
      <c r="U383" s="50" t="s">
        <v>51</v>
      </c>
      <c r="V383" s="50" t="s">
        <v>51</v>
      </c>
      <c r="W383" s="50"/>
      <c r="X383" s="51" t="str">
        <f>IF((OR((AND('[1]PWS Information'!$E$10="CWS",T383="Single Family Residence",P383="Lead")),
(AND('[1]PWS Information'!$E$10="CWS",T383="Multiple Family Residence",'[1]PWS Information'!$E$11="Yes",P383="Lead")),
(AND('[1]PWS Information'!$E$10="NTNC",P383="Lead")))),"Tier 1",
IF((OR((AND('[1]PWS Information'!$E$10="CWS",T383="Multiple Family Residence",'[1]PWS Information'!$E$11="No",P383="Lead")),
(AND('[1]PWS Information'!$E$10="CWS",T383="Other",P383="Lead")),
(AND('[1]PWS Information'!$E$10="CWS",T383="Building",P383="Lead")))),"Tier 2",
IF((OR((AND('[1]PWS Information'!$E$10="CWS",T383="Single Family Residence",P383="Galvanized Requiring Replacement")),
(AND('[1]PWS Information'!$E$10="CWS",T383="Single Family Residence",P383="Galvanized Requiring Replacement",Q383="Yes")),
(AND('[1]PWS Information'!$E$10="NTNC",P383="Galvanized Requiring Replacement")),
(AND('[1]PWS Information'!$E$10="NTNC",T383="Single Family Residence",Q383="Yes")))),"Tier 3",
IF((OR((AND('[1]PWS Information'!$E$10="CWS",T383="Single Family Residence",R383="Yes",P383="Non-Lead", I383="Non-Lead - Copper",K383="Before 1989")),
(AND('[1]PWS Information'!$E$10="CWS",T383="Single Family Residence",R383="Yes",P383="Non-Lead", M383="Non-Lead - Copper",N383="Before 1989")))),"Tier 4",
IF((OR((AND('[1]PWS Information'!$E$10="NTNC",P383="Non-Lead")),
(AND('[1]PWS Information'!$E$10="CWS",P383="Non-Lead",R383="")),
(AND('[1]PWS Information'!$E$10="CWS",P383="Non-Lead",R383="No")),
(AND('[1]PWS Information'!$E$10="CWS",P383="Non-Lead",R383="Don't Know")),
(AND('[1]PWS Information'!$E$10="CWS",P383="Non-Lead", I383="Non-Lead - Copper", R383="Yes", K383="Between 1989 and 2014")),
(AND('[1]PWS Information'!$E$10="CWS",P383="Non-Lead", I383="Non-Lead - Copper", R383="Yes", K383="After 2014")),
(AND('[1]PWS Information'!$E$10="CWS",P383="Non-Lead", I383="Non-Lead - Copper", R383="Yes", K383="Unknown")),
(AND('[1]PWS Information'!$E$10="CWS",P383="Non-Lead", M383="Non-Lead - Copper", R383="Yes", N383="Between 1989 and 2014")),
(AND('[1]PWS Information'!$E$10="CWS",P383="Non-Lead", M383="Non-Lead - Copper", R383="Yes", N383="After 2014")),
(AND('[1]PWS Information'!$E$10="CWS",P383="Non-Lead", M383="Non-Lead - Copper", R383="Yes", N383="Unknown")),
(AND('[1]PWS Information'!$E$10="CWS",P383="Unknown")),
(AND('[1]PWS Information'!$E$10="NTNC",P383="Unknown")))),"Tier 5",
"")))))</f>
        <v>Tier 5</v>
      </c>
      <c r="Y383" s="50"/>
      <c r="Z383" s="50"/>
    </row>
    <row r="384" spans="1:26" ht="75" x14ac:dyDescent="0.25">
      <c r="A384" s="39">
        <v>25175527</v>
      </c>
      <c r="B384" s="40">
        <v>823</v>
      </c>
      <c r="C384" s="41" t="s">
        <v>156</v>
      </c>
      <c r="D384" s="41" t="s">
        <v>46</v>
      </c>
      <c r="E384" s="41">
        <v>75961</v>
      </c>
      <c r="F384" s="42"/>
      <c r="G384" s="43">
        <v>31.558382999999999</v>
      </c>
      <c r="H384" s="44">
        <v>-94.504452000000001</v>
      </c>
      <c r="I384" s="45" t="s">
        <v>63</v>
      </c>
      <c r="J384" s="46" t="s">
        <v>48</v>
      </c>
      <c r="K384" s="42" t="s">
        <v>51</v>
      </c>
      <c r="L384" s="49"/>
      <c r="M384" s="45" t="s">
        <v>63</v>
      </c>
      <c r="N384" s="46" t="s">
        <v>51</v>
      </c>
      <c r="O384" s="49"/>
      <c r="P384" s="36" t="str">
        <f t="shared" si="5"/>
        <v>Unknown</v>
      </c>
      <c r="Q384" s="39" t="s">
        <v>48</v>
      </c>
      <c r="R384" s="39" t="s">
        <v>48</v>
      </c>
      <c r="S384" s="39"/>
      <c r="T384" s="50"/>
      <c r="U384" s="50" t="s">
        <v>51</v>
      </c>
      <c r="V384" s="50" t="s">
        <v>51</v>
      </c>
      <c r="W384" s="50"/>
      <c r="X384" s="51" t="str">
        <f>IF((OR((AND('[1]PWS Information'!$E$10="CWS",T384="Single Family Residence",P384="Lead")),
(AND('[1]PWS Information'!$E$10="CWS",T384="Multiple Family Residence",'[1]PWS Information'!$E$11="Yes",P384="Lead")),
(AND('[1]PWS Information'!$E$10="NTNC",P384="Lead")))),"Tier 1",
IF((OR((AND('[1]PWS Information'!$E$10="CWS",T384="Multiple Family Residence",'[1]PWS Information'!$E$11="No",P384="Lead")),
(AND('[1]PWS Information'!$E$10="CWS",T384="Other",P384="Lead")),
(AND('[1]PWS Information'!$E$10="CWS",T384="Building",P384="Lead")))),"Tier 2",
IF((OR((AND('[1]PWS Information'!$E$10="CWS",T384="Single Family Residence",P384="Galvanized Requiring Replacement")),
(AND('[1]PWS Information'!$E$10="CWS",T384="Single Family Residence",P384="Galvanized Requiring Replacement",Q384="Yes")),
(AND('[1]PWS Information'!$E$10="NTNC",P384="Galvanized Requiring Replacement")),
(AND('[1]PWS Information'!$E$10="NTNC",T384="Single Family Residence",Q384="Yes")))),"Tier 3",
IF((OR((AND('[1]PWS Information'!$E$10="CWS",T384="Single Family Residence",R384="Yes",P384="Non-Lead", I384="Non-Lead - Copper",K384="Before 1989")),
(AND('[1]PWS Information'!$E$10="CWS",T384="Single Family Residence",R384="Yes",P384="Non-Lead", M384="Non-Lead - Copper",N384="Before 1989")))),"Tier 4",
IF((OR((AND('[1]PWS Information'!$E$10="NTNC",P384="Non-Lead")),
(AND('[1]PWS Information'!$E$10="CWS",P384="Non-Lead",R384="")),
(AND('[1]PWS Information'!$E$10="CWS",P384="Non-Lead",R384="No")),
(AND('[1]PWS Information'!$E$10="CWS",P384="Non-Lead",R384="Don't Know")),
(AND('[1]PWS Information'!$E$10="CWS",P384="Non-Lead", I384="Non-Lead - Copper", R384="Yes", K384="Between 1989 and 2014")),
(AND('[1]PWS Information'!$E$10="CWS",P384="Non-Lead", I384="Non-Lead - Copper", R384="Yes", K384="After 2014")),
(AND('[1]PWS Information'!$E$10="CWS",P384="Non-Lead", I384="Non-Lead - Copper", R384="Yes", K384="Unknown")),
(AND('[1]PWS Information'!$E$10="CWS",P384="Non-Lead", M384="Non-Lead - Copper", R384="Yes", N384="Between 1989 and 2014")),
(AND('[1]PWS Information'!$E$10="CWS",P384="Non-Lead", M384="Non-Lead - Copper", R384="Yes", N384="After 2014")),
(AND('[1]PWS Information'!$E$10="CWS",P384="Non-Lead", M384="Non-Lead - Copper", R384="Yes", N384="Unknown")),
(AND('[1]PWS Information'!$E$10="CWS",P384="Unknown")),
(AND('[1]PWS Information'!$E$10="NTNC",P384="Unknown")))),"Tier 5",
"")))))</f>
        <v>Tier 5</v>
      </c>
      <c r="Y384" s="50"/>
      <c r="Z384" s="50"/>
    </row>
    <row r="385" spans="1:26" ht="75" x14ac:dyDescent="0.25">
      <c r="A385" s="39">
        <v>25175368</v>
      </c>
      <c r="B385" s="40">
        <v>516</v>
      </c>
      <c r="C385" s="41" t="s">
        <v>109</v>
      </c>
      <c r="D385" s="41" t="s">
        <v>46</v>
      </c>
      <c r="E385" s="41">
        <v>75961</v>
      </c>
      <c r="F385" s="42"/>
      <c r="G385" s="43">
        <v>31.558382999999999</v>
      </c>
      <c r="H385" s="44">
        <v>-94.504452000000001</v>
      </c>
      <c r="I385" s="45" t="s">
        <v>63</v>
      </c>
      <c r="J385" s="46" t="s">
        <v>48</v>
      </c>
      <c r="K385" s="42" t="s">
        <v>51</v>
      </c>
      <c r="L385" s="49"/>
      <c r="M385" s="45" t="s">
        <v>63</v>
      </c>
      <c r="N385" s="46" t="s">
        <v>51</v>
      </c>
      <c r="O385" s="49"/>
      <c r="P385" s="36" t="str">
        <f t="shared" si="5"/>
        <v>Unknown</v>
      </c>
      <c r="Q385" s="39" t="s">
        <v>48</v>
      </c>
      <c r="R385" s="39" t="s">
        <v>48</v>
      </c>
      <c r="S385" s="39"/>
      <c r="T385" s="50"/>
      <c r="U385" s="50" t="s">
        <v>51</v>
      </c>
      <c r="V385" s="50" t="s">
        <v>51</v>
      </c>
      <c r="W385" s="50"/>
      <c r="X385" s="51" t="str">
        <f>IF((OR((AND('[1]PWS Information'!$E$10="CWS",T385="Single Family Residence",P385="Lead")),
(AND('[1]PWS Information'!$E$10="CWS",T385="Multiple Family Residence",'[1]PWS Information'!$E$11="Yes",P385="Lead")),
(AND('[1]PWS Information'!$E$10="NTNC",P385="Lead")))),"Tier 1",
IF((OR((AND('[1]PWS Information'!$E$10="CWS",T385="Multiple Family Residence",'[1]PWS Information'!$E$11="No",P385="Lead")),
(AND('[1]PWS Information'!$E$10="CWS",T385="Other",P385="Lead")),
(AND('[1]PWS Information'!$E$10="CWS",T385="Building",P385="Lead")))),"Tier 2",
IF((OR((AND('[1]PWS Information'!$E$10="CWS",T385="Single Family Residence",P385="Galvanized Requiring Replacement")),
(AND('[1]PWS Information'!$E$10="CWS",T385="Single Family Residence",P385="Galvanized Requiring Replacement",Q385="Yes")),
(AND('[1]PWS Information'!$E$10="NTNC",P385="Galvanized Requiring Replacement")),
(AND('[1]PWS Information'!$E$10="NTNC",T385="Single Family Residence",Q385="Yes")))),"Tier 3",
IF((OR((AND('[1]PWS Information'!$E$10="CWS",T385="Single Family Residence",R385="Yes",P385="Non-Lead", I385="Non-Lead - Copper",K385="Before 1989")),
(AND('[1]PWS Information'!$E$10="CWS",T385="Single Family Residence",R385="Yes",P385="Non-Lead", M385="Non-Lead - Copper",N385="Before 1989")))),"Tier 4",
IF((OR((AND('[1]PWS Information'!$E$10="NTNC",P385="Non-Lead")),
(AND('[1]PWS Information'!$E$10="CWS",P385="Non-Lead",R385="")),
(AND('[1]PWS Information'!$E$10="CWS",P385="Non-Lead",R385="No")),
(AND('[1]PWS Information'!$E$10="CWS",P385="Non-Lead",R385="Don't Know")),
(AND('[1]PWS Information'!$E$10="CWS",P385="Non-Lead", I385="Non-Lead - Copper", R385="Yes", K385="Between 1989 and 2014")),
(AND('[1]PWS Information'!$E$10="CWS",P385="Non-Lead", I385="Non-Lead - Copper", R385="Yes", K385="After 2014")),
(AND('[1]PWS Information'!$E$10="CWS",P385="Non-Lead", I385="Non-Lead - Copper", R385="Yes", K385="Unknown")),
(AND('[1]PWS Information'!$E$10="CWS",P385="Non-Lead", M385="Non-Lead - Copper", R385="Yes", N385="Between 1989 and 2014")),
(AND('[1]PWS Information'!$E$10="CWS",P385="Non-Lead", M385="Non-Lead - Copper", R385="Yes", N385="After 2014")),
(AND('[1]PWS Information'!$E$10="CWS",P385="Non-Lead", M385="Non-Lead - Copper", R385="Yes", N385="Unknown")),
(AND('[1]PWS Information'!$E$10="CWS",P385="Unknown")),
(AND('[1]PWS Information'!$E$10="NTNC",P385="Unknown")))),"Tier 5",
"")))))</f>
        <v>Tier 5</v>
      </c>
      <c r="Y385" s="50"/>
      <c r="Z385" s="50"/>
    </row>
    <row r="386" spans="1:26" ht="75" x14ac:dyDescent="0.25">
      <c r="A386" s="39">
        <v>25175852</v>
      </c>
      <c r="B386" s="40">
        <v>10549</v>
      </c>
      <c r="C386" s="41" t="s">
        <v>66</v>
      </c>
      <c r="D386" s="41" t="s">
        <v>46</v>
      </c>
      <c r="E386" s="41">
        <v>75961</v>
      </c>
      <c r="F386" s="42"/>
      <c r="G386" s="43">
        <v>31.631747000000001</v>
      </c>
      <c r="H386" s="44">
        <v>-94.452479999999994</v>
      </c>
      <c r="I386" s="45" t="s">
        <v>63</v>
      </c>
      <c r="J386" s="46" t="s">
        <v>48</v>
      </c>
      <c r="K386" s="42" t="s">
        <v>51</v>
      </c>
      <c r="L386" s="49"/>
      <c r="M386" s="45" t="s">
        <v>63</v>
      </c>
      <c r="N386" s="46" t="s">
        <v>51</v>
      </c>
      <c r="O386" s="49"/>
      <c r="P386" s="36" t="str">
        <f t="shared" si="5"/>
        <v>Unknown</v>
      </c>
      <c r="Q386" s="39" t="s">
        <v>48</v>
      </c>
      <c r="R386" s="39" t="s">
        <v>48</v>
      </c>
      <c r="S386" s="39"/>
      <c r="T386" s="50"/>
      <c r="U386" s="50" t="s">
        <v>51</v>
      </c>
      <c r="V386" s="50" t="s">
        <v>51</v>
      </c>
      <c r="W386" s="50"/>
      <c r="X386" s="51" t="str">
        <f>IF((OR((AND('[1]PWS Information'!$E$10="CWS",T386="Single Family Residence",P386="Lead")),
(AND('[1]PWS Information'!$E$10="CWS",T386="Multiple Family Residence",'[1]PWS Information'!$E$11="Yes",P386="Lead")),
(AND('[1]PWS Information'!$E$10="NTNC",P386="Lead")))),"Tier 1",
IF((OR((AND('[1]PWS Information'!$E$10="CWS",T386="Multiple Family Residence",'[1]PWS Information'!$E$11="No",P386="Lead")),
(AND('[1]PWS Information'!$E$10="CWS",T386="Other",P386="Lead")),
(AND('[1]PWS Information'!$E$10="CWS",T386="Building",P386="Lead")))),"Tier 2",
IF((OR((AND('[1]PWS Information'!$E$10="CWS",T386="Single Family Residence",P386="Galvanized Requiring Replacement")),
(AND('[1]PWS Information'!$E$10="CWS",T386="Single Family Residence",P386="Galvanized Requiring Replacement",Q386="Yes")),
(AND('[1]PWS Information'!$E$10="NTNC",P386="Galvanized Requiring Replacement")),
(AND('[1]PWS Information'!$E$10="NTNC",T386="Single Family Residence",Q386="Yes")))),"Tier 3",
IF((OR((AND('[1]PWS Information'!$E$10="CWS",T386="Single Family Residence",R386="Yes",P386="Non-Lead", I386="Non-Lead - Copper",K386="Before 1989")),
(AND('[1]PWS Information'!$E$10="CWS",T386="Single Family Residence",R386="Yes",P386="Non-Lead", M386="Non-Lead - Copper",N386="Before 1989")))),"Tier 4",
IF((OR((AND('[1]PWS Information'!$E$10="NTNC",P386="Non-Lead")),
(AND('[1]PWS Information'!$E$10="CWS",P386="Non-Lead",R386="")),
(AND('[1]PWS Information'!$E$10="CWS",P386="Non-Lead",R386="No")),
(AND('[1]PWS Information'!$E$10="CWS",P386="Non-Lead",R386="Don't Know")),
(AND('[1]PWS Information'!$E$10="CWS",P386="Non-Lead", I386="Non-Lead - Copper", R386="Yes", K386="Between 1989 and 2014")),
(AND('[1]PWS Information'!$E$10="CWS",P386="Non-Lead", I386="Non-Lead - Copper", R386="Yes", K386="After 2014")),
(AND('[1]PWS Information'!$E$10="CWS",P386="Non-Lead", I386="Non-Lead - Copper", R386="Yes", K386="Unknown")),
(AND('[1]PWS Information'!$E$10="CWS",P386="Non-Lead", M386="Non-Lead - Copper", R386="Yes", N386="Between 1989 and 2014")),
(AND('[1]PWS Information'!$E$10="CWS",P386="Non-Lead", M386="Non-Lead - Copper", R386="Yes", N386="After 2014")),
(AND('[1]PWS Information'!$E$10="CWS",P386="Non-Lead", M386="Non-Lead - Copper", R386="Yes", N386="Unknown")),
(AND('[1]PWS Information'!$E$10="CWS",P386="Unknown")),
(AND('[1]PWS Information'!$E$10="NTNC",P386="Unknown")))),"Tier 5",
"")))))</f>
        <v>Tier 5</v>
      </c>
      <c r="Y386" s="50"/>
      <c r="Z386" s="50"/>
    </row>
    <row r="387" spans="1:26" ht="75" x14ac:dyDescent="0.25">
      <c r="A387" s="39">
        <v>25176242</v>
      </c>
      <c r="B387" s="40">
        <v>2878</v>
      </c>
      <c r="C387" s="41" t="s">
        <v>100</v>
      </c>
      <c r="D387" s="41" t="s">
        <v>46</v>
      </c>
      <c r="E387" s="41">
        <v>75961</v>
      </c>
      <c r="F387" s="42"/>
      <c r="G387" s="43">
        <v>31.558382999999999</v>
      </c>
      <c r="H387" s="44">
        <v>-94.504452000000001</v>
      </c>
      <c r="I387" s="45" t="s">
        <v>63</v>
      </c>
      <c r="J387" s="46" t="s">
        <v>48</v>
      </c>
      <c r="K387" s="42" t="s">
        <v>51</v>
      </c>
      <c r="L387" s="49"/>
      <c r="M387" s="45" t="s">
        <v>63</v>
      </c>
      <c r="N387" s="46" t="s">
        <v>51</v>
      </c>
      <c r="O387" s="49"/>
      <c r="P387" s="36" t="str">
        <f t="shared" si="5"/>
        <v>Unknown</v>
      </c>
      <c r="Q387" s="39" t="s">
        <v>48</v>
      </c>
      <c r="R387" s="39" t="s">
        <v>48</v>
      </c>
      <c r="S387" s="39"/>
      <c r="T387" s="50"/>
      <c r="U387" s="50" t="s">
        <v>51</v>
      </c>
      <c r="V387" s="50" t="s">
        <v>51</v>
      </c>
      <c r="W387" s="50"/>
      <c r="X387" s="51" t="str">
        <f>IF((OR((AND('[1]PWS Information'!$E$10="CWS",T387="Single Family Residence",P387="Lead")),
(AND('[1]PWS Information'!$E$10="CWS",T387="Multiple Family Residence",'[1]PWS Information'!$E$11="Yes",P387="Lead")),
(AND('[1]PWS Information'!$E$10="NTNC",P387="Lead")))),"Tier 1",
IF((OR((AND('[1]PWS Information'!$E$10="CWS",T387="Multiple Family Residence",'[1]PWS Information'!$E$11="No",P387="Lead")),
(AND('[1]PWS Information'!$E$10="CWS",T387="Other",P387="Lead")),
(AND('[1]PWS Information'!$E$10="CWS",T387="Building",P387="Lead")))),"Tier 2",
IF((OR((AND('[1]PWS Information'!$E$10="CWS",T387="Single Family Residence",P387="Galvanized Requiring Replacement")),
(AND('[1]PWS Information'!$E$10="CWS",T387="Single Family Residence",P387="Galvanized Requiring Replacement",Q387="Yes")),
(AND('[1]PWS Information'!$E$10="NTNC",P387="Galvanized Requiring Replacement")),
(AND('[1]PWS Information'!$E$10="NTNC",T387="Single Family Residence",Q387="Yes")))),"Tier 3",
IF((OR((AND('[1]PWS Information'!$E$10="CWS",T387="Single Family Residence",R387="Yes",P387="Non-Lead", I387="Non-Lead - Copper",K387="Before 1989")),
(AND('[1]PWS Information'!$E$10="CWS",T387="Single Family Residence",R387="Yes",P387="Non-Lead", M387="Non-Lead - Copper",N387="Before 1989")))),"Tier 4",
IF((OR((AND('[1]PWS Information'!$E$10="NTNC",P387="Non-Lead")),
(AND('[1]PWS Information'!$E$10="CWS",P387="Non-Lead",R387="")),
(AND('[1]PWS Information'!$E$10="CWS",P387="Non-Lead",R387="No")),
(AND('[1]PWS Information'!$E$10="CWS",P387="Non-Lead",R387="Don't Know")),
(AND('[1]PWS Information'!$E$10="CWS",P387="Non-Lead", I387="Non-Lead - Copper", R387="Yes", K387="Between 1989 and 2014")),
(AND('[1]PWS Information'!$E$10="CWS",P387="Non-Lead", I387="Non-Lead - Copper", R387="Yes", K387="After 2014")),
(AND('[1]PWS Information'!$E$10="CWS",P387="Non-Lead", I387="Non-Lead - Copper", R387="Yes", K387="Unknown")),
(AND('[1]PWS Information'!$E$10="CWS",P387="Non-Lead", M387="Non-Lead - Copper", R387="Yes", N387="Between 1989 and 2014")),
(AND('[1]PWS Information'!$E$10="CWS",P387="Non-Lead", M387="Non-Lead - Copper", R387="Yes", N387="After 2014")),
(AND('[1]PWS Information'!$E$10="CWS",P387="Non-Lead", M387="Non-Lead - Copper", R387="Yes", N387="Unknown")),
(AND('[1]PWS Information'!$E$10="CWS",P387="Unknown")),
(AND('[1]PWS Information'!$E$10="NTNC",P387="Unknown")))),"Tier 5",
"")))))</f>
        <v>Tier 5</v>
      </c>
      <c r="Y387" s="50"/>
      <c r="Z387" s="50"/>
    </row>
    <row r="388" spans="1:26" ht="75" x14ac:dyDescent="0.25">
      <c r="A388" s="39">
        <v>25176030</v>
      </c>
      <c r="B388" s="40">
        <v>6881</v>
      </c>
      <c r="C388" s="41" t="s">
        <v>66</v>
      </c>
      <c r="D388" s="41" t="s">
        <v>46</v>
      </c>
      <c r="E388" s="41">
        <v>75961</v>
      </c>
      <c r="F388" s="42"/>
      <c r="G388" s="43">
        <v>31.615908000000001</v>
      </c>
      <c r="H388" s="44">
        <v>-94.510739000000001</v>
      </c>
      <c r="I388" s="45" t="s">
        <v>63</v>
      </c>
      <c r="J388" s="46" t="s">
        <v>48</v>
      </c>
      <c r="K388" s="42" t="s">
        <v>51</v>
      </c>
      <c r="L388" s="49"/>
      <c r="M388" s="45" t="s">
        <v>63</v>
      </c>
      <c r="N388" s="46" t="s">
        <v>51</v>
      </c>
      <c r="O388" s="49"/>
      <c r="P388" s="36" t="str">
        <f t="shared" si="5"/>
        <v>Unknown</v>
      </c>
      <c r="Q388" s="39" t="s">
        <v>48</v>
      </c>
      <c r="R388" s="39" t="s">
        <v>48</v>
      </c>
      <c r="S388" s="39"/>
      <c r="T388" s="50"/>
      <c r="U388" s="50" t="s">
        <v>51</v>
      </c>
      <c r="V388" s="50" t="s">
        <v>51</v>
      </c>
      <c r="W388" s="50"/>
      <c r="X388" s="51" t="str">
        <f>IF((OR((AND('[1]PWS Information'!$E$10="CWS",T388="Single Family Residence",P388="Lead")),
(AND('[1]PWS Information'!$E$10="CWS",T388="Multiple Family Residence",'[1]PWS Information'!$E$11="Yes",P388="Lead")),
(AND('[1]PWS Information'!$E$10="NTNC",P388="Lead")))),"Tier 1",
IF((OR((AND('[1]PWS Information'!$E$10="CWS",T388="Multiple Family Residence",'[1]PWS Information'!$E$11="No",P388="Lead")),
(AND('[1]PWS Information'!$E$10="CWS",T388="Other",P388="Lead")),
(AND('[1]PWS Information'!$E$10="CWS",T388="Building",P388="Lead")))),"Tier 2",
IF((OR((AND('[1]PWS Information'!$E$10="CWS",T388="Single Family Residence",P388="Galvanized Requiring Replacement")),
(AND('[1]PWS Information'!$E$10="CWS",T388="Single Family Residence",P388="Galvanized Requiring Replacement",Q388="Yes")),
(AND('[1]PWS Information'!$E$10="NTNC",P388="Galvanized Requiring Replacement")),
(AND('[1]PWS Information'!$E$10="NTNC",T388="Single Family Residence",Q388="Yes")))),"Tier 3",
IF((OR((AND('[1]PWS Information'!$E$10="CWS",T388="Single Family Residence",R388="Yes",P388="Non-Lead", I388="Non-Lead - Copper",K388="Before 1989")),
(AND('[1]PWS Information'!$E$10="CWS",T388="Single Family Residence",R388="Yes",P388="Non-Lead", M388="Non-Lead - Copper",N388="Before 1989")))),"Tier 4",
IF((OR((AND('[1]PWS Information'!$E$10="NTNC",P388="Non-Lead")),
(AND('[1]PWS Information'!$E$10="CWS",P388="Non-Lead",R388="")),
(AND('[1]PWS Information'!$E$10="CWS",P388="Non-Lead",R388="No")),
(AND('[1]PWS Information'!$E$10="CWS",P388="Non-Lead",R388="Don't Know")),
(AND('[1]PWS Information'!$E$10="CWS",P388="Non-Lead", I388="Non-Lead - Copper", R388="Yes", K388="Between 1989 and 2014")),
(AND('[1]PWS Information'!$E$10="CWS",P388="Non-Lead", I388="Non-Lead - Copper", R388="Yes", K388="After 2014")),
(AND('[1]PWS Information'!$E$10="CWS",P388="Non-Lead", I388="Non-Lead - Copper", R388="Yes", K388="Unknown")),
(AND('[1]PWS Information'!$E$10="CWS",P388="Non-Lead", M388="Non-Lead - Copper", R388="Yes", N388="Between 1989 and 2014")),
(AND('[1]PWS Information'!$E$10="CWS",P388="Non-Lead", M388="Non-Lead - Copper", R388="Yes", N388="After 2014")),
(AND('[1]PWS Information'!$E$10="CWS",P388="Non-Lead", M388="Non-Lead - Copper", R388="Yes", N388="Unknown")),
(AND('[1]PWS Information'!$E$10="CWS",P388="Unknown")),
(AND('[1]PWS Information'!$E$10="NTNC",P388="Unknown")))),"Tier 5",
"")))))</f>
        <v>Tier 5</v>
      </c>
      <c r="Y388" s="50"/>
      <c r="Z388" s="50"/>
    </row>
    <row r="389" spans="1:26" ht="75" x14ac:dyDescent="0.25">
      <c r="A389" s="39">
        <v>25175595</v>
      </c>
      <c r="B389" s="40">
        <v>6623</v>
      </c>
      <c r="C389" s="41" t="s">
        <v>81</v>
      </c>
      <c r="D389" s="41" t="s">
        <v>46</v>
      </c>
      <c r="E389" s="41">
        <v>75961</v>
      </c>
      <c r="F389" s="42"/>
      <c r="G389" s="43">
        <v>31.558382999999999</v>
      </c>
      <c r="H389" s="44">
        <v>-94.504452000000001</v>
      </c>
      <c r="I389" s="45" t="s">
        <v>63</v>
      </c>
      <c r="J389" s="46" t="s">
        <v>48</v>
      </c>
      <c r="K389" s="42" t="s">
        <v>51</v>
      </c>
      <c r="L389" s="49"/>
      <c r="M389" s="45" t="s">
        <v>63</v>
      </c>
      <c r="N389" s="46" t="s">
        <v>51</v>
      </c>
      <c r="O389" s="49"/>
      <c r="P389" s="36" t="str">
        <f t="shared" ref="P389:P452" si="6">IF((OR(I389="Lead")),"Lead",
IF((OR(M389="Lead")),"Lead",
IF((OR(I389="Lead-lined galvanized")),"Lead",
IF((OR(M389="Lead-lined galvanized")),"Lead",
IF((OR((AND(I389="Unknown - Likely Lead",M389="Galvanized")),
(AND(I389="Unknown - Unlikely Lead",M389="Galvanized")),
(AND(I389="Unknown - Material Unknown",M389="Galvanized")))),"Galvanized Requiring Replacement",
IF((OR((AND(I389="Non-lead - Copper",J389="Yes",M389="Galvanized")),
(AND(I389="Non-lead - Copper",J389="Don't know",M389="Galvanized")),
(AND(I389="Non-lead - Copper",J389="",M389="Galvanized")),
(AND(I389="Non-lead - Plastic",J389="Yes",M389="Galvanized")),
(AND(I389="Non-lead - Plastic",J389="Don't know",M389="Galvanized")),
(AND(I389="Non-lead - Plastic",J389="",M389="Galvanized")),
(AND(I389="Non-lead",J389="Yes",M389="Galvanized")),
(AND(I389="Non-lead",J389="Don't know",M389="Galvanized")),
(AND(I389="Non-lead",J389="",M389="Galvanized")),
(AND(I389="Non-lead - Other",J389="Yes",M389="Galvanized")),
(AND(I389="Non-Lead - Other",J389="Don't know",M389="Galvanized")),
(AND(I389="Galvanized",J389="Yes",M389="Galvanized")),
(AND(I389="Galvanized",J389="Don't know",M389="Galvanized")),
(AND(I389="Galvanized",J389="",M389="Galvanized")),
(AND(I389="Non-Lead - Other",J389="",M389="Galvanized")))),"Galvanized Requiring Replacement",
IF((OR((AND(I389="Non-lead - Copper",M389="Non-lead - Copper")),
(AND(I389="Non-lead - Copper",M389="Non-lead - Plastic")),
(AND(I389="Non-lead - Copper",M389="Non-lead - Other")),
(AND(I389="Non-lead - Copper",M389="Non-lead")),
(AND(I389="Non-lead - Plastic",M389="Non-lead - Copper")),
(AND(I389="Non-lead - Plastic",M389="Non-lead - Plastic")),
(AND(I389="Non-lead - Plastic",M389="Non-lead - Other")),
(AND(I389="Non-lead - Plastic",M389="Non-lead")),
(AND(I389="Non-lead",M389="Non-lead - Copper")),
(AND(I389="Non-lead",M389="Non-lead - Plastic")),
(AND(I389="Non-lead",M389="Non-lead - Other")),
(AND(I389="Non-lead",M389="Non-lead")),
(AND(I389="Non-lead - Other",M389="Non-lead - Copper")),
(AND(I389="Non-Lead - Other",M389="Non-lead - Plastic")),
(AND(I389="Non-Lead - Other",M389="Non-lead")),
(AND(I389="Non-Lead - Other",M389="Non-lead - Other")))),"Non-Lead",
IF((OR((AND(I389="Galvanized",M389="Non-lead")),
(AND(I389="Galvanized",M389="Non-lead - Copper")),
(AND(I389="Galvanized",M389="Non-lead - Plastic")),
(AND(I389="Galvanized",M389="Non-lead")),
(AND(I389="Galvanized",M389="Non-lead - Other")))),"Non-Lead",
IF((OR((AND(I389="Non-lead - Copper",J389="No",M389="Galvanized")),
(AND(I389="Non-lead - Plastic",J389="No",M389="Galvanized")),
(AND(I389="Non-lead",J389="No",M389="Galvanized")),
(AND(I389="Galvanized",J389="No",M389="Galvanized")),
(AND(I389="Non-lead - Other",J389="No",M389="Galvanized")))),"Non-lead",
IF((OR((AND(I389="Unknown - Likely Lead",M389="Unknown - Likely Lead")),
(AND(I389="Unknown - Likely Lead",M389="Unknown - Unlikely Lead")),
(AND(I389="Unknown - Likely Lead",M389="Unknown - Material Unknown")),
(AND(I389="Unknown - Unlikely Lead",M389="Unknown - Likely Lead")),
(AND(I389="Unknown - Unlikely Lead",M389="Unknown - Unlikely Lead")),
(AND(I389="Unknown - Unlikely Lead",M389="Unknown - Material Unknown")),
(AND(I389="Unknown - Material Unknown",M389="Unknown - Likely Lead")),
(AND(I389="Unknown - Material Unknown",M389="Unknown - Unlikely Lead")),
(AND(I389="Unknown - Material Unknown",M389="Unknown - Material Unknown")))),"Unknown",
IF((OR((AND(I389="Unknown - Likely Lead",M389="Non-lead - Copper")),
(AND(I389="Unknown - Likely Lead",M389="Non-lead - Plastic")),
(AND(I389="Unknown - Likely Lead",M389="Non-lead")),
(AND(I389="Unknown - Likely Lead",M389="Non-lead - Other")),
(AND(I389="Unknown - Unlikely Lead",M389="Non-lead - Copper")),
(AND(I389="Unknown - Unlikely Lead",M389="Non-lead - Plastic")),
(AND(I389="Unknown - Unlikely Lead",M389="Non-lead")),
(AND(I389="Unknown - Unlikely Lead",M389="Non-lead - Other")),
(AND(I389="Unknown - Material Unknown",M389="Non-lead - Copper")),
(AND(I389="Unknown - Material Unknown",M389="Non-lead - Plastic")),
(AND(I389="Unknown - Material Unknown",M389="Non-lead")),
(AND(I389="Unknown - Material Unknown",M389="Non-lead - Other")))),"Unknown",
IF((OR((AND(I389="Non-lead - Copper",M389="Unknown - Likely Lead")),
(AND(I389="Non-lead - Copper",M389="Unknown - Unlikely Lead")),
(AND(I389="Non-lead - Copper",M389="Unknown - Material Unknown")),
(AND(I389="Non-lead - Plastic",M389="Unknown - Likely Lead")),
(AND(I389="Non-lead - Plastic",M389="Unknown - Unlikely Lead")),
(AND(I389="Non-lead - Plastic",M389="Unknown - Material Unknown")),
(AND(I389="Non-lead",M389="Unknown - Likely Lead")),
(AND(I389="Non-lead",M389="Unknown - Unlikely Lead")),
(AND(I389="Non-lead",M389="Unknown - Material Unknown")),
(AND(I389="Non-lead - Other",M389="Unknown - Likely Lead")),
(AND(I389="Non-Lead - Other",M389="Unknown - Unlikely Lead")),
(AND(I389="Non-Lead - Other",M389="Unknown - Material Unknown")))),"Unknown",
IF((OR((AND(I389="Galvanized",M389="Unknown - Likely Lead")),
(AND(I389="Galvanized",M389="Unknown - Unlikely Lead")),
(AND(I389="Galvanized",M389="Unknown - Material Unknown")))),"Unknown",
IF((OR((AND(I389="Galvanized",M389="")))),"Galvanized Requiring Replacement",
IF((OR((AND(I389="Non-lead - Copper",M389="")),
(AND(I389="Non-lead - Plastic",M389="")),
(AND(I389="Non-lead",M389="")),
(AND(I389="Non-lead - Other",M389="")))),"Non-lead",
IF((OR((AND(I389="Unknown - Likely Lead",M389="")),
(AND(I389="Unknown - Unlikely Lead",M389="")),
(AND(I389="Unknown - Material Unknown",M389="")))),"Unknown",
""))))))))))))))))</f>
        <v>Unknown</v>
      </c>
      <c r="Q389" s="39" t="s">
        <v>48</v>
      </c>
      <c r="R389" s="39" t="s">
        <v>48</v>
      </c>
      <c r="S389" s="39"/>
      <c r="T389" s="50"/>
      <c r="U389" s="50" t="s">
        <v>51</v>
      </c>
      <c r="V389" s="50" t="s">
        <v>51</v>
      </c>
      <c r="W389" s="50"/>
      <c r="X389" s="51" t="str">
        <f>IF((OR((AND('[1]PWS Information'!$E$10="CWS",T389="Single Family Residence",P389="Lead")),
(AND('[1]PWS Information'!$E$10="CWS",T389="Multiple Family Residence",'[1]PWS Information'!$E$11="Yes",P389="Lead")),
(AND('[1]PWS Information'!$E$10="NTNC",P389="Lead")))),"Tier 1",
IF((OR((AND('[1]PWS Information'!$E$10="CWS",T389="Multiple Family Residence",'[1]PWS Information'!$E$11="No",P389="Lead")),
(AND('[1]PWS Information'!$E$10="CWS",T389="Other",P389="Lead")),
(AND('[1]PWS Information'!$E$10="CWS",T389="Building",P389="Lead")))),"Tier 2",
IF((OR((AND('[1]PWS Information'!$E$10="CWS",T389="Single Family Residence",P389="Galvanized Requiring Replacement")),
(AND('[1]PWS Information'!$E$10="CWS",T389="Single Family Residence",P389="Galvanized Requiring Replacement",Q389="Yes")),
(AND('[1]PWS Information'!$E$10="NTNC",P389="Galvanized Requiring Replacement")),
(AND('[1]PWS Information'!$E$10="NTNC",T389="Single Family Residence",Q389="Yes")))),"Tier 3",
IF((OR((AND('[1]PWS Information'!$E$10="CWS",T389="Single Family Residence",R389="Yes",P389="Non-Lead", I389="Non-Lead - Copper",K389="Before 1989")),
(AND('[1]PWS Information'!$E$10="CWS",T389="Single Family Residence",R389="Yes",P389="Non-Lead", M389="Non-Lead - Copper",N389="Before 1989")))),"Tier 4",
IF((OR((AND('[1]PWS Information'!$E$10="NTNC",P389="Non-Lead")),
(AND('[1]PWS Information'!$E$10="CWS",P389="Non-Lead",R389="")),
(AND('[1]PWS Information'!$E$10="CWS",P389="Non-Lead",R389="No")),
(AND('[1]PWS Information'!$E$10="CWS",P389="Non-Lead",R389="Don't Know")),
(AND('[1]PWS Information'!$E$10="CWS",P389="Non-Lead", I389="Non-Lead - Copper", R389="Yes", K389="Between 1989 and 2014")),
(AND('[1]PWS Information'!$E$10="CWS",P389="Non-Lead", I389="Non-Lead - Copper", R389="Yes", K389="After 2014")),
(AND('[1]PWS Information'!$E$10="CWS",P389="Non-Lead", I389="Non-Lead - Copper", R389="Yes", K389="Unknown")),
(AND('[1]PWS Information'!$E$10="CWS",P389="Non-Lead", M389="Non-Lead - Copper", R389="Yes", N389="Between 1989 and 2014")),
(AND('[1]PWS Information'!$E$10="CWS",P389="Non-Lead", M389="Non-Lead - Copper", R389="Yes", N389="After 2014")),
(AND('[1]PWS Information'!$E$10="CWS",P389="Non-Lead", M389="Non-Lead - Copper", R389="Yes", N389="Unknown")),
(AND('[1]PWS Information'!$E$10="CWS",P389="Unknown")),
(AND('[1]PWS Information'!$E$10="NTNC",P389="Unknown")))),"Tier 5",
"")))))</f>
        <v>Tier 5</v>
      </c>
      <c r="Y389" s="50"/>
      <c r="Z389" s="50"/>
    </row>
    <row r="390" spans="1:26" ht="75" x14ac:dyDescent="0.25">
      <c r="A390" s="39">
        <v>25175354</v>
      </c>
      <c r="B390" s="40">
        <v>1609</v>
      </c>
      <c r="C390" s="41" t="s">
        <v>52</v>
      </c>
      <c r="D390" s="41" t="s">
        <v>46</v>
      </c>
      <c r="E390" s="41">
        <v>75961</v>
      </c>
      <c r="F390" s="42"/>
      <c r="G390" s="43">
        <v>31.643937000000001</v>
      </c>
      <c r="H390" s="44">
        <v>-94.502245000000002</v>
      </c>
      <c r="I390" s="45" t="s">
        <v>63</v>
      </c>
      <c r="J390" s="46" t="s">
        <v>48</v>
      </c>
      <c r="K390" s="42" t="s">
        <v>51</v>
      </c>
      <c r="L390" s="49"/>
      <c r="M390" s="45" t="s">
        <v>63</v>
      </c>
      <c r="N390" s="46" t="s">
        <v>51</v>
      </c>
      <c r="O390" s="49"/>
      <c r="P390" s="36" t="str">
        <f t="shared" si="6"/>
        <v>Unknown</v>
      </c>
      <c r="Q390" s="39" t="s">
        <v>48</v>
      </c>
      <c r="R390" s="39" t="s">
        <v>48</v>
      </c>
      <c r="S390" s="39"/>
      <c r="T390" s="50"/>
      <c r="U390" s="50" t="s">
        <v>51</v>
      </c>
      <c r="V390" s="50" t="s">
        <v>51</v>
      </c>
      <c r="W390" s="50"/>
      <c r="X390" s="51" t="str">
        <f>IF((OR((AND('[1]PWS Information'!$E$10="CWS",T390="Single Family Residence",P390="Lead")),
(AND('[1]PWS Information'!$E$10="CWS",T390="Multiple Family Residence",'[1]PWS Information'!$E$11="Yes",P390="Lead")),
(AND('[1]PWS Information'!$E$10="NTNC",P390="Lead")))),"Tier 1",
IF((OR((AND('[1]PWS Information'!$E$10="CWS",T390="Multiple Family Residence",'[1]PWS Information'!$E$11="No",P390="Lead")),
(AND('[1]PWS Information'!$E$10="CWS",T390="Other",P390="Lead")),
(AND('[1]PWS Information'!$E$10="CWS",T390="Building",P390="Lead")))),"Tier 2",
IF((OR((AND('[1]PWS Information'!$E$10="CWS",T390="Single Family Residence",P390="Galvanized Requiring Replacement")),
(AND('[1]PWS Information'!$E$10="CWS",T390="Single Family Residence",P390="Galvanized Requiring Replacement",Q390="Yes")),
(AND('[1]PWS Information'!$E$10="NTNC",P390="Galvanized Requiring Replacement")),
(AND('[1]PWS Information'!$E$10="NTNC",T390="Single Family Residence",Q390="Yes")))),"Tier 3",
IF((OR((AND('[1]PWS Information'!$E$10="CWS",T390="Single Family Residence",R390="Yes",P390="Non-Lead", I390="Non-Lead - Copper",K390="Before 1989")),
(AND('[1]PWS Information'!$E$10="CWS",T390="Single Family Residence",R390="Yes",P390="Non-Lead", M390="Non-Lead - Copper",N390="Before 1989")))),"Tier 4",
IF((OR((AND('[1]PWS Information'!$E$10="NTNC",P390="Non-Lead")),
(AND('[1]PWS Information'!$E$10="CWS",P390="Non-Lead",R390="")),
(AND('[1]PWS Information'!$E$10="CWS",P390="Non-Lead",R390="No")),
(AND('[1]PWS Information'!$E$10="CWS",P390="Non-Lead",R390="Don't Know")),
(AND('[1]PWS Information'!$E$10="CWS",P390="Non-Lead", I390="Non-Lead - Copper", R390="Yes", K390="Between 1989 and 2014")),
(AND('[1]PWS Information'!$E$10="CWS",P390="Non-Lead", I390="Non-Lead - Copper", R390="Yes", K390="After 2014")),
(AND('[1]PWS Information'!$E$10="CWS",P390="Non-Lead", I390="Non-Lead - Copper", R390="Yes", K390="Unknown")),
(AND('[1]PWS Information'!$E$10="CWS",P390="Non-Lead", M390="Non-Lead - Copper", R390="Yes", N390="Between 1989 and 2014")),
(AND('[1]PWS Information'!$E$10="CWS",P390="Non-Lead", M390="Non-Lead - Copper", R390="Yes", N390="After 2014")),
(AND('[1]PWS Information'!$E$10="CWS",P390="Non-Lead", M390="Non-Lead - Copper", R390="Yes", N390="Unknown")),
(AND('[1]PWS Information'!$E$10="CWS",P390="Unknown")),
(AND('[1]PWS Information'!$E$10="NTNC",P390="Unknown")))),"Tier 5",
"")))))</f>
        <v>Tier 5</v>
      </c>
      <c r="Y390" s="50"/>
      <c r="Z390" s="50"/>
    </row>
    <row r="391" spans="1:26" ht="75" x14ac:dyDescent="0.25">
      <c r="A391" s="39">
        <v>25176085</v>
      </c>
      <c r="B391" s="40">
        <v>194</v>
      </c>
      <c r="C391" s="41" t="s">
        <v>104</v>
      </c>
      <c r="D391" s="41" t="s">
        <v>46</v>
      </c>
      <c r="E391" s="41">
        <v>75961</v>
      </c>
      <c r="F391" s="42"/>
      <c r="G391" s="43">
        <v>31.601461</v>
      </c>
      <c r="H391" s="44">
        <v>-94.566046999999998</v>
      </c>
      <c r="I391" s="45" t="s">
        <v>63</v>
      </c>
      <c r="J391" s="46" t="s">
        <v>48</v>
      </c>
      <c r="K391" s="42" t="s">
        <v>51</v>
      </c>
      <c r="L391" s="49"/>
      <c r="M391" s="45" t="s">
        <v>63</v>
      </c>
      <c r="N391" s="46" t="s">
        <v>51</v>
      </c>
      <c r="O391" s="49"/>
      <c r="P391" s="36" t="str">
        <f t="shared" si="6"/>
        <v>Unknown</v>
      </c>
      <c r="Q391" s="39" t="s">
        <v>48</v>
      </c>
      <c r="R391" s="39" t="s">
        <v>48</v>
      </c>
      <c r="S391" s="39"/>
      <c r="T391" s="50" t="s">
        <v>50</v>
      </c>
      <c r="U391" s="50" t="s">
        <v>51</v>
      </c>
      <c r="V391" s="50" t="s">
        <v>51</v>
      </c>
      <c r="W391" s="50"/>
      <c r="X391" s="51" t="str">
        <f>IF((OR((AND('[1]PWS Information'!$E$10="CWS",T391="Single Family Residence",P391="Lead")),
(AND('[1]PWS Information'!$E$10="CWS",T391="Multiple Family Residence",'[1]PWS Information'!$E$11="Yes",P391="Lead")),
(AND('[1]PWS Information'!$E$10="NTNC",P391="Lead")))),"Tier 1",
IF((OR((AND('[1]PWS Information'!$E$10="CWS",T391="Multiple Family Residence",'[1]PWS Information'!$E$11="No",P391="Lead")),
(AND('[1]PWS Information'!$E$10="CWS",T391="Other",P391="Lead")),
(AND('[1]PWS Information'!$E$10="CWS",T391="Building",P391="Lead")))),"Tier 2",
IF((OR((AND('[1]PWS Information'!$E$10="CWS",T391="Single Family Residence",P391="Galvanized Requiring Replacement")),
(AND('[1]PWS Information'!$E$10="CWS",T391="Single Family Residence",P391="Galvanized Requiring Replacement",Q391="Yes")),
(AND('[1]PWS Information'!$E$10="NTNC",P391="Galvanized Requiring Replacement")),
(AND('[1]PWS Information'!$E$10="NTNC",T391="Single Family Residence",Q391="Yes")))),"Tier 3",
IF((OR((AND('[1]PWS Information'!$E$10="CWS",T391="Single Family Residence",R391="Yes",P391="Non-Lead", I391="Non-Lead - Copper",K391="Before 1989")),
(AND('[1]PWS Information'!$E$10="CWS",T391="Single Family Residence",R391="Yes",P391="Non-Lead", M391="Non-Lead - Copper",N391="Before 1989")))),"Tier 4",
IF((OR((AND('[1]PWS Information'!$E$10="NTNC",P391="Non-Lead")),
(AND('[1]PWS Information'!$E$10="CWS",P391="Non-Lead",R391="")),
(AND('[1]PWS Information'!$E$10="CWS",P391="Non-Lead",R391="No")),
(AND('[1]PWS Information'!$E$10="CWS",P391="Non-Lead",R391="Don't Know")),
(AND('[1]PWS Information'!$E$10="CWS",P391="Non-Lead", I391="Non-Lead - Copper", R391="Yes", K391="Between 1989 and 2014")),
(AND('[1]PWS Information'!$E$10="CWS",P391="Non-Lead", I391="Non-Lead - Copper", R391="Yes", K391="After 2014")),
(AND('[1]PWS Information'!$E$10="CWS",P391="Non-Lead", I391="Non-Lead - Copper", R391="Yes", K391="Unknown")),
(AND('[1]PWS Information'!$E$10="CWS",P391="Non-Lead", M391="Non-Lead - Copper", R391="Yes", N391="Between 1989 and 2014")),
(AND('[1]PWS Information'!$E$10="CWS",P391="Non-Lead", M391="Non-Lead - Copper", R391="Yes", N391="After 2014")),
(AND('[1]PWS Information'!$E$10="CWS",P391="Non-Lead", M391="Non-Lead - Copper", R391="Yes", N391="Unknown")),
(AND('[1]PWS Information'!$E$10="CWS",P391="Unknown")),
(AND('[1]PWS Information'!$E$10="NTNC",P391="Unknown")))),"Tier 5",
"")))))</f>
        <v>Tier 5</v>
      </c>
      <c r="Y391" s="50"/>
      <c r="Z391" s="50"/>
    </row>
    <row r="392" spans="1:26" ht="75" x14ac:dyDescent="0.25">
      <c r="A392" s="39">
        <v>25176103</v>
      </c>
      <c r="B392" s="40">
        <v>2845</v>
      </c>
      <c r="C392" s="41" t="s">
        <v>66</v>
      </c>
      <c r="D392" s="41" t="s">
        <v>46</v>
      </c>
      <c r="E392" s="41">
        <v>75961</v>
      </c>
      <c r="F392" s="42"/>
      <c r="G392" s="43">
        <v>31.605121</v>
      </c>
      <c r="H392" s="44">
        <v>-94.575753000000006</v>
      </c>
      <c r="I392" s="45" t="s">
        <v>63</v>
      </c>
      <c r="J392" s="46" t="s">
        <v>48</v>
      </c>
      <c r="K392" s="42" t="s">
        <v>51</v>
      </c>
      <c r="L392" s="49"/>
      <c r="M392" s="45" t="s">
        <v>63</v>
      </c>
      <c r="N392" s="46" t="s">
        <v>51</v>
      </c>
      <c r="O392" s="49"/>
      <c r="P392" s="36" t="str">
        <f t="shared" si="6"/>
        <v>Unknown</v>
      </c>
      <c r="Q392" s="39" t="s">
        <v>48</v>
      </c>
      <c r="R392" s="39" t="s">
        <v>48</v>
      </c>
      <c r="S392" s="39"/>
      <c r="T392" s="50"/>
      <c r="U392" s="50" t="s">
        <v>51</v>
      </c>
      <c r="V392" s="50" t="s">
        <v>51</v>
      </c>
      <c r="W392" s="50"/>
      <c r="X392" s="51" t="str">
        <f>IF((OR((AND('[1]PWS Information'!$E$10="CWS",T392="Single Family Residence",P392="Lead")),
(AND('[1]PWS Information'!$E$10="CWS",T392="Multiple Family Residence",'[1]PWS Information'!$E$11="Yes",P392="Lead")),
(AND('[1]PWS Information'!$E$10="NTNC",P392="Lead")))),"Tier 1",
IF((OR((AND('[1]PWS Information'!$E$10="CWS",T392="Multiple Family Residence",'[1]PWS Information'!$E$11="No",P392="Lead")),
(AND('[1]PWS Information'!$E$10="CWS",T392="Other",P392="Lead")),
(AND('[1]PWS Information'!$E$10="CWS",T392="Building",P392="Lead")))),"Tier 2",
IF((OR((AND('[1]PWS Information'!$E$10="CWS",T392="Single Family Residence",P392="Galvanized Requiring Replacement")),
(AND('[1]PWS Information'!$E$10="CWS",T392="Single Family Residence",P392="Galvanized Requiring Replacement",Q392="Yes")),
(AND('[1]PWS Information'!$E$10="NTNC",P392="Galvanized Requiring Replacement")),
(AND('[1]PWS Information'!$E$10="NTNC",T392="Single Family Residence",Q392="Yes")))),"Tier 3",
IF((OR((AND('[1]PWS Information'!$E$10="CWS",T392="Single Family Residence",R392="Yes",P392="Non-Lead", I392="Non-Lead - Copper",K392="Before 1989")),
(AND('[1]PWS Information'!$E$10="CWS",T392="Single Family Residence",R392="Yes",P392="Non-Lead", M392="Non-Lead - Copper",N392="Before 1989")))),"Tier 4",
IF((OR((AND('[1]PWS Information'!$E$10="NTNC",P392="Non-Lead")),
(AND('[1]PWS Information'!$E$10="CWS",P392="Non-Lead",R392="")),
(AND('[1]PWS Information'!$E$10="CWS",P392="Non-Lead",R392="No")),
(AND('[1]PWS Information'!$E$10="CWS",P392="Non-Lead",R392="Don't Know")),
(AND('[1]PWS Information'!$E$10="CWS",P392="Non-Lead", I392="Non-Lead - Copper", R392="Yes", K392="Between 1989 and 2014")),
(AND('[1]PWS Information'!$E$10="CWS",P392="Non-Lead", I392="Non-Lead - Copper", R392="Yes", K392="After 2014")),
(AND('[1]PWS Information'!$E$10="CWS",P392="Non-Lead", I392="Non-Lead - Copper", R392="Yes", K392="Unknown")),
(AND('[1]PWS Information'!$E$10="CWS",P392="Non-Lead", M392="Non-Lead - Copper", R392="Yes", N392="Between 1989 and 2014")),
(AND('[1]PWS Information'!$E$10="CWS",P392="Non-Lead", M392="Non-Lead - Copper", R392="Yes", N392="After 2014")),
(AND('[1]PWS Information'!$E$10="CWS",P392="Non-Lead", M392="Non-Lead - Copper", R392="Yes", N392="Unknown")),
(AND('[1]PWS Information'!$E$10="CWS",P392="Unknown")),
(AND('[1]PWS Information'!$E$10="NTNC",P392="Unknown")))),"Tier 5",
"")))))</f>
        <v>Tier 5</v>
      </c>
      <c r="Y392" s="50"/>
      <c r="Z392" s="50"/>
    </row>
    <row r="393" spans="1:26" ht="75" x14ac:dyDescent="0.25">
      <c r="A393" s="39">
        <v>25176087</v>
      </c>
      <c r="B393" s="40">
        <v>2915</v>
      </c>
      <c r="C393" s="41" t="s">
        <v>66</v>
      </c>
      <c r="D393" s="41" t="s">
        <v>46</v>
      </c>
      <c r="E393" s="41">
        <v>75961</v>
      </c>
      <c r="F393" s="42"/>
      <c r="G393" s="43">
        <v>31.603541</v>
      </c>
      <c r="H393" s="44">
        <v>-94.575084000000004</v>
      </c>
      <c r="I393" s="45" t="s">
        <v>63</v>
      </c>
      <c r="J393" s="46" t="s">
        <v>48</v>
      </c>
      <c r="K393" s="42" t="s">
        <v>51</v>
      </c>
      <c r="L393" s="49"/>
      <c r="M393" s="45" t="s">
        <v>63</v>
      </c>
      <c r="N393" s="46" t="s">
        <v>51</v>
      </c>
      <c r="O393" s="49"/>
      <c r="P393" s="36" t="str">
        <f t="shared" si="6"/>
        <v>Unknown</v>
      </c>
      <c r="Q393" s="39" t="s">
        <v>48</v>
      </c>
      <c r="R393" s="39" t="s">
        <v>48</v>
      </c>
      <c r="S393" s="39"/>
      <c r="T393" s="50"/>
      <c r="U393" s="50" t="s">
        <v>51</v>
      </c>
      <c r="V393" s="50" t="s">
        <v>51</v>
      </c>
      <c r="W393" s="50"/>
      <c r="X393" s="51" t="str">
        <f>IF((OR((AND('[1]PWS Information'!$E$10="CWS",T393="Single Family Residence",P393="Lead")),
(AND('[1]PWS Information'!$E$10="CWS",T393="Multiple Family Residence",'[1]PWS Information'!$E$11="Yes",P393="Lead")),
(AND('[1]PWS Information'!$E$10="NTNC",P393="Lead")))),"Tier 1",
IF((OR((AND('[1]PWS Information'!$E$10="CWS",T393="Multiple Family Residence",'[1]PWS Information'!$E$11="No",P393="Lead")),
(AND('[1]PWS Information'!$E$10="CWS",T393="Other",P393="Lead")),
(AND('[1]PWS Information'!$E$10="CWS",T393="Building",P393="Lead")))),"Tier 2",
IF((OR((AND('[1]PWS Information'!$E$10="CWS",T393="Single Family Residence",P393="Galvanized Requiring Replacement")),
(AND('[1]PWS Information'!$E$10="CWS",T393="Single Family Residence",P393="Galvanized Requiring Replacement",Q393="Yes")),
(AND('[1]PWS Information'!$E$10="NTNC",P393="Galvanized Requiring Replacement")),
(AND('[1]PWS Information'!$E$10="NTNC",T393="Single Family Residence",Q393="Yes")))),"Tier 3",
IF((OR((AND('[1]PWS Information'!$E$10="CWS",T393="Single Family Residence",R393="Yes",P393="Non-Lead", I393="Non-Lead - Copper",K393="Before 1989")),
(AND('[1]PWS Information'!$E$10="CWS",T393="Single Family Residence",R393="Yes",P393="Non-Lead", M393="Non-Lead - Copper",N393="Before 1989")))),"Tier 4",
IF((OR((AND('[1]PWS Information'!$E$10="NTNC",P393="Non-Lead")),
(AND('[1]PWS Information'!$E$10="CWS",P393="Non-Lead",R393="")),
(AND('[1]PWS Information'!$E$10="CWS",P393="Non-Lead",R393="No")),
(AND('[1]PWS Information'!$E$10="CWS",P393="Non-Lead",R393="Don't Know")),
(AND('[1]PWS Information'!$E$10="CWS",P393="Non-Lead", I393="Non-Lead - Copper", R393="Yes", K393="Between 1989 and 2014")),
(AND('[1]PWS Information'!$E$10="CWS",P393="Non-Lead", I393="Non-Lead - Copper", R393="Yes", K393="After 2014")),
(AND('[1]PWS Information'!$E$10="CWS",P393="Non-Lead", I393="Non-Lead - Copper", R393="Yes", K393="Unknown")),
(AND('[1]PWS Information'!$E$10="CWS",P393="Non-Lead", M393="Non-Lead - Copper", R393="Yes", N393="Between 1989 and 2014")),
(AND('[1]PWS Information'!$E$10="CWS",P393="Non-Lead", M393="Non-Lead - Copper", R393="Yes", N393="After 2014")),
(AND('[1]PWS Information'!$E$10="CWS",P393="Non-Lead", M393="Non-Lead - Copper", R393="Yes", N393="Unknown")),
(AND('[1]PWS Information'!$E$10="CWS",P393="Unknown")),
(AND('[1]PWS Information'!$E$10="NTNC",P393="Unknown")))),"Tier 5",
"")))))</f>
        <v>Tier 5</v>
      </c>
      <c r="Y393" s="50"/>
      <c r="Z393" s="50"/>
    </row>
    <row r="394" spans="1:26" ht="75" x14ac:dyDescent="0.25">
      <c r="A394" s="39">
        <v>25175489</v>
      </c>
      <c r="B394" s="40">
        <v>255</v>
      </c>
      <c r="C394" s="41" t="s">
        <v>134</v>
      </c>
      <c r="D394" s="41" t="s">
        <v>46</v>
      </c>
      <c r="E394" s="41">
        <v>75961</v>
      </c>
      <c r="F394" s="42"/>
      <c r="G394" s="43">
        <v>31.660986000000001</v>
      </c>
      <c r="H394" s="44">
        <v>-94.601356999999993</v>
      </c>
      <c r="I394" s="45" t="s">
        <v>63</v>
      </c>
      <c r="J394" s="46" t="s">
        <v>48</v>
      </c>
      <c r="K394" s="42" t="s">
        <v>51</v>
      </c>
      <c r="L394" s="49"/>
      <c r="M394" s="45" t="s">
        <v>63</v>
      </c>
      <c r="N394" s="46" t="s">
        <v>51</v>
      </c>
      <c r="O394" s="49"/>
      <c r="P394" s="36" t="str">
        <f t="shared" si="6"/>
        <v>Unknown</v>
      </c>
      <c r="Q394" s="39" t="s">
        <v>48</v>
      </c>
      <c r="R394" s="39" t="s">
        <v>48</v>
      </c>
      <c r="S394" s="39"/>
      <c r="T394" s="50"/>
      <c r="U394" s="50" t="s">
        <v>51</v>
      </c>
      <c r="V394" s="50" t="s">
        <v>51</v>
      </c>
      <c r="W394" s="50"/>
      <c r="X394" s="51" t="str">
        <f>IF((OR((AND('[1]PWS Information'!$E$10="CWS",T394="Single Family Residence",P394="Lead")),
(AND('[1]PWS Information'!$E$10="CWS",T394="Multiple Family Residence",'[1]PWS Information'!$E$11="Yes",P394="Lead")),
(AND('[1]PWS Information'!$E$10="NTNC",P394="Lead")))),"Tier 1",
IF((OR((AND('[1]PWS Information'!$E$10="CWS",T394="Multiple Family Residence",'[1]PWS Information'!$E$11="No",P394="Lead")),
(AND('[1]PWS Information'!$E$10="CWS",T394="Other",P394="Lead")),
(AND('[1]PWS Information'!$E$10="CWS",T394="Building",P394="Lead")))),"Tier 2",
IF((OR((AND('[1]PWS Information'!$E$10="CWS",T394="Single Family Residence",P394="Galvanized Requiring Replacement")),
(AND('[1]PWS Information'!$E$10="CWS",T394="Single Family Residence",P394="Galvanized Requiring Replacement",Q394="Yes")),
(AND('[1]PWS Information'!$E$10="NTNC",P394="Galvanized Requiring Replacement")),
(AND('[1]PWS Information'!$E$10="NTNC",T394="Single Family Residence",Q394="Yes")))),"Tier 3",
IF((OR((AND('[1]PWS Information'!$E$10="CWS",T394="Single Family Residence",R394="Yes",P394="Non-Lead", I394="Non-Lead - Copper",K394="Before 1989")),
(AND('[1]PWS Information'!$E$10="CWS",T394="Single Family Residence",R394="Yes",P394="Non-Lead", M394="Non-Lead - Copper",N394="Before 1989")))),"Tier 4",
IF((OR((AND('[1]PWS Information'!$E$10="NTNC",P394="Non-Lead")),
(AND('[1]PWS Information'!$E$10="CWS",P394="Non-Lead",R394="")),
(AND('[1]PWS Information'!$E$10="CWS",P394="Non-Lead",R394="No")),
(AND('[1]PWS Information'!$E$10="CWS",P394="Non-Lead",R394="Don't Know")),
(AND('[1]PWS Information'!$E$10="CWS",P394="Non-Lead", I394="Non-Lead - Copper", R394="Yes", K394="Between 1989 and 2014")),
(AND('[1]PWS Information'!$E$10="CWS",P394="Non-Lead", I394="Non-Lead - Copper", R394="Yes", K394="After 2014")),
(AND('[1]PWS Information'!$E$10="CWS",P394="Non-Lead", I394="Non-Lead - Copper", R394="Yes", K394="Unknown")),
(AND('[1]PWS Information'!$E$10="CWS",P394="Non-Lead", M394="Non-Lead - Copper", R394="Yes", N394="Between 1989 and 2014")),
(AND('[1]PWS Information'!$E$10="CWS",P394="Non-Lead", M394="Non-Lead - Copper", R394="Yes", N394="After 2014")),
(AND('[1]PWS Information'!$E$10="CWS",P394="Non-Lead", M394="Non-Lead - Copper", R394="Yes", N394="Unknown")),
(AND('[1]PWS Information'!$E$10="CWS",P394="Unknown")),
(AND('[1]PWS Information'!$E$10="NTNC",P394="Unknown")))),"Tier 5",
"")))))</f>
        <v>Tier 5</v>
      </c>
      <c r="Y394" s="50"/>
      <c r="Z394" s="50"/>
    </row>
    <row r="395" spans="1:26" ht="75" x14ac:dyDescent="0.25">
      <c r="A395" s="39">
        <v>25175950</v>
      </c>
      <c r="B395" s="40">
        <v>1200</v>
      </c>
      <c r="C395" s="41" t="s">
        <v>52</v>
      </c>
      <c r="D395" s="41" t="s">
        <v>46</v>
      </c>
      <c r="E395" s="41">
        <v>75961</v>
      </c>
      <c r="F395" s="42"/>
      <c r="G395" s="43">
        <v>31.641635000000001</v>
      </c>
      <c r="H395" s="44">
        <v>-94.510322000000002</v>
      </c>
      <c r="I395" s="45" t="s">
        <v>63</v>
      </c>
      <c r="J395" s="46" t="s">
        <v>48</v>
      </c>
      <c r="K395" s="42" t="s">
        <v>51</v>
      </c>
      <c r="L395" s="49"/>
      <c r="M395" s="45" t="s">
        <v>63</v>
      </c>
      <c r="N395" s="46" t="s">
        <v>51</v>
      </c>
      <c r="O395" s="49"/>
      <c r="P395" s="36" t="str">
        <f t="shared" si="6"/>
        <v>Unknown</v>
      </c>
      <c r="Q395" s="39" t="s">
        <v>48</v>
      </c>
      <c r="R395" s="39" t="s">
        <v>48</v>
      </c>
      <c r="S395" s="39"/>
      <c r="T395" s="50" t="s">
        <v>50</v>
      </c>
      <c r="U395" s="50" t="s">
        <v>51</v>
      </c>
      <c r="V395" s="50" t="s">
        <v>51</v>
      </c>
      <c r="W395" s="50"/>
      <c r="X395" s="51" t="str">
        <f>IF((OR((AND('[1]PWS Information'!$E$10="CWS",T395="Single Family Residence",P395="Lead")),
(AND('[1]PWS Information'!$E$10="CWS",T395="Multiple Family Residence",'[1]PWS Information'!$E$11="Yes",P395="Lead")),
(AND('[1]PWS Information'!$E$10="NTNC",P395="Lead")))),"Tier 1",
IF((OR((AND('[1]PWS Information'!$E$10="CWS",T395="Multiple Family Residence",'[1]PWS Information'!$E$11="No",P395="Lead")),
(AND('[1]PWS Information'!$E$10="CWS",T395="Other",P395="Lead")),
(AND('[1]PWS Information'!$E$10="CWS",T395="Building",P395="Lead")))),"Tier 2",
IF((OR((AND('[1]PWS Information'!$E$10="CWS",T395="Single Family Residence",P395="Galvanized Requiring Replacement")),
(AND('[1]PWS Information'!$E$10="CWS",T395="Single Family Residence",P395="Galvanized Requiring Replacement",Q395="Yes")),
(AND('[1]PWS Information'!$E$10="NTNC",P395="Galvanized Requiring Replacement")),
(AND('[1]PWS Information'!$E$10="NTNC",T395="Single Family Residence",Q395="Yes")))),"Tier 3",
IF((OR((AND('[1]PWS Information'!$E$10="CWS",T395="Single Family Residence",R395="Yes",P395="Non-Lead", I395="Non-Lead - Copper",K395="Before 1989")),
(AND('[1]PWS Information'!$E$10="CWS",T395="Single Family Residence",R395="Yes",P395="Non-Lead", M395="Non-Lead - Copper",N395="Before 1989")))),"Tier 4",
IF((OR((AND('[1]PWS Information'!$E$10="NTNC",P395="Non-Lead")),
(AND('[1]PWS Information'!$E$10="CWS",P395="Non-Lead",R395="")),
(AND('[1]PWS Information'!$E$10="CWS",P395="Non-Lead",R395="No")),
(AND('[1]PWS Information'!$E$10="CWS",P395="Non-Lead",R395="Don't Know")),
(AND('[1]PWS Information'!$E$10="CWS",P395="Non-Lead", I395="Non-Lead - Copper", R395="Yes", K395="Between 1989 and 2014")),
(AND('[1]PWS Information'!$E$10="CWS",P395="Non-Lead", I395="Non-Lead - Copper", R395="Yes", K395="After 2014")),
(AND('[1]PWS Information'!$E$10="CWS",P395="Non-Lead", I395="Non-Lead - Copper", R395="Yes", K395="Unknown")),
(AND('[1]PWS Information'!$E$10="CWS",P395="Non-Lead", M395="Non-Lead - Copper", R395="Yes", N395="Between 1989 and 2014")),
(AND('[1]PWS Information'!$E$10="CWS",P395="Non-Lead", M395="Non-Lead - Copper", R395="Yes", N395="After 2014")),
(AND('[1]PWS Information'!$E$10="CWS",P395="Non-Lead", M395="Non-Lead - Copper", R395="Yes", N395="Unknown")),
(AND('[1]PWS Information'!$E$10="CWS",P395="Unknown")),
(AND('[1]PWS Information'!$E$10="NTNC",P395="Unknown")))),"Tier 5",
"")))))</f>
        <v>Tier 5</v>
      </c>
      <c r="Y395" s="50"/>
      <c r="Z395" s="50"/>
    </row>
    <row r="396" spans="1:26" ht="75" x14ac:dyDescent="0.25">
      <c r="A396" s="39">
        <v>25175767</v>
      </c>
      <c r="B396" s="40">
        <v>1247</v>
      </c>
      <c r="C396" s="41" t="s">
        <v>57</v>
      </c>
      <c r="D396" s="41" t="s">
        <v>46</v>
      </c>
      <c r="E396" s="41">
        <v>75961</v>
      </c>
      <c r="F396" s="42"/>
      <c r="G396" s="43">
        <v>31.630383999999999</v>
      </c>
      <c r="H396" s="44">
        <v>-94.522947000000002</v>
      </c>
      <c r="I396" s="45" t="s">
        <v>63</v>
      </c>
      <c r="J396" s="46" t="s">
        <v>48</v>
      </c>
      <c r="K396" s="42" t="s">
        <v>51</v>
      </c>
      <c r="L396" s="49"/>
      <c r="M396" s="45" t="s">
        <v>63</v>
      </c>
      <c r="N396" s="46" t="s">
        <v>51</v>
      </c>
      <c r="O396" s="49"/>
      <c r="P396" s="36" t="str">
        <f t="shared" si="6"/>
        <v>Unknown</v>
      </c>
      <c r="Q396" s="39" t="s">
        <v>48</v>
      </c>
      <c r="R396" s="39" t="s">
        <v>48</v>
      </c>
      <c r="S396" s="39"/>
      <c r="T396" s="50" t="s">
        <v>50</v>
      </c>
      <c r="U396" s="50" t="s">
        <v>51</v>
      </c>
      <c r="V396" s="50" t="s">
        <v>51</v>
      </c>
      <c r="W396" s="50"/>
      <c r="X396" s="51" t="str">
        <f>IF((OR((AND('[1]PWS Information'!$E$10="CWS",T396="Single Family Residence",P396="Lead")),
(AND('[1]PWS Information'!$E$10="CWS",T396="Multiple Family Residence",'[1]PWS Information'!$E$11="Yes",P396="Lead")),
(AND('[1]PWS Information'!$E$10="NTNC",P396="Lead")))),"Tier 1",
IF((OR((AND('[1]PWS Information'!$E$10="CWS",T396="Multiple Family Residence",'[1]PWS Information'!$E$11="No",P396="Lead")),
(AND('[1]PWS Information'!$E$10="CWS",T396="Other",P396="Lead")),
(AND('[1]PWS Information'!$E$10="CWS",T396="Building",P396="Lead")))),"Tier 2",
IF((OR((AND('[1]PWS Information'!$E$10="CWS",T396="Single Family Residence",P396="Galvanized Requiring Replacement")),
(AND('[1]PWS Information'!$E$10="CWS",T396="Single Family Residence",P396="Galvanized Requiring Replacement",Q396="Yes")),
(AND('[1]PWS Information'!$E$10="NTNC",P396="Galvanized Requiring Replacement")),
(AND('[1]PWS Information'!$E$10="NTNC",T396="Single Family Residence",Q396="Yes")))),"Tier 3",
IF((OR((AND('[1]PWS Information'!$E$10="CWS",T396="Single Family Residence",R396="Yes",P396="Non-Lead", I396="Non-Lead - Copper",K396="Before 1989")),
(AND('[1]PWS Information'!$E$10="CWS",T396="Single Family Residence",R396="Yes",P396="Non-Lead", M396="Non-Lead - Copper",N396="Before 1989")))),"Tier 4",
IF((OR((AND('[1]PWS Information'!$E$10="NTNC",P396="Non-Lead")),
(AND('[1]PWS Information'!$E$10="CWS",P396="Non-Lead",R396="")),
(AND('[1]PWS Information'!$E$10="CWS",P396="Non-Lead",R396="No")),
(AND('[1]PWS Information'!$E$10="CWS",P396="Non-Lead",R396="Don't Know")),
(AND('[1]PWS Information'!$E$10="CWS",P396="Non-Lead", I396="Non-Lead - Copper", R396="Yes", K396="Between 1989 and 2014")),
(AND('[1]PWS Information'!$E$10="CWS",P396="Non-Lead", I396="Non-Lead - Copper", R396="Yes", K396="After 2014")),
(AND('[1]PWS Information'!$E$10="CWS",P396="Non-Lead", I396="Non-Lead - Copper", R396="Yes", K396="Unknown")),
(AND('[1]PWS Information'!$E$10="CWS",P396="Non-Lead", M396="Non-Lead - Copper", R396="Yes", N396="Between 1989 and 2014")),
(AND('[1]PWS Information'!$E$10="CWS",P396="Non-Lead", M396="Non-Lead - Copper", R396="Yes", N396="After 2014")),
(AND('[1]PWS Information'!$E$10="CWS",P396="Non-Lead", M396="Non-Lead - Copper", R396="Yes", N396="Unknown")),
(AND('[1]PWS Information'!$E$10="CWS",P396="Unknown")),
(AND('[1]PWS Information'!$E$10="NTNC",P396="Unknown")))),"Tier 5",
"")))))</f>
        <v>Tier 5</v>
      </c>
      <c r="Y396" s="50"/>
      <c r="Z396" s="50"/>
    </row>
    <row r="397" spans="1:26" ht="75" x14ac:dyDescent="0.25">
      <c r="A397" s="39">
        <v>25175964</v>
      </c>
      <c r="B397" s="40">
        <v>1247</v>
      </c>
      <c r="C397" s="41" t="s">
        <v>57</v>
      </c>
      <c r="D397" s="41" t="s">
        <v>46</v>
      </c>
      <c r="E397" s="41">
        <v>75961</v>
      </c>
      <c r="F397" s="42"/>
      <c r="G397" s="43">
        <v>31.630383999999999</v>
      </c>
      <c r="H397" s="44">
        <v>-94.522947000000002</v>
      </c>
      <c r="I397" s="45" t="s">
        <v>63</v>
      </c>
      <c r="J397" s="46" t="s">
        <v>48</v>
      </c>
      <c r="K397" s="42" t="s">
        <v>51</v>
      </c>
      <c r="L397" s="49"/>
      <c r="M397" s="45" t="s">
        <v>63</v>
      </c>
      <c r="N397" s="46" t="s">
        <v>51</v>
      </c>
      <c r="O397" s="49"/>
      <c r="P397" s="36" t="str">
        <f t="shared" si="6"/>
        <v>Unknown</v>
      </c>
      <c r="Q397" s="39" t="s">
        <v>48</v>
      </c>
      <c r="R397" s="39" t="s">
        <v>48</v>
      </c>
      <c r="S397" s="39"/>
      <c r="T397" s="50" t="s">
        <v>50</v>
      </c>
      <c r="U397" s="50" t="s">
        <v>51</v>
      </c>
      <c r="V397" s="50" t="s">
        <v>51</v>
      </c>
      <c r="W397" s="50"/>
      <c r="X397" s="51" t="str">
        <f>IF((OR((AND('[1]PWS Information'!$E$10="CWS",T397="Single Family Residence",P397="Lead")),
(AND('[1]PWS Information'!$E$10="CWS",T397="Multiple Family Residence",'[1]PWS Information'!$E$11="Yes",P397="Lead")),
(AND('[1]PWS Information'!$E$10="NTNC",P397="Lead")))),"Tier 1",
IF((OR((AND('[1]PWS Information'!$E$10="CWS",T397="Multiple Family Residence",'[1]PWS Information'!$E$11="No",P397="Lead")),
(AND('[1]PWS Information'!$E$10="CWS",T397="Other",P397="Lead")),
(AND('[1]PWS Information'!$E$10="CWS",T397="Building",P397="Lead")))),"Tier 2",
IF((OR((AND('[1]PWS Information'!$E$10="CWS",T397="Single Family Residence",P397="Galvanized Requiring Replacement")),
(AND('[1]PWS Information'!$E$10="CWS",T397="Single Family Residence",P397="Galvanized Requiring Replacement",Q397="Yes")),
(AND('[1]PWS Information'!$E$10="NTNC",P397="Galvanized Requiring Replacement")),
(AND('[1]PWS Information'!$E$10="NTNC",T397="Single Family Residence",Q397="Yes")))),"Tier 3",
IF((OR((AND('[1]PWS Information'!$E$10="CWS",T397="Single Family Residence",R397="Yes",P397="Non-Lead", I397="Non-Lead - Copper",K397="Before 1989")),
(AND('[1]PWS Information'!$E$10="CWS",T397="Single Family Residence",R397="Yes",P397="Non-Lead", M397="Non-Lead - Copper",N397="Before 1989")))),"Tier 4",
IF((OR((AND('[1]PWS Information'!$E$10="NTNC",P397="Non-Lead")),
(AND('[1]PWS Information'!$E$10="CWS",P397="Non-Lead",R397="")),
(AND('[1]PWS Information'!$E$10="CWS",P397="Non-Lead",R397="No")),
(AND('[1]PWS Information'!$E$10="CWS",P397="Non-Lead",R397="Don't Know")),
(AND('[1]PWS Information'!$E$10="CWS",P397="Non-Lead", I397="Non-Lead - Copper", R397="Yes", K397="Between 1989 and 2014")),
(AND('[1]PWS Information'!$E$10="CWS",P397="Non-Lead", I397="Non-Lead - Copper", R397="Yes", K397="After 2014")),
(AND('[1]PWS Information'!$E$10="CWS",P397="Non-Lead", I397="Non-Lead - Copper", R397="Yes", K397="Unknown")),
(AND('[1]PWS Information'!$E$10="CWS",P397="Non-Lead", M397="Non-Lead - Copper", R397="Yes", N397="Between 1989 and 2014")),
(AND('[1]PWS Information'!$E$10="CWS",P397="Non-Lead", M397="Non-Lead - Copper", R397="Yes", N397="After 2014")),
(AND('[1]PWS Information'!$E$10="CWS",P397="Non-Lead", M397="Non-Lead - Copper", R397="Yes", N397="Unknown")),
(AND('[1]PWS Information'!$E$10="CWS",P397="Unknown")),
(AND('[1]PWS Information'!$E$10="NTNC",P397="Unknown")))),"Tier 5",
"")))))</f>
        <v>Tier 5</v>
      </c>
      <c r="Y397" s="50"/>
      <c r="Z397" s="50"/>
    </row>
    <row r="398" spans="1:26" ht="75" x14ac:dyDescent="0.25">
      <c r="A398" s="39">
        <v>25176118</v>
      </c>
      <c r="B398" s="40">
        <v>180</v>
      </c>
      <c r="C398" s="41" t="s">
        <v>86</v>
      </c>
      <c r="D398" s="41" t="s">
        <v>46</v>
      </c>
      <c r="E398" s="41">
        <v>75961</v>
      </c>
      <c r="F398" s="42"/>
      <c r="G398" s="43">
        <v>31.586784999999999</v>
      </c>
      <c r="H398" s="44">
        <v>-94.614024999999998</v>
      </c>
      <c r="I398" s="45" t="s">
        <v>63</v>
      </c>
      <c r="J398" s="46" t="s">
        <v>48</v>
      </c>
      <c r="K398" s="42" t="s">
        <v>51</v>
      </c>
      <c r="L398" s="49"/>
      <c r="M398" s="45" t="s">
        <v>63</v>
      </c>
      <c r="N398" s="46" t="s">
        <v>51</v>
      </c>
      <c r="O398" s="49"/>
      <c r="P398" s="36" t="str">
        <f t="shared" si="6"/>
        <v>Unknown</v>
      </c>
      <c r="Q398" s="39" t="s">
        <v>48</v>
      </c>
      <c r="R398" s="39" t="s">
        <v>48</v>
      </c>
      <c r="S398" s="39"/>
      <c r="T398" s="50"/>
      <c r="U398" s="50" t="s">
        <v>51</v>
      </c>
      <c r="V398" s="50" t="s">
        <v>51</v>
      </c>
      <c r="W398" s="50"/>
      <c r="X398" s="51" t="str">
        <f>IF((OR((AND('[1]PWS Information'!$E$10="CWS",T398="Single Family Residence",P398="Lead")),
(AND('[1]PWS Information'!$E$10="CWS",T398="Multiple Family Residence",'[1]PWS Information'!$E$11="Yes",P398="Lead")),
(AND('[1]PWS Information'!$E$10="NTNC",P398="Lead")))),"Tier 1",
IF((OR((AND('[1]PWS Information'!$E$10="CWS",T398="Multiple Family Residence",'[1]PWS Information'!$E$11="No",P398="Lead")),
(AND('[1]PWS Information'!$E$10="CWS",T398="Other",P398="Lead")),
(AND('[1]PWS Information'!$E$10="CWS",T398="Building",P398="Lead")))),"Tier 2",
IF((OR((AND('[1]PWS Information'!$E$10="CWS",T398="Single Family Residence",P398="Galvanized Requiring Replacement")),
(AND('[1]PWS Information'!$E$10="CWS",T398="Single Family Residence",P398="Galvanized Requiring Replacement",Q398="Yes")),
(AND('[1]PWS Information'!$E$10="NTNC",P398="Galvanized Requiring Replacement")),
(AND('[1]PWS Information'!$E$10="NTNC",T398="Single Family Residence",Q398="Yes")))),"Tier 3",
IF((OR((AND('[1]PWS Information'!$E$10="CWS",T398="Single Family Residence",R398="Yes",P398="Non-Lead", I398="Non-Lead - Copper",K398="Before 1989")),
(AND('[1]PWS Information'!$E$10="CWS",T398="Single Family Residence",R398="Yes",P398="Non-Lead", M398="Non-Lead - Copper",N398="Before 1989")))),"Tier 4",
IF((OR((AND('[1]PWS Information'!$E$10="NTNC",P398="Non-Lead")),
(AND('[1]PWS Information'!$E$10="CWS",P398="Non-Lead",R398="")),
(AND('[1]PWS Information'!$E$10="CWS",P398="Non-Lead",R398="No")),
(AND('[1]PWS Information'!$E$10="CWS",P398="Non-Lead",R398="Don't Know")),
(AND('[1]PWS Information'!$E$10="CWS",P398="Non-Lead", I398="Non-Lead - Copper", R398="Yes", K398="Between 1989 and 2014")),
(AND('[1]PWS Information'!$E$10="CWS",P398="Non-Lead", I398="Non-Lead - Copper", R398="Yes", K398="After 2014")),
(AND('[1]PWS Information'!$E$10="CWS",P398="Non-Lead", I398="Non-Lead - Copper", R398="Yes", K398="Unknown")),
(AND('[1]PWS Information'!$E$10="CWS",P398="Non-Lead", M398="Non-Lead - Copper", R398="Yes", N398="Between 1989 and 2014")),
(AND('[1]PWS Information'!$E$10="CWS",P398="Non-Lead", M398="Non-Lead - Copper", R398="Yes", N398="After 2014")),
(AND('[1]PWS Information'!$E$10="CWS",P398="Non-Lead", M398="Non-Lead - Copper", R398="Yes", N398="Unknown")),
(AND('[1]PWS Information'!$E$10="CWS",P398="Unknown")),
(AND('[1]PWS Information'!$E$10="NTNC",P398="Unknown")))),"Tier 5",
"")))))</f>
        <v>Tier 5</v>
      </c>
      <c r="Y398" s="50"/>
      <c r="Z398" s="50"/>
    </row>
    <row r="399" spans="1:26" ht="75" x14ac:dyDescent="0.25">
      <c r="A399" s="39">
        <v>25175542</v>
      </c>
      <c r="B399" s="40">
        <v>610</v>
      </c>
      <c r="C399" s="41" t="s">
        <v>90</v>
      </c>
      <c r="D399" s="41" t="s">
        <v>46</v>
      </c>
      <c r="E399" s="41">
        <v>75961</v>
      </c>
      <c r="F399" s="42"/>
      <c r="G399" s="43">
        <v>31.558382999999999</v>
      </c>
      <c r="H399" s="44">
        <v>-94.504452000000001</v>
      </c>
      <c r="I399" s="45" t="s">
        <v>63</v>
      </c>
      <c r="J399" s="46" t="s">
        <v>48</v>
      </c>
      <c r="K399" s="42" t="s">
        <v>51</v>
      </c>
      <c r="L399" s="49"/>
      <c r="M399" s="45" t="s">
        <v>63</v>
      </c>
      <c r="N399" s="46" t="s">
        <v>51</v>
      </c>
      <c r="O399" s="49"/>
      <c r="P399" s="36" t="str">
        <f t="shared" si="6"/>
        <v>Unknown</v>
      </c>
      <c r="Q399" s="39" t="s">
        <v>48</v>
      </c>
      <c r="R399" s="39" t="s">
        <v>48</v>
      </c>
      <c r="S399" s="39"/>
      <c r="T399" s="50"/>
      <c r="U399" s="50" t="s">
        <v>51</v>
      </c>
      <c r="V399" s="50" t="s">
        <v>51</v>
      </c>
      <c r="W399" s="50"/>
      <c r="X399" s="51" t="str">
        <f>IF((OR((AND('[1]PWS Information'!$E$10="CWS",T399="Single Family Residence",P399="Lead")),
(AND('[1]PWS Information'!$E$10="CWS",T399="Multiple Family Residence",'[1]PWS Information'!$E$11="Yes",P399="Lead")),
(AND('[1]PWS Information'!$E$10="NTNC",P399="Lead")))),"Tier 1",
IF((OR((AND('[1]PWS Information'!$E$10="CWS",T399="Multiple Family Residence",'[1]PWS Information'!$E$11="No",P399="Lead")),
(AND('[1]PWS Information'!$E$10="CWS",T399="Other",P399="Lead")),
(AND('[1]PWS Information'!$E$10="CWS",T399="Building",P399="Lead")))),"Tier 2",
IF((OR((AND('[1]PWS Information'!$E$10="CWS",T399="Single Family Residence",P399="Galvanized Requiring Replacement")),
(AND('[1]PWS Information'!$E$10="CWS",T399="Single Family Residence",P399="Galvanized Requiring Replacement",Q399="Yes")),
(AND('[1]PWS Information'!$E$10="NTNC",P399="Galvanized Requiring Replacement")),
(AND('[1]PWS Information'!$E$10="NTNC",T399="Single Family Residence",Q399="Yes")))),"Tier 3",
IF((OR((AND('[1]PWS Information'!$E$10="CWS",T399="Single Family Residence",R399="Yes",P399="Non-Lead", I399="Non-Lead - Copper",K399="Before 1989")),
(AND('[1]PWS Information'!$E$10="CWS",T399="Single Family Residence",R399="Yes",P399="Non-Lead", M399="Non-Lead - Copper",N399="Before 1989")))),"Tier 4",
IF((OR((AND('[1]PWS Information'!$E$10="NTNC",P399="Non-Lead")),
(AND('[1]PWS Information'!$E$10="CWS",P399="Non-Lead",R399="")),
(AND('[1]PWS Information'!$E$10="CWS",P399="Non-Lead",R399="No")),
(AND('[1]PWS Information'!$E$10="CWS",P399="Non-Lead",R399="Don't Know")),
(AND('[1]PWS Information'!$E$10="CWS",P399="Non-Lead", I399="Non-Lead - Copper", R399="Yes", K399="Between 1989 and 2014")),
(AND('[1]PWS Information'!$E$10="CWS",P399="Non-Lead", I399="Non-Lead - Copper", R399="Yes", K399="After 2014")),
(AND('[1]PWS Information'!$E$10="CWS",P399="Non-Lead", I399="Non-Lead - Copper", R399="Yes", K399="Unknown")),
(AND('[1]PWS Information'!$E$10="CWS",P399="Non-Lead", M399="Non-Lead - Copper", R399="Yes", N399="Between 1989 and 2014")),
(AND('[1]PWS Information'!$E$10="CWS",P399="Non-Lead", M399="Non-Lead - Copper", R399="Yes", N399="After 2014")),
(AND('[1]PWS Information'!$E$10="CWS",P399="Non-Lead", M399="Non-Lead - Copper", R399="Yes", N399="Unknown")),
(AND('[1]PWS Information'!$E$10="CWS",P399="Unknown")),
(AND('[1]PWS Information'!$E$10="NTNC",P399="Unknown")))),"Tier 5",
"")))))</f>
        <v>Tier 5</v>
      </c>
      <c r="Y399" s="50"/>
      <c r="Z399" s="50"/>
    </row>
    <row r="400" spans="1:26" ht="75" x14ac:dyDescent="0.25">
      <c r="A400" s="39">
        <v>25175753</v>
      </c>
      <c r="B400" s="40">
        <v>276</v>
      </c>
      <c r="C400" s="41" t="s">
        <v>80</v>
      </c>
      <c r="D400" s="41" t="s">
        <v>46</v>
      </c>
      <c r="E400" s="41">
        <v>75961</v>
      </c>
      <c r="F400" s="42"/>
      <c r="G400" s="43">
        <v>31.657879999999999</v>
      </c>
      <c r="H400" s="44">
        <v>-94.601867999999996</v>
      </c>
      <c r="I400" s="45" t="s">
        <v>63</v>
      </c>
      <c r="J400" s="46" t="s">
        <v>48</v>
      </c>
      <c r="K400" s="42" t="s">
        <v>51</v>
      </c>
      <c r="L400" s="49"/>
      <c r="M400" s="45" t="s">
        <v>63</v>
      </c>
      <c r="N400" s="46" t="s">
        <v>51</v>
      </c>
      <c r="O400" s="49"/>
      <c r="P400" s="36" t="str">
        <f t="shared" si="6"/>
        <v>Unknown</v>
      </c>
      <c r="Q400" s="39" t="s">
        <v>48</v>
      </c>
      <c r="R400" s="39" t="s">
        <v>48</v>
      </c>
      <c r="S400" s="39"/>
      <c r="T400" s="50"/>
      <c r="U400" s="50" t="s">
        <v>51</v>
      </c>
      <c r="V400" s="50" t="s">
        <v>51</v>
      </c>
      <c r="W400" s="50"/>
      <c r="X400" s="51" t="str">
        <f>IF((OR((AND('[1]PWS Information'!$E$10="CWS",T400="Single Family Residence",P400="Lead")),
(AND('[1]PWS Information'!$E$10="CWS",T400="Multiple Family Residence",'[1]PWS Information'!$E$11="Yes",P400="Lead")),
(AND('[1]PWS Information'!$E$10="NTNC",P400="Lead")))),"Tier 1",
IF((OR((AND('[1]PWS Information'!$E$10="CWS",T400="Multiple Family Residence",'[1]PWS Information'!$E$11="No",P400="Lead")),
(AND('[1]PWS Information'!$E$10="CWS",T400="Other",P400="Lead")),
(AND('[1]PWS Information'!$E$10="CWS",T400="Building",P400="Lead")))),"Tier 2",
IF((OR((AND('[1]PWS Information'!$E$10="CWS",T400="Single Family Residence",P400="Galvanized Requiring Replacement")),
(AND('[1]PWS Information'!$E$10="CWS",T400="Single Family Residence",P400="Galvanized Requiring Replacement",Q400="Yes")),
(AND('[1]PWS Information'!$E$10="NTNC",P400="Galvanized Requiring Replacement")),
(AND('[1]PWS Information'!$E$10="NTNC",T400="Single Family Residence",Q400="Yes")))),"Tier 3",
IF((OR((AND('[1]PWS Information'!$E$10="CWS",T400="Single Family Residence",R400="Yes",P400="Non-Lead", I400="Non-Lead - Copper",K400="Before 1989")),
(AND('[1]PWS Information'!$E$10="CWS",T400="Single Family Residence",R400="Yes",P400="Non-Lead", M400="Non-Lead - Copper",N400="Before 1989")))),"Tier 4",
IF((OR((AND('[1]PWS Information'!$E$10="NTNC",P400="Non-Lead")),
(AND('[1]PWS Information'!$E$10="CWS",P400="Non-Lead",R400="")),
(AND('[1]PWS Information'!$E$10="CWS",P400="Non-Lead",R400="No")),
(AND('[1]PWS Information'!$E$10="CWS",P400="Non-Lead",R400="Don't Know")),
(AND('[1]PWS Information'!$E$10="CWS",P400="Non-Lead", I400="Non-Lead - Copper", R400="Yes", K400="Between 1989 and 2014")),
(AND('[1]PWS Information'!$E$10="CWS",P400="Non-Lead", I400="Non-Lead - Copper", R400="Yes", K400="After 2014")),
(AND('[1]PWS Information'!$E$10="CWS",P400="Non-Lead", I400="Non-Lead - Copper", R400="Yes", K400="Unknown")),
(AND('[1]PWS Information'!$E$10="CWS",P400="Non-Lead", M400="Non-Lead - Copper", R400="Yes", N400="Between 1989 and 2014")),
(AND('[1]PWS Information'!$E$10="CWS",P400="Non-Lead", M400="Non-Lead - Copper", R400="Yes", N400="After 2014")),
(AND('[1]PWS Information'!$E$10="CWS",P400="Non-Lead", M400="Non-Lead - Copper", R400="Yes", N400="Unknown")),
(AND('[1]PWS Information'!$E$10="CWS",P400="Unknown")),
(AND('[1]PWS Information'!$E$10="NTNC",P400="Unknown")))),"Tier 5",
"")))))</f>
        <v>Tier 5</v>
      </c>
      <c r="Y400" s="50"/>
      <c r="Z400" s="50"/>
    </row>
    <row r="401" spans="1:26" ht="75" x14ac:dyDescent="0.25">
      <c r="A401" s="39">
        <v>25176195</v>
      </c>
      <c r="B401" s="40">
        <v>1123</v>
      </c>
      <c r="C401" s="41" t="s">
        <v>157</v>
      </c>
      <c r="D401" s="41" t="s">
        <v>46</v>
      </c>
      <c r="E401" s="41">
        <v>75961</v>
      </c>
      <c r="F401" s="42"/>
      <c r="G401" s="43">
        <v>31.558382999999999</v>
      </c>
      <c r="H401" s="44">
        <v>-94.504452000000001</v>
      </c>
      <c r="I401" s="45" t="s">
        <v>63</v>
      </c>
      <c r="J401" s="46" t="s">
        <v>48</v>
      </c>
      <c r="K401" s="42" t="s">
        <v>51</v>
      </c>
      <c r="L401" s="49"/>
      <c r="M401" s="45" t="s">
        <v>63</v>
      </c>
      <c r="N401" s="46" t="s">
        <v>51</v>
      </c>
      <c r="O401" s="49"/>
      <c r="P401" s="36" t="str">
        <f t="shared" si="6"/>
        <v>Unknown</v>
      </c>
      <c r="Q401" s="39" t="s">
        <v>48</v>
      </c>
      <c r="R401" s="39" t="s">
        <v>48</v>
      </c>
      <c r="S401" s="39"/>
      <c r="T401" s="50"/>
      <c r="U401" s="50" t="s">
        <v>51</v>
      </c>
      <c r="V401" s="50" t="s">
        <v>51</v>
      </c>
      <c r="W401" s="50"/>
      <c r="X401" s="51" t="str">
        <f>IF((OR((AND('[1]PWS Information'!$E$10="CWS",T401="Single Family Residence",P401="Lead")),
(AND('[1]PWS Information'!$E$10="CWS",T401="Multiple Family Residence",'[1]PWS Information'!$E$11="Yes",P401="Lead")),
(AND('[1]PWS Information'!$E$10="NTNC",P401="Lead")))),"Tier 1",
IF((OR((AND('[1]PWS Information'!$E$10="CWS",T401="Multiple Family Residence",'[1]PWS Information'!$E$11="No",P401="Lead")),
(AND('[1]PWS Information'!$E$10="CWS",T401="Other",P401="Lead")),
(AND('[1]PWS Information'!$E$10="CWS",T401="Building",P401="Lead")))),"Tier 2",
IF((OR((AND('[1]PWS Information'!$E$10="CWS",T401="Single Family Residence",P401="Galvanized Requiring Replacement")),
(AND('[1]PWS Information'!$E$10="CWS",T401="Single Family Residence",P401="Galvanized Requiring Replacement",Q401="Yes")),
(AND('[1]PWS Information'!$E$10="NTNC",P401="Galvanized Requiring Replacement")),
(AND('[1]PWS Information'!$E$10="NTNC",T401="Single Family Residence",Q401="Yes")))),"Tier 3",
IF((OR((AND('[1]PWS Information'!$E$10="CWS",T401="Single Family Residence",R401="Yes",P401="Non-Lead", I401="Non-Lead - Copper",K401="Before 1989")),
(AND('[1]PWS Information'!$E$10="CWS",T401="Single Family Residence",R401="Yes",P401="Non-Lead", M401="Non-Lead - Copper",N401="Before 1989")))),"Tier 4",
IF((OR((AND('[1]PWS Information'!$E$10="NTNC",P401="Non-Lead")),
(AND('[1]PWS Information'!$E$10="CWS",P401="Non-Lead",R401="")),
(AND('[1]PWS Information'!$E$10="CWS",P401="Non-Lead",R401="No")),
(AND('[1]PWS Information'!$E$10="CWS",P401="Non-Lead",R401="Don't Know")),
(AND('[1]PWS Information'!$E$10="CWS",P401="Non-Lead", I401="Non-Lead - Copper", R401="Yes", K401="Between 1989 and 2014")),
(AND('[1]PWS Information'!$E$10="CWS",P401="Non-Lead", I401="Non-Lead - Copper", R401="Yes", K401="After 2014")),
(AND('[1]PWS Information'!$E$10="CWS",P401="Non-Lead", I401="Non-Lead - Copper", R401="Yes", K401="Unknown")),
(AND('[1]PWS Information'!$E$10="CWS",P401="Non-Lead", M401="Non-Lead - Copper", R401="Yes", N401="Between 1989 and 2014")),
(AND('[1]PWS Information'!$E$10="CWS",P401="Non-Lead", M401="Non-Lead - Copper", R401="Yes", N401="After 2014")),
(AND('[1]PWS Information'!$E$10="CWS",P401="Non-Lead", M401="Non-Lead - Copper", R401="Yes", N401="Unknown")),
(AND('[1]PWS Information'!$E$10="CWS",P401="Unknown")),
(AND('[1]PWS Information'!$E$10="NTNC",P401="Unknown")))),"Tier 5",
"")))))</f>
        <v>Tier 5</v>
      </c>
      <c r="Y401" s="50"/>
      <c r="Z401" s="50"/>
    </row>
    <row r="402" spans="1:26" ht="75" x14ac:dyDescent="0.25">
      <c r="A402" s="39">
        <v>25175544</v>
      </c>
      <c r="B402" s="40">
        <v>344</v>
      </c>
      <c r="C402" s="41" t="s">
        <v>158</v>
      </c>
      <c r="D402" s="41" t="s">
        <v>46</v>
      </c>
      <c r="E402" s="41">
        <v>75961</v>
      </c>
      <c r="F402" s="42"/>
      <c r="G402" s="43">
        <v>31.660457000000001</v>
      </c>
      <c r="H402" s="44">
        <v>-94.601472000000001</v>
      </c>
      <c r="I402" s="45" t="s">
        <v>63</v>
      </c>
      <c r="J402" s="46" t="s">
        <v>48</v>
      </c>
      <c r="K402" s="42" t="s">
        <v>51</v>
      </c>
      <c r="L402" s="49"/>
      <c r="M402" s="45" t="s">
        <v>63</v>
      </c>
      <c r="N402" s="46" t="s">
        <v>51</v>
      </c>
      <c r="O402" s="49"/>
      <c r="P402" s="36" t="str">
        <f t="shared" si="6"/>
        <v>Unknown</v>
      </c>
      <c r="Q402" s="39" t="s">
        <v>48</v>
      </c>
      <c r="R402" s="39" t="s">
        <v>48</v>
      </c>
      <c r="S402" s="39"/>
      <c r="T402" s="50"/>
      <c r="U402" s="50" t="s">
        <v>51</v>
      </c>
      <c r="V402" s="50" t="s">
        <v>51</v>
      </c>
      <c r="W402" s="50"/>
      <c r="X402" s="51" t="str">
        <f>IF((OR((AND('[1]PWS Information'!$E$10="CWS",T402="Single Family Residence",P402="Lead")),
(AND('[1]PWS Information'!$E$10="CWS",T402="Multiple Family Residence",'[1]PWS Information'!$E$11="Yes",P402="Lead")),
(AND('[1]PWS Information'!$E$10="NTNC",P402="Lead")))),"Tier 1",
IF((OR((AND('[1]PWS Information'!$E$10="CWS",T402="Multiple Family Residence",'[1]PWS Information'!$E$11="No",P402="Lead")),
(AND('[1]PWS Information'!$E$10="CWS",T402="Other",P402="Lead")),
(AND('[1]PWS Information'!$E$10="CWS",T402="Building",P402="Lead")))),"Tier 2",
IF((OR((AND('[1]PWS Information'!$E$10="CWS",T402="Single Family Residence",P402="Galvanized Requiring Replacement")),
(AND('[1]PWS Information'!$E$10="CWS",T402="Single Family Residence",P402="Galvanized Requiring Replacement",Q402="Yes")),
(AND('[1]PWS Information'!$E$10="NTNC",P402="Galvanized Requiring Replacement")),
(AND('[1]PWS Information'!$E$10="NTNC",T402="Single Family Residence",Q402="Yes")))),"Tier 3",
IF((OR((AND('[1]PWS Information'!$E$10="CWS",T402="Single Family Residence",R402="Yes",P402="Non-Lead", I402="Non-Lead - Copper",K402="Before 1989")),
(AND('[1]PWS Information'!$E$10="CWS",T402="Single Family Residence",R402="Yes",P402="Non-Lead", M402="Non-Lead - Copper",N402="Before 1989")))),"Tier 4",
IF((OR((AND('[1]PWS Information'!$E$10="NTNC",P402="Non-Lead")),
(AND('[1]PWS Information'!$E$10="CWS",P402="Non-Lead",R402="")),
(AND('[1]PWS Information'!$E$10="CWS",P402="Non-Lead",R402="No")),
(AND('[1]PWS Information'!$E$10="CWS",P402="Non-Lead",R402="Don't Know")),
(AND('[1]PWS Information'!$E$10="CWS",P402="Non-Lead", I402="Non-Lead - Copper", R402="Yes", K402="Between 1989 and 2014")),
(AND('[1]PWS Information'!$E$10="CWS",P402="Non-Lead", I402="Non-Lead - Copper", R402="Yes", K402="After 2014")),
(AND('[1]PWS Information'!$E$10="CWS",P402="Non-Lead", I402="Non-Lead - Copper", R402="Yes", K402="Unknown")),
(AND('[1]PWS Information'!$E$10="CWS",P402="Non-Lead", M402="Non-Lead - Copper", R402="Yes", N402="Between 1989 and 2014")),
(AND('[1]PWS Information'!$E$10="CWS",P402="Non-Lead", M402="Non-Lead - Copper", R402="Yes", N402="After 2014")),
(AND('[1]PWS Information'!$E$10="CWS",P402="Non-Lead", M402="Non-Lead - Copper", R402="Yes", N402="Unknown")),
(AND('[1]PWS Information'!$E$10="CWS",P402="Unknown")),
(AND('[1]PWS Information'!$E$10="NTNC",P402="Unknown")))),"Tier 5",
"")))))</f>
        <v>Tier 5</v>
      </c>
      <c r="Y402" s="50"/>
      <c r="Z402" s="50"/>
    </row>
    <row r="403" spans="1:26" ht="75" x14ac:dyDescent="0.25">
      <c r="A403" s="39">
        <v>25175973</v>
      </c>
      <c r="B403" s="40">
        <v>7067</v>
      </c>
      <c r="C403" s="41" t="s">
        <v>66</v>
      </c>
      <c r="D403" s="41" t="s">
        <v>46</v>
      </c>
      <c r="E403" s="41">
        <v>75961</v>
      </c>
      <c r="F403" s="42"/>
      <c r="G403" s="43">
        <v>31.616668000000001</v>
      </c>
      <c r="H403" s="44">
        <v>-94.507603000000003</v>
      </c>
      <c r="I403" s="45" t="s">
        <v>63</v>
      </c>
      <c r="J403" s="46" t="s">
        <v>48</v>
      </c>
      <c r="K403" s="42" t="s">
        <v>51</v>
      </c>
      <c r="L403" s="49"/>
      <c r="M403" s="45" t="s">
        <v>63</v>
      </c>
      <c r="N403" s="46" t="s">
        <v>51</v>
      </c>
      <c r="O403" s="49"/>
      <c r="P403" s="36" t="str">
        <f t="shared" si="6"/>
        <v>Unknown</v>
      </c>
      <c r="Q403" s="39" t="s">
        <v>48</v>
      </c>
      <c r="R403" s="39" t="s">
        <v>48</v>
      </c>
      <c r="S403" s="39"/>
      <c r="T403" s="50"/>
      <c r="U403" s="50" t="s">
        <v>51</v>
      </c>
      <c r="V403" s="50" t="s">
        <v>51</v>
      </c>
      <c r="W403" s="50"/>
      <c r="X403" s="51" t="str">
        <f>IF((OR((AND('[1]PWS Information'!$E$10="CWS",T403="Single Family Residence",P403="Lead")),
(AND('[1]PWS Information'!$E$10="CWS",T403="Multiple Family Residence",'[1]PWS Information'!$E$11="Yes",P403="Lead")),
(AND('[1]PWS Information'!$E$10="NTNC",P403="Lead")))),"Tier 1",
IF((OR((AND('[1]PWS Information'!$E$10="CWS",T403="Multiple Family Residence",'[1]PWS Information'!$E$11="No",P403="Lead")),
(AND('[1]PWS Information'!$E$10="CWS",T403="Other",P403="Lead")),
(AND('[1]PWS Information'!$E$10="CWS",T403="Building",P403="Lead")))),"Tier 2",
IF((OR((AND('[1]PWS Information'!$E$10="CWS",T403="Single Family Residence",P403="Galvanized Requiring Replacement")),
(AND('[1]PWS Information'!$E$10="CWS",T403="Single Family Residence",P403="Galvanized Requiring Replacement",Q403="Yes")),
(AND('[1]PWS Information'!$E$10="NTNC",P403="Galvanized Requiring Replacement")),
(AND('[1]PWS Information'!$E$10="NTNC",T403="Single Family Residence",Q403="Yes")))),"Tier 3",
IF((OR((AND('[1]PWS Information'!$E$10="CWS",T403="Single Family Residence",R403="Yes",P403="Non-Lead", I403="Non-Lead - Copper",K403="Before 1989")),
(AND('[1]PWS Information'!$E$10="CWS",T403="Single Family Residence",R403="Yes",P403="Non-Lead", M403="Non-Lead - Copper",N403="Before 1989")))),"Tier 4",
IF((OR((AND('[1]PWS Information'!$E$10="NTNC",P403="Non-Lead")),
(AND('[1]PWS Information'!$E$10="CWS",P403="Non-Lead",R403="")),
(AND('[1]PWS Information'!$E$10="CWS",P403="Non-Lead",R403="No")),
(AND('[1]PWS Information'!$E$10="CWS",P403="Non-Lead",R403="Don't Know")),
(AND('[1]PWS Information'!$E$10="CWS",P403="Non-Lead", I403="Non-Lead - Copper", R403="Yes", K403="Between 1989 and 2014")),
(AND('[1]PWS Information'!$E$10="CWS",P403="Non-Lead", I403="Non-Lead - Copper", R403="Yes", K403="After 2014")),
(AND('[1]PWS Information'!$E$10="CWS",P403="Non-Lead", I403="Non-Lead - Copper", R403="Yes", K403="Unknown")),
(AND('[1]PWS Information'!$E$10="CWS",P403="Non-Lead", M403="Non-Lead - Copper", R403="Yes", N403="Between 1989 and 2014")),
(AND('[1]PWS Information'!$E$10="CWS",P403="Non-Lead", M403="Non-Lead - Copper", R403="Yes", N403="After 2014")),
(AND('[1]PWS Information'!$E$10="CWS",P403="Non-Lead", M403="Non-Lead - Copper", R403="Yes", N403="Unknown")),
(AND('[1]PWS Information'!$E$10="CWS",P403="Unknown")),
(AND('[1]PWS Information'!$E$10="NTNC",P403="Unknown")))),"Tier 5",
"")))))</f>
        <v>Tier 5</v>
      </c>
      <c r="Y403" s="50"/>
      <c r="Z403" s="50"/>
    </row>
    <row r="404" spans="1:26" ht="75" x14ac:dyDescent="0.25">
      <c r="A404" s="39">
        <v>25175957</v>
      </c>
      <c r="B404" s="40">
        <v>6216</v>
      </c>
      <c r="C404" s="41" t="s">
        <v>66</v>
      </c>
      <c r="D404" s="41" t="s">
        <v>46</v>
      </c>
      <c r="E404" s="41">
        <v>75961</v>
      </c>
      <c r="F404" s="42"/>
      <c r="G404" s="43">
        <v>31.613433000000001</v>
      </c>
      <c r="H404" s="44">
        <v>-94.521555000000006</v>
      </c>
      <c r="I404" s="45" t="s">
        <v>63</v>
      </c>
      <c r="J404" s="46" t="s">
        <v>48</v>
      </c>
      <c r="K404" s="42" t="s">
        <v>51</v>
      </c>
      <c r="L404" s="49"/>
      <c r="M404" s="45" t="s">
        <v>63</v>
      </c>
      <c r="N404" s="46" t="s">
        <v>51</v>
      </c>
      <c r="O404" s="49"/>
      <c r="P404" s="36" t="str">
        <f t="shared" si="6"/>
        <v>Unknown</v>
      </c>
      <c r="Q404" s="39" t="s">
        <v>48</v>
      </c>
      <c r="R404" s="39" t="s">
        <v>48</v>
      </c>
      <c r="S404" s="39"/>
      <c r="T404" s="50"/>
      <c r="U404" s="50" t="s">
        <v>51</v>
      </c>
      <c r="V404" s="50" t="s">
        <v>51</v>
      </c>
      <c r="W404" s="50"/>
      <c r="X404" s="51" t="str">
        <f>IF((OR((AND('[1]PWS Information'!$E$10="CWS",T404="Single Family Residence",P404="Lead")),
(AND('[1]PWS Information'!$E$10="CWS",T404="Multiple Family Residence",'[1]PWS Information'!$E$11="Yes",P404="Lead")),
(AND('[1]PWS Information'!$E$10="NTNC",P404="Lead")))),"Tier 1",
IF((OR((AND('[1]PWS Information'!$E$10="CWS",T404="Multiple Family Residence",'[1]PWS Information'!$E$11="No",P404="Lead")),
(AND('[1]PWS Information'!$E$10="CWS",T404="Other",P404="Lead")),
(AND('[1]PWS Information'!$E$10="CWS",T404="Building",P404="Lead")))),"Tier 2",
IF((OR((AND('[1]PWS Information'!$E$10="CWS",T404="Single Family Residence",P404="Galvanized Requiring Replacement")),
(AND('[1]PWS Information'!$E$10="CWS",T404="Single Family Residence",P404="Galvanized Requiring Replacement",Q404="Yes")),
(AND('[1]PWS Information'!$E$10="NTNC",P404="Galvanized Requiring Replacement")),
(AND('[1]PWS Information'!$E$10="NTNC",T404="Single Family Residence",Q404="Yes")))),"Tier 3",
IF((OR((AND('[1]PWS Information'!$E$10="CWS",T404="Single Family Residence",R404="Yes",P404="Non-Lead", I404="Non-Lead - Copper",K404="Before 1989")),
(AND('[1]PWS Information'!$E$10="CWS",T404="Single Family Residence",R404="Yes",P404="Non-Lead", M404="Non-Lead - Copper",N404="Before 1989")))),"Tier 4",
IF((OR((AND('[1]PWS Information'!$E$10="NTNC",P404="Non-Lead")),
(AND('[1]PWS Information'!$E$10="CWS",P404="Non-Lead",R404="")),
(AND('[1]PWS Information'!$E$10="CWS",P404="Non-Lead",R404="No")),
(AND('[1]PWS Information'!$E$10="CWS",P404="Non-Lead",R404="Don't Know")),
(AND('[1]PWS Information'!$E$10="CWS",P404="Non-Lead", I404="Non-Lead - Copper", R404="Yes", K404="Between 1989 and 2014")),
(AND('[1]PWS Information'!$E$10="CWS",P404="Non-Lead", I404="Non-Lead - Copper", R404="Yes", K404="After 2014")),
(AND('[1]PWS Information'!$E$10="CWS",P404="Non-Lead", I404="Non-Lead - Copper", R404="Yes", K404="Unknown")),
(AND('[1]PWS Information'!$E$10="CWS",P404="Non-Lead", M404="Non-Lead - Copper", R404="Yes", N404="Between 1989 and 2014")),
(AND('[1]PWS Information'!$E$10="CWS",P404="Non-Lead", M404="Non-Lead - Copper", R404="Yes", N404="After 2014")),
(AND('[1]PWS Information'!$E$10="CWS",P404="Non-Lead", M404="Non-Lead - Copper", R404="Yes", N404="Unknown")),
(AND('[1]PWS Information'!$E$10="CWS",P404="Unknown")),
(AND('[1]PWS Information'!$E$10="NTNC",P404="Unknown")))),"Tier 5",
"")))))</f>
        <v>Tier 5</v>
      </c>
      <c r="Y404" s="50"/>
      <c r="Z404" s="50"/>
    </row>
    <row r="405" spans="1:26" ht="75" x14ac:dyDescent="0.25">
      <c r="A405" s="39">
        <v>25176124</v>
      </c>
      <c r="B405" s="40">
        <v>149</v>
      </c>
      <c r="C405" s="41" t="s">
        <v>159</v>
      </c>
      <c r="D405" s="41" t="s">
        <v>46</v>
      </c>
      <c r="E405" s="41">
        <v>75961</v>
      </c>
      <c r="F405" s="42"/>
      <c r="G405" s="43">
        <v>31.587112000000001</v>
      </c>
      <c r="H405" s="44">
        <v>-94.614331000000007</v>
      </c>
      <c r="I405" s="45" t="s">
        <v>63</v>
      </c>
      <c r="J405" s="46" t="s">
        <v>48</v>
      </c>
      <c r="K405" s="42" t="s">
        <v>51</v>
      </c>
      <c r="L405" s="49"/>
      <c r="M405" s="45" t="s">
        <v>63</v>
      </c>
      <c r="N405" s="46" t="s">
        <v>51</v>
      </c>
      <c r="O405" s="49"/>
      <c r="P405" s="36" t="str">
        <f t="shared" si="6"/>
        <v>Unknown</v>
      </c>
      <c r="Q405" s="39" t="s">
        <v>48</v>
      </c>
      <c r="R405" s="39" t="s">
        <v>48</v>
      </c>
      <c r="S405" s="39"/>
      <c r="T405" s="50"/>
      <c r="U405" s="50" t="s">
        <v>51</v>
      </c>
      <c r="V405" s="50" t="s">
        <v>51</v>
      </c>
      <c r="W405" s="50"/>
      <c r="X405" s="51" t="str">
        <f>IF((OR((AND('[1]PWS Information'!$E$10="CWS",T405="Single Family Residence",P405="Lead")),
(AND('[1]PWS Information'!$E$10="CWS",T405="Multiple Family Residence",'[1]PWS Information'!$E$11="Yes",P405="Lead")),
(AND('[1]PWS Information'!$E$10="NTNC",P405="Lead")))),"Tier 1",
IF((OR((AND('[1]PWS Information'!$E$10="CWS",T405="Multiple Family Residence",'[1]PWS Information'!$E$11="No",P405="Lead")),
(AND('[1]PWS Information'!$E$10="CWS",T405="Other",P405="Lead")),
(AND('[1]PWS Information'!$E$10="CWS",T405="Building",P405="Lead")))),"Tier 2",
IF((OR((AND('[1]PWS Information'!$E$10="CWS",T405="Single Family Residence",P405="Galvanized Requiring Replacement")),
(AND('[1]PWS Information'!$E$10="CWS",T405="Single Family Residence",P405="Galvanized Requiring Replacement",Q405="Yes")),
(AND('[1]PWS Information'!$E$10="NTNC",P405="Galvanized Requiring Replacement")),
(AND('[1]PWS Information'!$E$10="NTNC",T405="Single Family Residence",Q405="Yes")))),"Tier 3",
IF((OR((AND('[1]PWS Information'!$E$10="CWS",T405="Single Family Residence",R405="Yes",P405="Non-Lead", I405="Non-Lead - Copper",K405="Before 1989")),
(AND('[1]PWS Information'!$E$10="CWS",T405="Single Family Residence",R405="Yes",P405="Non-Lead", M405="Non-Lead - Copper",N405="Before 1989")))),"Tier 4",
IF((OR((AND('[1]PWS Information'!$E$10="NTNC",P405="Non-Lead")),
(AND('[1]PWS Information'!$E$10="CWS",P405="Non-Lead",R405="")),
(AND('[1]PWS Information'!$E$10="CWS",P405="Non-Lead",R405="No")),
(AND('[1]PWS Information'!$E$10="CWS",P405="Non-Lead",R405="Don't Know")),
(AND('[1]PWS Information'!$E$10="CWS",P405="Non-Lead", I405="Non-Lead - Copper", R405="Yes", K405="Between 1989 and 2014")),
(AND('[1]PWS Information'!$E$10="CWS",P405="Non-Lead", I405="Non-Lead - Copper", R405="Yes", K405="After 2014")),
(AND('[1]PWS Information'!$E$10="CWS",P405="Non-Lead", I405="Non-Lead - Copper", R405="Yes", K405="Unknown")),
(AND('[1]PWS Information'!$E$10="CWS",P405="Non-Lead", M405="Non-Lead - Copper", R405="Yes", N405="Between 1989 and 2014")),
(AND('[1]PWS Information'!$E$10="CWS",P405="Non-Lead", M405="Non-Lead - Copper", R405="Yes", N405="After 2014")),
(AND('[1]PWS Information'!$E$10="CWS",P405="Non-Lead", M405="Non-Lead - Copper", R405="Yes", N405="Unknown")),
(AND('[1]PWS Information'!$E$10="CWS",P405="Unknown")),
(AND('[1]PWS Information'!$E$10="NTNC",P405="Unknown")))),"Tier 5",
"")))))</f>
        <v>Tier 5</v>
      </c>
      <c r="Y405" s="50"/>
      <c r="Z405" s="50"/>
    </row>
    <row r="406" spans="1:26" ht="75" x14ac:dyDescent="0.25">
      <c r="A406" s="39">
        <v>25176156</v>
      </c>
      <c r="B406" s="40">
        <v>234</v>
      </c>
      <c r="C406" s="41" t="s">
        <v>62</v>
      </c>
      <c r="D406" s="41" t="s">
        <v>46</v>
      </c>
      <c r="E406" s="41">
        <v>75961</v>
      </c>
      <c r="F406" s="42"/>
      <c r="G406" s="43">
        <v>31.639529</v>
      </c>
      <c r="H406" s="44">
        <v>-94.531144999999995</v>
      </c>
      <c r="I406" s="45" t="s">
        <v>63</v>
      </c>
      <c r="J406" s="46" t="s">
        <v>48</v>
      </c>
      <c r="K406" s="42" t="s">
        <v>51</v>
      </c>
      <c r="L406" s="49"/>
      <c r="M406" s="45" t="s">
        <v>63</v>
      </c>
      <c r="N406" s="46" t="s">
        <v>51</v>
      </c>
      <c r="O406" s="49"/>
      <c r="P406" s="36" t="str">
        <f t="shared" si="6"/>
        <v>Unknown</v>
      </c>
      <c r="Q406" s="39" t="s">
        <v>48</v>
      </c>
      <c r="R406" s="39" t="s">
        <v>48</v>
      </c>
      <c r="S406" s="39"/>
      <c r="T406" s="50" t="s">
        <v>50</v>
      </c>
      <c r="U406" s="50" t="s">
        <v>51</v>
      </c>
      <c r="V406" s="50" t="s">
        <v>51</v>
      </c>
      <c r="W406" s="50"/>
      <c r="X406" s="51" t="str">
        <f>IF((OR((AND('[1]PWS Information'!$E$10="CWS",T406="Single Family Residence",P406="Lead")),
(AND('[1]PWS Information'!$E$10="CWS",T406="Multiple Family Residence",'[1]PWS Information'!$E$11="Yes",P406="Lead")),
(AND('[1]PWS Information'!$E$10="NTNC",P406="Lead")))),"Tier 1",
IF((OR((AND('[1]PWS Information'!$E$10="CWS",T406="Multiple Family Residence",'[1]PWS Information'!$E$11="No",P406="Lead")),
(AND('[1]PWS Information'!$E$10="CWS",T406="Other",P406="Lead")),
(AND('[1]PWS Information'!$E$10="CWS",T406="Building",P406="Lead")))),"Tier 2",
IF((OR((AND('[1]PWS Information'!$E$10="CWS",T406="Single Family Residence",P406="Galvanized Requiring Replacement")),
(AND('[1]PWS Information'!$E$10="CWS",T406="Single Family Residence",P406="Galvanized Requiring Replacement",Q406="Yes")),
(AND('[1]PWS Information'!$E$10="NTNC",P406="Galvanized Requiring Replacement")),
(AND('[1]PWS Information'!$E$10="NTNC",T406="Single Family Residence",Q406="Yes")))),"Tier 3",
IF((OR((AND('[1]PWS Information'!$E$10="CWS",T406="Single Family Residence",R406="Yes",P406="Non-Lead", I406="Non-Lead - Copper",K406="Before 1989")),
(AND('[1]PWS Information'!$E$10="CWS",T406="Single Family Residence",R406="Yes",P406="Non-Lead", M406="Non-Lead - Copper",N406="Before 1989")))),"Tier 4",
IF((OR((AND('[1]PWS Information'!$E$10="NTNC",P406="Non-Lead")),
(AND('[1]PWS Information'!$E$10="CWS",P406="Non-Lead",R406="")),
(AND('[1]PWS Information'!$E$10="CWS",P406="Non-Lead",R406="No")),
(AND('[1]PWS Information'!$E$10="CWS",P406="Non-Lead",R406="Don't Know")),
(AND('[1]PWS Information'!$E$10="CWS",P406="Non-Lead", I406="Non-Lead - Copper", R406="Yes", K406="Between 1989 and 2014")),
(AND('[1]PWS Information'!$E$10="CWS",P406="Non-Lead", I406="Non-Lead - Copper", R406="Yes", K406="After 2014")),
(AND('[1]PWS Information'!$E$10="CWS",P406="Non-Lead", I406="Non-Lead - Copper", R406="Yes", K406="Unknown")),
(AND('[1]PWS Information'!$E$10="CWS",P406="Non-Lead", M406="Non-Lead - Copper", R406="Yes", N406="Between 1989 and 2014")),
(AND('[1]PWS Information'!$E$10="CWS",P406="Non-Lead", M406="Non-Lead - Copper", R406="Yes", N406="After 2014")),
(AND('[1]PWS Information'!$E$10="CWS",P406="Non-Lead", M406="Non-Lead - Copper", R406="Yes", N406="Unknown")),
(AND('[1]PWS Information'!$E$10="CWS",P406="Unknown")),
(AND('[1]PWS Information'!$E$10="NTNC",P406="Unknown")))),"Tier 5",
"")))))</f>
        <v>Tier 5</v>
      </c>
      <c r="Y406" s="50"/>
      <c r="Z406" s="50"/>
    </row>
    <row r="407" spans="1:26" ht="75" x14ac:dyDescent="0.25">
      <c r="A407" s="39">
        <v>25175596</v>
      </c>
      <c r="B407" s="40">
        <v>5899</v>
      </c>
      <c r="C407" s="41" t="s">
        <v>81</v>
      </c>
      <c r="D407" s="41" t="s">
        <v>46</v>
      </c>
      <c r="E407" s="41">
        <v>75961</v>
      </c>
      <c r="F407" s="42"/>
      <c r="G407" s="43">
        <v>31.558382999999999</v>
      </c>
      <c r="H407" s="44">
        <v>-94.504452000000001</v>
      </c>
      <c r="I407" s="45" t="s">
        <v>63</v>
      </c>
      <c r="J407" s="46" t="s">
        <v>48</v>
      </c>
      <c r="K407" s="42" t="s">
        <v>51</v>
      </c>
      <c r="L407" s="49"/>
      <c r="M407" s="45" t="s">
        <v>63</v>
      </c>
      <c r="N407" s="46" t="s">
        <v>51</v>
      </c>
      <c r="O407" s="49"/>
      <c r="P407" s="36" t="str">
        <f t="shared" si="6"/>
        <v>Unknown</v>
      </c>
      <c r="Q407" s="39" t="s">
        <v>48</v>
      </c>
      <c r="R407" s="39" t="s">
        <v>48</v>
      </c>
      <c r="S407" s="39"/>
      <c r="T407" s="50"/>
      <c r="U407" s="50" t="s">
        <v>51</v>
      </c>
      <c r="V407" s="50" t="s">
        <v>51</v>
      </c>
      <c r="W407" s="50"/>
      <c r="X407" s="51" t="str">
        <f>IF((OR((AND('[1]PWS Information'!$E$10="CWS",T407="Single Family Residence",P407="Lead")),
(AND('[1]PWS Information'!$E$10="CWS",T407="Multiple Family Residence",'[1]PWS Information'!$E$11="Yes",P407="Lead")),
(AND('[1]PWS Information'!$E$10="NTNC",P407="Lead")))),"Tier 1",
IF((OR((AND('[1]PWS Information'!$E$10="CWS",T407="Multiple Family Residence",'[1]PWS Information'!$E$11="No",P407="Lead")),
(AND('[1]PWS Information'!$E$10="CWS",T407="Other",P407="Lead")),
(AND('[1]PWS Information'!$E$10="CWS",T407="Building",P407="Lead")))),"Tier 2",
IF((OR((AND('[1]PWS Information'!$E$10="CWS",T407="Single Family Residence",P407="Galvanized Requiring Replacement")),
(AND('[1]PWS Information'!$E$10="CWS",T407="Single Family Residence",P407="Galvanized Requiring Replacement",Q407="Yes")),
(AND('[1]PWS Information'!$E$10="NTNC",P407="Galvanized Requiring Replacement")),
(AND('[1]PWS Information'!$E$10="NTNC",T407="Single Family Residence",Q407="Yes")))),"Tier 3",
IF((OR((AND('[1]PWS Information'!$E$10="CWS",T407="Single Family Residence",R407="Yes",P407="Non-Lead", I407="Non-Lead - Copper",K407="Before 1989")),
(AND('[1]PWS Information'!$E$10="CWS",T407="Single Family Residence",R407="Yes",P407="Non-Lead", M407="Non-Lead - Copper",N407="Before 1989")))),"Tier 4",
IF((OR((AND('[1]PWS Information'!$E$10="NTNC",P407="Non-Lead")),
(AND('[1]PWS Information'!$E$10="CWS",P407="Non-Lead",R407="")),
(AND('[1]PWS Information'!$E$10="CWS",P407="Non-Lead",R407="No")),
(AND('[1]PWS Information'!$E$10="CWS",P407="Non-Lead",R407="Don't Know")),
(AND('[1]PWS Information'!$E$10="CWS",P407="Non-Lead", I407="Non-Lead - Copper", R407="Yes", K407="Between 1989 and 2014")),
(AND('[1]PWS Information'!$E$10="CWS",P407="Non-Lead", I407="Non-Lead - Copper", R407="Yes", K407="After 2014")),
(AND('[1]PWS Information'!$E$10="CWS",P407="Non-Lead", I407="Non-Lead - Copper", R407="Yes", K407="Unknown")),
(AND('[1]PWS Information'!$E$10="CWS",P407="Non-Lead", M407="Non-Lead - Copper", R407="Yes", N407="Between 1989 and 2014")),
(AND('[1]PWS Information'!$E$10="CWS",P407="Non-Lead", M407="Non-Lead - Copper", R407="Yes", N407="After 2014")),
(AND('[1]PWS Information'!$E$10="CWS",P407="Non-Lead", M407="Non-Lead - Copper", R407="Yes", N407="Unknown")),
(AND('[1]PWS Information'!$E$10="CWS",P407="Unknown")),
(AND('[1]PWS Information'!$E$10="NTNC",P407="Unknown")))),"Tier 5",
"")))))</f>
        <v>Tier 5</v>
      </c>
      <c r="Y407" s="50"/>
      <c r="Z407" s="50"/>
    </row>
    <row r="408" spans="1:26" ht="75" x14ac:dyDescent="0.25">
      <c r="A408" s="39">
        <v>25176179</v>
      </c>
      <c r="B408" s="40">
        <v>4028</v>
      </c>
      <c r="C408" s="41" t="s">
        <v>84</v>
      </c>
      <c r="D408" s="41" t="s">
        <v>46</v>
      </c>
      <c r="E408" s="41">
        <v>75961</v>
      </c>
      <c r="F408" s="42"/>
      <c r="G408" s="43">
        <v>31.558382999999999</v>
      </c>
      <c r="H408" s="44">
        <v>-94.504452000000001</v>
      </c>
      <c r="I408" s="45" t="s">
        <v>63</v>
      </c>
      <c r="J408" s="46" t="s">
        <v>48</v>
      </c>
      <c r="K408" s="42" t="s">
        <v>51</v>
      </c>
      <c r="L408" s="49"/>
      <c r="M408" s="45" t="s">
        <v>63</v>
      </c>
      <c r="N408" s="46" t="s">
        <v>51</v>
      </c>
      <c r="O408" s="49"/>
      <c r="P408" s="36" t="str">
        <f t="shared" si="6"/>
        <v>Unknown</v>
      </c>
      <c r="Q408" s="39" t="s">
        <v>48</v>
      </c>
      <c r="R408" s="39" t="s">
        <v>48</v>
      </c>
      <c r="S408" s="39"/>
      <c r="T408" s="50"/>
      <c r="U408" s="50" t="s">
        <v>51</v>
      </c>
      <c r="V408" s="50" t="s">
        <v>51</v>
      </c>
      <c r="W408" s="50"/>
      <c r="X408" s="51" t="str">
        <f>IF((OR((AND('[1]PWS Information'!$E$10="CWS",T408="Single Family Residence",P408="Lead")),
(AND('[1]PWS Information'!$E$10="CWS",T408="Multiple Family Residence",'[1]PWS Information'!$E$11="Yes",P408="Lead")),
(AND('[1]PWS Information'!$E$10="NTNC",P408="Lead")))),"Tier 1",
IF((OR((AND('[1]PWS Information'!$E$10="CWS",T408="Multiple Family Residence",'[1]PWS Information'!$E$11="No",P408="Lead")),
(AND('[1]PWS Information'!$E$10="CWS",T408="Other",P408="Lead")),
(AND('[1]PWS Information'!$E$10="CWS",T408="Building",P408="Lead")))),"Tier 2",
IF((OR((AND('[1]PWS Information'!$E$10="CWS",T408="Single Family Residence",P408="Galvanized Requiring Replacement")),
(AND('[1]PWS Information'!$E$10="CWS",T408="Single Family Residence",P408="Galvanized Requiring Replacement",Q408="Yes")),
(AND('[1]PWS Information'!$E$10="NTNC",P408="Galvanized Requiring Replacement")),
(AND('[1]PWS Information'!$E$10="NTNC",T408="Single Family Residence",Q408="Yes")))),"Tier 3",
IF((OR((AND('[1]PWS Information'!$E$10="CWS",T408="Single Family Residence",R408="Yes",P408="Non-Lead", I408="Non-Lead - Copper",K408="Before 1989")),
(AND('[1]PWS Information'!$E$10="CWS",T408="Single Family Residence",R408="Yes",P408="Non-Lead", M408="Non-Lead - Copper",N408="Before 1989")))),"Tier 4",
IF((OR((AND('[1]PWS Information'!$E$10="NTNC",P408="Non-Lead")),
(AND('[1]PWS Information'!$E$10="CWS",P408="Non-Lead",R408="")),
(AND('[1]PWS Information'!$E$10="CWS",P408="Non-Lead",R408="No")),
(AND('[1]PWS Information'!$E$10="CWS",P408="Non-Lead",R408="Don't Know")),
(AND('[1]PWS Information'!$E$10="CWS",P408="Non-Lead", I408="Non-Lead - Copper", R408="Yes", K408="Between 1989 and 2014")),
(AND('[1]PWS Information'!$E$10="CWS",P408="Non-Lead", I408="Non-Lead - Copper", R408="Yes", K408="After 2014")),
(AND('[1]PWS Information'!$E$10="CWS",P408="Non-Lead", I408="Non-Lead - Copper", R408="Yes", K408="Unknown")),
(AND('[1]PWS Information'!$E$10="CWS",P408="Non-Lead", M408="Non-Lead - Copper", R408="Yes", N408="Between 1989 and 2014")),
(AND('[1]PWS Information'!$E$10="CWS",P408="Non-Lead", M408="Non-Lead - Copper", R408="Yes", N408="After 2014")),
(AND('[1]PWS Information'!$E$10="CWS",P408="Non-Lead", M408="Non-Lead - Copper", R408="Yes", N408="Unknown")),
(AND('[1]PWS Information'!$E$10="CWS",P408="Unknown")),
(AND('[1]PWS Information'!$E$10="NTNC",P408="Unknown")))),"Tier 5",
"")))))</f>
        <v>Tier 5</v>
      </c>
      <c r="Y408" s="50"/>
      <c r="Z408" s="50"/>
    </row>
    <row r="409" spans="1:26" ht="75" x14ac:dyDescent="0.25">
      <c r="A409" s="39">
        <v>25176163</v>
      </c>
      <c r="B409" s="40">
        <v>4027</v>
      </c>
      <c r="C409" s="41" t="s">
        <v>84</v>
      </c>
      <c r="D409" s="41" t="s">
        <v>46</v>
      </c>
      <c r="E409" s="41">
        <v>75961</v>
      </c>
      <c r="F409" s="42"/>
      <c r="G409" s="43">
        <v>31.558382999999999</v>
      </c>
      <c r="H409" s="44">
        <v>-94.504452000000001</v>
      </c>
      <c r="I409" s="45" t="s">
        <v>63</v>
      </c>
      <c r="J409" s="46" t="s">
        <v>48</v>
      </c>
      <c r="K409" s="42" t="s">
        <v>51</v>
      </c>
      <c r="L409" s="49"/>
      <c r="M409" s="45" t="s">
        <v>63</v>
      </c>
      <c r="N409" s="46" t="s">
        <v>51</v>
      </c>
      <c r="O409" s="49"/>
      <c r="P409" s="36" t="str">
        <f t="shared" si="6"/>
        <v>Unknown</v>
      </c>
      <c r="Q409" s="39" t="s">
        <v>48</v>
      </c>
      <c r="R409" s="39" t="s">
        <v>48</v>
      </c>
      <c r="S409" s="39"/>
      <c r="T409" s="50"/>
      <c r="U409" s="50" t="s">
        <v>51</v>
      </c>
      <c r="V409" s="50" t="s">
        <v>51</v>
      </c>
      <c r="W409" s="50"/>
      <c r="X409" s="51" t="str">
        <f>IF((OR((AND('[1]PWS Information'!$E$10="CWS",T409="Single Family Residence",P409="Lead")),
(AND('[1]PWS Information'!$E$10="CWS",T409="Multiple Family Residence",'[1]PWS Information'!$E$11="Yes",P409="Lead")),
(AND('[1]PWS Information'!$E$10="NTNC",P409="Lead")))),"Tier 1",
IF((OR((AND('[1]PWS Information'!$E$10="CWS",T409="Multiple Family Residence",'[1]PWS Information'!$E$11="No",P409="Lead")),
(AND('[1]PWS Information'!$E$10="CWS",T409="Other",P409="Lead")),
(AND('[1]PWS Information'!$E$10="CWS",T409="Building",P409="Lead")))),"Tier 2",
IF((OR((AND('[1]PWS Information'!$E$10="CWS",T409="Single Family Residence",P409="Galvanized Requiring Replacement")),
(AND('[1]PWS Information'!$E$10="CWS",T409="Single Family Residence",P409="Galvanized Requiring Replacement",Q409="Yes")),
(AND('[1]PWS Information'!$E$10="NTNC",P409="Galvanized Requiring Replacement")),
(AND('[1]PWS Information'!$E$10="NTNC",T409="Single Family Residence",Q409="Yes")))),"Tier 3",
IF((OR((AND('[1]PWS Information'!$E$10="CWS",T409="Single Family Residence",R409="Yes",P409="Non-Lead", I409="Non-Lead - Copper",K409="Before 1989")),
(AND('[1]PWS Information'!$E$10="CWS",T409="Single Family Residence",R409="Yes",P409="Non-Lead", M409="Non-Lead - Copper",N409="Before 1989")))),"Tier 4",
IF((OR((AND('[1]PWS Information'!$E$10="NTNC",P409="Non-Lead")),
(AND('[1]PWS Information'!$E$10="CWS",P409="Non-Lead",R409="")),
(AND('[1]PWS Information'!$E$10="CWS",P409="Non-Lead",R409="No")),
(AND('[1]PWS Information'!$E$10="CWS",P409="Non-Lead",R409="Don't Know")),
(AND('[1]PWS Information'!$E$10="CWS",P409="Non-Lead", I409="Non-Lead - Copper", R409="Yes", K409="Between 1989 and 2014")),
(AND('[1]PWS Information'!$E$10="CWS",P409="Non-Lead", I409="Non-Lead - Copper", R409="Yes", K409="After 2014")),
(AND('[1]PWS Information'!$E$10="CWS",P409="Non-Lead", I409="Non-Lead - Copper", R409="Yes", K409="Unknown")),
(AND('[1]PWS Information'!$E$10="CWS",P409="Non-Lead", M409="Non-Lead - Copper", R409="Yes", N409="Between 1989 and 2014")),
(AND('[1]PWS Information'!$E$10="CWS",P409="Non-Lead", M409="Non-Lead - Copper", R409="Yes", N409="After 2014")),
(AND('[1]PWS Information'!$E$10="CWS",P409="Non-Lead", M409="Non-Lead - Copper", R409="Yes", N409="Unknown")),
(AND('[1]PWS Information'!$E$10="CWS",P409="Unknown")),
(AND('[1]PWS Information'!$E$10="NTNC",P409="Unknown")))),"Tier 5",
"")))))</f>
        <v>Tier 5</v>
      </c>
      <c r="Y409" s="50"/>
      <c r="Z409" s="50"/>
    </row>
    <row r="410" spans="1:26" ht="75" x14ac:dyDescent="0.25">
      <c r="A410" s="39">
        <v>25175485</v>
      </c>
      <c r="B410" s="40">
        <v>619</v>
      </c>
      <c r="C410" s="41" t="s">
        <v>134</v>
      </c>
      <c r="D410" s="41" t="s">
        <v>46</v>
      </c>
      <c r="E410" s="41">
        <v>75961</v>
      </c>
      <c r="F410" s="42"/>
      <c r="G410" s="43">
        <v>31.558382999999999</v>
      </c>
      <c r="H410" s="44">
        <v>-94.504452000000001</v>
      </c>
      <c r="I410" s="45" t="s">
        <v>63</v>
      </c>
      <c r="J410" s="46" t="s">
        <v>48</v>
      </c>
      <c r="K410" s="42" t="s">
        <v>51</v>
      </c>
      <c r="L410" s="49"/>
      <c r="M410" s="45" t="s">
        <v>63</v>
      </c>
      <c r="N410" s="46" t="s">
        <v>51</v>
      </c>
      <c r="O410" s="49"/>
      <c r="P410" s="36" t="str">
        <f t="shared" si="6"/>
        <v>Unknown</v>
      </c>
      <c r="Q410" s="39" t="s">
        <v>48</v>
      </c>
      <c r="R410" s="39" t="s">
        <v>48</v>
      </c>
      <c r="S410" s="39"/>
      <c r="T410" s="50"/>
      <c r="U410" s="50" t="s">
        <v>51</v>
      </c>
      <c r="V410" s="50" t="s">
        <v>51</v>
      </c>
      <c r="W410" s="50"/>
      <c r="X410" s="51" t="str">
        <f>IF((OR((AND('[1]PWS Information'!$E$10="CWS",T410="Single Family Residence",P410="Lead")),
(AND('[1]PWS Information'!$E$10="CWS",T410="Multiple Family Residence",'[1]PWS Information'!$E$11="Yes",P410="Lead")),
(AND('[1]PWS Information'!$E$10="NTNC",P410="Lead")))),"Tier 1",
IF((OR((AND('[1]PWS Information'!$E$10="CWS",T410="Multiple Family Residence",'[1]PWS Information'!$E$11="No",P410="Lead")),
(AND('[1]PWS Information'!$E$10="CWS",T410="Other",P410="Lead")),
(AND('[1]PWS Information'!$E$10="CWS",T410="Building",P410="Lead")))),"Tier 2",
IF((OR((AND('[1]PWS Information'!$E$10="CWS",T410="Single Family Residence",P410="Galvanized Requiring Replacement")),
(AND('[1]PWS Information'!$E$10="CWS",T410="Single Family Residence",P410="Galvanized Requiring Replacement",Q410="Yes")),
(AND('[1]PWS Information'!$E$10="NTNC",P410="Galvanized Requiring Replacement")),
(AND('[1]PWS Information'!$E$10="NTNC",T410="Single Family Residence",Q410="Yes")))),"Tier 3",
IF((OR((AND('[1]PWS Information'!$E$10="CWS",T410="Single Family Residence",R410="Yes",P410="Non-Lead", I410="Non-Lead - Copper",K410="Before 1989")),
(AND('[1]PWS Information'!$E$10="CWS",T410="Single Family Residence",R410="Yes",P410="Non-Lead", M410="Non-Lead - Copper",N410="Before 1989")))),"Tier 4",
IF((OR((AND('[1]PWS Information'!$E$10="NTNC",P410="Non-Lead")),
(AND('[1]PWS Information'!$E$10="CWS",P410="Non-Lead",R410="")),
(AND('[1]PWS Information'!$E$10="CWS",P410="Non-Lead",R410="No")),
(AND('[1]PWS Information'!$E$10="CWS",P410="Non-Lead",R410="Don't Know")),
(AND('[1]PWS Information'!$E$10="CWS",P410="Non-Lead", I410="Non-Lead - Copper", R410="Yes", K410="Between 1989 and 2014")),
(AND('[1]PWS Information'!$E$10="CWS",P410="Non-Lead", I410="Non-Lead - Copper", R410="Yes", K410="After 2014")),
(AND('[1]PWS Information'!$E$10="CWS",P410="Non-Lead", I410="Non-Lead - Copper", R410="Yes", K410="Unknown")),
(AND('[1]PWS Information'!$E$10="CWS",P410="Non-Lead", M410="Non-Lead - Copper", R410="Yes", N410="Between 1989 and 2014")),
(AND('[1]PWS Information'!$E$10="CWS",P410="Non-Lead", M410="Non-Lead - Copper", R410="Yes", N410="After 2014")),
(AND('[1]PWS Information'!$E$10="CWS",P410="Non-Lead", M410="Non-Lead - Copper", R410="Yes", N410="Unknown")),
(AND('[1]PWS Information'!$E$10="CWS",P410="Unknown")),
(AND('[1]PWS Information'!$E$10="NTNC",P410="Unknown")))),"Tier 5",
"")))))</f>
        <v>Tier 5</v>
      </c>
      <c r="Y410" s="50"/>
      <c r="Z410" s="50"/>
    </row>
    <row r="411" spans="1:26" ht="75" x14ac:dyDescent="0.25">
      <c r="A411" s="39">
        <v>25176004</v>
      </c>
      <c r="B411" s="40">
        <v>671</v>
      </c>
      <c r="C411" s="41" t="s">
        <v>70</v>
      </c>
      <c r="D411" s="41" t="s">
        <v>46</v>
      </c>
      <c r="E411" s="41">
        <v>75961</v>
      </c>
      <c r="F411" s="42"/>
      <c r="G411" s="43">
        <v>31.558382999999999</v>
      </c>
      <c r="H411" s="44">
        <v>-94.504452000000001</v>
      </c>
      <c r="I411" s="45" t="s">
        <v>63</v>
      </c>
      <c r="J411" s="46" t="s">
        <v>48</v>
      </c>
      <c r="K411" s="42" t="s">
        <v>51</v>
      </c>
      <c r="L411" s="49"/>
      <c r="M411" s="45" t="s">
        <v>63</v>
      </c>
      <c r="N411" s="46" t="s">
        <v>51</v>
      </c>
      <c r="O411" s="49"/>
      <c r="P411" s="36" t="str">
        <f t="shared" si="6"/>
        <v>Unknown</v>
      </c>
      <c r="Q411" s="39" t="s">
        <v>48</v>
      </c>
      <c r="R411" s="39" t="s">
        <v>48</v>
      </c>
      <c r="S411" s="39"/>
      <c r="T411" s="50"/>
      <c r="U411" s="50" t="s">
        <v>51</v>
      </c>
      <c r="V411" s="50" t="s">
        <v>51</v>
      </c>
      <c r="W411" s="50"/>
      <c r="X411" s="51" t="str">
        <f>IF((OR((AND('[1]PWS Information'!$E$10="CWS",T411="Single Family Residence",P411="Lead")),
(AND('[1]PWS Information'!$E$10="CWS",T411="Multiple Family Residence",'[1]PWS Information'!$E$11="Yes",P411="Lead")),
(AND('[1]PWS Information'!$E$10="NTNC",P411="Lead")))),"Tier 1",
IF((OR((AND('[1]PWS Information'!$E$10="CWS",T411="Multiple Family Residence",'[1]PWS Information'!$E$11="No",P411="Lead")),
(AND('[1]PWS Information'!$E$10="CWS",T411="Other",P411="Lead")),
(AND('[1]PWS Information'!$E$10="CWS",T411="Building",P411="Lead")))),"Tier 2",
IF((OR((AND('[1]PWS Information'!$E$10="CWS",T411="Single Family Residence",P411="Galvanized Requiring Replacement")),
(AND('[1]PWS Information'!$E$10="CWS",T411="Single Family Residence",P411="Galvanized Requiring Replacement",Q411="Yes")),
(AND('[1]PWS Information'!$E$10="NTNC",P411="Galvanized Requiring Replacement")),
(AND('[1]PWS Information'!$E$10="NTNC",T411="Single Family Residence",Q411="Yes")))),"Tier 3",
IF((OR((AND('[1]PWS Information'!$E$10="CWS",T411="Single Family Residence",R411="Yes",P411="Non-Lead", I411="Non-Lead - Copper",K411="Before 1989")),
(AND('[1]PWS Information'!$E$10="CWS",T411="Single Family Residence",R411="Yes",P411="Non-Lead", M411="Non-Lead - Copper",N411="Before 1989")))),"Tier 4",
IF((OR((AND('[1]PWS Information'!$E$10="NTNC",P411="Non-Lead")),
(AND('[1]PWS Information'!$E$10="CWS",P411="Non-Lead",R411="")),
(AND('[1]PWS Information'!$E$10="CWS",P411="Non-Lead",R411="No")),
(AND('[1]PWS Information'!$E$10="CWS",P411="Non-Lead",R411="Don't Know")),
(AND('[1]PWS Information'!$E$10="CWS",P411="Non-Lead", I411="Non-Lead - Copper", R411="Yes", K411="Between 1989 and 2014")),
(AND('[1]PWS Information'!$E$10="CWS",P411="Non-Lead", I411="Non-Lead - Copper", R411="Yes", K411="After 2014")),
(AND('[1]PWS Information'!$E$10="CWS",P411="Non-Lead", I411="Non-Lead - Copper", R411="Yes", K411="Unknown")),
(AND('[1]PWS Information'!$E$10="CWS",P411="Non-Lead", M411="Non-Lead - Copper", R411="Yes", N411="Between 1989 and 2014")),
(AND('[1]PWS Information'!$E$10="CWS",P411="Non-Lead", M411="Non-Lead - Copper", R411="Yes", N411="After 2014")),
(AND('[1]PWS Information'!$E$10="CWS",P411="Non-Lead", M411="Non-Lead - Copper", R411="Yes", N411="Unknown")),
(AND('[1]PWS Information'!$E$10="CWS",P411="Unknown")),
(AND('[1]PWS Information'!$E$10="NTNC",P411="Unknown")))),"Tier 5",
"")))))</f>
        <v>Tier 5</v>
      </c>
      <c r="Y411" s="50"/>
      <c r="Z411" s="50"/>
    </row>
    <row r="412" spans="1:26" ht="75" x14ac:dyDescent="0.25">
      <c r="A412" s="39">
        <v>25175906</v>
      </c>
      <c r="B412" s="40">
        <v>327</v>
      </c>
      <c r="C412" s="41" t="s">
        <v>137</v>
      </c>
      <c r="D412" s="41" t="s">
        <v>46</v>
      </c>
      <c r="E412" s="41">
        <v>75961</v>
      </c>
      <c r="F412" s="42"/>
      <c r="G412" s="43">
        <v>31.660544000000002</v>
      </c>
      <c r="H412" s="44">
        <v>-94.601438000000002</v>
      </c>
      <c r="I412" s="45" t="s">
        <v>63</v>
      </c>
      <c r="J412" s="46" t="s">
        <v>48</v>
      </c>
      <c r="K412" s="42" t="s">
        <v>51</v>
      </c>
      <c r="L412" s="49"/>
      <c r="M412" s="45" t="s">
        <v>63</v>
      </c>
      <c r="N412" s="46" t="s">
        <v>51</v>
      </c>
      <c r="O412" s="49"/>
      <c r="P412" s="36" t="str">
        <f t="shared" si="6"/>
        <v>Unknown</v>
      </c>
      <c r="Q412" s="39" t="s">
        <v>48</v>
      </c>
      <c r="R412" s="39" t="s">
        <v>48</v>
      </c>
      <c r="S412" s="39"/>
      <c r="T412" s="50"/>
      <c r="U412" s="50" t="s">
        <v>51</v>
      </c>
      <c r="V412" s="50" t="s">
        <v>51</v>
      </c>
      <c r="W412" s="50"/>
      <c r="X412" s="51" t="str">
        <f>IF((OR((AND('[1]PWS Information'!$E$10="CWS",T412="Single Family Residence",P412="Lead")),
(AND('[1]PWS Information'!$E$10="CWS",T412="Multiple Family Residence",'[1]PWS Information'!$E$11="Yes",P412="Lead")),
(AND('[1]PWS Information'!$E$10="NTNC",P412="Lead")))),"Tier 1",
IF((OR((AND('[1]PWS Information'!$E$10="CWS",T412="Multiple Family Residence",'[1]PWS Information'!$E$11="No",P412="Lead")),
(AND('[1]PWS Information'!$E$10="CWS",T412="Other",P412="Lead")),
(AND('[1]PWS Information'!$E$10="CWS",T412="Building",P412="Lead")))),"Tier 2",
IF((OR((AND('[1]PWS Information'!$E$10="CWS",T412="Single Family Residence",P412="Galvanized Requiring Replacement")),
(AND('[1]PWS Information'!$E$10="CWS",T412="Single Family Residence",P412="Galvanized Requiring Replacement",Q412="Yes")),
(AND('[1]PWS Information'!$E$10="NTNC",P412="Galvanized Requiring Replacement")),
(AND('[1]PWS Information'!$E$10="NTNC",T412="Single Family Residence",Q412="Yes")))),"Tier 3",
IF((OR((AND('[1]PWS Information'!$E$10="CWS",T412="Single Family Residence",R412="Yes",P412="Non-Lead", I412="Non-Lead - Copper",K412="Before 1989")),
(AND('[1]PWS Information'!$E$10="CWS",T412="Single Family Residence",R412="Yes",P412="Non-Lead", M412="Non-Lead - Copper",N412="Before 1989")))),"Tier 4",
IF((OR((AND('[1]PWS Information'!$E$10="NTNC",P412="Non-Lead")),
(AND('[1]PWS Information'!$E$10="CWS",P412="Non-Lead",R412="")),
(AND('[1]PWS Information'!$E$10="CWS",P412="Non-Lead",R412="No")),
(AND('[1]PWS Information'!$E$10="CWS",P412="Non-Lead",R412="Don't Know")),
(AND('[1]PWS Information'!$E$10="CWS",P412="Non-Lead", I412="Non-Lead - Copper", R412="Yes", K412="Between 1989 and 2014")),
(AND('[1]PWS Information'!$E$10="CWS",P412="Non-Lead", I412="Non-Lead - Copper", R412="Yes", K412="After 2014")),
(AND('[1]PWS Information'!$E$10="CWS",P412="Non-Lead", I412="Non-Lead - Copper", R412="Yes", K412="Unknown")),
(AND('[1]PWS Information'!$E$10="CWS",P412="Non-Lead", M412="Non-Lead - Copper", R412="Yes", N412="Between 1989 and 2014")),
(AND('[1]PWS Information'!$E$10="CWS",P412="Non-Lead", M412="Non-Lead - Copper", R412="Yes", N412="After 2014")),
(AND('[1]PWS Information'!$E$10="CWS",P412="Non-Lead", M412="Non-Lead - Copper", R412="Yes", N412="Unknown")),
(AND('[1]PWS Information'!$E$10="CWS",P412="Unknown")),
(AND('[1]PWS Information'!$E$10="NTNC",P412="Unknown")))),"Tier 5",
"")))))</f>
        <v>Tier 5</v>
      </c>
      <c r="Y412" s="50"/>
      <c r="Z412" s="50"/>
    </row>
    <row r="413" spans="1:26" ht="75" x14ac:dyDescent="0.25">
      <c r="A413" s="39">
        <v>606</v>
      </c>
      <c r="B413" s="40" t="s">
        <v>76</v>
      </c>
      <c r="C413" s="41" t="s">
        <v>160</v>
      </c>
      <c r="D413" s="41" t="s">
        <v>46</v>
      </c>
      <c r="E413" s="41">
        <v>75961</v>
      </c>
      <c r="F413" s="42"/>
      <c r="G413" s="43">
        <v>31.630662000000001</v>
      </c>
      <c r="H413" s="44">
        <v>-94.404724000000002</v>
      </c>
      <c r="I413" s="45" t="s">
        <v>63</v>
      </c>
      <c r="J413" s="46" t="s">
        <v>48</v>
      </c>
      <c r="K413" s="42" t="s">
        <v>51</v>
      </c>
      <c r="L413" s="49"/>
      <c r="M413" s="45" t="s">
        <v>63</v>
      </c>
      <c r="N413" s="46" t="s">
        <v>51</v>
      </c>
      <c r="O413" s="49"/>
      <c r="P413" s="36" t="str">
        <f t="shared" si="6"/>
        <v>Unknown</v>
      </c>
      <c r="Q413" s="39" t="s">
        <v>48</v>
      </c>
      <c r="R413" s="39" t="s">
        <v>48</v>
      </c>
      <c r="S413" s="39"/>
      <c r="T413" s="50"/>
      <c r="U413" s="50" t="s">
        <v>51</v>
      </c>
      <c r="V413" s="50" t="s">
        <v>51</v>
      </c>
      <c r="W413" s="50"/>
      <c r="X413" s="51" t="str">
        <f>IF((OR((AND('[1]PWS Information'!$E$10="CWS",T413="Single Family Residence",P413="Lead")),
(AND('[1]PWS Information'!$E$10="CWS",T413="Multiple Family Residence",'[1]PWS Information'!$E$11="Yes",P413="Lead")),
(AND('[1]PWS Information'!$E$10="NTNC",P413="Lead")))),"Tier 1",
IF((OR((AND('[1]PWS Information'!$E$10="CWS",T413="Multiple Family Residence",'[1]PWS Information'!$E$11="No",P413="Lead")),
(AND('[1]PWS Information'!$E$10="CWS",T413="Other",P413="Lead")),
(AND('[1]PWS Information'!$E$10="CWS",T413="Building",P413="Lead")))),"Tier 2",
IF((OR((AND('[1]PWS Information'!$E$10="CWS",T413="Single Family Residence",P413="Galvanized Requiring Replacement")),
(AND('[1]PWS Information'!$E$10="CWS",T413="Single Family Residence",P413="Galvanized Requiring Replacement",Q413="Yes")),
(AND('[1]PWS Information'!$E$10="NTNC",P413="Galvanized Requiring Replacement")),
(AND('[1]PWS Information'!$E$10="NTNC",T413="Single Family Residence",Q413="Yes")))),"Tier 3",
IF((OR((AND('[1]PWS Information'!$E$10="CWS",T413="Single Family Residence",R413="Yes",P413="Non-Lead", I413="Non-Lead - Copper",K413="Before 1989")),
(AND('[1]PWS Information'!$E$10="CWS",T413="Single Family Residence",R413="Yes",P413="Non-Lead", M413="Non-Lead - Copper",N413="Before 1989")))),"Tier 4",
IF((OR((AND('[1]PWS Information'!$E$10="NTNC",P413="Non-Lead")),
(AND('[1]PWS Information'!$E$10="CWS",P413="Non-Lead",R413="")),
(AND('[1]PWS Information'!$E$10="CWS",P413="Non-Lead",R413="No")),
(AND('[1]PWS Information'!$E$10="CWS",P413="Non-Lead",R413="Don't Know")),
(AND('[1]PWS Information'!$E$10="CWS",P413="Non-Lead", I413="Non-Lead - Copper", R413="Yes", K413="Between 1989 and 2014")),
(AND('[1]PWS Information'!$E$10="CWS",P413="Non-Lead", I413="Non-Lead - Copper", R413="Yes", K413="After 2014")),
(AND('[1]PWS Information'!$E$10="CWS",P413="Non-Lead", I413="Non-Lead - Copper", R413="Yes", K413="Unknown")),
(AND('[1]PWS Information'!$E$10="CWS",P413="Non-Lead", M413="Non-Lead - Copper", R413="Yes", N413="Between 1989 and 2014")),
(AND('[1]PWS Information'!$E$10="CWS",P413="Non-Lead", M413="Non-Lead - Copper", R413="Yes", N413="After 2014")),
(AND('[1]PWS Information'!$E$10="CWS",P413="Non-Lead", M413="Non-Lead - Copper", R413="Yes", N413="Unknown")),
(AND('[1]PWS Information'!$E$10="CWS",P413="Unknown")),
(AND('[1]PWS Information'!$E$10="NTNC",P413="Unknown")))),"Tier 5",
"")))))</f>
        <v>Tier 5</v>
      </c>
      <c r="Y413" s="50"/>
      <c r="Z413" s="50"/>
    </row>
    <row r="414" spans="1:26" ht="75" x14ac:dyDescent="0.25">
      <c r="A414" s="39">
        <v>25175686</v>
      </c>
      <c r="B414" s="40">
        <v>4081</v>
      </c>
      <c r="C414" s="41" t="s">
        <v>68</v>
      </c>
      <c r="D414" s="41" t="s">
        <v>46</v>
      </c>
      <c r="E414" s="41">
        <v>75961</v>
      </c>
      <c r="F414" s="42"/>
      <c r="G414" s="43">
        <v>31.558382999999999</v>
      </c>
      <c r="H414" s="44">
        <v>-94.504452000000001</v>
      </c>
      <c r="I414" s="45" t="s">
        <v>63</v>
      </c>
      <c r="J414" s="46" t="s">
        <v>48</v>
      </c>
      <c r="K414" s="42" t="s">
        <v>51</v>
      </c>
      <c r="L414" s="49"/>
      <c r="M414" s="45" t="s">
        <v>63</v>
      </c>
      <c r="N414" s="46" t="s">
        <v>51</v>
      </c>
      <c r="O414" s="49"/>
      <c r="P414" s="36" t="str">
        <f t="shared" si="6"/>
        <v>Unknown</v>
      </c>
      <c r="Q414" s="39" t="s">
        <v>48</v>
      </c>
      <c r="R414" s="39" t="s">
        <v>48</v>
      </c>
      <c r="S414" s="39"/>
      <c r="T414" s="50"/>
      <c r="U414" s="50" t="s">
        <v>51</v>
      </c>
      <c r="V414" s="50" t="s">
        <v>51</v>
      </c>
      <c r="W414" s="50"/>
      <c r="X414" s="51" t="str">
        <f>IF((OR((AND('[1]PWS Information'!$E$10="CWS",T414="Single Family Residence",P414="Lead")),
(AND('[1]PWS Information'!$E$10="CWS",T414="Multiple Family Residence",'[1]PWS Information'!$E$11="Yes",P414="Lead")),
(AND('[1]PWS Information'!$E$10="NTNC",P414="Lead")))),"Tier 1",
IF((OR((AND('[1]PWS Information'!$E$10="CWS",T414="Multiple Family Residence",'[1]PWS Information'!$E$11="No",P414="Lead")),
(AND('[1]PWS Information'!$E$10="CWS",T414="Other",P414="Lead")),
(AND('[1]PWS Information'!$E$10="CWS",T414="Building",P414="Lead")))),"Tier 2",
IF((OR((AND('[1]PWS Information'!$E$10="CWS",T414="Single Family Residence",P414="Galvanized Requiring Replacement")),
(AND('[1]PWS Information'!$E$10="CWS",T414="Single Family Residence",P414="Galvanized Requiring Replacement",Q414="Yes")),
(AND('[1]PWS Information'!$E$10="NTNC",P414="Galvanized Requiring Replacement")),
(AND('[1]PWS Information'!$E$10="NTNC",T414="Single Family Residence",Q414="Yes")))),"Tier 3",
IF((OR((AND('[1]PWS Information'!$E$10="CWS",T414="Single Family Residence",R414="Yes",P414="Non-Lead", I414="Non-Lead - Copper",K414="Before 1989")),
(AND('[1]PWS Information'!$E$10="CWS",T414="Single Family Residence",R414="Yes",P414="Non-Lead", M414="Non-Lead - Copper",N414="Before 1989")))),"Tier 4",
IF((OR((AND('[1]PWS Information'!$E$10="NTNC",P414="Non-Lead")),
(AND('[1]PWS Information'!$E$10="CWS",P414="Non-Lead",R414="")),
(AND('[1]PWS Information'!$E$10="CWS",P414="Non-Lead",R414="No")),
(AND('[1]PWS Information'!$E$10="CWS",P414="Non-Lead",R414="Don't Know")),
(AND('[1]PWS Information'!$E$10="CWS",P414="Non-Lead", I414="Non-Lead - Copper", R414="Yes", K414="Between 1989 and 2014")),
(AND('[1]PWS Information'!$E$10="CWS",P414="Non-Lead", I414="Non-Lead - Copper", R414="Yes", K414="After 2014")),
(AND('[1]PWS Information'!$E$10="CWS",P414="Non-Lead", I414="Non-Lead - Copper", R414="Yes", K414="Unknown")),
(AND('[1]PWS Information'!$E$10="CWS",P414="Non-Lead", M414="Non-Lead - Copper", R414="Yes", N414="Between 1989 and 2014")),
(AND('[1]PWS Information'!$E$10="CWS",P414="Non-Lead", M414="Non-Lead - Copper", R414="Yes", N414="After 2014")),
(AND('[1]PWS Information'!$E$10="CWS",P414="Non-Lead", M414="Non-Lead - Copper", R414="Yes", N414="Unknown")),
(AND('[1]PWS Information'!$E$10="CWS",P414="Unknown")),
(AND('[1]PWS Information'!$E$10="NTNC",P414="Unknown")))),"Tier 5",
"")))))</f>
        <v>Tier 5</v>
      </c>
      <c r="Y414" s="50"/>
      <c r="Z414" s="50"/>
    </row>
    <row r="415" spans="1:26" ht="75" x14ac:dyDescent="0.25">
      <c r="A415" s="39">
        <v>25175759</v>
      </c>
      <c r="B415" s="40">
        <v>451</v>
      </c>
      <c r="C415" s="41" t="s">
        <v>73</v>
      </c>
      <c r="D415" s="41" t="s">
        <v>46</v>
      </c>
      <c r="E415" s="41">
        <v>75961</v>
      </c>
      <c r="F415" s="42"/>
      <c r="G415" s="43">
        <v>31.558382999999999</v>
      </c>
      <c r="H415" s="44">
        <v>-94.504452000000001</v>
      </c>
      <c r="I415" s="45" t="s">
        <v>63</v>
      </c>
      <c r="J415" s="46" t="s">
        <v>48</v>
      </c>
      <c r="K415" s="42" t="s">
        <v>51</v>
      </c>
      <c r="L415" s="49"/>
      <c r="M415" s="45" t="s">
        <v>63</v>
      </c>
      <c r="N415" s="46" t="s">
        <v>51</v>
      </c>
      <c r="O415" s="49"/>
      <c r="P415" s="36" t="str">
        <f t="shared" si="6"/>
        <v>Unknown</v>
      </c>
      <c r="Q415" s="39" t="s">
        <v>48</v>
      </c>
      <c r="R415" s="39" t="s">
        <v>48</v>
      </c>
      <c r="S415" s="39"/>
      <c r="T415" s="50"/>
      <c r="U415" s="50" t="s">
        <v>51</v>
      </c>
      <c r="V415" s="50" t="s">
        <v>51</v>
      </c>
      <c r="W415" s="50"/>
      <c r="X415" s="51" t="str">
        <f>IF((OR((AND('[1]PWS Information'!$E$10="CWS",T415="Single Family Residence",P415="Lead")),
(AND('[1]PWS Information'!$E$10="CWS",T415="Multiple Family Residence",'[1]PWS Information'!$E$11="Yes",P415="Lead")),
(AND('[1]PWS Information'!$E$10="NTNC",P415="Lead")))),"Tier 1",
IF((OR((AND('[1]PWS Information'!$E$10="CWS",T415="Multiple Family Residence",'[1]PWS Information'!$E$11="No",P415="Lead")),
(AND('[1]PWS Information'!$E$10="CWS",T415="Other",P415="Lead")),
(AND('[1]PWS Information'!$E$10="CWS",T415="Building",P415="Lead")))),"Tier 2",
IF((OR((AND('[1]PWS Information'!$E$10="CWS",T415="Single Family Residence",P415="Galvanized Requiring Replacement")),
(AND('[1]PWS Information'!$E$10="CWS",T415="Single Family Residence",P415="Galvanized Requiring Replacement",Q415="Yes")),
(AND('[1]PWS Information'!$E$10="NTNC",P415="Galvanized Requiring Replacement")),
(AND('[1]PWS Information'!$E$10="NTNC",T415="Single Family Residence",Q415="Yes")))),"Tier 3",
IF((OR((AND('[1]PWS Information'!$E$10="CWS",T415="Single Family Residence",R415="Yes",P415="Non-Lead", I415="Non-Lead - Copper",K415="Before 1989")),
(AND('[1]PWS Information'!$E$10="CWS",T415="Single Family Residence",R415="Yes",P415="Non-Lead", M415="Non-Lead - Copper",N415="Before 1989")))),"Tier 4",
IF((OR((AND('[1]PWS Information'!$E$10="NTNC",P415="Non-Lead")),
(AND('[1]PWS Information'!$E$10="CWS",P415="Non-Lead",R415="")),
(AND('[1]PWS Information'!$E$10="CWS",P415="Non-Lead",R415="No")),
(AND('[1]PWS Information'!$E$10="CWS",P415="Non-Lead",R415="Don't Know")),
(AND('[1]PWS Information'!$E$10="CWS",P415="Non-Lead", I415="Non-Lead - Copper", R415="Yes", K415="Between 1989 and 2014")),
(AND('[1]PWS Information'!$E$10="CWS",P415="Non-Lead", I415="Non-Lead - Copper", R415="Yes", K415="After 2014")),
(AND('[1]PWS Information'!$E$10="CWS",P415="Non-Lead", I415="Non-Lead - Copper", R415="Yes", K415="Unknown")),
(AND('[1]PWS Information'!$E$10="CWS",P415="Non-Lead", M415="Non-Lead - Copper", R415="Yes", N415="Between 1989 and 2014")),
(AND('[1]PWS Information'!$E$10="CWS",P415="Non-Lead", M415="Non-Lead - Copper", R415="Yes", N415="After 2014")),
(AND('[1]PWS Information'!$E$10="CWS",P415="Non-Lead", M415="Non-Lead - Copper", R415="Yes", N415="Unknown")),
(AND('[1]PWS Information'!$E$10="CWS",P415="Unknown")),
(AND('[1]PWS Information'!$E$10="NTNC",P415="Unknown")))),"Tier 5",
"")))))</f>
        <v>Tier 5</v>
      </c>
      <c r="Y415" s="50"/>
      <c r="Z415" s="50"/>
    </row>
    <row r="416" spans="1:26" ht="75" x14ac:dyDescent="0.25">
      <c r="A416" s="39">
        <v>25175386</v>
      </c>
      <c r="B416" s="40">
        <v>219</v>
      </c>
      <c r="C416" s="41" t="s">
        <v>111</v>
      </c>
      <c r="D416" s="41" t="s">
        <v>46</v>
      </c>
      <c r="E416" s="41">
        <v>75961</v>
      </c>
      <c r="F416" s="42"/>
      <c r="G416" s="43">
        <v>31.659528000000002</v>
      </c>
      <c r="H416" s="44">
        <v>-94.602179000000007</v>
      </c>
      <c r="I416" s="45" t="s">
        <v>63</v>
      </c>
      <c r="J416" s="46" t="s">
        <v>48</v>
      </c>
      <c r="K416" s="42" t="s">
        <v>51</v>
      </c>
      <c r="L416" s="49"/>
      <c r="M416" s="45" t="s">
        <v>63</v>
      </c>
      <c r="N416" s="46" t="s">
        <v>51</v>
      </c>
      <c r="O416" s="49"/>
      <c r="P416" s="36" t="str">
        <f t="shared" si="6"/>
        <v>Unknown</v>
      </c>
      <c r="Q416" s="39" t="s">
        <v>48</v>
      </c>
      <c r="R416" s="39" t="s">
        <v>48</v>
      </c>
      <c r="S416" s="39"/>
      <c r="T416" s="50"/>
      <c r="U416" s="50" t="s">
        <v>51</v>
      </c>
      <c r="V416" s="50" t="s">
        <v>51</v>
      </c>
      <c r="W416" s="50"/>
      <c r="X416" s="51" t="str">
        <f>IF((OR((AND('[1]PWS Information'!$E$10="CWS",T416="Single Family Residence",P416="Lead")),
(AND('[1]PWS Information'!$E$10="CWS",T416="Multiple Family Residence",'[1]PWS Information'!$E$11="Yes",P416="Lead")),
(AND('[1]PWS Information'!$E$10="NTNC",P416="Lead")))),"Tier 1",
IF((OR((AND('[1]PWS Information'!$E$10="CWS",T416="Multiple Family Residence",'[1]PWS Information'!$E$11="No",P416="Lead")),
(AND('[1]PWS Information'!$E$10="CWS",T416="Other",P416="Lead")),
(AND('[1]PWS Information'!$E$10="CWS",T416="Building",P416="Lead")))),"Tier 2",
IF((OR((AND('[1]PWS Information'!$E$10="CWS",T416="Single Family Residence",P416="Galvanized Requiring Replacement")),
(AND('[1]PWS Information'!$E$10="CWS",T416="Single Family Residence",P416="Galvanized Requiring Replacement",Q416="Yes")),
(AND('[1]PWS Information'!$E$10="NTNC",P416="Galvanized Requiring Replacement")),
(AND('[1]PWS Information'!$E$10="NTNC",T416="Single Family Residence",Q416="Yes")))),"Tier 3",
IF((OR((AND('[1]PWS Information'!$E$10="CWS",T416="Single Family Residence",R416="Yes",P416="Non-Lead", I416="Non-Lead - Copper",K416="Before 1989")),
(AND('[1]PWS Information'!$E$10="CWS",T416="Single Family Residence",R416="Yes",P416="Non-Lead", M416="Non-Lead - Copper",N416="Before 1989")))),"Tier 4",
IF((OR((AND('[1]PWS Information'!$E$10="NTNC",P416="Non-Lead")),
(AND('[1]PWS Information'!$E$10="CWS",P416="Non-Lead",R416="")),
(AND('[1]PWS Information'!$E$10="CWS",P416="Non-Lead",R416="No")),
(AND('[1]PWS Information'!$E$10="CWS",P416="Non-Lead",R416="Don't Know")),
(AND('[1]PWS Information'!$E$10="CWS",P416="Non-Lead", I416="Non-Lead - Copper", R416="Yes", K416="Between 1989 and 2014")),
(AND('[1]PWS Information'!$E$10="CWS",P416="Non-Lead", I416="Non-Lead - Copper", R416="Yes", K416="After 2014")),
(AND('[1]PWS Information'!$E$10="CWS",P416="Non-Lead", I416="Non-Lead - Copper", R416="Yes", K416="Unknown")),
(AND('[1]PWS Information'!$E$10="CWS",P416="Non-Lead", M416="Non-Lead - Copper", R416="Yes", N416="Between 1989 and 2014")),
(AND('[1]PWS Information'!$E$10="CWS",P416="Non-Lead", M416="Non-Lead - Copper", R416="Yes", N416="After 2014")),
(AND('[1]PWS Information'!$E$10="CWS",P416="Non-Lead", M416="Non-Lead - Copper", R416="Yes", N416="Unknown")),
(AND('[1]PWS Information'!$E$10="CWS",P416="Unknown")),
(AND('[1]PWS Information'!$E$10="NTNC",P416="Unknown")))),"Tier 5",
"")))))</f>
        <v>Tier 5</v>
      </c>
      <c r="Y416" s="50"/>
      <c r="Z416" s="50"/>
    </row>
    <row r="417" spans="1:26" ht="75" x14ac:dyDescent="0.25">
      <c r="A417" s="39">
        <v>25176196</v>
      </c>
      <c r="B417" s="40">
        <v>1074</v>
      </c>
      <c r="C417" s="41" t="s">
        <v>157</v>
      </c>
      <c r="D417" s="41" t="s">
        <v>46</v>
      </c>
      <c r="E417" s="41">
        <v>75961</v>
      </c>
      <c r="F417" s="42"/>
      <c r="G417" s="43">
        <v>31.558382999999999</v>
      </c>
      <c r="H417" s="44">
        <v>-94.504452000000001</v>
      </c>
      <c r="I417" s="45" t="s">
        <v>63</v>
      </c>
      <c r="J417" s="46" t="s">
        <v>48</v>
      </c>
      <c r="K417" s="42" t="s">
        <v>51</v>
      </c>
      <c r="L417" s="49"/>
      <c r="M417" s="45" t="s">
        <v>63</v>
      </c>
      <c r="N417" s="46" t="s">
        <v>51</v>
      </c>
      <c r="O417" s="49"/>
      <c r="P417" s="36" t="str">
        <f t="shared" si="6"/>
        <v>Unknown</v>
      </c>
      <c r="Q417" s="39" t="s">
        <v>48</v>
      </c>
      <c r="R417" s="39" t="s">
        <v>48</v>
      </c>
      <c r="S417" s="39"/>
      <c r="T417" s="50"/>
      <c r="U417" s="50" t="s">
        <v>51</v>
      </c>
      <c r="V417" s="50" t="s">
        <v>51</v>
      </c>
      <c r="W417" s="50"/>
      <c r="X417" s="51" t="str">
        <f>IF((OR((AND('[1]PWS Information'!$E$10="CWS",T417="Single Family Residence",P417="Lead")),
(AND('[1]PWS Information'!$E$10="CWS",T417="Multiple Family Residence",'[1]PWS Information'!$E$11="Yes",P417="Lead")),
(AND('[1]PWS Information'!$E$10="NTNC",P417="Lead")))),"Tier 1",
IF((OR((AND('[1]PWS Information'!$E$10="CWS",T417="Multiple Family Residence",'[1]PWS Information'!$E$11="No",P417="Lead")),
(AND('[1]PWS Information'!$E$10="CWS",T417="Other",P417="Lead")),
(AND('[1]PWS Information'!$E$10="CWS",T417="Building",P417="Lead")))),"Tier 2",
IF((OR((AND('[1]PWS Information'!$E$10="CWS",T417="Single Family Residence",P417="Galvanized Requiring Replacement")),
(AND('[1]PWS Information'!$E$10="CWS",T417="Single Family Residence",P417="Galvanized Requiring Replacement",Q417="Yes")),
(AND('[1]PWS Information'!$E$10="NTNC",P417="Galvanized Requiring Replacement")),
(AND('[1]PWS Information'!$E$10="NTNC",T417="Single Family Residence",Q417="Yes")))),"Tier 3",
IF((OR((AND('[1]PWS Information'!$E$10="CWS",T417="Single Family Residence",R417="Yes",P417="Non-Lead", I417="Non-Lead - Copper",K417="Before 1989")),
(AND('[1]PWS Information'!$E$10="CWS",T417="Single Family Residence",R417="Yes",P417="Non-Lead", M417="Non-Lead - Copper",N417="Before 1989")))),"Tier 4",
IF((OR((AND('[1]PWS Information'!$E$10="NTNC",P417="Non-Lead")),
(AND('[1]PWS Information'!$E$10="CWS",P417="Non-Lead",R417="")),
(AND('[1]PWS Information'!$E$10="CWS",P417="Non-Lead",R417="No")),
(AND('[1]PWS Information'!$E$10="CWS",P417="Non-Lead",R417="Don't Know")),
(AND('[1]PWS Information'!$E$10="CWS",P417="Non-Lead", I417="Non-Lead - Copper", R417="Yes", K417="Between 1989 and 2014")),
(AND('[1]PWS Information'!$E$10="CWS",P417="Non-Lead", I417="Non-Lead - Copper", R417="Yes", K417="After 2014")),
(AND('[1]PWS Information'!$E$10="CWS",P417="Non-Lead", I417="Non-Lead - Copper", R417="Yes", K417="Unknown")),
(AND('[1]PWS Information'!$E$10="CWS",P417="Non-Lead", M417="Non-Lead - Copper", R417="Yes", N417="Between 1989 and 2014")),
(AND('[1]PWS Information'!$E$10="CWS",P417="Non-Lead", M417="Non-Lead - Copper", R417="Yes", N417="After 2014")),
(AND('[1]PWS Information'!$E$10="CWS",P417="Non-Lead", M417="Non-Lead - Copper", R417="Yes", N417="Unknown")),
(AND('[1]PWS Information'!$E$10="CWS",P417="Unknown")),
(AND('[1]PWS Information'!$E$10="NTNC",P417="Unknown")))),"Tier 5",
"")))))</f>
        <v>Tier 5</v>
      </c>
      <c r="Y417" s="50"/>
      <c r="Z417" s="50"/>
    </row>
    <row r="418" spans="1:26" ht="75" x14ac:dyDescent="0.25">
      <c r="A418" s="39">
        <v>25176069</v>
      </c>
      <c r="B418" s="40">
        <v>3416</v>
      </c>
      <c r="C418" s="41" t="s">
        <v>82</v>
      </c>
      <c r="D418" s="41" t="s">
        <v>46</v>
      </c>
      <c r="E418" s="41">
        <v>75961</v>
      </c>
      <c r="F418" s="42"/>
      <c r="G418" s="43">
        <v>31.660523999999999</v>
      </c>
      <c r="H418" s="44">
        <v>-94.601445999999996</v>
      </c>
      <c r="I418" s="45" t="s">
        <v>63</v>
      </c>
      <c r="J418" s="46" t="s">
        <v>48</v>
      </c>
      <c r="K418" s="42" t="s">
        <v>51</v>
      </c>
      <c r="L418" s="49"/>
      <c r="M418" s="45" t="s">
        <v>63</v>
      </c>
      <c r="N418" s="46" t="s">
        <v>51</v>
      </c>
      <c r="O418" s="49"/>
      <c r="P418" s="36" t="str">
        <f t="shared" si="6"/>
        <v>Unknown</v>
      </c>
      <c r="Q418" s="39" t="s">
        <v>48</v>
      </c>
      <c r="R418" s="39" t="s">
        <v>48</v>
      </c>
      <c r="S418" s="39"/>
      <c r="T418" s="50"/>
      <c r="U418" s="50" t="s">
        <v>51</v>
      </c>
      <c r="V418" s="50" t="s">
        <v>51</v>
      </c>
      <c r="W418" s="50"/>
      <c r="X418" s="51" t="str">
        <f>IF((OR((AND('[1]PWS Information'!$E$10="CWS",T418="Single Family Residence",P418="Lead")),
(AND('[1]PWS Information'!$E$10="CWS",T418="Multiple Family Residence",'[1]PWS Information'!$E$11="Yes",P418="Lead")),
(AND('[1]PWS Information'!$E$10="NTNC",P418="Lead")))),"Tier 1",
IF((OR((AND('[1]PWS Information'!$E$10="CWS",T418="Multiple Family Residence",'[1]PWS Information'!$E$11="No",P418="Lead")),
(AND('[1]PWS Information'!$E$10="CWS",T418="Other",P418="Lead")),
(AND('[1]PWS Information'!$E$10="CWS",T418="Building",P418="Lead")))),"Tier 2",
IF((OR((AND('[1]PWS Information'!$E$10="CWS",T418="Single Family Residence",P418="Galvanized Requiring Replacement")),
(AND('[1]PWS Information'!$E$10="CWS",T418="Single Family Residence",P418="Galvanized Requiring Replacement",Q418="Yes")),
(AND('[1]PWS Information'!$E$10="NTNC",P418="Galvanized Requiring Replacement")),
(AND('[1]PWS Information'!$E$10="NTNC",T418="Single Family Residence",Q418="Yes")))),"Tier 3",
IF((OR((AND('[1]PWS Information'!$E$10="CWS",T418="Single Family Residence",R418="Yes",P418="Non-Lead", I418="Non-Lead - Copper",K418="Before 1989")),
(AND('[1]PWS Information'!$E$10="CWS",T418="Single Family Residence",R418="Yes",P418="Non-Lead", M418="Non-Lead - Copper",N418="Before 1989")))),"Tier 4",
IF((OR((AND('[1]PWS Information'!$E$10="NTNC",P418="Non-Lead")),
(AND('[1]PWS Information'!$E$10="CWS",P418="Non-Lead",R418="")),
(AND('[1]PWS Information'!$E$10="CWS",P418="Non-Lead",R418="No")),
(AND('[1]PWS Information'!$E$10="CWS",P418="Non-Lead",R418="Don't Know")),
(AND('[1]PWS Information'!$E$10="CWS",P418="Non-Lead", I418="Non-Lead - Copper", R418="Yes", K418="Between 1989 and 2014")),
(AND('[1]PWS Information'!$E$10="CWS",P418="Non-Lead", I418="Non-Lead - Copper", R418="Yes", K418="After 2014")),
(AND('[1]PWS Information'!$E$10="CWS",P418="Non-Lead", I418="Non-Lead - Copper", R418="Yes", K418="Unknown")),
(AND('[1]PWS Information'!$E$10="CWS",P418="Non-Lead", M418="Non-Lead - Copper", R418="Yes", N418="Between 1989 and 2014")),
(AND('[1]PWS Information'!$E$10="CWS",P418="Non-Lead", M418="Non-Lead - Copper", R418="Yes", N418="After 2014")),
(AND('[1]PWS Information'!$E$10="CWS",P418="Non-Lead", M418="Non-Lead - Copper", R418="Yes", N418="Unknown")),
(AND('[1]PWS Information'!$E$10="CWS",P418="Unknown")),
(AND('[1]PWS Information'!$E$10="NTNC",P418="Unknown")))),"Tier 5",
"")))))</f>
        <v>Tier 5</v>
      </c>
      <c r="Y418" s="50"/>
      <c r="Z418" s="50"/>
    </row>
    <row r="419" spans="1:26" ht="75" x14ac:dyDescent="0.25">
      <c r="A419" s="39">
        <v>25175961</v>
      </c>
      <c r="B419" s="40">
        <v>6945</v>
      </c>
      <c r="C419" s="41" t="s">
        <v>66</v>
      </c>
      <c r="D419" s="41" t="s">
        <v>46</v>
      </c>
      <c r="E419" s="41">
        <v>75961</v>
      </c>
      <c r="F419" s="42"/>
      <c r="G419" s="43">
        <v>31.614201999999999</v>
      </c>
      <c r="H419" s="44">
        <v>-94.509412999999995</v>
      </c>
      <c r="I419" s="45" t="s">
        <v>63</v>
      </c>
      <c r="J419" s="46" t="s">
        <v>48</v>
      </c>
      <c r="K419" s="42" t="s">
        <v>51</v>
      </c>
      <c r="L419" s="49"/>
      <c r="M419" s="45" t="s">
        <v>63</v>
      </c>
      <c r="N419" s="46" t="s">
        <v>51</v>
      </c>
      <c r="O419" s="49"/>
      <c r="P419" s="36" t="str">
        <f t="shared" si="6"/>
        <v>Unknown</v>
      </c>
      <c r="Q419" s="39" t="s">
        <v>48</v>
      </c>
      <c r="R419" s="39" t="s">
        <v>48</v>
      </c>
      <c r="S419" s="39"/>
      <c r="T419" s="50"/>
      <c r="U419" s="50" t="s">
        <v>51</v>
      </c>
      <c r="V419" s="50" t="s">
        <v>51</v>
      </c>
      <c r="W419" s="50"/>
      <c r="X419" s="51" t="str">
        <f>IF((OR((AND('[1]PWS Information'!$E$10="CWS",T419="Single Family Residence",P419="Lead")),
(AND('[1]PWS Information'!$E$10="CWS",T419="Multiple Family Residence",'[1]PWS Information'!$E$11="Yes",P419="Lead")),
(AND('[1]PWS Information'!$E$10="NTNC",P419="Lead")))),"Tier 1",
IF((OR((AND('[1]PWS Information'!$E$10="CWS",T419="Multiple Family Residence",'[1]PWS Information'!$E$11="No",P419="Lead")),
(AND('[1]PWS Information'!$E$10="CWS",T419="Other",P419="Lead")),
(AND('[1]PWS Information'!$E$10="CWS",T419="Building",P419="Lead")))),"Tier 2",
IF((OR((AND('[1]PWS Information'!$E$10="CWS",T419="Single Family Residence",P419="Galvanized Requiring Replacement")),
(AND('[1]PWS Information'!$E$10="CWS",T419="Single Family Residence",P419="Galvanized Requiring Replacement",Q419="Yes")),
(AND('[1]PWS Information'!$E$10="NTNC",P419="Galvanized Requiring Replacement")),
(AND('[1]PWS Information'!$E$10="NTNC",T419="Single Family Residence",Q419="Yes")))),"Tier 3",
IF((OR((AND('[1]PWS Information'!$E$10="CWS",T419="Single Family Residence",R419="Yes",P419="Non-Lead", I419="Non-Lead - Copper",K419="Before 1989")),
(AND('[1]PWS Information'!$E$10="CWS",T419="Single Family Residence",R419="Yes",P419="Non-Lead", M419="Non-Lead - Copper",N419="Before 1989")))),"Tier 4",
IF((OR((AND('[1]PWS Information'!$E$10="NTNC",P419="Non-Lead")),
(AND('[1]PWS Information'!$E$10="CWS",P419="Non-Lead",R419="")),
(AND('[1]PWS Information'!$E$10="CWS",P419="Non-Lead",R419="No")),
(AND('[1]PWS Information'!$E$10="CWS",P419="Non-Lead",R419="Don't Know")),
(AND('[1]PWS Information'!$E$10="CWS",P419="Non-Lead", I419="Non-Lead - Copper", R419="Yes", K419="Between 1989 and 2014")),
(AND('[1]PWS Information'!$E$10="CWS",P419="Non-Lead", I419="Non-Lead - Copper", R419="Yes", K419="After 2014")),
(AND('[1]PWS Information'!$E$10="CWS",P419="Non-Lead", I419="Non-Lead - Copper", R419="Yes", K419="Unknown")),
(AND('[1]PWS Information'!$E$10="CWS",P419="Non-Lead", M419="Non-Lead - Copper", R419="Yes", N419="Between 1989 and 2014")),
(AND('[1]PWS Information'!$E$10="CWS",P419="Non-Lead", M419="Non-Lead - Copper", R419="Yes", N419="After 2014")),
(AND('[1]PWS Information'!$E$10="CWS",P419="Non-Lead", M419="Non-Lead - Copper", R419="Yes", N419="Unknown")),
(AND('[1]PWS Information'!$E$10="CWS",P419="Unknown")),
(AND('[1]PWS Information'!$E$10="NTNC",P419="Unknown")))),"Tier 5",
"")))))</f>
        <v>Tier 5</v>
      </c>
      <c r="Y419" s="50"/>
      <c r="Z419" s="50"/>
    </row>
    <row r="420" spans="1:26" ht="75" x14ac:dyDescent="0.25">
      <c r="A420" s="39">
        <v>25175675</v>
      </c>
      <c r="B420" s="40">
        <v>3629</v>
      </c>
      <c r="C420" s="41" t="s">
        <v>57</v>
      </c>
      <c r="D420" s="41" t="s">
        <v>46</v>
      </c>
      <c r="E420" s="41">
        <v>75961</v>
      </c>
      <c r="F420" s="42"/>
      <c r="G420" s="43">
        <v>31.659687000000002</v>
      </c>
      <c r="H420" s="44">
        <v>-94.540154999999999</v>
      </c>
      <c r="I420" s="45" t="s">
        <v>63</v>
      </c>
      <c r="J420" s="46" t="s">
        <v>48</v>
      </c>
      <c r="K420" s="42" t="s">
        <v>51</v>
      </c>
      <c r="L420" s="49"/>
      <c r="M420" s="45" t="s">
        <v>63</v>
      </c>
      <c r="N420" s="46" t="s">
        <v>51</v>
      </c>
      <c r="O420" s="49"/>
      <c r="P420" s="36" t="str">
        <f t="shared" si="6"/>
        <v>Unknown</v>
      </c>
      <c r="Q420" s="39" t="s">
        <v>48</v>
      </c>
      <c r="R420" s="39" t="s">
        <v>48</v>
      </c>
      <c r="S420" s="39"/>
      <c r="T420" s="50" t="s">
        <v>50</v>
      </c>
      <c r="U420" s="50" t="s">
        <v>51</v>
      </c>
      <c r="V420" s="50" t="s">
        <v>51</v>
      </c>
      <c r="W420" s="50"/>
      <c r="X420" s="51" t="str">
        <f>IF((OR((AND('[1]PWS Information'!$E$10="CWS",T420="Single Family Residence",P420="Lead")),
(AND('[1]PWS Information'!$E$10="CWS",T420="Multiple Family Residence",'[1]PWS Information'!$E$11="Yes",P420="Lead")),
(AND('[1]PWS Information'!$E$10="NTNC",P420="Lead")))),"Tier 1",
IF((OR((AND('[1]PWS Information'!$E$10="CWS",T420="Multiple Family Residence",'[1]PWS Information'!$E$11="No",P420="Lead")),
(AND('[1]PWS Information'!$E$10="CWS",T420="Other",P420="Lead")),
(AND('[1]PWS Information'!$E$10="CWS",T420="Building",P420="Lead")))),"Tier 2",
IF((OR((AND('[1]PWS Information'!$E$10="CWS",T420="Single Family Residence",P420="Galvanized Requiring Replacement")),
(AND('[1]PWS Information'!$E$10="CWS",T420="Single Family Residence",P420="Galvanized Requiring Replacement",Q420="Yes")),
(AND('[1]PWS Information'!$E$10="NTNC",P420="Galvanized Requiring Replacement")),
(AND('[1]PWS Information'!$E$10="NTNC",T420="Single Family Residence",Q420="Yes")))),"Tier 3",
IF((OR((AND('[1]PWS Information'!$E$10="CWS",T420="Single Family Residence",R420="Yes",P420="Non-Lead", I420="Non-Lead - Copper",K420="Before 1989")),
(AND('[1]PWS Information'!$E$10="CWS",T420="Single Family Residence",R420="Yes",P420="Non-Lead", M420="Non-Lead - Copper",N420="Before 1989")))),"Tier 4",
IF((OR((AND('[1]PWS Information'!$E$10="NTNC",P420="Non-Lead")),
(AND('[1]PWS Information'!$E$10="CWS",P420="Non-Lead",R420="")),
(AND('[1]PWS Information'!$E$10="CWS",P420="Non-Lead",R420="No")),
(AND('[1]PWS Information'!$E$10="CWS",P420="Non-Lead",R420="Don't Know")),
(AND('[1]PWS Information'!$E$10="CWS",P420="Non-Lead", I420="Non-Lead - Copper", R420="Yes", K420="Between 1989 and 2014")),
(AND('[1]PWS Information'!$E$10="CWS",P420="Non-Lead", I420="Non-Lead - Copper", R420="Yes", K420="After 2014")),
(AND('[1]PWS Information'!$E$10="CWS",P420="Non-Lead", I420="Non-Lead - Copper", R420="Yes", K420="Unknown")),
(AND('[1]PWS Information'!$E$10="CWS",P420="Non-Lead", M420="Non-Lead - Copper", R420="Yes", N420="Between 1989 and 2014")),
(AND('[1]PWS Information'!$E$10="CWS",P420="Non-Lead", M420="Non-Lead - Copper", R420="Yes", N420="After 2014")),
(AND('[1]PWS Information'!$E$10="CWS",P420="Non-Lead", M420="Non-Lead - Copper", R420="Yes", N420="Unknown")),
(AND('[1]PWS Information'!$E$10="CWS",P420="Unknown")),
(AND('[1]PWS Information'!$E$10="NTNC",P420="Unknown")))),"Tier 5",
"")))))</f>
        <v>Tier 5</v>
      </c>
      <c r="Y420" s="50"/>
      <c r="Z420" s="50"/>
    </row>
    <row r="421" spans="1:26" ht="75" x14ac:dyDescent="0.25">
      <c r="A421" s="39">
        <v>25175453</v>
      </c>
      <c r="B421" s="40">
        <v>10892</v>
      </c>
      <c r="C421" s="41" t="s">
        <v>53</v>
      </c>
      <c r="D421" s="41" t="s">
        <v>46</v>
      </c>
      <c r="E421" s="41">
        <v>75961</v>
      </c>
      <c r="F421" s="42"/>
      <c r="G421" s="43">
        <v>31.641202</v>
      </c>
      <c r="H421" s="44">
        <v>-94.414340999999993</v>
      </c>
      <c r="I421" s="45" t="s">
        <v>63</v>
      </c>
      <c r="J421" s="46" t="s">
        <v>48</v>
      </c>
      <c r="K421" s="42" t="s">
        <v>51</v>
      </c>
      <c r="L421" s="49"/>
      <c r="M421" s="45" t="s">
        <v>63</v>
      </c>
      <c r="N421" s="46" t="s">
        <v>51</v>
      </c>
      <c r="O421" s="49"/>
      <c r="P421" s="36" t="str">
        <f t="shared" si="6"/>
        <v>Unknown</v>
      </c>
      <c r="Q421" s="39" t="s">
        <v>48</v>
      </c>
      <c r="R421" s="39" t="s">
        <v>48</v>
      </c>
      <c r="S421" s="39"/>
      <c r="T421" s="50"/>
      <c r="U421" s="50" t="s">
        <v>51</v>
      </c>
      <c r="V421" s="50" t="s">
        <v>51</v>
      </c>
      <c r="W421" s="50"/>
      <c r="X421" s="51" t="str">
        <f>IF((OR((AND('[1]PWS Information'!$E$10="CWS",T421="Single Family Residence",P421="Lead")),
(AND('[1]PWS Information'!$E$10="CWS",T421="Multiple Family Residence",'[1]PWS Information'!$E$11="Yes",P421="Lead")),
(AND('[1]PWS Information'!$E$10="NTNC",P421="Lead")))),"Tier 1",
IF((OR((AND('[1]PWS Information'!$E$10="CWS",T421="Multiple Family Residence",'[1]PWS Information'!$E$11="No",P421="Lead")),
(AND('[1]PWS Information'!$E$10="CWS",T421="Other",P421="Lead")),
(AND('[1]PWS Information'!$E$10="CWS",T421="Building",P421="Lead")))),"Tier 2",
IF((OR((AND('[1]PWS Information'!$E$10="CWS",T421="Single Family Residence",P421="Galvanized Requiring Replacement")),
(AND('[1]PWS Information'!$E$10="CWS",T421="Single Family Residence",P421="Galvanized Requiring Replacement",Q421="Yes")),
(AND('[1]PWS Information'!$E$10="NTNC",P421="Galvanized Requiring Replacement")),
(AND('[1]PWS Information'!$E$10="NTNC",T421="Single Family Residence",Q421="Yes")))),"Tier 3",
IF((OR((AND('[1]PWS Information'!$E$10="CWS",T421="Single Family Residence",R421="Yes",P421="Non-Lead", I421="Non-Lead - Copper",K421="Before 1989")),
(AND('[1]PWS Information'!$E$10="CWS",T421="Single Family Residence",R421="Yes",P421="Non-Lead", M421="Non-Lead - Copper",N421="Before 1989")))),"Tier 4",
IF((OR((AND('[1]PWS Information'!$E$10="NTNC",P421="Non-Lead")),
(AND('[1]PWS Information'!$E$10="CWS",P421="Non-Lead",R421="")),
(AND('[1]PWS Information'!$E$10="CWS",P421="Non-Lead",R421="No")),
(AND('[1]PWS Information'!$E$10="CWS",P421="Non-Lead",R421="Don't Know")),
(AND('[1]PWS Information'!$E$10="CWS",P421="Non-Lead", I421="Non-Lead - Copper", R421="Yes", K421="Between 1989 and 2014")),
(AND('[1]PWS Information'!$E$10="CWS",P421="Non-Lead", I421="Non-Lead - Copper", R421="Yes", K421="After 2014")),
(AND('[1]PWS Information'!$E$10="CWS",P421="Non-Lead", I421="Non-Lead - Copper", R421="Yes", K421="Unknown")),
(AND('[1]PWS Information'!$E$10="CWS",P421="Non-Lead", M421="Non-Lead - Copper", R421="Yes", N421="Between 1989 and 2014")),
(AND('[1]PWS Information'!$E$10="CWS",P421="Non-Lead", M421="Non-Lead - Copper", R421="Yes", N421="After 2014")),
(AND('[1]PWS Information'!$E$10="CWS",P421="Non-Lead", M421="Non-Lead - Copper", R421="Yes", N421="Unknown")),
(AND('[1]PWS Information'!$E$10="CWS",P421="Unknown")),
(AND('[1]PWS Information'!$E$10="NTNC",P421="Unknown")))),"Tier 5",
"")))))</f>
        <v>Tier 5</v>
      </c>
      <c r="Y421" s="50"/>
      <c r="Z421" s="50"/>
    </row>
    <row r="422" spans="1:26" ht="75" x14ac:dyDescent="0.25">
      <c r="A422" s="39">
        <v>20759974</v>
      </c>
      <c r="B422" s="40">
        <v>12952</v>
      </c>
      <c r="C422" s="41" t="s">
        <v>66</v>
      </c>
      <c r="D422" s="41" t="s">
        <v>46</v>
      </c>
      <c r="E422" s="41">
        <v>75961</v>
      </c>
      <c r="F422" s="42"/>
      <c r="G422" s="43">
        <v>31.641908999999998</v>
      </c>
      <c r="H422" s="44">
        <v>-94.415418000000003</v>
      </c>
      <c r="I422" s="45" t="s">
        <v>63</v>
      </c>
      <c r="J422" s="46" t="s">
        <v>48</v>
      </c>
      <c r="K422" s="42" t="s">
        <v>51</v>
      </c>
      <c r="L422" s="49"/>
      <c r="M422" s="45" t="s">
        <v>63</v>
      </c>
      <c r="N422" s="46" t="s">
        <v>51</v>
      </c>
      <c r="O422" s="49"/>
      <c r="P422" s="36" t="str">
        <f t="shared" si="6"/>
        <v>Unknown</v>
      </c>
      <c r="Q422" s="39" t="s">
        <v>48</v>
      </c>
      <c r="R422" s="39" t="s">
        <v>48</v>
      </c>
      <c r="S422" s="39"/>
      <c r="T422" s="50"/>
      <c r="U422" s="50" t="s">
        <v>51</v>
      </c>
      <c r="V422" s="50" t="s">
        <v>51</v>
      </c>
      <c r="W422" s="50"/>
      <c r="X422" s="51" t="str">
        <f>IF((OR((AND('[1]PWS Information'!$E$10="CWS",T422="Single Family Residence",P422="Lead")),
(AND('[1]PWS Information'!$E$10="CWS",T422="Multiple Family Residence",'[1]PWS Information'!$E$11="Yes",P422="Lead")),
(AND('[1]PWS Information'!$E$10="NTNC",P422="Lead")))),"Tier 1",
IF((OR((AND('[1]PWS Information'!$E$10="CWS",T422="Multiple Family Residence",'[1]PWS Information'!$E$11="No",P422="Lead")),
(AND('[1]PWS Information'!$E$10="CWS",T422="Other",P422="Lead")),
(AND('[1]PWS Information'!$E$10="CWS",T422="Building",P422="Lead")))),"Tier 2",
IF((OR((AND('[1]PWS Information'!$E$10="CWS",T422="Single Family Residence",P422="Galvanized Requiring Replacement")),
(AND('[1]PWS Information'!$E$10="CWS",T422="Single Family Residence",P422="Galvanized Requiring Replacement",Q422="Yes")),
(AND('[1]PWS Information'!$E$10="NTNC",P422="Galvanized Requiring Replacement")),
(AND('[1]PWS Information'!$E$10="NTNC",T422="Single Family Residence",Q422="Yes")))),"Tier 3",
IF((OR((AND('[1]PWS Information'!$E$10="CWS",T422="Single Family Residence",R422="Yes",P422="Non-Lead", I422="Non-Lead - Copper",K422="Before 1989")),
(AND('[1]PWS Information'!$E$10="CWS",T422="Single Family Residence",R422="Yes",P422="Non-Lead", M422="Non-Lead - Copper",N422="Before 1989")))),"Tier 4",
IF((OR((AND('[1]PWS Information'!$E$10="NTNC",P422="Non-Lead")),
(AND('[1]PWS Information'!$E$10="CWS",P422="Non-Lead",R422="")),
(AND('[1]PWS Information'!$E$10="CWS",P422="Non-Lead",R422="No")),
(AND('[1]PWS Information'!$E$10="CWS",P422="Non-Lead",R422="Don't Know")),
(AND('[1]PWS Information'!$E$10="CWS",P422="Non-Lead", I422="Non-Lead - Copper", R422="Yes", K422="Between 1989 and 2014")),
(AND('[1]PWS Information'!$E$10="CWS",P422="Non-Lead", I422="Non-Lead - Copper", R422="Yes", K422="After 2014")),
(AND('[1]PWS Information'!$E$10="CWS",P422="Non-Lead", I422="Non-Lead - Copper", R422="Yes", K422="Unknown")),
(AND('[1]PWS Information'!$E$10="CWS",P422="Non-Lead", M422="Non-Lead - Copper", R422="Yes", N422="Between 1989 and 2014")),
(AND('[1]PWS Information'!$E$10="CWS",P422="Non-Lead", M422="Non-Lead - Copper", R422="Yes", N422="After 2014")),
(AND('[1]PWS Information'!$E$10="CWS",P422="Non-Lead", M422="Non-Lead - Copper", R422="Yes", N422="Unknown")),
(AND('[1]PWS Information'!$E$10="CWS",P422="Unknown")),
(AND('[1]PWS Information'!$E$10="NTNC",P422="Unknown")))),"Tier 5",
"")))))</f>
        <v>Tier 5</v>
      </c>
      <c r="Y422" s="50"/>
      <c r="Z422" s="50"/>
    </row>
    <row r="423" spans="1:26" ht="75" x14ac:dyDescent="0.25">
      <c r="A423" s="39">
        <v>25176019</v>
      </c>
      <c r="B423" s="40">
        <v>184</v>
      </c>
      <c r="C423" s="41" t="s">
        <v>69</v>
      </c>
      <c r="D423" s="41" t="s">
        <v>46</v>
      </c>
      <c r="E423" s="41">
        <v>75961</v>
      </c>
      <c r="F423" s="42"/>
      <c r="G423" s="43">
        <v>31.586742999999998</v>
      </c>
      <c r="H423" s="44">
        <v>-94.614025999999996</v>
      </c>
      <c r="I423" s="45" t="s">
        <v>63</v>
      </c>
      <c r="J423" s="46" t="s">
        <v>48</v>
      </c>
      <c r="K423" s="42" t="s">
        <v>51</v>
      </c>
      <c r="L423" s="49"/>
      <c r="M423" s="45" t="s">
        <v>63</v>
      </c>
      <c r="N423" s="46" t="s">
        <v>51</v>
      </c>
      <c r="O423" s="49"/>
      <c r="P423" s="36" t="str">
        <f t="shared" si="6"/>
        <v>Unknown</v>
      </c>
      <c r="Q423" s="39" t="s">
        <v>48</v>
      </c>
      <c r="R423" s="39" t="s">
        <v>48</v>
      </c>
      <c r="S423" s="39"/>
      <c r="T423" s="50"/>
      <c r="U423" s="50" t="s">
        <v>51</v>
      </c>
      <c r="V423" s="50" t="s">
        <v>51</v>
      </c>
      <c r="W423" s="50"/>
      <c r="X423" s="51" t="str">
        <f>IF((OR((AND('[1]PWS Information'!$E$10="CWS",T423="Single Family Residence",P423="Lead")),
(AND('[1]PWS Information'!$E$10="CWS",T423="Multiple Family Residence",'[1]PWS Information'!$E$11="Yes",P423="Lead")),
(AND('[1]PWS Information'!$E$10="NTNC",P423="Lead")))),"Tier 1",
IF((OR((AND('[1]PWS Information'!$E$10="CWS",T423="Multiple Family Residence",'[1]PWS Information'!$E$11="No",P423="Lead")),
(AND('[1]PWS Information'!$E$10="CWS",T423="Other",P423="Lead")),
(AND('[1]PWS Information'!$E$10="CWS",T423="Building",P423="Lead")))),"Tier 2",
IF((OR((AND('[1]PWS Information'!$E$10="CWS",T423="Single Family Residence",P423="Galvanized Requiring Replacement")),
(AND('[1]PWS Information'!$E$10="CWS",T423="Single Family Residence",P423="Galvanized Requiring Replacement",Q423="Yes")),
(AND('[1]PWS Information'!$E$10="NTNC",P423="Galvanized Requiring Replacement")),
(AND('[1]PWS Information'!$E$10="NTNC",T423="Single Family Residence",Q423="Yes")))),"Tier 3",
IF((OR((AND('[1]PWS Information'!$E$10="CWS",T423="Single Family Residence",R423="Yes",P423="Non-Lead", I423="Non-Lead - Copper",K423="Before 1989")),
(AND('[1]PWS Information'!$E$10="CWS",T423="Single Family Residence",R423="Yes",P423="Non-Lead", M423="Non-Lead - Copper",N423="Before 1989")))),"Tier 4",
IF((OR((AND('[1]PWS Information'!$E$10="NTNC",P423="Non-Lead")),
(AND('[1]PWS Information'!$E$10="CWS",P423="Non-Lead",R423="")),
(AND('[1]PWS Information'!$E$10="CWS",P423="Non-Lead",R423="No")),
(AND('[1]PWS Information'!$E$10="CWS",P423="Non-Lead",R423="Don't Know")),
(AND('[1]PWS Information'!$E$10="CWS",P423="Non-Lead", I423="Non-Lead - Copper", R423="Yes", K423="Between 1989 and 2014")),
(AND('[1]PWS Information'!$E$10="CWS",P423="Non-Lead", I423="Non-Lead - Copper", R423="Yes", K423="After 2014")),
(AND('[1]PWS Information'!$E$10="CWS",P423="Non-Lead", I423="Non-Lead - Copper", R423="Yes", K423="Unknown")),
(AND('[1]PWS Information'!$E$10="CWS",P423="Non-Lead", M423="Non-Lead - Copper", R423="Yes", N423="Between 1989 and 2014")),
(AND('[1]PWS Information'!$E$10="CWS",P423="Non-Lead", M423="Non-Lead - Copper", R423="Yes", N423="After 2014")),
(AND('[1]PWS Information'!$E$10="CWS",P423="Non-Lead", M423="Non-Lead - Copper", R423="Yes", N423="Unknown")),
(AND('[1]PWS Information'!$E$10="CWS",P423="Unknown")),
(AND('[1]PWS Information'!$E$10="NTNC",P423="Unknown")))),"Tier 5",
"")))))</f>
        <v>Tier 5</v>
      </c>
      <c r="Y423" s="50"/>
      <c r="Z423" s="50"/>
    </row>
    <row r="424" spans="1:26" ht="75" x14ac:dyDescent="0.25">
      <c r="A424" s="39">
        <v>25176037</v>
      </c>
      <c r="B424" s="40">
        <v>384</v>
      </c>
      <c r="C424" s="41" t="s">
        <v>110</v>
      </c>
      <c r="D424" s="41" t="s">
        <v>46</v>
      </c>
      <c r="E424" s="41">
        <v>75961</v>
      </c>
      <c r="F424" s="42"/>
      <c r="G424" s="43">
        <v>31.659151000000001</v>
      </c>
      <c r="H424" s="44">
        <v>-94.601380000000006</v>
      </c>
      <c r="I424" s="45" t="s">
        <v>63</v>
      </c>
      <c r="J424" s="46" t="s">
        <v>48</v>
      </c>
      <c r="K424" s="42" t="s">
        <v>51</v>
      </c>
      <c r="L424" s="49"/>
      <c r="M424" s="45" t="s">
        <v>63</v>
      </c>
      <c r="N424" s="46" t="s">
        <v>51</v>
      </c>
      <c r="O424" s="49"/>
      <c r="P424" s="36" t="str">
        <f t="shared" si="6"/>
        <v>Unknown</v>
      </c>
      <c r="Q424" s="39" t="s">
        <v>48</v>
      </c>
      <c r="R424" s="39" t="s">
        <v>48</v>
      </c>
      <c r="S424" s="39"/>
      <c r="T424" s="50"/>
      <c r="U424" s="50" t="s">
        <v>51</v>
      </c>
      <c r="V424" s="50" t="s">
        <v>51</v>
      </c>
      <c r="W424" s="50"/>
      <c r="X424" s="51" t="str">
        <f>IF((OR((AND('[1]PWS Information'!$E$10="CWS",T424="Single Family Residence",P424="Lead")),
(AND('[1]PWS Information'!$E$10="CWS",T424="Multiple Family Residence",'[1]PWS Information'!$E$11="Yes",P424="Lead")),
(AND('[1]PWS Information'!$E$10="NTNC",P424="Lead")))),"Tier 1",
IF((OR((AND('[1]PWS Information'!$E$10="CWS",T424="Multiple Family Residence",'[1]PWS Information'!$E$11="No",P424="Lead")),
(AND('[1]PWS Information'!$E$10="CWS",T424="Other",P424="Lead")),
(AND('[1]PWS Information'!$E$10="CWS",T424="Building",P424="Lead")))),"Tier 2",
IF((OR((AND('[1]PWS Information'!$E$10="CWS",T424="Single Family Residence",P424="Galvanized Requiring Replacement")),
(AND('[1]PWS Information'!$E$10="CWS",T424="Single Family Residence",P424="Galvanized Requiring Replacement",Q424="Yes")),
(AND('[1]PWS Information'!$E$10="NTNC",P424="Galvanized Requiring Replacement")),
(AND('[1]PWS Information'!$E$10="NTNC",T424="Single Family Residence",Q424="Yes")))),"Tier 3",
IF((OR((AND('[1]PWS Information'!$E$10="CWS",T424="Single Family Residence",R424="Yes",P424="Non-Lead", I424="Non-Lead - Copper",K424="Before 1989")),
(AND('[1]PWS Information'!$E$10="CWS",T424="Single Family Residence",R424="Yes",P424="Non-Lead", M424="Non-Lead - Copper",N424="Before 1989")))),"Tier 4",
IF((OR((AND('[1]PWS Information'!$E$10="NTNC",P424="Non-Lead")),
(AND('[1]PWS Information'!$E$10="CWS",P424="Non-Lead",R424="")),
(AND('[1]PWS Information'!$E$10="CWS",P424="Non-Lead",R424="No")),
(AND('[1]PWS Information'!$E$10="CWS",P424="Non-Lead",R424="Don't Know")),
(AND('[1]PWS Information'!$E$10="CWS",P424="Non-Lead", I424="Non-Lead - Copper", R424="Yes", K424="Between 1989 and 2014")),
(AND('[1]PWS Information'!$E$10="CWS",P424="Non-Lead", I424="Non-Lead - Copper", R424="Yes", K424="After 2014")),
(AND('[1]PWS Information'!$E$10="CWS",P424="Non-Lead", I424="Non-Lead - Copper", R424="Yes", K424="Unknown")),
(AND('[1]PWS Information'!$E$10="CWS",P424="Non-Lead", M424="Non-Lead - Copper", R424="Yes", N424="Between 1989 and 2014")),
(AND('[1]PWS Information'!$E$10="CWS",P424="Non-Lead", M424="Non-Lead - Copper", R424="Yes", N424="After 2014")),
(AND('[1]PWS Information'!$E$10="CWS",P424="Non-Lead", M424="Non-Lead - Copper", R424="Yes", N424="Unknown")),
(AND('[1]PWS Information'!$E$10="CWS",P424="Unknown")),
(AND('[1]PWS Information'!$E$10="NTNC",P424="Unknown")))),"Tier 5",
"")))))</f>
        <v>Tier 5</v>
      </c>
      <c r="Y424" s="50"/>
      <c r="Z424" s="50"/>
    </row>
    <row r="425" spans="1:26" ht="75" x14ac:dyDescent="0.25">
      <c r="A425" s="39">
        <v>25175626</v>
      </c>
      <c r="B425" s="40">
        <v>4886</v>
      </c>
      <c r="C425" s="41" t="s">
        <v>66</v>
      </c>
      <c r="D425" s="41" t="s">
        <v>46</v>
      </c>
      <c r="E425" s="41">
        <v>75961</v>
      </c>
      <c r="F425" s="42"/>
      <c r="G425" s="43">
        <v>31.609579</v>
      </c>
      <c r="H425" s="44">
        <v>-94.542561000000006</v>
      </c>
      <c r="I425" s="45" t="s">
        <v>63</v>
      </c>
      <c r="J425" s="46" t="s">
        <v>48</v>
      </c>
      <c r="K425" s="42" t="s">
        <v>51</v>
      </c>
      <c r="L425" s="49"/>
      <c r="M425" s="45" t="s">
        <v>63</v>
      </c>
      <c r="N425" s="46" t="s">
        <v>51</v>
      </c>
      <c r="O425" s="49"/>
      <c r="P425" s="36" t="str">
        <f t="shared" si="6"/>
        <v>Unknown</v>
      </c>
      <c r="Q425" s="39" t="s">
        <v>48</v>
      </c>
      <c r="R425" s="39" t="s">
        <v>48</v>
      </c>
      <c r="S425" s="39"/>
      <c r="T425" s="50"/>
      <c r="U425" s="50" t="s">
        <v>51</v>
      </c>
      <c r="V425" s="50" t="s">
        <v>51</v>
      </c>
      <c r="W425" s="50"/>
      <c r="X425" s="51" t="str">
        <f>IF((OR((AND('[1]PWS Information'!$E$10="CWS",T425="Single Family Residence",P425="Lead")),
(AND('[1]PWS Information'!$E$10="CWS",T425="Multiple Family Residence",'[1]PWS Information'!$E$11="Yes",P425="Lead")),
(AND('[1]PWS Information'!$E$10="NTNC",P425="Lead")))),"Tier 1",
IF((OR((AND('[1]PWS Information'!$E$10="CWS",T425="Multiple Family Residence",'[1]PWS Information'!$E$11="No",P425="Lead")),
(AND('[1]PWS Information'!$E$10="CWS",T425="Other",P425="Lead")),
(AND('[1]PWS Information'!$E$10="CWS",T425="Building",P425="Lead")))),"Tier 2",
IF((OR((AND('[1]PWS Information'!$E$10="CWS",T425="Single Family Residence",P425="Galvanized Requiring Replacement")),
(AND('[1]PWS Information'!$E$10="CWS",T425="Single Family Residence",P425="Galvanized Requiring Replacement",Q425="Yes")),
(AND('[1]PWS Information'!$E$10="NTNC",P425="Galvanized Requiring Replacement")),
(AND('[1]PWS Information'!$E$10="NTNC",T425="Single Family Residence",Q425="Yes")))),"Tier 3",
IF((OR((AND('[1]PWS Information'!$E$10="CWS",T425="Single Family Residence",R425="Yes",P425="Non-Lead", I425="Non-Lead - Copper",K425="Before 1989")),
(AND('[1]PWS Information'!$E$10="CWS",T425="Single Family Residence",R425="Yes",P425="Non-Lead", M425="Non-Lead - Copper",N425="Before 1989")))),"Tier 4",
IF((OR((AND('[1]PWS Information'!$E$10="NTNC",P425="Non-Lead")),
(AND('[1]PWS Information'!$E$10="CWS",P425="Non-Lead",R425="")),
(AND('[1]PWS Information'!$E$10="CWS",P425="Non-Lead",R425="No")),
(AND('[1]PWS Information'!$E$10="CWS",P425="Non-Lead",R425="Don't Know")),
(AND('[1]PWS Information'!$E$10="CWS",P425="Non-Lead", I425="Non-Lead - Copper", R425="Yes", K425="Between 1989 and 2014")),
(AND('[1]PWS Information'!$E$10="CWS",P425="Non-Lead", I425="Non-Lead - Copper", R425="Yes", K425="After 2014")),
(AND('[1]PWS Information'!$E$10="CWS",P425="Non-Lead", I425="Non-Lead - Copper", R425="Yes", K425="Unknown")),
(AND('[1]PWS Information'!$E$10="CWS",P425="Non-Lead", M425="Non-Lead - Copper", R425="Yes", N425="Between 1989 and 2014")),
(AND('[1]PWS Information'!$E$10="CWS",P425="Non-Lead", M425="Non-Lead - Copper", R425="Yes", N425="After 2014")),
(AND('[1]PWS Information'!$E$10="CWS",P425="Non-Lead", M425="Non-Lead - Copper", R425="Yes", N425="Unknown")),
(AND('[1]PWS Information'!$E$10="CWS",P425="Unknown")),
(AND('[1]PWS Information'!$E$10="NTNC",P425="Unknown")))),"Tier 5",
"")))))</f>
        <v>Tier 5</v>
      </c>
      <c r="Y425" s="50"/>
      <c r="Z425" s="50"/>
    </row>
    <row r="426" spans="1:26" ht="75" x14ac:dyDescent="0.25">
      <c r="A426" s="39">
        <v>25175436</v>
      </c>
      <c r="B426" s="40">
        <v>559</v>
      </c>
      <c r="C426" s="41" t="s">
        <v>109</v>
      </c>
      <c r="D426" s="41" t="s">
        <v>46</v>
      </c>
      <c r="E426" s="41">
        <v>75961</v>
      </c>
      <c r="F426" s="42"/>
      <c r="G426" s="43">
        <v>31.558382999999999</v>
      </c>
      <c r="H426" s="44">
        <v>-94.504452000000001</v>
      </c>
      <c r="I426" s="45" t="s">
        <v>63</v>
      </c>
      <c r="J426" s="46" t="s">
        <v>48</v>
      </c>
      <c r="K426" s="42" t="s">
        <v>51</v>
      </c>
      <c r="L426" s="49"/>
      <c r="M426" s="45" t="s">
        <v>63</v>
      </c>
      <c r="N426" s="46" t="s">
        <v>51</v>
      </c>
      <c r="O426" s="49"/>
      <c r="P426" s="36" t="str">
        <f t="shared" si="6"/>
        <v>Unknown</v>
      </c>
      <c r="Q426" s="39" t="s">
        <v>48</v>
      </c>
      <c r="R426" s="39" t="s">
        <v>48</v>
      </c>
      <c r="S426" s="39"/>
      <c r="T426" s="50"/>
      <c r="U426" s="50" t="s">
        <v>51</v>
      </c>
      <c r="V426" s="50" t="s">
        <v>51</v>
      </c>
      <c r="W426" s="50"/>
      <c r="X426" s="51" t="str">
        <f>IF((OR((AND('[1]PWS Information'!$E$10="CWS",T426="Single Family Residence",P426="Lead")),
(AND('[1]PWS Information'!$E$10="CWS",T426="Multiple Family Residence",'[1]PWS Information'!$E$11="Yes",P426="Lead")),
(AND('[1]PWS Information'!$E$10="NTNC",P426="Lead")))),"Tier 1",
IF((OR((AND('[1]PWS Information'!$E$10="CWS",T426="Multiple Family Residence",'[1]PWS Information'!$E$11="No",P426="Lead")),
(AND('[1]PWS Information'!$E$10="CWS",T426="Other",P426="Lead")),
(AND('[1]PWS Information'!$E$10="CWS",T426="Building",P426="Lead")))),"Tier 2",
IF((OR((AND('[1]PWS Information'!$E$10="CWS",T426="Single Family Residence",P426="Galvanized Requiring Replacement")),
(AND('[1]PWS Information'!$E$10="CWS",T426="Single Family Residence",P426="Galvanized Requiring Replacement",Q426="Yes")),
(AND('[1]PWS Information'!$E$10="NTNC",P426="Galvanized Requiring Replacement")),
(AND('[1]PWS Information'!$E$10="NTNC",T426="Single Family Residence",Q426="Yes")))),"Tier 3",
IF((OR((AND('[1]PWS Information'!$E$10="CWS",T426="Single Family Residence",R426="Yes",P426="Non-Lead", I426="Non-Lead - Copper",K426="Before 1989")),
(AND('[1]PWS Information'!$E$10="CWS",T426="Single Family Residence",R426="Yes",P426="Non-Lead", M426="Non-Lead - Copper",N426="Before 1989")))),"Tier 4",
IF((OR((AND('[1]PWS Information'!$E$10="NTNC",P426="Non-Lead")),
(AND('[1]PWS Information'!$E$10="CWS",P426="Non-Lead",R426="")),
(AND('[1]PWS Information'!$E$10="CWS",P426="Non-Lead",R426="No")),
(AND('[1]PWS Information'!$E$10="CWS",P426="Non-Lead",R426="Don't Know")),
(AND('[1]PWS Information'!$E$10="CWS",P426="Non-Lead", I426="Non-Lead - Copper", R426="Yes", K426="Between 1989 and 2014")),
(AND('[1]PWS Information'!$E$10="CWS",P426="Non-Lead", I426="Non-Lead - Copper", R426="Yes", K426="After 2014")),
(AND('[1]PWS Information'!$E$10="CWS",P426="Non-Lead", I426="Non-Lead - Copper", R426="Yes", K426="Unknown")),
(AND('[1]PWS Information'!$E$10="CWS",P426="Non-Lead", M426="Non-Lead - Copper", R426="Yes", N426="Between 1989 and 2014")),
(AND('[1]PWS Information'!$E$10="CWS",P426="Non-Lead", M426="Non-Lead - Copper", R426="Yes", N426="After 2014")),
(AND('[1]PWS Information'!$E$10="CWS",P426="Non-Lead", M426="Non-Lead - Copper", R426="Yes", N426="Unknown")),
(AND('[1]PWS Information'!$E$10="CWS",P426="Unknown")),
(AND('[1]PWS Information'!$E$10="NTNC",P426="Unknown")))),"Tier 5",
"")))))</f>
        <v>Tier 5</v>
      </c>
      <c r="Y426" s="50"/>
      <c r="Z426" s="50"/>
    </row>
    <row r="427" spans="1:26" ht="75" x14ac:dyDescent="0.25">
      <c r="A427" s="39">
        <v>519</v>
      </c>
      <c r="B427" s="40" t="s">
        <v>161</v>
      </c>
      <c r="C427" s="41" t="s">
        <v>162</v>
      </c>
      <c r="D427" s="41" t="s">
        <v>46</v>
      </c>
      <c r="E427" s="41">
        <v>75961</v>
      </c>
      <c r="F427" s="42"/>
      <c r="G427" s="43"/>
      <c r="H427" s="44"/>
      <c r="I427" s="45" t="s">
        <v>63</v>
      </c>
      <c r="J427" s="46" t="s">
        <v>48</v>
      </c>
      <c r="K427" s="42" t="s">
        <v>51</v>
      </c>
      <c r="L427" s="49"/>
      <c r="M427" s="45" t="s">
        <v>63</v>
      </c>
      <c r="N427" s="46" t="s">
        <v>51</v>
      </c>
      <c r="O427" s="49"/>
      <c r="P427" s="36" t="str">
        <f t="shared" si="6"/>
        <v>Unknown</v>
      </c>
      <c r="Q427" s="39" t="s">
        <v>48</v>
      </c>
      <c r="R427" s="39" t="s">
        <v>48</v>
      </c>
      <c r="S427" s="39"/>
      <c r="T427" s="50"/>
      <c r="U427" s="50" t="s">
        <v>51</v>
      </c>
      <c r="V427" s="50" t="s">
        <v>51</v>
      </c>
      <c r="W427" s="50"/>
      <c r="X427" s="51" t="str">
        <f>IF((OR((AND('[1]PWS Information'!$E$10="CWS",T427="Single Family Residence",P427="Lead")),
(AND('[1]PWS Information'!$E$10="CWS",T427="Multiple Family Residence",'[1]PWS Information'!$E$11="Yes",P427="Lead")),
(AND('[1]PWS Information'!$E$10="NTNC",P427="Lead")))),"Tier 1",
IF((OR((AND('[1]PWS Information'!$E$10="CWS",T427="Multiple Family Residence",'[1]PWS Information'!$E$11="No",P427="Lead")),
(AND('[1]PWS Information'!$E$10="CWS",T427="Other",P427="Lead")),
(AND('[1]PWS Information'!$E$10="CWS",T427="Building",P427="Lead")))),"Tier 2",
IF((OR((AND('[1]PWS Information'!$E$10="CWS",T427="Single Family Residence",P427="Galvanized Requiring Replacement")),
(AND('[1]PWS Information'!$E$10="CWS",T427="Single Family Residence",P427="Galvanized Requiring Replacement",Q427="Yes")),
(AND('[1]PWS Information'!$E$10="NTNC",P427="Galvanized Requiring Replacement")),
(AND('[1]PWS Information'!$E$10="NTNC",T427="Single Family Residence",Q427="Yes")))),"Tier 3",
IF((OR((AND('[1]PWS Information'!$E$10="CWS",T427="Single Family Residence",R427="Yes",P427="Non-Lead", I427="Non-Lead - Copper",K427="Before 1989")),
(AND('[1]PWS Information'!$E$10="CWS",T427="Single Family Residence",R427="Yes",P427="Non-Lead", M427="Non-Lead - Copper",N427="Before 1989")))),"Tier 4",
IF((OR((AND('[1]PWS Information'!$E$10="NTNC",P427="Non-Lead")),
(AND('[1]PWS Information'!$E$10="CWS",P427="Non-Lead",R427="")),
(AND('[1]PWS Information'!$E$10="CWS",P427="Non-Lead",R427="No")),
(AND('[1]PWS Information'!$E$10="CWS",P427="Non-Lead",R427="Don't Know")),
(AND('[1]PWS Information'!$E$10="CWS",P427="Non-Lead", I427="Non-Lead - Copper", R427="Yes", K427="Between 1989 and 2014")),
(AND('[1]PWS Information'!$E$10="CWS",P427="Non-Lead", I427="Non-Lead - Copper", R427="Yes", K427="After 2014")),
(AND('[1]PWS Information'!$E$10="CWS",P427="Non-Lead", I427="Non-Lead - Copper", R427="Yes", K427="Unknown")),
(AND('[1]PWS Information'!$E$10="CWS",P427="Non-Lead", M427="Non-Lead - Copper", R427="Yes", N427="Between 1989 and 2014")),
(AND('[1]PWS Information'!$E$10="CWS",P427="Non-Lead", M427="Non-Lead - Copper", R427="Yes", N427="After 2014")),
(AND('[1]PWS Information'!$E$10="CWS",P427="Non-Lead", M427="Non-Lead - Copper", R427="Yes", N427="Unknown")),
(AND('[1]PWS Information'!$E$10="CWS",P427="Unknown")),
(AND('[1]PWS Information'!$E$10="NTNC",P427="Unknown")))),"Tier 5",
"")))))</f>
        <v>Tier 5</v>
      </c>
      <c r="Y427" s="50"/>
      <c r="Z427" s="50"/>
    </row>
    <row r="428" spans="1:26" ht="75" x14ac:dyDescent="0.25">
      <c r="A428" s="39">
        <v>25175700</v>
      </c>
      <c r="B428" s="40">
        <v>327</v>
      </c>
      <c r="C428" s="41" t="s">
        <v>88</v>
      </c>
      <c r="D428" s="41" t="s">
        <v>46</v>
      </c>
      <c r="E428" s="41">
        <v>75961</v>
      </c>
      <c r="F428" s="42"/>
      <c r="G428" s="43">
        <v>31.660544000000002</v>
      </c>
      <c r="H428" s="44">
        <v>-94.601438000000002</v>
      </c>
      <c r="I428" s="45" t="s">
        <v>63</v>
      </c>
      <c r="J428" s="46" t="s">
        <v>48</v>
      </c>
      <c r="K428" s="42" t="s">
        <v>51</v>
      </c>
      <c r="L428" s="49"/>
      <c r="M428" s="45" t="s">
        <v>63</v>
      </c>
      <c r="N428" s="46" t="s">
        <v>51</v>
      </c>
      <c r="O428" s="49"/>
      <c r="P428" s="36" t="str">
        <f t="shared" si="6"/>
        <v>Unknown</v>
      </c>
      <c r="Q428" s="39" t="s">
        <v>48</v>
      </c>
      <c r="R428" s="39" t="s">
        <v>48</v>
      </c>
      <c r="S428" s="39"/>
      <c r="T428" s="50"/>
      <c r="U428" s="50" t="s">
        <v>51</v>
      </c>
      <c r="V428" s="50" t="s">
        <v>51</v>
      </c>
      <c r="W428" s="50"/>
      <c r="X428" s="51" t="str">
        <f>IF((OR((AND('[1]PWS Information'!$E$10="CWS",T428="Single Family Residence",P428="Lead")),
(AND('[1]PWS Information'!$E$10="CWS",T428="Multiple Family Residence",'[1]PWS Information'!$E$11="Yes",P428="Lead")),
(AND('[1]PWS Information'!$E$10="NTNC",P428="Lead")))),"Tier 1",
IF((OR((AND('[1]PWS Information'!$E$10="CWS",T428="Multiple Family Residence",'[1]PWS Information'!$E$11="No",P428="Lead")),
(AND('[1]PWS Information'!$E$10="CWS",T428="Other",P428="Lead")),
(AND('[1]PWS Information'!$E$10="CWS",T428="Building",P428="Lead")))),"Tier 2",
IF((OR((AND('[1]PWS Information'!$E$10="CWS",T428="Single Family Residence",P428="Galvanized Requiring Replacement")),
(AND('[1]PWS Information'!$E$10="CWS",T428="Single Family Residence",P428="Galvanized Requiring Replacement",Q428="Yes")),
(AND('[1]PWS Information'!$E$10="NTNC",P428="Galvanized Requiring Replacement")),
(AND('[1]PWS Information'!$E$10="NTNC",T428="Single Family Residence",Q428="Yes")))),"Tier 3",
IF((OR((AND('[1]PWS Information'!$E$10="CWS",T428="Single Family Residence",R428="Yes",P428="Non-Lead", I428="Non-Lead - Copper",K428="Before 1989")),
(AND('[1]PWS Information'!$E$10="CWS",T428="Single Family Residence",R428="Yes",P428="Non-Lead", M428="Non-Lead - Copper",N428="Before 1989")))),"Tier 4",
IF((OR((AND('[1]PWS Information'!$E$10="NTNC",P428="Non-Lead")),
(AND('[1]PWS Information'!$E$10="CWS",P428="Non-Lead",R428="")),
(AND('[1]PWS Information'!$E$10="CWS",P428="Non-Lead",R428="No")),
(AND('[1]PWS Information'!$E$10="CWS",P428="Non-Lead",R428="Don't Know")),
(AND('[1]PWS Information'!$E$10="CWS",P428="Non-Lead", I428="Non-Lead - Copper", R428="Yes", K428="Between 1989 and 2014")),
(AND('[1]PWS Information'!$E$10="CWS",P428="Non-Lead", I428="Non-Lead - Copper", R428="Yes", K428="After 2014")),
(AND('[1]PWS Information'!$E$10="CWS",P428="Non-Lead", I428="Non-Lead - Copper", R428="Yes", K428="Unknown")),
(AND('[1]PWS Information'!$E$10="CWS",P428="Non-Lead", M428="Non-Lead - Copper", R428="Yes", N428="Between 1989 and 2014")),
(AND('[1]PWS Information'!$E$10="CWS",P428="Non-Lead", M428="Non-Lead - Copper", R428="Yes", N428="After 2014")),
(AND('[1]PWS Information'!$E$10="CWS",P428="Non-Lead", M428="Non-Lead - Copper", R428="Yes", N428="Unknown")),
(AND('[1]PWS Information'!$E$10="CWS",P428="Unknown")),
(AND('[1]PWS Information'!$E$10="NTNC",P428="Unknown")))),"Tier 5",
"")))))</f>
        <v>Tier 5</v>
      </c>
      <c r="Y428" s="50"/>
      <c r="Z428" s="50"/>
    </row>
    <row r="429" spans="1:26" ht="75" x14ac:dyDescent="0.25">
      <c r="A429" s="39">
        <v>25175448</v>
      </c>
      <c r="B429" s="40">
        <v>361</v>
      </c>
      <c r="C429" s="41" t="s">
        <v>138</v>
      </c>
      <c r="D429" s="41" t="s">
        <v>46</v>
      </c>
      <c r="E429" s="41">
        <v>75961</v>
      </c>
      <c r="F429" s="42"/>
      <c r="G429" s="43">
        <v>31.660367999999998</v>
      </c>
      <c r="H429" s="44">
        <v>-94.601522000000003</v>
      </c>
      <c r="I429" s="45" t="s">
        <v>63</v>
      </c>
      <c r="J429" s="46" t="s">
        <v>48</v>
      </c>
      <c r="K429" s="42" t="s">
        <v>51</v>
      </c>
      <c r="L429" s="49"/>
      <c r="M429" s="45" t="s">
        <v>63</v>
      </c>
      <c r="N429" s="46" t="s">
        <v>51</v>
      </c>
      <c r="O429" s="49"/>
      <c r="P429" s="36" t="str">
        <f t="shared" si="6"/>
        <v>Unknown</v>
      </c>
      <c r="Q429" s="39" t="s">
        <v>48</v>
      </c>
      <c r="R429" s="39" t="s">
        <v>48</v>
      </c>
      <c r="S429" s="39"/>
      <c r="T429" s="50"/>
      <c r="U429" s="50" t="s">
        <v>51</v>
      </c>
      <c r="V429" s="50" t="s">
        <v>51</v>
      </c>
      <c r="W429" s="50"/>
      <c r="X429" s="51" t="str">
        <f>IF((OR((AND('[1]PWS Information'!$E$10="CWS",T429="Single Family Residence",P429="Lead")),
(AND('[1]PWS Information'!$E$10="CWS",T429="Multiple Family Residence",'[1]PWS Information'!$E$11="Yes",P429="Lead")),
(AND('[1]PWS Information'!$E$10="NTNC",P429="Lead")))),"Tier 1",
IF((OR((AND('[1]PWS Information'!$E$10="CWS",T429="Multiple Family Residence",'[1]PWS Information'!$E$11="No",P429="Lead")),
(AND('[1]PWS Information'!$E$10="CWS",T429="Other",P429="Lead")),
(AND('[1]PWS Information'!$E$10="CWS",T429="Building",P429="Lead")))),"Tier 2",
IF((OR((AND('[1]PWS Information'!$E$10="CWS",T429="Single Family Residence",P429="Galvanized Requiring Replacement")),
(AND('[1]PWS Information'!$E$10="CWS",T429="Single Family Residence",P429="Galvanized Requiring Replacement",Q429="Yes")),
(AND('[1]PWS Information'!$E$10="NTNC",P429="Galvanized Requiring Replacement")),
(AND('[1]PWS Information'!$E$10="NTNC",T429="Single Family Residence",Q429="Yes")))),"Tier 3",
IF((OR((AND('[1]PWS Information'!$E$10="CWS",T429="Single Family Residence",R429="Yes",P429="Non-Lead", I429="Non-Lead - Copper",K429="Before 1989")),
(AND('[1]PWS Information'!$E$10="CWS",T429="Single Family Residence",R429="Yes",P429="Non-Lead", M429="Non-Lead - Copper",N429="Before 1989")))),"Tier 4",
IF((OR((AND('[1]PWS Information'!$E$10="NTNC",P429="Non-Lead")),
(AND('[1]PWS Information'!$E$10="CWS",P429="Non-Lead",R429="")),
(AND('[1]PWS Information'!$E$10="CWS",P429="Non-Lead",R429="No")),
(AND('[1]PWS Information'!$E$10="CWS",P429="Non-Lead",R429="Don't Know")),
(AND('[1]PWS Information'!$E$10="CWS",P429="Non-Lead", I429="Non-Lead - Copper", R429="Yes", K429="Between 1989 and 2014")),
(AND('[1]PWS Information'!$E$10="CWS",P429="Non-Lead", I429="Non-Lead - Copper", R429="Yes", K429="After 2014")),
(AND('[1]PWS Information'!$E$10="CWS",P429="Non-Lead", I429="Non-Lead - Copper", R429="Yes", K429="Unknown")),
(AND('[1]PWS Information'!$E$10="CWS",P429="Non-Lead", M429="Non-Lead - Copper", R429="Yes", N429="Between 1989 and 2014")),
(AND('[1]PWS Information'!$E$10="CWS",P429="Non-Lead", M429="Non-Lead - Copper", R429="Yes", N429="After 2014")),
(AND('[1]PWS Information'!$E$10="CWS",P429="Non-Lead", M429="Non-Lead - Copper", R429="Yes", N429="Unknown")),
(AND('[1]PWS Information'!$E$10="CWS",P429="Unknown")),
(AND('[1]PWS Information'!$E$10="NTNC",P429="Unknown")))),"Tier 5",
"")))))</f>
        <v>Tier 5</v>
      </c>
      <c r="Y429" s="50"/>
      <c r="Z429" s="50"/>
    </row>
    <row r="430" spans="1:26" ht="75" x14ac:dyDescent="0.25">
      <c r="A430" s="39">
        <v>25175494</v>
      </c>
      <c r="B430" s="40">
        <v>165</v>
      </c>
      <c r="C430" s="41" t="s">
        <v>134</v>
      </c>
      <c r="D430" s="41" t="s">
        <v>46</v>
      </c>
      <c r="E430" s="41">
        <v>75961</v>
      </c>
      <c r="F430" s="42"/>
      <c r="G430" s="43">
        <v>31.586957999999999</v>
      </c>
      <c r="H430" s="44">
        <v>-94.614321000000004</v>
      </c>
      <c r="I430" s="45" t="s">
        <v>63</v>
      </c>
      <c r="J430" s="46" t="s">
        <v>48</v>
      </c>
      <c r="K430" s="42" t="s">
        <v>51</v>
      </c>
      <c r="L430" s="49"/>
      <c r="M430" s="45" t="s">
        <v>63</v>
      </c>
      <c r="N430" s="46" t="s">
        <v>51</v>
      </c>
      <c r="O430" s="49"/>
      <c r="P430" s="36" t="str">
        <f t="shared" si="6"/>
        <v>Unknown</v>
      </c>
      <c r="Q430" s="39" t="s">
        <v>48</v>
      </c>
      <c r="R430" s="39" t="s">
        <v>48</v>
      </c>
      <c r="S430" s="39"/>
      <c r="T430" s="50"/>
      <c r="U430" s="50" t="s">
        <v>51</v>
      </c>
      <c r="V430" s="50" t="s">
        <v>51</v>
      </c>
      <c r="W430" s="50"/>
      <c r="X430" s="51" t="str">
        <f>IF((OR((AND('[1]PWS Information'!$E$10="CWS",T430="Single Family Residence",P430="Lead")),
(AND('[1]PWS Information'!$E$10="CWS",T430="Multiple Family Residence",'[1]PWS Information'!$E$11="Yes",P430="Lead")),
(AND('[1]PWS Information'!$E$10="NTNC",P430="Lead")))),"Tier 1",
IF((OR((AND('[1]PWS Information'!$E$10="CWS",T430="Multiple Family Residence",'[1]PWS Information'!$E$11="No",P430="Lead")),
(AND('[1]PWS Information'!$E$10="CWS",T430="Other",P430="Lead")),
(AND('[1]PWS Information'!$E$10="CWS",T430="Building",P430="Lead")))),"Tier 2",
IF((OR((AND('[1]PWS Information'!$E$10="CWS",T430="Single Family Residence",P430="Galvanized Requiring Replacement")),
(AND('[1]PWS Information'!$E$10="CWS",T430="Single Family Residence",P430="Galvanized Requiring Replacement",Q430="Yes")),
(AND('[1]PWS Information'!$E$10="NTNC",P430="Galvanized Requiring Replacement")),
(AND('[1]PWS Information'!$E$10="NTNC",T430="Single Family Residence",Q430="Yes")))),"Tier 3",
IF((OR((AND('[1]PWS Information'!$E$10="CWS",T430="Single Family Residence",R430="Yes",P430="Non-Lead", I430="Non-Lead - Copper",K430="Before 1989")),
(AND('[1]PWS Information'!$E$10="CWS",T430="Single Family Residence",R430="Yes",P430="Non-Lead", M430="Non-Lead - Copper",N430="Before 1989")))),"Tier 4",
IF((OR((AND('[1]PWS Information'!$E$10="NTNC",P430="Non-Lead")),
(AND('[1]PWS Information'!$E$10="CWS",P430="Non-Lead",R430="")),
(AND('[1]PWS Information'!$E$10="CWS",P430="Non-Lead",R430="No")),
(AND('[1]PWS Information'!$E$10="CWS",P430="Non-Lead",R430="Don't Know")),
(AND('[1]PWS Information'!$E$10="CWS",P430="Non-Lead", I430="Non-Lead - Copper", R430="Yes", K430="Between 1989 and 2014")),
(AND('[1]PWS Information'!$E$10="CWS",P430="Non-Lead", I430="Non-Lead - Copper", R430="Yes", K430="After 2014")),
(AND('[1]PWS Information'!$E$10="CWS",P430="Non-Lead", I430="Non-Lead - Copper", R430="Yes", K430="Unknown")),
(AND('[1]PWS Information'!$E$10="CWS",P430="Non-Lead", M430="Non-Lead - Copper", R430="Yes", N430="Between 1989 and 2014")),
(AND('[1]PWS Information'!$E$10="CWS",P430="Non-Lead", M430="Non-Lead - Copper", R430="Yes", N430="After 2014")),
(AND('[1]PWS Information'!$E$10="CWS",P430="Non-Lead", M430="Non-Lead - Copper", R430="Yes", N430="Unknown")),
(AND('[1]PWS Information'!$E$10="CWS",P430="Unknown")),
(AND('[1]PWS Information'!$E$10="NTNC",P430="Unknown")))),"Tier 5",
"")))))</f>
        <v>Tier 5</v>
      </c>
      <c r="Y430" s="50"/>
      <c r="Z430" s="50"/>
    </row>
    <row r="431" spans="1:26" ht="75" x14ac:dyDescent="0.25">
      <c r="A431" s="39">
        <v>25175425</v>
      </c>
      <c r="B431" s="40">
        <v>13302</v>
      </c>
      <c r="C431" s="41" t="s">
        <v>66</v>
      </c>
      <c r="D431" s="41" t="s">
        <v>46</v>
      </c>
      <c r="E431" s="41">
        <v>75961</v>
      </c>
      <c r="F431" s="42"/>
      <c r="G431" s="43">
        <v>31.642334999999999</v>
      </c>
      <c r="H431" s="44">
        <v>-94.409186000000005</v>
      </c>
      <c r="I431" s="45" t="s">
        <v>63</v>
      </c>
      <c r="J431" s="46" t="s">
        <v>48</v>
      </c>
      <c r="K431" s="42" t="s">
        <v>51</v>
      </c>
      <c r="L431" s="49"/>
      <c r="M431" s="45" t="s">
        <v>63</v>
      </c>
      <c r="N431" s="46" t="s">
        <v>51</v>
      </c>
      <c r="O431" s="49"/>
      <c r="P431" s="36" t="str">
        <f t="shared" si="6"/>
        <v>Unknown</v>
      </c>
      <c r="Q431" s="39" t="s">
        <v>48</v>
      </c>
      <c r="R431" s="39" t="s">
        <v>48</v>
      </c>
      <c r="S431" s="39"/>
      <c r="T431" s="50"/>
      <c r="U431" s="50" t="s">
        <v>51</v>
      </c>
      <c r="V431" s="50" t="s">
        <v>51</v>
      </c>
      <c r="W431" s="50"/>
      <c r="X431" s="51" t="str">
        <f>IF((OR((AND('[1]PWS Information'!$E$10="CWS",T431="Single Family Residence",P431="Lead")),
(AND('[1]PWS Information'!$E$10="CWS",T431="Multiple Family Residence",'[1]PWS Information'!$E$11="Yes",P431="Lead")),
(AND('[1]PWS Information'!$E$10="NTNC",P431="Lead")))),"Tier 1",
IF((OR((AND('[1]PWS Information'!$E$10="CWS",T431="Multiple Family Residence",'[1]PWS Information'!$E$11="No",P431="Lead")),
(AND('[1]PWS Information'!$E$10="CWS",T431="Other",P431="Lead")),
(AND('[1]PWS Information'!$E$10="CWS",T431="Building",P431="Lead")))),"Tier 2",
IF((OR((AND('[1]PWS Information'!$E$10="CWS",T431="Single Family Residence",P431="Galvanized Requiring Replacement")),
(AND('[1]PWS Information'!$E$10="CWS",T431="Single Family Residence",P431="Galvanized Requiring Replacement",Q431="Yes")),
(AND('[1]PWS Information'!$E$10="NTNC",P431="Galvanized Requiring Replacement")),
(AND('[1]PWS Information'!$E$10="NTNC",T431="Single Family Residence",Q431="Yes")))),"Tier 3",
IF((OR((AND('[1]PWS Information'!$E$10="CWS",T431="Single Family Residence",R431="Yes",P431="Non-Lead", I431="Non-Lead - Copper",K431="Before 1989")),
(AND('[1]PWS Information'!$E$10="CWS",T431="Single Family Residence",R431="Yes",P431="Non-Lead", M431="Non-Lead - Copper",N431="Before 1989")))),"Tier 4",
IF((OR((AND('[1]PWS Information'!$E$10="NTNC",P431="Non-Lead")),
(AND('[1]PWS Information'!$E$10="CWS",P431="Non-Lead",R431="")),
(AND('[1]PWS Information'!$E$10="CWS",P431="Non-Lead",R431="No")),
(AND('[1]PWS Information'!$E$10="CWS",P431="Non-Lead",R431="Don't Know")),
(AND('[1]PWS Information'!$E$10="CWS",P431="Non-Lead", I431="Non-Lead - Copper", R431="Yes", K431="Between 1989 and 2014")),
(AND('[1]PWS Information'!$E$10="CWS",P431="Non-Lead", I431="Non-Lead - Copper", R431="Yes", K431="After 2014")),
(AND('[1]PWS Information'!$E$10="CWS",P431="Non-Lead", I431="Non-Lead - Copper", R431="Yes", K431="Unknown")),
(AND('[1]PWS Information'!$E$10="CWS",P431="Non-Lead", M431="Non-Lead - Copper", R431="Yes", N431="Between 1989 and 2014")),
(AND('[1]PWS Information'!$E$10="CWS",P431="Non-Lead", M431="Non-Lead - Copper", R431="Yes", N431="After 2014")),
(AND('[1]PWS Information'!$E$10="CWS",P431="Non-Lead", M431="Non-Lead - Copper", R431="Yes", N431="Unknown")),
(AND('[1]PWS Information'!$E$10="CWS",P431="Unknown")),
(AND('[1]PWS Information'!$E$10="NTNC",P431="Unknown")))),"Tier 5",
"")))))</f>
        <v>Tier 5</v>
      </c>
      <c r="Y431" s="50"/>
      <c r="Z431" s="50"/>
    </row>
    <row r="432" spans="1:26" ht="75" x14ac:dyDescent="0.25">
      <c r="A432" s="39">
        <v>25175358</v>
      </c>
      <c r="B432" s="40">
        <v>248</v>
      </c>
      <c r="C432" s="41" t="s">
        <v>97</v>
      </c>
      <c r="D432" s="41" t="s">
        <v>46</v>
      </c>
      <c r="E432" s="41">
        <v>75961</v>
      </c>
      <c r="F432" s="42"/>
      <c r="G432" s="43">
        <v>31.659172000000002</v>
      </c>
      <c r="H432" s="44">
        <v>-94.601954000000006</v>
      </c>
      <c r="I432" s="45" t="s">
        <v>63</v>
      </c>
      <c r="J432" s="46" t="s">
        <v>48</v>
      </c>
      <c r="K432" s="42" t="s">
        <v>51</v>
      </c>
      <c r="L432" s="49"/>
      <c r="M432" s="45" t="s">
        <v>63</v>
      </c>
      <c r="N432" s="46" t="s">
        <v>51</v>
      </c>
      <c r="O432" s="49"/>
      <c r="P432" s="36" t="str">
        <f t="shared" si="6"/>
        <v>Unknown</v>
      </c>
      <c r="Q432" s="39" t="s">
        <v>48</v>
      </c>
      <c r="R432" s="39" t="s">
        <v>48</v>
      </c>
      <c r="S432" s="39"/>
      <c r="T432" s="50"/>
      <c r="U432" s="50" t="s">
        <v>51</v>
      </c>
      <c r="V432" s="50" t="s">
        <v>51</v>
      </c>
      <c r="W432" s="50"/>
      <c r="X432" s="51" t="str">
        <f>IF((OR((AND('[1]PWS Information'!$E$10="CWS",T432="Single Family Residence",P432="Lead")),
(AND('[1]PWS Information'!$E$10="CWS",T432="Multiple Family Residence",'[1]PWS Information'!$E$11="Yes",P432="Lead")),
(AND('[1]PWS Information'!$E$10="NTNC",P432="Lead")))),"Tier 1",
IF((OR((AND('[1]PWS Information'!$E$10="CWS",T432="Multiple Family Residence",'[1]PWS Information'!$E$11="No",P432="Lead")),
(AND('[1]PWS Information'!$E$10="CWS",T432="Other",P432="Lead")),
(AND('[1]PWS Information'!$E$10="CWS",T432="Building",P432="Lead")))),"Tier 2",
IF((OR((AND('[1]PWS Information'!$E$10="CWS",T432="Single Family Residence",P432="Galvanized Requiring Replacement")),
(AND('[1]PWS Information'!$E$10="CWS",T432="Single Family Residence",P432="Galvanized Requiring Replacement",Q432="Yes")),
(AND('[1]PWS Information'!$E$10="NTNC",P432="Galvanized Requiring Replacement")),
(AND('[1]PWS Information'!$E$10="NTNC",T432="Single Family Residence",Q432="Yes")))),"Tier 3",
IF((OR((AND('[1]PWS Information'!$E$10="CWS",T432="Single Family Residence",R432="Yes",P432="Non-Lead", I432="Non-Lead - Copper",K432="Before 1989")),
(AND('[1]PWS Information'!$E$10="CWS",T432="Single Family Residence",R432="Yes",P432="Non-Lead", M432="Non-Lead - Copper",N432="Before 1989")))),"Tier 4",
IF((OR((AND('[1]PWS Information'!$E$10="NTNC",P432="Non-Lead")),
(AND('[1]PWS Information'!$E$10="CWS",P432="Non-Lead",R432="")),
(AND('[1]PWS Information'!$E$10="CWS",P432="Non-Lead",R432="No")),
(AND('[1]PWS Information'!$E$10="CWS",P432="Non-Lead",R432="Don't Know")),
(AND('[1]PWS Information'!$E$10="CWS",P432="Non-Lead", I432="Non-Lead - Copper", R432="Yes", K432="Between 1989 and 2014")),
(AND('[1]PWS Information'!$E$10="CWS",P432="Non-Lead", I432="Non-Lead - Copper", R432="Yes", K432="After 2014")),
(AND('[1]PWS Information'!$E$10="CWS",P432="Non-Lead", I432="Non-Lead - Copper", R432="Yes", K432="Unknown")),
(AND('[1]PWS Information'!$E$10="CWS",P432="Non-Lead", M432="Non-Lead - Copper", R432="Yes", N432="Between 1989 and 2014")),
(AND('[1]PWS Information'!$E$10="CWS",P432="Non-Lead", M432="Non-Lead - Copper", R432="Yes", N432="After 2014")),
(AND('[1]PWS Information'!$E$10="CWS",P432="Non-Lead", M432="Non-Lead - Copper", R432="Yes", N432="Unknown")),
(AND('[1]PWS Information'!$E$10="CWS",P432="Unknown")),
(AND('[1]PWS Information'!$E$10="NTNC",P432="Unknown")))),"Tier 5",
"")))))</f>
        <v>Tier 5</v>
      </c>
      <c r="Y432" s="50"/>
      <c r="Z432" s="50"/>
    </row>
    <row r="433" spans="1:26" ht="75" x14ac:dyDescent="0.25">
      <c r="A433" s="39">
        <v>25175403</v>
      </c>
      <c r="B433" s="40">
        <v>13256</v>
      </c>
      <c r="C433" s="41" t="s">
        <v>66</v>
      </c>
      <c r="D433" s="41" t="s">
        <v>46</v>
      </c>
      <c r="E433" s="41">
        <v>75961</v>
      </c>
      <c r="F433" s="42"/>
      <c r="G433" s="43">
        <v>31.642455000000002</v>
      </c>
      <c r="H433" s="44">
        <v>-94.409932999999995</v>
      </c>
      <c r="I433" s="45" t="s">
        <v>63</v>
      </c>
      <c r="J433" s="46" t="s">
        <v>48</v>
      </c>
      <c r="K433" s="42" t="s">
        <v>51</v>
      </c>
      <c r="L433" s="49"/>
      <c r="M433" s="45" t="s">
        <v>63</v>
      </c>
      <c r="N433" s="46" t="s">
        <v>51</v>
      </c>
      <c r="O433" s="49"/>
      <c r="P433" s="36" t="str">
        <f t="shared" si="6"/>
        <v>Unknown</v>
      </c>
      <c r="Q433" s="39" t="s">
        <v>48</v>
      </c>
      <c r="R433" s="39" t="s">
        <v>48</v>
      </c>
      <c r="S433" s="39"/>
      <c r="T433" s="50"/>
      <c r="U433" s="50" t="s">
        <v>51</v>
      </c>
      <c r="V433" s="50" t="s">
        <v>51</v>
      </c>
      <c r="W433" s="50"/>
      <c r="X433" s="51" t="str">
        <f>IF((OR((AND('[1]PWS Information'!$E$10="CWS",T433="Single Family Residence",P433="Lead")),
(AND('[1]PWS Information'!$E$10="CWS",T433="Multiple Family Residence",'[1]PWS Information'!$E$11="Yes",P433="Lead")),
(AND('[1]PWS Information'!$E$10="NTNC",P433="Lead")))),"Tier 1",
IF((OR((AND('[1]PWS Information'!$E$10="CWS",T433="Multiple Family Residence",'[1]PWS Information'!$E$11="No",P433="Lead")),
(AND('[1]PWS Information'!$E$10="CWS",T433="Other",P433="Lead")),
(AND('[1]PWS Information'!$E$10="CWS",T433="Building",P433="Lead")))),"Tier 2",
IF((OR((AND('[1]PWS Information'!$E$10="CWS",T433="Single Family Residence",P433="Galvanized Requiring Replacement")),
(AND('[1]PWS Information'!$E$10="CWS",T433="Single Family Residence",P433="Galvanized Requiring Replacement",Q433="Yes")),
(AND('[1]PWS Information'!$E$10="NTNC",P433="Galvanized Requiring Replacement")),
(AND('[1]PWS Information'!$E$10="NTNC",T433="Single Family Residence",Q433="Yes")))),"Tier 3",
IF((OR((AND('[1]PWS Information'!$E$10="CWS",T433="Single Family Residence",R433="Yes",P433="Non-Lead", I433="Non-Lead - Copper",K433="Before 1989")),
(AND('[1]PWS Information'!$E$10="CWS",T433="Single Family Residence",R433="Yes",P433="Non-Lead", M433="Non-Lead - Copper",N433="Before 1989")))),"Tier 4",
IF((OR((AND('[1]PWS Information'!$E$10="NTNC",P433="Non-Lead")),
(AND('[1]PWS Information'!$E$10="CWS",P433="Non-Lead",R433="")),
(AND('[1]PWS Information'!$E$10="CWS",P433="Non-Lead",R433="No")),
(AND('[1]PWS Information'!$E$10="CWS",P433="Non-Lead",R433="Don't Know")),
(AND('[1]PWS Information'!$E$10="CWS",P433="Non-Lead", I433="Non-Lead - Copper", R433="Yes", K433="Between 1989 and 2014")),
(AND('[1]PWS Information'!$E$10="CWS",P433="Non-Lead", I433="Non-Lead - Copper", R433="Yes", K433="After 2014")),
(AND('[1]PWS Information'!$E$10="CWS",P433="Non-Lead", I433="Non-Lead - Copper", R433="Yes", K433="Unknown")),
(AND('[1]PWS Information'!$E$10="CWS",P433="Non-Lead", M433="Non-Lead - Copper", R433="Yes", N433="Between 1989 and 2014")),
(AND('[1]PWS Information'!$E$10="CWS",P433="Non-Lead", M433="Non-Lead - Copper", R433="Yes", N433="After 2014")),
(AND('[1]PWS Information'!$E$10="CWS",P433="Non-Lead", M433="Non-Lead - Copper", R433="Yes", N433="Unknown")),
(AND('[1]PWS Information'!$E$10="CWS",P433="Unknown")),
(AND('[1]PWS Information'!$E$10="NTNC",P433="Unknown")))),"Tier 5",
"")))))</f>
        <v>Tier 5</v>
      </c>
      <c r="Y433" s="50"/>
      <c r="Z433" s="50"/>
    </row>
    <row r="434" spans="1:26" ht="75" x14ac:dyDescent="0.25">
      <c r="A434" s="39">
        <v>25175399</v>
      </c>
      <c r="B434" s="40">
        <v>13388</v>
      </c>
      <c r="C434" s="41" t="s">
        <v>66</v>
      </c>
      <c r="D434" s="41" t="s">
        <v>46</v>
      </c>
      <c r="E434" s="41">
        <v>75961</v>
      </c>
      <c r="F434" s="42"/>
      <c r="G434" s="43">
        <v>31.642472000000001</v>
      </c>
      <c r="H434" s="44">
        <v>-94.407657</v>
      </c>
      <c r="I434" s="45" t="s">
        <v>63</v>
      </c>
      <c r="J434" s="46" t="s">
        <v>48</v>
      </c>
      <c r="K434" s="42" t="s">
        <v>51</v>
      </c>
      <c r="L434" s="49"/>
      <c r="M434" s="45" t="s">
        <v>63</v>
      </c>
      <c r="N434" s="46" t="s">
        <v>51</v>
      </c>
      <c r="O434" s="49"/>
      <c r="P434" s="36" t="str">
        <f t="shared" si="6"/>
        <v>Unknown</v>
      </c>
      <c r="Q434" s="39" t="s">
        <v>48</v>
      </c>
      <c r="R434" s="39" t="s">
        <v>48</v>
      </c>
      <c r="S434" s="39"/>
      <c r="T434" s="50"/>
      <c r="U434" s="50" t="s">
        <v>51</v>
      </c>
      <c r="V434" s="50" t="s">
        <v>51</v>
      </c>
      <c r="W434" s="50"/>
      <c r="X434" s="51" t="str">
        <f>IF((OR((AND('[1]PWS Information'!$E$10="CWS",T434="Single Family Residence",P434="Lead")),
(AND('[1]PWS Information'!$E$10="CWS",T434="Multiple Family Residence",'[1]PWS Information'!$E$11="Yes",P434="Lead")),
(AND('[1]PWS Information'!$E$10="NTNC",P434="Lead")))),"Tier 1",
IF((OR((AND('[1]PWS Information'!$E$10="CWS",T434="Multiple Family Residence",'[1]PWS Information'!$E$11="No",P434="Lead")),
(AND('[1]PWS Information'!$E$10="CWS",T434="Other",P434="Lead")),
(AND('[1]PWS Information'!$E$10="CWS",T434="Building",P434="Lead")))),"Tier 2",
IF((OR((AND('[1]PWS Information'!$E$10="CWS",T434="Single Family Residence",P434="Galvanized Requiring Replacement")),
(AND('[1]PWS Information'!$E$10="CWS",T434="Single Family Residence",P434="Galvanized Requiring Replacement",Q434="Yes")),
(AND('[1]PWS Information'!$E$10="NTNC",P434="Galvanized Requiring Replacement")),
(AND('[1]PWS Information'!$E$10="NTNC",T434="Single Family Residence",Q434="Yes")))),"Tier 3",
IF((OR((AND('[1]PWS Information'!$E$10="CWS",T434="Single Family Residence",R434="Yes",P434="Non-Lead", I434="Non-Lead - Copper",K434="Before 1989")),
(AND('[1]PWS Information'!$E$10="CWS",T434="Single Family Residence",R434="Yes",P434="Non-Lead", M434="Non-Lead - Copper",N434="Before 1989")))),"Tier 4",
IF((OR((AND('[1]PWS Information'!$E$10="NTNC",P434="Non-Lead")),
(AND('[1]PWS Information'!$E$10="CWS",P434="Non-Lead",R434="")),
(AND('[1]PWS Information'!$E$10="CWS",P434="Non-Lead",R434="No")),
(AND('[1]PWS Information'!$E$10="CWS",P434="Non-Lead",R434="Don't Know")),
(AND('[1]PWS Information'!$E$10="CWS",P434="Non-Lead", I434="Non-Lead - Copper", R434="Yes", K434="Between 1989 and 2014")),
(AND('[1]PWS Information'!$E$10="CWS",P434="Non-Lead", I434="Non-Lead - Copper", R434="Yes", K434="After 2014")),
(AND('[1]PWS Information'!$E$10="CWS",P434="Non-Lead", I434="Non-Lead - Copper", R434="Yes", K434="Unknown")),
(AND('[1]PWS Information'!$E$10="CWS",P434="Non-Lead", M434="Non-Lead - Copper", R434="Yes", N434="Between 1989 and 2014")),
(AND('[1]PWS Information'!$E$10="CWS",P434="Non-Lead", M434="Non-Lead - Copper", R434="Yes", N434="After 2014")),
(AND('[1]PWS Information'!$E$10="CWS",P434="Non-Lead", M434="Non-Lead - Copper", R434="Yes", N434="Unknown")),
(AND('[1]PWS Information'!$E$10="CWS",P434="Unknown")),
(AND('[1]PWS Information'!$E$10="NTNC",P434="Unknown")))),"Tier 5",
"")))))</f>
        <v>Tier 5</v>
      </c>
      <c r="Y434" s="50"/>
      <c r="Z434" s="50"/>
    </row>
    <row r="435" spans="1:26" ht="75" x14ac:dyDescent="0.25">
      <c r="A435" s="39">
        <v>25176121</v>
      </c>
      <c r="B435" s="40">
        <v>511</v>
      </c>
      <c r="C435" s="41" t="s">
        <v>86</v>
      </c>
      <c r="D435" s="41" t="s">
        <v>46</v>
      </c>
      <c r="E435" s="41">
        <v>75961</v>
      </c>
      <c r="F435" s="42"/>
      <c r="G435" s="43">
        <v>31.558382999999999</v>
      </c>
      <c r="H435" s="44">
        <v>-94.504452000000001</v>
      </c>
      <c r="I435" s="45" t="s">
        <v>63</v>
      </c>
      <c r="J435" s="46" t="s">
        <v>48</v>
      </c>
      <c r="K435" s="42" t="s">
        <v>51</v>
      </c>
      <c r="L435" s="49"/>
      <c r="M435" s="45" t="s">
        <v>63</v>
      </c>
      <c r="N435" s="46" t="s">
        <v>51</v>
      </c>
      <c r="O435" s="49"/>
      <c r="P435" s="36" t="str">
        <f t="shared" si="6"/>
        <v>Unknown</v>
      </c>
      <c r="Q435" s="39" t="s">
        <v>48</v>
      </c>
      <c r="R435" s="39" t="s">
        <v>48</v>
      </c>
      <c r="S435" s="39"/>
      <c r="T435" s="50"/>
      <c r="U435" s="50" t="s">
        <v>51</v>
      </c>
      <c r="V435" s="50" t="s">
        <v>51</v>
      </c>
      <c r="W435" s="50"/>
      <c r="X435" s="51" t="str">
        <f>IF((OR((AND('[1]PWS Information'!$E$10="CWS",T435="Single Family Residence",P435="Lead")),
(AND('[1]PWS Information'!$E$10="CWS",T435="Multiple Family Residence",'[1]PWS Information'!$E$11="Yes",P435="Lead")),
(AND('[1]PWS Information'!$E$10="NTNC",P435="Lead")))),"Tier 1",
IF((OR((AND('[1]PWS Information'!$E$10="CWS",T435="Multiple Family Residence",'[1]PWS Information'!$E$11="No",P435="Lead")),
(AND('[1]PWS Information'!$E$10="CWS",T435="Other",P435="Lead")),
(AND('[1]PWS Information'!$E$10="CWS",T435="Building",P435="Lead")))),"Tier 2",
IF((OR((AND('[1]PWS Information'!$E$10="CWS",T435="Single Family Residence",P435="Galvanized Requiring Replacement")),
(AND('[1]PWS Information'!$E$10="CWS",T435="Single Family Residence",P435="Galvanized Requiring Replacement",Q435="Yes")),
(AND('[1]PWS Information'!$E$10="NTNC",P435="Galvanized Requiring Replacement")),
(AND('[1]PWS Information'!$E$10="NTNC",T435="Single Family Residence",Q435="Yes")))),"Tier 3",
IF((OR((AND('[1]PWS Information'!$E$10="CWS",T435="Single Family Residence",R435="Yes",P435="Non-Lead", I435="Non-Lead - Copper",K435="Before 1989")),
(AND('[1]PWS Information'!$E$10="CWS",T435="Single Family Residence",R435="Yes",P435="Non-Lead", M435="Non-Lead - Copper",N435="Before 1989")))),"Tier 4",
IF((OR((AND('[1]PWS Information'!$E$10="NTNC",P435="Non-Lead")),
(AND('[1]PWS Information'!$E$10="CWS",P435="Non-Lead",R435="")),
(AND('[1]PWS Information'!$E$10="CWS",P435="Non-Lead",R435="No")),
(AND('[1]PWS Information'!$E$10="CWS",P435="Non-Lead",R435="Don't Know")),
(AND('[1]PWS Information'!$E$10="CWS",P435="Non-Lead", I435="Non-Lead - Copper", R435="Yes", K435="Between 1989 and 2014")),
(AND('[1]PWS Information'!$E$10="CWS",P435="Non-Lead", I435="Non-Lead - Copper", R435="Yes", K435="After 2014")),
(AND('[1]PWS Information'!$E$10="CWS",P435="Non-Lead", I435="Non-Lead - Copper", R435="Yes", K435="Unknown")),
(AND('[1]PWS Information'!$E$10="CWS",P435="Non-Lead", M435="Non-Lead - Copper", R435="Yes", N435="Between 1989 and 2014")),
(AND('[1]PWS Information'!$E$10="CWS",P435="Non-Lead", M435="Non-Lead - Copper", R435="Yes", N435="After 2014")),
(AND('[1]PWS Information'!$E$10="CWS",P435="Non-Lead", M435="Non-Lead - Copper", R435="Yes", N435="Unknown")),
(AND('[1]PWS Information'!$E$10="CWS",P435="Unknown")),
(AND('[1]PWS Information'!$E$10="NTNC",P435="Unknown")))),"Tier 5",
"")))))</f>
        <v>Tier 5</v>
      </c>
      <c r="Y435" s="50"/>
      <c r="Z435" s="50"/>
    </row>
    <row r="436" spans="1:26" ht="75" x14ac:dyDescent="0.25">
      <c r="A436" s="39">
        <v>25175520</v>
      </c>
      <c r="B436" s="40">
        <v>11132</v>
      </c>
      <c r="C436" s="41" t="s">
        <v>53</v>
      </c>
      <c r="D436" s="41" t="s">
        <v>46</v>
      </c>
      <c r="E436" s="41">
        <v>75961</v>
      </c>
      <c r="F436" s="42"/>
      <c r="G436" s="43">
        <v>31.644088</v>
      </c>
      <c r="H436" s="44">
        <v>-94.412941000000004</v>
      </c>
      <c r="I436" s="45" t="s">
        <v>63</v>
      </c>
      <c r="J436" s="46" t="s">
        <v>48</v>
      </c>
      <c r="K436" s="42" t="s">
        <v>51</v>
      </c>
      <c r="L436" s="49"/>
      <c r="M436" s="45" t="s">
        <v>63</v>
      </c>
      <c r="N436" s="46" t="s">
        <v>51</v>
      </c>
      <c r="O436" s="49"/>
      <c r="P436" s="36" t="str">
        <f t="shared" si="6"/>
        <v>Unknown</v>
      </c>
      <c r="Q436" s="39" t="s">
        <v>48</v>
      </c>
      <c r="R436" s="39" t="s">
        <v>48</v>
      </c>
      <c r="S436" s="39"/>
      <c r="T436" s="50"/>
      <c r="U436" s="50" t="s">
        <v>51</v>
      </c>
      <c r="V436" s="50" t="s">
        <v>51</v>
      </c>
      <c r="W436" s="50"/>
      <c r="X436" s="51" t="str">
        <f>IF((OR((AND('[1]PWS Information'!$E$10="CWS",T436="Single Family Residence",P436="Lead")),
(AND('[1]PWS Information'!$E$10="CWS",T436="Multiple Family Residence",'[1]PWS Information'!$E$11="Yes",P436="Lead")),
(AND('[1]PWS Information'!$E$10="NTNC",P436="Lead")))),"Tier 1",
IF((OR((AND('[1]PWS Information'!$E$10="CWS",T436="Multiple Family Residence",'[1]PWS Information'!$E$11="No",P436="Lead")),
(AND('[1]PWS Information'!$E$10="CWS",T436="Other",P436="Lead")),
(AND('[1]PWS Information'!$E$10="CWS",T436="Building",P436="Lead")))),"Tier 2",
IF((OR((AND('[1]PWS Information'!$E$10="CWS",T436="Single Family Residence",P436="Galvanized Requiring Replacement")),
(AND('[1]PWS Information'!$E$10="CWS",T436="Single Family Residence",P436="Galvanized Requiring Replacement",Q436="Yes")),
(AND('[1]PWS Information'!$E$10="NTNC",P436="Galvanized Requiring Replacement")),
(AND('[1]PWS Information'!$E$10="NTNC",T436="Single Family Residence",Q436="Yes")))),"Tier 3",
IF((OR((AND('[1]PWS Information'!$E$10="CWS",T436="Single Family Residence",R436="Yes",P436="Non-Lead", I436="Non-Lead - Copper",K436="Before 1989")),
(AND('[1]PWS Information'!$E$10="CWS",T436="Single Family Residence",R436="Yes",P436="Non-Lead", M436="Non-Lead - Copper",N436="Before 1989")))),"Tier 4",
IF((OR((AND('[1]PWS Information'!$E$10="NTNC",P436="Non-Lead")),
(AND('[1]PWS Information'!$E$10="CWS",P436="Non-Lead",R436="")),
(AND('[1]PWS Information'!$E$10="CWS",P436="Non-Lead",R436="No")),
(AND('[1]PWS Information'!$E$10="CWS",P436="Non-Lead",R436="Don't Know")),
(AND('[1]PWS Information'!$E$10="CWS",P436="Non-Lead", I436="Non-Lead - Copper", R436="Yes", K436="Between 1989 and 2014")),
(AND('[1]PWS Information'!$E$10="CWS",P436="Non-Lead", I436="Non-Lead - Copper", R436="Yes", K436="After 2014")),
(AND('[1]PWS Information'!$E$10="CWS",P436="Non-Lead", I436="Non-Lead - Copper", R436="Yes", K436="Unknown")),
(AND('[1]PWS Information'!$E$10="CWS",P436="Non-Lead", M436="Non-Lead - Copper", R436="Yes", N436="Between 1989 and 2014")),
(AND('[1]PWS Information'!$E$10="CWS",P436="Non-Lead", M436="Non-Lead - Copper", R436="Yes", N436="After 2014")),
(AND('[1]PWS Information'!$E$10="CWS",P436="Non-Lead", M436="Non-Lead - Copper", R436="Yes", N436="Unknown")),
(AND('[1]PWS Information'!$E$10="CWS",P436="Unknown")),
(AND('[1]PWS Information'!$E$10="NTNC",P436="Unknown")))),"Tier 5",
"")))))</f>
        <v>Tier 5</v>
      </c>
      <c r="Y436" s="50"/>
      <c r="Z436" s="50"/>
    </row>
    <row r="437" spans="1:26" ht="75" x14ac:dyDescent="0.25">
      <c r="A437" s="39">
        <v>25175432</v>
      </c>
      <c r="B437" s="40">
        <v>13614</v>
      </c>
      <c r="C437" s="41" t="s">
        <v>66</v>
      </c>
      <c r="D437" s="41" t="s">
        <v>46</v>
      </c>
      <c r="E437" s="41">
        <v>75961</v>
      </c>
      <c r="F437" s="42"/>
      <c r="G437" s="43">
        <v>31.642712</v>
      </c>
      <c r="H437" s="44">
        <v>-94.403649000000001</v>
      </c>
      <c r="I437" s="45" t="s">
        <v>63</v>
      </c>
      <c r="J437" s="46" t="s">
        <v>48</v>
      </c>
      <c r="K437" s="42" t="s">
        <v>51</v>
      </c>
      <c r="L437" s="49"/>
      <c r="M437" s="45" t="s">
        <v>63</v>
      </c>
      <c r="N437" s="46" t="s">
        <v>51</v>
      </c>
      <c r="O437" s="49"/>
      <c r="P437" s="36" t="str">
        <f t="shared" si="6"/>
        <v>Unknown</v>
      </c>
      <c r="Q437" s="39" t="s">
        <v>48</v>
      </c>
      <c r="R437" s="39" t="s">
        <v>48</v>
      </c>
      <c r="S437" s="39"/>
      <c r="T437" s="50"/>
      <c r="U437" s="50" t="s">
        <v>51</v>
      </c>
      <c r="V437" s="50" t="s">
        <v>51</v>
      </c>
      <c r="W437" s="50"/>
      <c r="X437" s="51" t="str">
        <f>IF((OR((AND('[1]PWS Information'!$E$10="CWS",T437="Single Family Residence",P437="Lead")),
(AND('[1]PWS Information'!$E$10="CWS",T437="Multiple Family Residence",'[1]PWS Information'!$E$11="Yes",P437="Lead")),
(AND('[1]PWS Information'!$E$10="NTNC",P437="Lead")))),"Tier 1",
IF((OR((AND('[1]PWS Information'!$E$10="CWS",T437="Multiple Family Residence",'[1]PWS Information'!$E$11="No",P437="Lead")),
(AND('[1]PWS Information'!$E$10="CWS",T437="Other",P437="Lead")),
(AND('[1]PWS Information'!$E$10="CWS",T437="Building",P437="Lead")))),"Tier 2",
IF((OR((AND('[1]PWS Information'!$E$10="CWS",T437="Single Family Residence",P437="Galvanized Requiring Replacement")),
(AND('[1]PWS Information'!$E$10="CWS",T437="Single Family Residence",P437="Galvanized Requiring Replacement",Q437="Yes")),
(AND('[1]PWS Information'!$E$10="NTNC",P437="Galvanized Requiring Replacement")),
(AND('[1]PWS Information'!$E$10="NTNC",T437="Single Family Residence",Q437="Yes")))),"Tier 3",
IF((OR((AND('[1]PWS Information'!$E$10="CWS",T437="Single Family Residence",R437="Yes",P437="Non-Lead", I437="Non-Lead - Copper",K437="Before 1989")),
(AND('[1]PWS Information'!$E$10="CWS",T437="Single Family Residence",R437="Yes",P437="Non-Lead", M437="Non-Lead - Copper",N437="Before 1989")))),"Tier 4",
IF((OR((AND('[1]PWS Information'!$E$10="NTNC",P437="Non-Lead")),
(AND('[1]PWS Information'!$E$10="CWS",P437="Non-Lead",R437="")),
(AND('[1]PWS Information'!$E$10="CWS",P437="Non-Lead",R437="No")),
(AND('[1]PWS Information'!$E$10="CWS",P437="Non-Lead",R437="Don't Know")),
(AND('[1]PWS Information'!$E$10="CWS",P437="Non-Lead", I437="Non-Lead - Copper", R437="Yes", K437="Between 1989 and 2014")),
(AND('[1]PWS Information'!$E$10="CWS",P437="Non-Lead", I437="Non-Lead - Copper", R437="Yes", K437="After 2014")),
(AND('[1]PWS Information'!$E$10="CWS",P437="Non-Lead", I437="Non-Lead - Copper", R437="Yes", K437="Unknown")),
(AND('[1]PWS Information'!$E$10="CWS",P437="Non-Lead", M437="Non-Lead - Copper", R437="Yes", N437="Between 1989 and 2014")),
(AND('[1]PWS Information'!$E$10="CWS",P437="Non-Lead", M437="Non-Lead - Copper", R437="Yes", N437="After 2014")),
(AND('[1]PWS Information'!$E$10="CWS",P437="Non-Lead", M437="Non-Lead - Copper", R437="Yes", N437="Unknown")),
(AND('[1]PWS Information'!$E$10="CWS",P437="Unknown")),
(AND('[1]PWS Information'!$E$10="NTNC",P437="Unknown")))),"Tier 5",
"")))))</f>
        <v>Tier 5</v>
      </c>
      <c r="Y437" s="50"/>
      <c r="Z437" s="50"/>
    </row>
    <row r="438" spans="1:26" ht="75" x14ac:dyDescent="0.25">
      <c r="A438" s="39">
        <v>25175891</v>
      </c>
      <c r="B438" s="40" t="s">
        <v>163</v>
      </c>
      <c r="C438" s="41" t="s">
        <v>164</v>
      </c>
      <c r="D438" s="41" t="s">
        <v>46</v>
      </c>
      <c r="E438" s="41">
        <v>75961</v>
      </c>
      <c r="F438" s="42"/>
      <c r="G438" s="43">
        <v>31.745964000000001</v>
      </c>
      <c r="H438" s="44">
        <v>-94.596999999999994</v>
      </c>
      <c r="I438" s="45" t="s">
        <v>63</v>
      </c>
      <c r="J438" s="46" t="s">
        <v>48</v>
      </c>
      <c r="K438" s="42" t="s">
        <v>51</v>
      </c>
      <c r="L438" s="49"/>
      <c r="M438" s="45" t="s">
        <v>63</v>
      </c>
      <c r="N438" s="46" t="s">
        <v>51</v>
      </c>
      <c r="O438" s="49"/>
      <c r="P438" s="36" t="str">
        <f t="shared" si="6"/>
        <v>Unknown</v>
      </c>
      <c r="Q438" s="39" t="s">
        <v>48</v>
      </c>
      <c r="R438" s="39" t="s">
        <v>48</v>
      </c>
      <c r="S438" s="39"/>
      <c r="T438" s="50"/>
      <c r="U438" s="50" t="s">
        <v>51</v>
      </c>
      <c r="V438" s="50" t="s">
        <v>51</v>
      </c>
      <c r="W438" s="50"/>
      <c r="X438" s="51" t="str">
        <f>IF((OR((AND('[1]PWS Information'!$E$10="CWS",T438="Single Family Residence",P438="Lead")),
(AND('[1]PWS Information'!$E$10="CWS",T438="Multiple Family Residence",'[1]PWS Information'!$E$11="Yes",P438="Lead")),
(AND('[1]PWS Information'!$E$10="NTNC",P438="Lead")))),"Tier 1",
IF((OR((AND('[1]PWS Information'!$E$10="CWS",T438="Multiple Family Residence",'[1]PWS Information'!$E$11="No",P438="Lead")),
(AND('[1]PWS Information'!$E$10="CWS",T438="Other",P438="Lead")),
(AND('[1]PWS Information'!$E$10="CWS",T438="Building",P438="Lead")))),"Tier 2",
IF((OR((AND('[1]PWS Information'!$E$10="CWS",T438="Single Family Residence",P438="Galvanized Requiring Replacement")),
(AND('[1]PWS Information'!$E$10="CWS",T438="Single Family Residence",P438="Galvanized Requiring Replacement",Q438="Yes")),
(AND('[1]PWS Information'!$E$10="NTNC",P438="Galvanized Requiring Replacement")),
(AND('[1]PWS Information'!$E$10="NTNC",T438="Single Family Residence",Q438="Yes")))),"Tier 3",
IF((OR((AND('[1]PWS Information'!$E$10="CWS",T438="Single Family Residence",R438="Yes",P438="Non-Lead", I438="Non-Lead - Copper",K438="Before 1989")),
(AND('[1]PWS Information'!$E$10="CWS",T438="Single Family Residence",R438="Yes",P438="Non-Lead", M438="Non-Lead - Copper",N438="Before 1989")))),"Tier 4",
IF((OR((AND('[1]PWS Information'!$E$10="NTNC",P438="Non-Lead")),
(AND('[1]PWS Information'!$E$10="CWS",P438="Non-Lead",R438="")),
(AND('[1]PWS Information'!$E$10="CWS",P438="Non-Lead",R438="No")),
(AND('[1]PWS Information'!$E$10="CWS",P438="Non-Lead",R438="Don't Know")),
(AND('[1]PWS Information'!$E$10="CWS",P438="Non-Lead", I438="Non-Lead - Copper", R438="Yes", K438="Between 1989 and 2014")),
(AND('[1]PWS Information'!$E$10="CWS",P438="Non-Lead", I438="Non-Lead - Copper", R438="Yes", K438="After 2014")),
(AND('[1]PWS Information'!$E$10="CWS",P438="Non-Lead", I438="Non-Lead - Copper", R438="Yes", K438="Unknown")),
(AND('[1]PWS Information'!$E$10="CWS",P438="Non-Lead", M438="Non-Lead - Copper", R438="Yes", N438="Between 1989 and 2014")),
(AND('[1]PWS Information'!$E$10="CWS",P438="Non-Lead", M438="Non-Lead - Copper", R438="Yes", N438="After 2014")),
(AND('[1]PWS Information'!$E$10="CWS",P438="Non-Lead", M438="Non-Lead - Copper", R438="Yes", N438="Unknown")),
(AND('[1]PWS Information'!$E$10="CWS",P438="Unknown")),
(AND('[1]PWS Information'!$E$10="NTNC",P438="Unknown")))),"Tier 5",
"")))))</f>
        <v>Tier 5</v>
      </c>
      <c r="Y438" s="50"/>
      <c r="Z438" s="50"/>
    </row>
    <row r="439" spans="1:26" ht="75" x14ac:dyDescent="0.25">
      <c r="A439" s="39">
        <v>25175512</v>
      </c>
      <c r="B439" s="40">
        <v>217</v>
      </c>
      <c r="C439" s="41" t="s">
        <v>134</v>
      </c>
      <c r="D439" s="41" t="s">
        <v>46</v>
      </c>
      <c r="E439" s="41">
        <v>75961</v>
      </c>
      <c r="F439" s="42"/>
      <c r="G439" s="43">
        <v>31.661196</v>
      </c>
      <c r="H439" s="44">
        <v>-94.601355999999996</v>
      </c>
      <c r="I439" s="45" t="s">
        <v>63</v>
      </c>
      <c r="J439" s="46" t="s">
        <v>48</v>
      </c>
      <c r="K439" s="42" t="s">
        <v>51</v>
      </c>
      <c r="L439" s="49"/>
      <c r="M439" s="45" t="s">
        <v>63</v>
      </c>
      <c r="N439" s="46" t="s">
        <v>51</v>
      </c>
      <c r="O439" s="49"/>
      <c r="P439" s="36" t="str">
        <f t="shared" si="6"/>
        <v>Unknown</v>
      </c>
      <c r="Q439" s="39" t="s">
        <v>48</v>
      </c>
      <c r="R439" s="39" t="s">
        <v>48</v>
      </c>
      <c r="S439" s="39"/>
      <c r="T439" s="50"/>
      <c r="U439" s="50" t="s">
        <v>51</v>
      </c>
      <c r="V439" s="50" t="s">
        <v>51</v>
      </c>
      <c r="W439" s="50"/>
      <c r="X439" s="51" t="str">
        <f>IF((OR((AND('[1]PWS Information'!$E$10="CWS",T439="Single Family Residence",P439="Lead")),
(AND('[1]PWS Information'!$E$10="CWS",T439="Multiple Family Residence",'[1]PWS Information'!$E$11="Yes",P439="Lead")),
(AND('[1]PWS Information'!$E$10="NTNC",P439="Lead")))),"Tier 1",
IF((OR((AND('[1]PWS Information'!$E$10="CWS",T439="Multiple Family Residence",'[1]PWS Information'!$E$11="No",P439="Lead")),
(AND('[1]PWS Information'!$E$10="CWS",T439="Other",P439="Lead")),
(AND('[1]PWS Information'!$E$10="CWS",T439="Building",P439="Lead")))),"Tier 2",
IF((OR((AND('[1]PWS Information'!$E$10="CWS",T439="Single Family Residence",P439="Galvanized Requiring Replacement")),
(AND('[1]PWS Information'!$E$10="CWS",T439="Single Family Residence",P439="Galvanized Requiring Replacement",Q439="Yes")),
(AND('[1]PWS Information'!$E$10="NTNC",P439="Galvanized Requiring Replacement")),
(AND('[1]PWS Information'!$E$10="NTNC",T439="Single Family Residence",Q439="Yes")))),"Tier 3",
IF((OR((AND('[1]PWS Information'!$E$10="CWS",T439="Single Family Residence",R439="Yes",P439="Non-Lead", I439="Non-Lead - Copper",K439="Before 1989")),
(AND('[1]PWS Information'!$E$10="CWS",T439="Single Family Residence",R439="Yes",P439="Non-Lead", M439="Non-Lead - Copper",N439="Before 1989")))),"Tier 4",
IF((OR((AND('[1]PWS Information'!$E$10="NTNC",P439="Non-Lead")),
(AND('[1]PWS Information'!$E$10="CWS",P439="Non-Lead",R439="")),
(AND('[1]PWS Information'!$E$10="CWS",P439="Non-Lead",R439="No")),
(AND('[1]PWS Information'!$E$10="CWS",P439="Non-Lead",R439="Don't Know")),
(AND('[1]PWS Information'!$E$10="CWS",P439="Non-Lead", I439="Non-Lead - Copper", R439="Yes", K439="Between 1989 and 2014")),
(AND('[1]PWS Information'!$E$10="CWS",P439="Non-Lead", I439="Non-Lead - Copper", R439="Yes", K439="After 2014")),
(AND('[1]PWS Information'!$E$10="CWS",P439="Non-Lead", I439="Non-Lead - Copper", R439="Yes", K439="Unknown")),
(AND('[1]PWS Information'!$E$10="CWS",P439="Non-Lead", M439="Non-Lead - Copper", R439="Yes", N439="Between 1989 and 2014")),
(AND('[1]PWS Information'!$E$10="CWS",P439="Non-Lead", M439="Non-Lead - Copper", R439="Yes", N439="After 2014")),
(AND('[1]PWS Information'!$E$10="CWS",P439="Non-Lead", M439="Non-Lead - Copper", R439="Yes", N439="Unknown")),
(AND('[1]PWS Information'!$E$10="CWS",P439="Unknown")),
(AND('[1]PWS Information'!$E$10="NTNC",P439="Unknown")))),"Tier 5",
"")))))</f>
        <v>Tier 5</v>
      </c>
      <c r="Y439" s="50"/>
      <c r="Z439" s="50"/>
    </row>
    <row r="440" spans="1:26" ht="75" x14ac:dyDescent="0.25">
      <c r="A440" s="39">
        <v>25175428</v>
      </c>
      <c r="B440" s="40" t="s">
        <v>125</v>
      </c>
      <c r="C440" s="41" t="s">
        <v>165</v>
      </c>
      <c r="D440" s="41" t="s">
        <v>46</v>
      </c>
      <c r="E440" s="41">
        <v>75961</v>
      </c>
      <c r="F440" s="42"/>
      <c r="G440" s="43">
        <v>31.611087999999999</v>
      </c>
      <c r="H440" s="44">
        <v>-94.643949000000006</v>
      </c>
      <c r="I440" s="45" t="s">
        <v>63</v>
      </c>
      <c r="J440" s="46" t="s">
        <v>48</v>
      </c>
      <c r="K440" s="42" t="s">
        <v>51</v>
      </c>
      <c r="L440" s="49"/>
      <c r="M440" s="45" t="s">
        <v>63</v>
      </c>
      <c r="N440" s="46" t="s">
        <v>51</v>
      </c>
      <c r="O440" s="49"/>
      <c r="P440" s="36" t="str">
        <f t="shared" si="6"/>
        <v>Unknown</v>
      </c>
      <c r="Q440" s="39" t="s">
        <v>48</v>
      </c>
      <c r="R440" s="39" t="s">
        <v>48</v>
      </c>
      <c r="S440" s="39"/>
      <c r="T440" s="50"/>
      <c r="U440" s="50" t="s">
        <v>51</v>
      </c>
      <c r="V440" s="50" t="s">
        <v>51</v>
      </c>
      <c r="W440" s="50"/>
      <c r="X440" s="51" t="str">
        <f>IF((OR((AND('[1]PWS Information'!$E$10="CWS",T440="Single Family Residence",P440="Lead")),
(AND('[1]PWS Information'!$E$10="CWS",T440="Multiple Family Residence",'[1]PWS Information'!$E$11="Yes",P440="Lead")),
(AND('[1]PWS Information'!$E$10="NTNC",P440="Lead")))),"Tier 1",
IF((OR((AND('[1]PWS Information'!$E$10="CWS",T440="Multiple Family Residence",'[1]PWS Information'!$E$11="No",P440="Lead")),
(AND('[1]PWS Information'!$E$10="CWS",T440="Other",P440="Lead")),
(AND('[1]PWS Information'!$E$10="CWS",T440="Building",P440="Lead")))),"Tier 2",
IF((OR((AND('[1]PWS Information'!$E$10="CWS",T440="Single Family Residence",P440="Galvanized Requiring Replacement")),
(AND('[1]PWS Information'!$E$10="CWS",T440="Single Family Residence",P440="Galvanized Requiring Replacement",Q440="Yes")),
(AND('[1]PWS Information'!$E$10="NTNC",P440="Galvanized Requiring Replacement")),
(AND('[1]PWS Information'!$E$10="NTNC",T440="Single Family Residence",Q440="Yes")))),"Tier 3",
IF((OR((AND('[1]PWS Information'!$E$10="CWS",T440="Single Family Residence",R440="Yes",P440="Non-Lead", I440="Non-Lead - Copper",K440="Before 1989")),
(AND('[1]PWS Information'!$E$10="CWS",T440="Single Family Residence",R440="Yes",P440="Non-Lead", M440="Non-Lead - Copper",N440="Before 1989")))),"Tier 4",
IF((OR((AND('[1]PWS Information'!$E$10="NTNC",P440="Non-Lead")),
(AND('[1]PWS Information'!$E$10="CWS",P440="Non-Lead",R440="")),
(AND('[1]PWS Information'!$E$10="CWS",P440="Non-Lead",R440="No")),
(AND('[1]PWS Information'!$E$10="CWS",P440="Non-Lead",R440="Don't Know")),
(AND('[1]PWS Information'!$E$10="CWS",P440="Non-Lead", I440="Non-Lead - Copper", R440="Yes", K440="Between 1989 and 2014")),
(AND('[1]PWS Information'!$E$10="CWS",P440="Non-Lead", I440="Non-Lead - Copper", R440="Yes", K440="After 2014")),
(AND('[1]PWS Information'!$E$10="CWS",P440="Non-Lead", I440="Non-Lead - Copper", R440="Yes", K440="Unknown")),
(AND('[1]PWS Information'!$E$10="CWS",P440="Non-Lead", M440="Non-Lead - Copper", R440="Yes", N440="Between 1989 and 2014")),
(AND('[1]PWS Information'!$E$10="CWS",P440="Non-Lead", M440="Non-Lead - Copper", R440="Yes", N440="After 2014")),
(AND('[1]PWS Information'!$E$10="CWS",P440="Non-Lead", M440="Non-Lead - Copper", R440="Yes", N440="Unknown")),
(AND('[1]PWS Information'!$E$10="CWS",P440="Unknown")),
(AND('[1]PWS Information'!$E$10="NTNC",P440="Unknown")))),"Tier 5",
"")))))</f>
        <v>Tier 5</v>
      </c>
      <c r="Y440" s="50"/>
      <c r="Z440" s="50"/>
    </row>
    <row r="441" spans="1:26" ht="75" x14ac:dyDescent="0.25">
      <c r="A441" s="39">
        <v>25176229</v>
      </c>
      <c r="B441" s="40">
        <v>425</v>
      </c>
      <c r="C441" s="41" t="s">
        <v>87</v>
      </c>
      <c r="D441" s="41" t="s">
        <v>46</v>
      </c>
      <c r="E441" s="41">
        <v>75961</v>
      </c>
      <c r="F441" s="42"/>
      <c r="G441" s="43">
        <v>31.558382999999999</v>
      </c>
      <c r="H441" s="44">
        <v>-94.504452000000001</v>
      </c>
      <c r="I441" s="45" t="s">
        <v>63</v>
      </c>
      <c r="J441" s="46" t="s">
        <v>48</v>
      </c>
      <c r="K441" s="42" t="s">
        <v>51</v>
      </c>
      <c r="L441" s="49"/>
      <c r="M441" s="45" t="s">
        <v>63</v>
      </c>
      <c r="N441" s="46" t="s">
        <v>51</v>
      </c>
      <c r="O441" s="49"/>
      <c r="P441" s="36" t="str">
        <f t="shared" si="6"/>
        <v>Unknown</v>
      </c>
      <c r="Q441" s="39" t="s">
        <v>48</v>
      </c>
      <c r="R441" s="39" t="s">
        <v>48</v>
      </c>
      <c r="S441" s="39"/>
      <c r="T441" s="50"/>
      <c r="U441" s="50" t="s">
        <v>51</v>
      </c>
      <c r="V441" s="50" t="s">
        <v>51</v>
      </c>
      <c r="W441" s="50"/>
      <c r="X441" s="51" t="str">
        <f>IF((OR((AND('[1]PWS Information'!$E$10="CWS",T441="Single Family Residence",P441="Lead")),
(AND('[1]PWS Information'!$E$10="CWS",T441="Multiple Family Residence",'[1]PWS Information'!$E$11="Yes",P441="Lead")),
(AND('[1]PWS Information'!$E$10="NTNC",P441="Lead")))),"Tier 1",
IF((OR((AND('[1]PWS Information'!$E$10="CWS",T441="Multiple Family Residence",'[1]PWS Information'!$E$11="No",P441="Lead")),
(AND('[1]PWS Information'!$E$10="CWS",T441="Other",P441="Lead")),
(AND('[1]PWS Information'!$E$10="CWS",T441="Building",P441="Lead")))),"Tier 2",
IF((OR((AND('[1]PWS Information'!$E$10="CWS",T441="Single Family Residence",P441="Galvanized Requiring Replacement")),
(AND('[1]PWS Information'!$E$10="CWS",T441="Single Family Residence",P441="Galvanized Requiring Replacement",Q441="Yes")),
(AND('[1]PWS Information'!$E$10="NTNC",P441="Galvanized Requiring Replacement")),
(AND('[1]PWS Information'!$E$10="NTNC",T441="Single Family Residence",Q441="Yes")))),"Tier 3",
IF((OR((AND('[1]PWS Information'!$E$10="CWS",T441="Single Family Residence",R441="Yes",P441="Non-Lead", I441="Non-Lead - Copper",K441="Before 1989")),
(AND('[1]PWS Information'!$E$10="CWS",T441="Single Family Residence",R441="Yes",P441="Non-Lead", M441="Non-Lead - Copper",N441="Before 1989")))),"Tier 4",
IF((OR((AND('[1]PWS Information'!$E$10="NTNC",P441="Non-Lead")),
(AND('[1]PWS Information'!$E$10="CWS",P441="Non-Lead",R441="")),
(AND('[1]PWS Information'!$E$10="CWS",P441="Non-Lead",R441="No")),
(AND('[1]PWS Information'!$E$10="CWS",P441="Non-Lead",R441="Don't Know")),
(AND('[1]PWS Information'!$E$10="CWS",P441="Non-Lead", I441="Non-Lead - Copper", R441="Yes", K441="Between 1989 and 2014")),
(AND('[1]PWS Information'!$E$10="CWS",P441="Non-Lead", I441="Non-Lead - Copper", R441="Yes", K441="After 2014")),
(AND('[1]PWS Information'!$E$10="CWS",P441="Non-Lead", I441="Non-Lead - Copper", R441="Yes", K441="Unknown")),
(AND('[1]PWS Information'!$E$10="CWS",P441="Non-Lead", M441="Non-Lead - Copper", R441="Yes", N441="Between 1989 and 2014")),
(AND('[1]PWS Information'!$E$10="CWS",P441="Non-Lead", M441="Non-Lead - Copper", R441="Yes", N441="After 2014")),
(AND('[1]PWS Information'!$E$10="CWS",P441="Non-Lead", M441="Non-Lead - Copper", R441="Yes", N441="Unknown")),
(AND('[1]PWS Information'!$E$10="CWS",P441="Unknown")),
(AND('[1]PWS Information'!$E$10="NTNC",P441="Unknown")))),"Tier 5",
"")))))</f>
        <v>Tier 5</v>
      </c>
      <c r="Y441" s="50"/>
      <c r="Z441" s="50"/>
    </row>
    <row r="442" spans="1:26" ht="75" x14ac:dyDescent="0.25">
      <c r="A442" s="39">
        <v>307</v>
      </c>
      <c r="B442" s="40">
        <v>6982</v>
      </c>
      <c r="C442" s="41" t="s">
        <v>45</v>
      </c>
      <c r="D442" s="41" t="s">
        <v>46</v>
      </c>
      <c r="E442" s="41">
        <v>75961</v>
      </c>
      <c r="F442" s="42"/>
      <c r="G442" s="43">
        <v>31.661193000000001</v>
      </c>
      <c r="H442" s="44">
        <v>-94.569398000000007</v>
      </c>
      <c r="I442" s="45" t="s">
        <v>63</v>
      </c>
      <c r="J442" s="46" t="s">
        <v>48</v>
      </c>
      <c r="K442" s="42" t="s">
        <v>51</v>
      </c>
      <c r="L442" s="49"/>
      <c r="M442" s="45" t="s">
        <v>63</v>
      </c>
      <c r="N442" s="46" t="s">
        <v>51</v>
      </c>
      <c r="O442" s="49"/>
      <c r="P442" s="36" t="str">
        <f t="shared" si="6"/>
        <v>Unknown</v>
      </c>
      <c r="Q442" s="39" t="s">
        <v>48</v>
      </c>
      <c r="R442" s="39" t="s">
        <v>48</v>
      </c>
      <c r="S442" s="39"/>
      <c r="T442" s="50"/>
      <c r="U442" s="50" t="s">
        <v>51</v>
      </c>
      <c r="V442" s="50" t="s">
        <v>51</v>
      </c>
      <c r="W442" s="50"/>
      <c r="X442" s="51" t="str">
        <f>IF((OR((AND('[1]PWS Information'!$E$10="CWS",T442="Single Family Residence",P442="Lead")),
(AND('[1]PWS Information'!$E$10="CWS",T442="Multiple Family Residence",'[1]PWS Information'!$E$11="Yes",P442="Lead")),
(AND('[1]PWS Information'!$E$10="NTNC",P442="Lead")))),"Tier 1",
IF((OR((AND('[1]PWS Information'!$E$10="CWS",T442="Multiple Family Residence",'[1]PWS Information'!$E$11="No",P442="Lead")),
(AND('[1]PWS Information'!$E$10="CWS",T442="Other",P442="Lead")),
(AND('[1]PWS Information'!$E$10="CWS",T442="Building",P442="Lead")))),"Tier 2",
IF((OR((AND('[1]PWS Information'!$E$10="CWS",T442="Single Family Residence",P442="Galvanized Requiring Replacement")),
(AND('[1]PWS Information'!$E$10="CWS",T442="Single Family Residence",P442="Galvanized Requiring Replacement",Q442="Yes")),
(AND('[1]PWS Information'!$E$10="NTNC",P442="Galvanized Requiring Replacement")),
(AND('[1]PWS Information'!$E$10="NTNC",T442="Single Family Residence",Q442="Yes")))),"Tier 3",
IF((OR((AND('[1]PWS Information'!$E$10="CWS",T442="Single Family Residence",R442="Yes",P442="Non-Lead", I442="Non-Lead - Copper",K442="Before 1989")),
(AND('[1]PWS Information'!$E$10="CWS",T442="Single Family Residence",R442="Yes",P442="Non-Lead", M442="Non-Lead - Copper",N442="Before 1989")))),"Tier 4",
IF((OR((AND('[1]PWS Information'!$E$10="NTNC",P442="Non-Lead")),
(AND('[1]PWS Information'!$E$10="CWS",P442="Non-Lead",R442="")),
(AND('[1]PWS Information'!$E$10="CWS",P442="Non-Lead",R442="No")),
(AND('[1]PWS Information'!$E$10="CWS",P442="Non-Lead",R442="Don't Know")),
(AND('[1]PWS Information'!$E$10="CWS",P442="Non-Lead", I442="Non-Lead - Copper", R442="Yes", K442="Between 1989 and 2014")),
(AND('[1]PWS Information'!$E$10="CWS",P442="Non-Lead", I442="Non-Lead - Copper", R442="Yes", K442="After 2014")),
(AND('[1]PWS Information'!$E$10="CWS",P442="Non-Lead", I442="Non-Lead - Copper", R442="Yes", K442="Unknown")),
(AND('[1]PWS Information'!$E$10="CWS",P442="Non-Lead", M442="Non-Lead - Copper", R442="Yes", N442="Between 1989 and 2014")),
(AND('[1]PWS Information'!$E$10="CWS",P442="Non-Lead", M442="Non-Lead - Copper", R442="Yes", N442="After 2014")),
(AND('[1]PWS Information'!$E$10="CWS",P442="Non-Lead", M442="Non-Lead - Copper", R442="Yes", N442="Unknown")),
(AND('[1]PWS Information'!$E$10="CWS",P442="Unknown")),
(AND('[1]PWS Information'!$E$10="NTNC",P442="Unknown")))),"Tier 5",
"")))))</f>
        <v>Tier 5</v>
      </c>
      <c r="Y442" s="50"/>
      <c r="Z442" s="50"/>
    </row>
    <row r="443" spans="1:26" ht="75" x14ac:dyDescent="0.25">
      <c r="A443" s="39">
        <v>306</v>
      </c>
      <c r="B443" s="40" t="s">
        <v>115</v>
      </c>
      <c r="C443" s="41">
        <v>1878</v>
      </c>
      <c r="D443" s="41" t="s">
        <v>46</v>
      </c>
      <c r="E443" s="41">
        <v>75961</v>
      </c>
      <c r="F443" s="42"/>
      <c r="G443" s="43">
        <v>31.558382999999999</v>
      </c>
      <c r="H443" s="44">
        <v>-94.504452000000001</v>
      </c>
      <c r="I443" s="45" t="s">
        <v>63</v>
      </c>
      <c r="J443" s="46" t="s">
        <v>48</v>
      </c>
      <c r="K443" s="42" t="s">
        <v>51</v>
      </c>
      <c r="L443" s="49"/>
      <c r="M443" s="45" t="s">
        <v>63</v>
      </c>
      <c r="N443" s="46" t="s">
        <v>51</v>
      </c>
      <c r="O443" s="49"/>
      <c r="P443" s="36" t="str">
        <f t="shared" si="6"/>
        <v>Unknown</v>
      </c>
      <c r="Q443" s="39" t="s">
        <v>48</v>
      </c>
      <c r="R443" s="39" t="s">
        <v>48</v>
      </c>
      <c r="S443" s="39"/>
      <c r="T443" s="50" t="s">
        <v>50</v>
      </c>
      <c r="U443" s="50" t="s">
        <v>51</v>
      </c>
      <c r="V443" s="50" t="s">
        <v>51</v>
      </c>
      <c r="W443" s="50"/>
      <c r="X443" s="51" t="str">
        <f>IF((OR((AND('[1]PWS Information'!$E$10="CWS",T443="Single Family Residence",P443="Lead")),
(AND('[1]PWS Information'!$E$10="CWS",T443="Multiple Family Residence",'[1]PWS Information'!$E$11="Yes",P443="Lead")),
(AND('[1]PWS Information'!$E$10="NTNC",P443="Lead")))),"Tier 1",
IF((OR((AND('[1]PWS Information'!$E$10="CWS",T443="Multiple Family Residence",'[1]PWS Information'!$E$11="No",P443="Lead")),
(AND('[1]PWS Information'!$E$10="CWS",T443="Other",P443="Lead")),
(AND('[1]PWS Information'!$E$10="CWS",T443="Building",P443="Lead")))),"Tier 2",
IF((OR((AND('[1]PWS Information'!$E$10="CWS",T443="Single Family Residence",P443="Galvanized Requiring Replacement")),
(AND('[1]PWS Information'!$E$10="CWS",T443="Single Family Residence",P443="Galvanized Requiring Replacement",Q443="Yes")),
(AND('[1]PWS Information'!$E$10="NTNC",P443="Galvanized Requiring Replacement")),
(AND('[1]PWS Information'!$E$10="NTNC",T443="Single Family Residence",Q443="Yes")))),"Tier 3",
IF((OR((AND('[1]PWS Information'!$E$10="CWS",T443="Single Family Residence",R443="Yes",P443="Non-Lead", I443="Non-Lead - Copper",K443="Before 1989")),
(AND('[1]PWS Information'!$E$10="CWS",T443="Single Family Residence",R443="Yes",P443="Non-Lead", M443="Non-Lead - Copper",N443="Before 1989")))),"Tier 4",
IF((OR((AND('[1]PWS Information'!$E$10="NTNC",P443="Non-Lead")),
(AND('[1]PWS Information'!$E$10="CWS",P443="Non-Lead",R443="")),
(AND('[1]PWS Information'!$E$10="CWS",P443="Non-Lead",R443="No")),
(AND('[1]PWS Information'!$E$10="CWS",P443="Non-Lead",R443="Don't Know")),
(AND('[1]PWS Information'!$E$10="CWS",P443="Non-Lead", I443="Non-Lead - Copper", R443="Yes", K443="Between 1989 and 2014")),
(AND('[1]PWS Information'!$E$10="CWS",P443="Non-Lead", I443="Non-Lead - Copper", R443="Yes", K443="After 2014")),
(AND('[1]PWS Information'!$E$10="CWS",P443="Non-Lead", I443="Non-Lead - Copper", R443="Yes", K443="Unknown")),
(AND('[1]PWS Information'!$E$10="CWS",P443="Non-Lead", M443="Non-Lead - Copper", R443="Yes", N443="Between 1989 and 2014")),
(AND('[1]PWS Information'!$E$10="CWS",P443="Non-Lead", M443="Non-Lead - Copper", R443="Yes", N443="After 2014")),
(AND('[1]PWS Information'!$E$10="CWS",P443="Non-Lead", M443="Non-Lead - Copper", R443="Yes", N443="Unknown")),
(AND('[1]PWS Information'!$E$10="CWS",P443="Unknown")),
(AND('[1]PWS Information'!$E$10="NTNC",P443="Unknown")))),"Tier 5",
"")))))</f>
        <v>Tier 5</v>
      </c>
      <c r="Y443" s="50"/>
      <c r="Z443" s="50"/>
    </row>
    <row r="444" spans="1:26" ht="75" x14ac:dyDescent="0.25">
      <c r="A444" s="39" t="s">
        <v>166</v>
      </c>
      <c r="B444" s="40" t="s">
        <v>142</v>
      </c>
      <c r="C444" s="41">
        <v>235</v>
      </c>
      <c r="D444" s="41" t="s">
        <v>46</v>
      </c>
      <c r="E444" s="41">
        <v>75961</v>
      </c>
      <c r="F444" s="42"/>
      <c r="G444" s="43">
        <v>31.558382999999999</v>
      </c>
      <c r="H444" s="44">
        <v>-94.504452000000001</v>
      </c>
      <c r="I444" s="45" t="s">
        <v>63</v>
      </c>
      <c r="J444" s="46" t="s">
        <v>48</v>
      </c>
      <c r="K444" s="42" t="s">
        <v>51</v>
      </c>
      <c r="L444" s="49"/>
      <c r="M444" s="45" t="s">
        <v>63</v>
      </c>
      <c r="N444" s="46" t="s">
        <v>51</v>
      </c>
      <c r="O444" s="49"/>
      <c r="P444" s="36" t="str">
        <f t="shared" si="6"/>
        <v>Unknown</v>
      </c>
      <c r="Q444" s="39" t="s">
        <v>48</v>
      </c>
      <c r="R444" s="39" t="s">
        <v>48</v>
      </c>
      <c r="S444" s="39"/>
      <c r="T444" s="50"/>
      <c r="U444" s="50" t="s">
        <v>51</v>
      </c>
      <c r="V444" s="50" t="s">
        <v>51</v>
      </c>
      <c r="W444" s="50"/>
      <c r="X444" s="51" t="str">
        <f>IF((OR((AND('[1]PWS Information'!$E$10="CWS",T444="Single Family Residence",P444="Lead")),
(AND('[1]PWS Information'!$E$10="CWS",T444="Multiple Family Residence",'[1]PWS Information'!$E$11="Yes",P444="Lead")),
(AND('[1]PWS Information'!$E$10="NTNC",P444="Lead")))),"Tier 1",
IF((OR((AND('[1]PWS Information'!$E$10="CWS",T444="Multiple Family Residence",'[1]PWS Information'!$E$11="No",P444="Lead")),
(AND('[1]PWS Information'!$E$10="CWS",T444="Other",P444="Lead")),
(AND('[1]PWS Information'!$E$10="CWS",T444="Building",P444="Lead")))),"Tier 2",
IF((OR((AND('[1]PWS Information'!$E$10="CWS",T444="Single Family Residence",P444="Galvanized Requiring Replacement")),
(AND('[1]PWS Information'!$E$10="CWS",T444="Single Family Residence",P444="Galvanized Requiring Replacement",Q444="Yes")),
(AND('[1]PWS Information'!$E$10="NTNC",P444="Galvanized Requiring Replacement")),
(AND('[1]PWS Information'!$E$10="NTNC",T444="Single Family Residence",Q444="Yes")))),"Tier 3",
IF((OR((AND('[1]PWS Information'!$E$10="CWS",T444="Single Family Residence",R444="Yes",P444="Non-Lead", I444="Non-Lead - Copper",K444="Before 1989")),
(AND('[1]PWS Information'!$E$10="CWS",T444="Single Family Residence",R444="Yes",P444="Non-Lead", M444="Non-Lead - Copper",N444="Before 1989")))),"Tier 4",
IF((OR((AND('[1]PWS Information'!$E$10="NTNC",P444="Non-Lead")),
(AND('[1]PWS Information'!$E$10="CWS",P444="Non-Lead",R444="")),
(AND('[1]PWS Information'!$E$10="CWS",P444="Non-Lead",R444="No")),
(AND('[1]PWS Information'!$E$10="CWS",P444="Non-Lead",R444="Don't Know")),
(AND('[1]PWS Information'!$E$10="CWS",P444="Non-Lead", I444="Non-Lead - Copper", R444="Yes", K444="Between 1989 and 2014")),
(AND('[1]PWS Information'!$E$10="CWS",P444="Non-Lead", I444="Non-Lead - Copper", R444="Yes", K444="After 2014")),
(AND('[1]PWS Information'!$E$10="CWS",P444="Non-Lead", I444="Non-Lead - Copper", R444="Yes", K444="Unknown")),
(AND('[1]PWS Information'!$E$10="CWS",P444="Non-Lead", M444="Non-Lead - Copper", R444="Yes", N444="Between 1989 and 2014")),
(AND('[1]PWS Information'!$E$10="CWS",P444="Non-Lead", M444="Non-Lead - Copper", R444="Yes", N444="After 2014")),
(AND('[1]PWS Information'!$E$10="CWS",P444="Non-Lead", M444="Non-Lead - Copper", R444="Yes", N444="Unknown")),
(AND('[1]PWS Information'!$E$10="CWS",P444="Unknown")),
(AND('[1]PWS Information'!$E$10="NTNC",P444="Unknown")))),"Tier 5",
"")))))</f>
        <v>Tier 5</v>
      </c>
      <c r="Y444" s="50"/>
      <c r="Z444" s="50"/>
    </row>
    <row r="445" spans="1:26" ht="75" x14ac:dyDescent="0.25">
      <c r="A445" s="39">
        <v>25175994</v>
      </c>
      <c r="B445" s="40">
        <v>870</v>
      </c>
      <c r="C445" s="41" t="s">
        <v>167</v>
      </c>
      <c r="D445" s="41" t="s">
        <v>46</v>
      </c>
      <c r="E445" s="41">
        <v>75961</v>
      </c>
      <c r="F445" s="42" t="s">
        <v>168</v>
      </c>
      <c r="G445" s="43">
        <v>31.558382999999999</v>
      </c>
      <c r="H445" s="44">
        <v>-94.504452000000001</v>
      </c>
      <c r="I445" s="45" t="s">
        <v>63</v>
      </c>
      <c r="J445" s="46" t="s">
        <v>48</v>
      </c>
      <c r="K445" s="42" t="s">
        <v>51</v>
      </c>
      <c r="L445" s="49"/>
      <c r="M445" s="45" t="s">
        <v>63</v>
      </c>
      <c r="N445" s="46" t="s">
        <v>51</v>
      </c>
      <c r="O445" s="49"/>
      <c r="P445" s="36" t="str">
        <f t="shared" si="6"/>
        <v>Unknown</v>
      </c>
      <c r="Q445" s="39" t="s">
        <v>48</v>
      </c>
      <c r="R445" s="39" t="s">
        <v>48</v>
      </c>
      <c r="S445" s="39"/>
      <c r="T445" s="50"/>
      <c r="U445" s="50" t="s">
        <v>51</v>
      </c>
      <c r="V445" s="50" t="s">
        <v>51</v>
      </c>
      <c r="W445" s="50"/>
      <c r="X445" s="51" t="str">
        <f>IF((OR((AND('[1]PWS Information'!$E$10="CWS",T445="Single Family Residence",P445="Lead")),
(AND('[1]PWS Information'!$E$10="CWS",T445="Multiple Family Residence",'[1]PWS Information'!$E$11="Yes",P445="Lead")),
(AND('[1]PWS Information'!$E$10="NTNC",P445="Lead")))),"Tier 1",
IF((OR((AND('[1]PWS Information'!$E$10="CWS",T445="Multiple Family Residence",'[1]PWS Information'!$E$11="No",P445="Lead")),
(AND('[1]PWS Information'!$E$10="CWS",T445="Other",P445="Lead")),
(AND('[1]PWS Information'!$E$10="CWS",T445="Building",P445="Lead")))),"Tier 2",
IF((OR((AND('[1]PWS Information'!$E$10="CWS",T445="Single Family Residence",P445="Galvanized Requiring Replacement")),
(AND('[1]PWS Information'!$E$10="CWS",T445="Single Family Residence",P445="Galvanized Requiring Replacement",Q445="Yes")),
(AND('[1]PWS Information'!$E$10="NTNC",P445="Galvanized Requiring Replacement")),
(AND('[1]PWS Information'!$E$10="NTNC",T445="Single Family Residence",Q445="Yes")))),"Tier 3",
IF((OR((AND('[1]PWS Information'!$E$10="CWS",T445="Single Family Residence",R445="Yes",P445="Non-Lead", I445="Non-Lead - Copper",K445="Before 1989")),
(AND('[1]PWS Information'!$E$10="CWS",T445="Single Family Residence",R445="Yes",P445="Non-Lead", M445="Non-Lead - Copper",N445="Before 1989")))),"Tier 4",
IF((OR((AND('[1]PWS Information'!$E$10="NTNC",P445="Non-Lead")),
(AND('[1]PWS Information'!$E$10="CWS",P445="Non-Lead",R445="")),
(AND('[1]PWS Information'!$E$10="CWS",P445="Non-Lead",R445="No")),
(AND('[1]PWS Information'!$E$10="CWS",P445="Non-Lead",R445="Don't Know")),
(AND('[1]PWS Information'!$E$10="CWS",P445="Non-Lead", I445="Non-Lead - Copper", R445="Yes", K445="Between 1989 and 2014")),
(AND('[1]PWS Information'!$E$10="CWS",P445="Non-Lead", I445="Non-Lead - Copper", R445="Yes", K445="After 2014")),
(AND('[1]PWS Information'!$E$10="CWS",P445="Non-Lead", I445="Non-Lead - Copper", R445="Yes", K445="Unknown")),
(AND('[1]PWS Information'!$E$10="CWS",P445="Non-Lead", M445="Non-Lead - Copper", R445="Yes", N445="Between 1989 and 2014")),
(AND('[1]PWS Information'!$E$10="CWS",P445="Non-Lead", M445="Non-Lead - Copper", R445="Yes", N445="After 2014")),
(AND('[1]PWS Information'!$E$10="CWS",P445="Non-Lead", M445="Non-Lead - Copper", R445="Yes", N445="Unknown")),
(AND('[1]PWS Information'!$E$10="CWS",P445="Unknown")),
(AND('[1]PWS Information'!$E$10="NTNC",P445="Unknown")))),"Tier 5",
"")))))</f>
        <v>Tier 5</v>
      </c>
      <c r="Y445" s="50"/>
      <c r="Z445" s="50"/>
    </row>
    <row r="446" spans="1:26" ht="75" x14ac:dyDescent="0.25">
      <c r="A446" s="39">
        <v>25175698</v>
      </c>
      <c r="B446" s="40">
        <v>190</v>
      </c>
      <c r="C446" s="41" t="s">
        <v>88</v>
      </c>
      <c r="D446" s="41" t="s">
        <v>46</v>
      </c>
      <c r="E446" s="41">
        <v>75961</v>
      </c>
      <c r="F446" s="42"/>
      <c r="G446" s="43">
        <v>31.586680999999999</v>
      </c>
      <c r="H446" s="44">
        <v>-94.614026999999993</v>
      </c>
      <c r="I446" s="45" t="s">
        <v>63</v>
      </c>
      <c r="J446" s="46" t="s">
        <v>48</v>
      </c>
      <c r="K446" s="42" t="s">
        <v>51</v>
      </c>
      <c r="L446" s="49"/>
      <c r="M446" s="45" t="s">
        <v>63</v>
      </c>
      <c r="N446" s="46" t="s">
        <v>51</v>
      </c>
      <c r="O446" s="49"/>
      <c r="P446" s="36" t="str">
        <f t="shared" si="6"/>
        <v>Unknown</v>
      </c>
      <c r="Q446" s="39" t="s">
        <v>48</v>
      </c>
      <c r="R446" s="39" t="s">
        <v>48</v>
      </c>
      <c r="S446" s="39"/>
      <c r="T446" s="50"/>
      <c r="U446" s="50" t="s">
        <v>51</v>
      </c>
      <c r="V446" s="50" t="s">
        <v>51</v>
      </c>
      <c r="W446" s="50"/>
      <c r="X446" s="51" t="str">
        <f>IF((OR((AND('[1]PWS Information'!$E$10="CWS",T446="Single Family Residence",P446="Lead")),
(AND('[1]PWS Information'!$E$10="CWS",T446="Multiple Family Residence",'[1]PWS Information'!$E$11="Yes",P446="Lead")),
(AND('[1]PWS Information'!$E$10="NTNC",P446="Lead")))),"Tier 1",
IF((OR((AND('[1]PWS Information'!$E$10="CWS",T446="Multiple Family Residence",'[1]PWS Information'!$E$11="No",P446="Lead")),
(AND('[1]PWS Information'!$E$10="CWS",T446="Other",P446="Lead")),
(AND('[1]PWS Information'!$E$10="CWS",T446="Building",P446="Lead")))),"Tier 2",
IF((OR((AND('[1]PWS Information'!$E$10="CWS",T446="Single Family Residence",P446="Galvanized Requiring Replacement")),
(AND('[1]PWS Information'!$E$10="CWS",T446="Single Family Residence",P446="Galvanized Requiring Replacement",Q446="Yes")),
(AND('[1]PWS Information'!$E$10="NTNC",P446="Galvanized Requiring Replacement")),
(AND('[1]PWS Information'!$E$10="NTNC",T446="Single Family Residence",Q446="Yes")))),"Tier 3",
IF((OR((AND('[1]PWS Information'!$E$10="CWS",T446="Single Family Residence",R446="Yes",P446="Non-Lead", I446="Non-Lead - Copper",K446="Before 1989")),
(AND('[1]PWS Information'!$E$10="CWS",T446="Single Family Residence",R446="Yes",P446="Non-Lead", M446="Non-Lead - Copper",N446="Before 1989")))),"Tier 4",
IF((OR((AND('[1]PWS Information'!$E$10="NTNC",P446="Non-Lead")),
(AND('[1]PWS Information'!$E$10="CWS",P446="Non-Lead",R446="")),
(AND('[1]PWS Information'!$E$10="CWS",P446="Non-Lead",R446="No")),
(AND('[1]PWS Information'!$E$10="CWS",P446="Non-Lead",R446="Don't Know")),
(AND('[1]PWS Information'!$E$10="CWS",P446="Non-Lead", I446="Non-Lead - Copper", R446="Yes", K446="Between 1989 and 2014")),
(AND('[1]PWS Information'!$E$10="CWS",P446="Non-Lead", I446="Non-Lead - Copper", R446="Yes", K446="After 2014")),
(AND('[1]PWS Information'!$E$10="CWS",P446="Non-Lead", I446="Non-Lead - Copper", R446="Yes", K446="Unknown")),
(AND('[1]PWS Information'!$E$10="CWS",P446="Non-Lead", M446="Non-Lead - Copper", R446="Yes", N446="Between 1989 and 2014")),
(AND('[1]PWS Information'!$E$10="CWS",P446="Non-Lead", M446="Non-Lead - Copper", R446="Yes", N446="After 2014")),
(AND('[1]PWS Information'!$E$10="CWS",P446="Non-Lead", M446="Non-Lead - Copper", R446="Yes", N446="Unknown")),
(AND('[1]PWS Information'!$E$10="CWS",P446="Unknown")),
(AND('[1]PWS Information'!$E$10="NTNC",P446="Unknown")))),"Tier 5",
"")))))</f>
        <v>Tier 5</v>
      </c>
      <c r="Y446" s="50"/>
      <c r="Z446" s="50"/>
    </row>
    <row r="447" spans="1:26" ht="75" x14ac:dyDescent="0.25">
      <c r="A447" s="39">
        <v>25175872</v>
      </c>
      <c r="B447" s="40" t="s">
        <v>151</v>
      </c>
      <c r="C447" s="41" t="s">
        <v>152</v>
      </c>
      <c r="D447" s="41" t="s">
        <v>46</v>
      </c>
      <c r="E447" s="41">
        <v>75961</v>
      </c>
      <c r="F447" s="42"/>
      <c r="G447" s="43">
        <v>31.558382999999999</v>
      </c>
      <c r="H447" s="44">
        <v>-94.504452000000001</v>
      </c>
      <c r="I447" s="45" t="s">
        <v>63</v>
      </c>
      <c r="J447" s="46" t="s">
        <v>48</v>
      </c>
      <c r="K447" s="42" t="s">
        <v>51</v>
      </c>
      <c r="L447" s="49"/>
      <c r="M447" s="45" t="s">
        <v>63</v>
      </c>
      <c r="N447" s="46" t="s">
        <v>51</v>
      </c>
      <c r="O447" s="49"/>
      <c r="P447" s="36" t="str">
        <f t="shared" si="6"/>
        <v>Unknown</v>
      </c>
      <c r="Q447" s="39" t="s">
        <v>48</v>
      </c>
      <c r="R447" s="39" t="s">
        <v>48</v>
      </c>
      <c r="S447" s="39"/>
      <c r="T447" s="50"/>
      <c r="U447" s="50" t="s">
        <v>51</v>
      </c>
      <c r="V447" s="50" t="s">
        <v>51</v>
      </c>
      <c r="W447" s="50"/>
      <c r="X447" s="51" t="str">
        <f>IF((OR((AND('[1]PWS Information'!$E$10="CWS",T447="Single Family Residence",P447="Lead")),
(AND('[1]PWS Information'!$E$10="CWS",T447="Multiple Family Residence",'[1]PWS Information'!$E$11="Yes",P447="Lead")),
(AND('[1]PWS Information'!$E$10="NTNC",P447="Lead")))),"Tier 1",
IF((OR((AND('[1]PWS Information'!$E$10="CWS",T447="Multiple Family Residence",'[1]PWS Information'!$E$11="No",P447="Lead")),
(AND('[1]PWS Information'!$E$10="CWS",T447="Other",P447="Lead")),
(AND('[1]PWS Information'!$E$10="CWS",T447="Building",P447="Lead")))),"Tier 2",
IF((OR((AND('[1]PWS Information'!$E$10="CWS",T447="Single Family Residence",P447="Galvanized Requiring Replacement")),
(AND('[1]PWS Information'!$E$10="CWS",T447="Single Family Residence",P447="Galvanized Requiring Replacement",Q447="Yes")),
(AND('[1]PWS Information'!$E$10="NTNC",P447="Galvanized Requiring Replacement")),
(AND('[1]PWS Information'!$E$10="NTNC",T447="Single Family Residence",Q447="Yes")))),"Tier 3",
IF((OR((AND('[1]PWS Information'!$E$10="CWS",T447="Single Family Residence",R447="Yes",P447="Non-Lead", I447="Non-Lead - Copper",K447="Before 1989")),
(AND('[1]PWS Information'!$E$10="CWS",T447="Single Family Residence",R447="Yes",P447="Non-Lead", M447="Non-Lead - Copper",N447="Before 1989")))),"Tier 4",
IF((OR((AND('[1]PWS Information'!$E$10="NTNC",P447="Non-Lead")),
(AND('[1]PWS Information'!$E$10="CWS",P447="Non-Lead",R447="")),
(AND('[1]PWS Information'!$E$10="CWS",P447="Non-Lead",R447="No")),
(AND('[1]PWS Information'!$E$10="CWS",P447="Non-Lead",R447="Don't Know")),
(AND('[1]PWS Information'!$E$10="CWS",P447="Non-Lead", I447="Non-Lead - Copper", R447="Yes", K447="Between 1989 and 2014")),
(AND('[1]PWS Information'!$E$10="CWS",P447="Non-Lead", I447="Non-Lead - Copper", R447="Yes", K447="After 2014")),
(AND('[1]PWS Information'!$E$10="CWS",P447="Non-Lead", I447="Non-Lead - Copper", R447="Yes", K447="Unknown")),
(AND('[1]PWS Information'!$E$10="CWS",P447="Non-Lead", M447="Non-Lead - Copper", R447="Yes", N447="Between 1989 and 2014")),
(AND('[1]PWS Information'!$E$10="CWS",P447="Non-Lead", M447="Non-Lead - Copper", R447="Yes", N447="After 2014")),
(AND('[1]PWS Information'!$E$10="CWS",P447="Non-Lead", M447="Non-Lead - Copper", R447="Yes", N447="Unknown")),
(AND('[1]PWS Information'!$E$10="CWS",P447="Unknown")),
(AND('[1]PWS Information'!$E$10="NTNC",P447="Unknown")))),"Tier 5",
"")))))</f>
        <v>Tier 5</v>
      </c>
      <c r="Y447" s="50"/>
      <c r="Z447" s="50"/>
    </row>
    <row r="448" spans="1:26" ht="75" x14ac:dyDescent="0.25">
      <c r="A448" s="39">
        <v>25176106</v>
      </c>
      <c r="B448" s="40">
        <v>483</v>
      </c>
      <c r="C448" s="41" t="s">
        <v>86</v>
      </c>
      <c r="D448" s="41" t="s">
        <v>46</v>
      </c>
      <c r="E448" s="41">
        <v>75961</v>
      </c>
      <c r="F448" s="42"/>
      <c r="G448" s="43">
        <v>31.558382999999999</v>
      </c>
      <c r="H448" s="44">
        <v>-94.504452000000001</v>
      </c>
      <c r="I448" s="45" t="s">
        <v>63</v>
      </c>
      <c r="J448" s="46" t="s">
        <v>48</v>
      </c>
      <c r="K448" s="42" t="s">
        <v>51</v>
      </c>
      <c r="L448" s="49"/>
      <c r="M448" s="45" t="s">
        <v>63</v>
      </c>
      <c r="N448" s="46" t="s">
        <v>51</v>
      </c>
      <c r="O448" s="49"/>
      <c r="P448" s="36" t="str">
        <f t="shared" si="6"/>
        <v>Unknown</v>
      </c>
      <c r="Q448" s="39" t="s">
        <v>48</v>
      </c>
      <c r="R448" s="39" t="s">
        <v>48</v>
      </c>
      <c r="S448" s="39"/>
      <c r="T448" s="50"/>
      <c r="U448" s="50" t="s">
        <v>51</v>
      </c>
      <c r="V448" s="50" t="s">
        <v>51</v>
      </c>
      <c r="W448" s="50"/>
      <c r="X448" s="51" t="str">
        <f>IF((OR((AND('[1]PWS Information'!$E$10="CWS",T448="Single Family Residence",P448="Lead")),
(AND('[1]PWS Information'!$E$10="CWS",T448="Multiple Family Residence",'[1]PWS Information'!$E$11="Yes",P448="Lead")),
(AND('[1]PWS Information'!$E$10="NTNC",P448="Lead")))),"Tier 1",
IF((OR((AND('[1]PWS Information'!$E$10="CWS",T448="Multiple Family Residence",'[1]PWS Information'!$E$11="No",P448="Lead")),
(AND('[1]PWS Information'!$E$10="CWS",T448="Other",P448="Lead")),
(AND('[1]PWS Information'!$E$10="CWS",T448="Building",P448="Lead")))),"Tier 2",
IF((OR((AND('[1]PWS Information'!$E$10="CWS",T448="Single Family Residence",P448="Galvanized Requiring Replacement")),
(AND('[1]PWS Information'!$E$10="CWS",T448="Single Family Residence",P448="Galvanized Requiring Replacement",Q448="Yes")),
(AND('[1]PWS Information'!$E$10="NTNC",P448="Galvanized Requiring Replacement")),
(AND('[1]PWS Information'!$E$10="NTNC",T448="Single Family Residence",Q448="Yes")))),"Tier 3",
IF((OR((AND('[1]PWS Information'!$E$10="CWS",T448="Single Family Residence",R448="Yes",P448="Non-Lead", I448="Non-Lead - Copper",K448="Before 1989")),
(AND('[1]PWS Information'!$E$10="CWS",T448="Single Family Residence",R448="Yes",P448="Non-Lead", M448="Non-Lead - Copper",N448="Before 1989")))),"Tier 4",
IF((OR((AND('[1]PWS Information'!$E$10="NTNC",P448="Non-Lead")),
(AND('[1]PWS Information'!$E$10="CWS",P448="Non-Lead",R448="")),
(AND('[1]PWS Information'!$E$10="CWS",P448="Non-Lead",R448="No")),
(AND('[1]PWS Information'!$E$10="CWS",P448="Non-Lead",R448="Don't Know")),
(AND('[1]PWS Information'!$E$10="CWS",P448="Non-Lead", I448="Non-Lead - Copper", R448="Yes", K448="Between 1989 and 2014")),
(AND('[1]PWS Information'!$E$10="CWS",P448="Non-Lead", I448="Non-Lead - Copper", R448="Yes", K448="After 2014")),
(AND('[1]PWS Information'!$E$10="CWS",P448="Non-Lead", I448="Non-Lead - Copper", R448="Yes", K448="Unknown")),
(AND('[1]PWS Information'!$E$10="CWS",P448="Non-Lead", M448="Non-Lead - Copper", R448="Yes", N448="Between 1989 and 2014")),
(AND('[1]PWS Information'!$E$10="CWS",P448="Non-Lead", M448="Non-Lead - Copper", R448="Yes", N448="After 2014")),
(AND('[1]PWS Information'!$E$10="CWS",P448="Non-Lead", M448="Non-Lead - Copper", R448="Yes", N448="Unknown")),
(AND('[1]PWS Information'!$E$10="CWS",P448="Unknown")),
(AND('[1]PWS Information'!$E$10="NTNC",P448="Unknown")))),"Tier 5",
"")))))</f>
        <v>Tier 5</v>
      </c>
      <c r="Y448" s="50"/>
      <c r="Z448" s="50"/>
    </row>
    <row r="449" spans="1:26" ht="75" x14ac:dyDescent="0.25">
      <c r="A449" s="39">
        <v>25176078</v>
      </c>
      <c r="B449" s="40">
        <v>151</v>
      </c>
      <c r="C449" s="41" t="s">
        <v>86</v>
      </c>
      <c r="D449" s="41" t="s">
        <v>46</v>
      </c>
      <c r="E449" s="41">
        <v>75961</v>
      </c>
      <c r="F449" s="42"/>
      <c r="G449" s="43">
        <v>31.587091000000001</v>
      </c>
      <c r="H449" s="44">
        <v>-94.614329999999995</v>
      </c>
      <c r="I449" s="45" t="s">
        <v>63</v>
      </c>
      <c r="J449" s="46" t="s">
        <v>48</v>
      </c>
      <c r="K449" s="42" t="s">
        <v>51</v>
      </c>
      <c r="L449" s="49"/>
      <c r="M449" s="45" t="s">
        <v>63</v>
      </c>
      <c r="N449" s="46" t="s">
        <v>51</v>
      </c>
      <c r="O449" s="49"/>
      <c r="P449" s="36" t="str">
        <f t="shared" si="6"/>
        <v>Unknown</v>
      </c>
      <c r="Q449" s="39" t="s">
        <v>48</v>
      </c>
      <c r="R449" s="39" t="s">
        <v>48</v>
      </c>
      <c r="S449" s="39"/>
      <c r="T449" s="50"/>
      <c r="U449" s="50" t="s">
        <v>51</v>
      </c>
      <c r="V449" s="50" t="s">
        <v>51</v>
      </c>
      <c r="W449" s="50"/>
      <c r="X449" s="51" t="str">
        <f>IF((OR((AND('[1]PWS Information'!$E$10="CWS",T449="Single Family Residence",P449="Lead")),
(AND('[1]PWS Information'!$E$10="CWS",T449="Multiple Family Residence",'[1]PWS Information'!$E$11="Yes",P449="Lead")),
(AND('[1]PWS Information'!$E$10="NTNC",P449="Lead")))),"Tier 1",
IF((OR((AND('[1]PWS Information'!$E$10="CWS",T449="Multiple Family Residence",'[1]PWS Information'!$E$11="No",P449="Lead")),
(AND('[1]PWS Information'!$E$10="CWS",T449="Other",P449="Lead")),
(AND('[1]PWS Information'!$E$10="CWS",T449="Building",P449="Lead")))),"Tier 2",
IF((OR((AND('[1]PWS Information'!$E$10="CWS",T449="Single Family Residence",P449="Galvanized Requiring Replacement")),
(AND('[1]PWS Information'!$E$10="CWS",T449="Single Family Residence",P449="Galvanized Requiring Replacement",Q449="Yes")),
(AND('[1]PWS Information'!$E$10="NTNC",P449="Galvanized Requiring Replacement")),
(AND('[1]PWS Information'!$E$10="NTNC",T449="Single Family Residence",Q449="Yes")))),"Tier 3",
IF((OR((AND('[1]PWS Information'!$E$10="CWS",T449="Single Family Residence",R449="Yes",P449="Non-Lead", I449="Non-Lead - Copper",K449="Before 1989")),
(AND('[1]PWS Information'!$E$10="CWS",T449="Single Family Residence",R449="Yes",P449="Non-Lead", M449="Non-Lead - Copper",N449="Before 1989")))),"Tier 4",
IF((OR((AND('[1]PWS Information'!$E$10="NTNC",P449="Non-Lead")),
(AND('[1]PWS Information'!$E$10="CWS",P449="Non-Lead",R449="")),
(AND('[1]PWS Information'!$E$10="CWS",P449="Non-Lead",R449="No")),
(AND('[1]PWS Information'!$E$10="CWS",P449="Non-Lead",R449="Don't Know")),
(AND('[1]PWS Information'!$E$10="CWS",P449="Non-Lead", I449="Non-Lead - Copper", R449="Yes", K449="Between 1989 and 2014")),
(AND('[1]PWS Information'!$E$10="CWS",P449="Non-Lead", I449="Non-Lead - Copper", R449="Yes", K449="After 2014")),
(AND('[1]PWS Information'!$E$10="CWS",P449="Non-Lead", I449="Non-Lead - Copper", R449="Yes", K449="Unknown")),
(AND('[1]PWS Information'!$E$10="CWS",P449="Non-Lead", M449="Non-Lead - Copper", R449="Yes", N449="Between 1989 and 2014")),
(AND('[1]PWS Information'!$E$10="CWS",P449="Non-Lead", M449="Non-Lead - Copper", R449="Yes", N449="After 2014")),
(AND('[1]PWS Information'!$E$10="CWS",P449="Non-Lead", M449="Non-Lead - Copper", R449="Yes", N449="Unknown")),
(AND('[1]PWS Information'!$E$10="CWS",P449="Unknown")),
(AND('[1]PWS Information'!$E$10="NTNC",P449="Unknown")))),"Tier 5",
"")))))</f>
        <v>Tier 5</v>
      </c>
      <c r="Y449" s="50"/>
      <c r="Z449" s="50"/>
    </row>
    <row r="450" spans="1:26" ht="75" x14ac:dyDescent="0.25">
      <c r="A450" s="39">
        <v>25175624</v>
      </c>
      <c r="B450" s="40">
        <v>229</v>
      </c>
      <c r="C450" s="41" t="s">
        <v>92</v>
      </c>
      <c r="D450" s="41" t="s">
        <v>46</v>
      </c>
      <c r="E450" s="41">
        <v>75961</v>
      </c>
      <c r="F450" s="42"/>
      <c r="G450" s="43">
        <v>31.66113</v>
      </c>
      <c r="H450" s="44">
        <v>-94.601356999999993</v>
      </c>
      <c r="I450" s="45" t="s">
        <v>63</v>
      </c>
      <c r="J450" s="46" t="s">
        <v>48</v>
      </c>
      <c r="K450" s="42" t="s">
        <v>51</v>
      </c>
      <c r="L450" s="49"/>
      <c r="M450" s="45" t="s">
        <v>63</v>
      </c>
      <c r="N450" s="46" t="s">
        <v>51</v>
      </c>
      <c r="O450" s="49"/>
      <c r="P450" s="36" t="str">
        <f t="shared" si="6"/>
        <v>Unknown</v>
      </c>
      <c r="Q450" s="39" t="s">
        <v>48</v>
      </c>
      <c r="R450" s="39" t="s">
        <v>48</v>
      </c>
      <c r="S450" s="39"/>
      <c r="T450" s="50"/>
      <c r="U450" s="50" t="s">
        <v>51</v>
      </c>
      <c r="V450" s="50" t="s">
        <v>51</v>
      </c>
      <c r="W450" s="50"/>
      <c r="X450" s="51" t="str">
        <f>IF((OR((AND('[1]PWS Information'!$E$10="CWS",T450="Single Family Residence",P450="Lead")),
(AND('[1]PWS Information'!$E$10="CWS",T450="Multiple Family Residence",'[1]PWS Information'!$E$11="Yes",P450="Lead")),
(AND('[1]PWS Information'!$E$10="NTNC",P450="Lead")))),"Tier 1",
IF((OR((AND('[1]PWS Information'!$E$10="CWS",T450="Multiple Family Residence",'[1]PWS Information'!$E$11="No",P450="Lead")),
(AND('[1]PWS Information'!$E$10="CWS",T450="Other",P450="Lead")),
(AND('[1]PWS Information'!$E$10="CWS",T450="Building",P450="Lead")))),"Tier 2",
IF((OR((AND('[1]PWS Information'!$E$10="CWS",T450="Single Family Residence",P450="Galvanized Requiring Replacement")),
(AND('[1]PWS Information'!$E$10="CWS",T450="Single Family Residence",P450="Galvanized Requiring Replacement",Q450="Yes")),
(AND('[1]PWS Information'!$E$10="NTNC",P450="Galvanized Requiring Replacement")),
(AND('[1]PWS Information'!$E$10="NTNC",T450="Single Family Residence",Q450="Yes")))),"Tier 3",
IF((OR((AND('[1]PWS Information'!$E$10="CWS",T450="Single Family Residence",R450="Yes",P450="Non-Lead", I450="Non-Lead - Copper",K450="Before 1989")),
(AND('[1]PWS Information'!$E$10="CWS",T450="Single Family Residence",R450="Yes",P450="Non-Lead", M450="Non-Lead - Copper",N450="Before 1989")))),"Tier 4",
IF((OR((AND('[1]PWS Information'!$E$10="NTNC",P450="Non-Lead")),
(AND('[1]PWS Information'!$E$10="CWS",P450="Non-Lead",R450="")),
(AND('[1]PWS Information'!$E$10="CWS",P450="Non-Lead",R450="No")),
(AND('[1]PWS Information'!$E$10="CWS",P450="Non-Lead",R450="Don't Know")),
(AND('[1]PWS Information'!$E$10="CWS",P450="Non-Lead", I450="Non-Lead - Copper", R450="Yes", K450="Between 1989 and 2014")),
(AND('[1]PWS Information'!$E$10="CWS",P450="Non-Lead", I450="Non-Lead - Copper", R450="Yes", K450="After 2014")),
(AND('[1]PWS Information'!$E$10="CWS",P450="Non-Lead", I450="Non-Lead - Copper", R450="Yes", K450="Unknown")),
(AND('[1]PWS Information'!$E$10="CWS",P450="Non-Lead", M450="Non-Lead - Copper", R450="Yes", N450="Between 1989 and 2014")),
(AND('[1]PWS Information'!$E$10="CWS",P450="Non-Lead", M450="Non-Lead - Copper", R450="Yes", N450="After 2014")),
(AND('[1]PWS Information'!$E$10="CWS",P450="Non-Lead", M450="Non-Lead - Copper", R450="Yes", N450="Unknown")),
(AND('[1]PWS Information'!$E$10="CWS",P450="Unknown")),
(AND('[1]PWS Information'!$E$10="NTNC",P450="Unknown")))),"Tier 5",
"")))))</f>
        <v>Tier 5</v>
      </c>
      <c r="Y450" s="50"/>
      <c r="Z450" s="50"/>
    </row>
    <row r="451" spans="1:26" ht="75" x14ac:dyDescent="0.25">
      <c r="A451" s="39">
        <v>25176208</v>
      </c>
      <c r="B451" s="40">
        <v>5271</v>
      </c>
      <c r="C451" s="41" t="s">
        <v>66</v>
      </c>
      <c r="D451" s="41" t="s">
        <v>46</v>
      </c>
      <c r="E451" s="41">
        <v>75961</v>
      </c>
      <c r="F451" s="42"/>
      <c r="G451" s="43">
        <v>31.612314000000001</v>
      </c>
      <c r="H451" s="44">
        <v>-94.536636999999999</v>
      </c>
      <c r="I451" s="45" t="s">
        <v>63</v>
      </c>
      <c r="J451" s="46" t="s">
        <v>48</v>
      </c>
      <c r="K451" s="42" t="s">
        <v>51</v>
      </c>
      <c r="L451" s="49"/>
      <c r="M451" s="45" t="s">
        <v>63</v>
      </c>
      <c r="N451" s="46" t="s">
        <v>51</v>
      </c>
      <c r="O451" s="49"/>
      <c r="P451" s="36" t="str">
        <f t="shared" si="6"/>
        <v>Unknown</v>
      </c>
      <c r="Q451" s="39" t="s">
        <v>48</v>
      </c>
      <c r="R451" s="39" t="s">
        <v>48</v>
      </c>
      <c r="S451" s="39"/>
      <c r="T451" s="50"/>
      <c r="U451" s="50" t="s">
        <v>51</v>
      </c>
      <c r="V451" s="50" t="s">
        <v>51</v>
      </c>
      <c r="W451" s="50"/>
      <c r="X451" s="51" t="str">
        <f>IF((OR((AND('[1]PWS Information'!$E$10="CWS",T451="Single Family Residence",P451="Lead")),
(AND('[1]PWS Information'!$E$10="CWS",T451="Multiple Family Residence",'[1]PWS Information'!$E$11="Yes",P451="Lead")),
(AND('[1]PWS Information'!$E$10="NTNC",P451="Lead")))),"Tier 1",
IF((OR((AND('[1]PWS Information'!$E$10="CWS",T451="Multiple Family Residence",'[1]PWS Information'!$E$11="No",P451="Lead")),
(AND('[1]PWS Information'!$E$10="CWS",T451="Other",P451="Lead")),
(AND('[1]PWS Information'!$E$10="CWS",T451="Building",P451="Lead")))),"Tier 2",
IF((OR((AND('[1]PWS Information'!$E$10="CWS",T451="Single Family Residence",P451="Galvanized Requiring Replacement")),
(AND('[1]PWS Information'!$E$10="CWS",T451="Single Family Residence",P451="Galvanized Requiring Replacement",Q451="Yes")),
(AND('[1]PWS Information'!$E$10="NTNC",P451="Galvanized Requiring Replacement")),
(AND('[1]PWS Information'!$E$10="NTNC",T451="Single Family Residence",Q451="Yes")))),"Tier 3",
IF((OR((AND('[1]PWS Information'!$E$10="CWS",T451="Single Family Residence",R451="Yes",P451="Non-Lead", I451="Non-Lead - Copper",K451="Before 1989")),
(AND('[1]PWS Information'!$E$10="CWS",T451="Single Family Residence",R451="Yes",P451="Non-Lead", M451="Non-Lead - Copper",N451="Before 1989")))),"Tier 4",
IF((OR((AND('[1]PWS Information'!$E$10="NTNC",P451="Non-Lead")),
(AND('[1]PWS Information'!$E$10="CWS",P451="Non-Lead",R451="")),
(AND('[1]PWS Information'!$E$10="CWS",P451="Non-Lead",R451="No")),
(AND('[1]PWS Information'!$E$10="CWS",P451="Non-Lead",R451="Don't Know")),
(AND('[1]PWS Information'!$E$10="CWS",P451="Non-Lead", I451="Non-Lead - Copper", R451="Yes", K451="Between 1989 and 2014")),
(AND('[1]PWS Information'!$E$10="CWS",P451="Non-Lead", I451="Non-Lead - Copper", R451="Yes", K451="After 2014")),
(AND('[1]PWS Information'!$E$10="CWS",P451="Non-Lead", I451="Non-Lead - Copper", R451="Yes", K451="Unknown")),
(AND('[1]PWS Information'!$E$10="CWS",P451="Non-Lead", M451="Non-Lead - Copper", R451="Yes", N451="Between 1989 and 2014")),
(AND('[1]PWS Information'!$E$10="CWS",P451="Non-Lead", M451="Non-Lead - Copper", R451="Yes", N451="After 2014")),
(AND('[1]PWS Information'!$E$10="CWS",P451="Non-Lead", M451="Non-Lead - Copper", R451="Yes", N451="Unknown")),
(AND('[1]PWS Information'!$E$10="CWS",P451="Unknown")),
(AND('[1]PWS Information'!$E$10="NTNC",P451="Unknown")))),"Tier 5",
"")))))</f>
        <v>Tier 5</v>
      </c>
      <c r="Y451" s="50"/>
      <c r="Z451" s="50"/>
    </row>
    <row r="452" spans="1:26" ht="75" x14ac:dyDescent="0.25">
      <c r="A452" s="39">
        <v>569</v>
      </c>
      <c r="B452" s="40" t="s">
        <v>169</v>
      </c>
      <c r="C452" s="41" t="s">
        <v>170</v>
      </c>
      <c r="D452" s="41" t="s">
        <v>46</v>
      </c>
      <c r="E452" s="41">
        <v>75961</v>
      </c>
      <c r="F452" s="42"/>
      <c r="G452" s="43">
        <v>31.655169999999998</v>
      </c>
      <c r="H452" s="44">
        <v>-94.431556</v>
      </c>
      <c r="I452" s="45" t="s">
        <v>63</v>
      </c>
      <c r="J452" s="46" t="s">
        <v>48</v>
      </c>
      <c r="K452" s="42" t="s">
        <v>51</v>
      </c>
      <c r="L452" s="49"/>
      <c r="M452" s="45" t="s">
        <v>63</v>
      </c>
      <c r="N452" s="46" t="s">
        <v>51</v>
      </c>
      <c r="O452" s="49"/>
      <c r="P452" s="36" t="str">
        <f t="shared" si="6"/>
        <v>Unknown</v>
      </c>
      <c r="Q452" s="39" t="s">
        <v>48</v>
      </c>
      <c r="R452" s="39" t="s">
        <v>48</v>
      </c>
      <c r="S452" s="39"/>
      <c r="T452" s="50"/>
      <c r="U452" s="50" t="s">
        <v>51</v>
      </c>
      <c r="V452" s="50" t="s">
        <v>51</v>
      </c>
      <c r="W452" s="50"/>
      <c r="X452" s="51" t="str">
        <f>IF((OR((AND('[1]PWS Information'!$E$10="CWS",T452="Single Family Residence",P452="Lead")),
(AND('[1]PWS Information'!$E$10="CWS",T452="Multiple Family Residence",'[1]PWS Information'!$E$11="Yes",P452="Lead")),
(AND('[1]PWS Information'!$E$10="NTNC",P452="Lead")))),"Tier 1",
IF((OR((AND('[1]PWS Information'!$E$10="CWS",T452="Multiple Family Residence",'[1]PWS Information'!$E$11="No",P452="Lead")),
(AND('[1]PWS Information'!$E$10="CWS",T452="Other",P452="Lead")),
(AND('[1]PWS Information'!$E$10="CWS",T452="Building",P452="Lead")))),"Tier 2",
IF((OR((AND('[1]PWS Information'!$E$10="CWS",T452="Single Family Residence",P452="Galvanized Requiring Replacement")),
(AND('[1]PWS Information'!$E$10="CWS",T452="Single Family Residence",P452="Galvanized Requiring Replacement",Q452="Yes")),
(AND('[1]PWS Information'!$E$10="NTNC",P452="Galvanized Requiring Replacement")),
(AND('[1]PWS Information'!$E$10="NTNC",T452="Single Family Residence",Q452="Yes")))),"Tier 3",
IF((OR((AND('[1]PWS Information'!$E$10="CWS",T452="Single Family Residence",R452="Yes",P452="Non-Lead", I452="Non-Lead - Copper",K452="Before 1989")),
(AND('[1]PWS Information'!$E$10="CWS",T452="Single Family Residence",R452="Yes",P452="Non-Lead", M452="Non-Lead - Copper",N452="Before 1989")))),"Tier 4",
IF((OR((AND('[1]PWS Information'!$E$10="NTNC",P452="Non-Lead")),
(AND('[1]PWS Information'!$E$10="CWS",P452="Non-Lead",R452="")),
(AND('[1]PWS Information'!$E$10="CWS",P452="Non-Lead",R452="No")),
(AND('[1]PWS Information'!$E$10="CWS",P452="Non-Lead",R452="Don't Know")),
(AND('[1]PWS Information'!$E$10="CWS",P452="Non-Lead", I452="Non-Lead - Copper", R452="Yes", K452="Between 1989 and 2014")),
(AND('[1]PWS Information'!$E$10="CWS",P452="Non-Lead", I452="Non-Lead - Copper", R452="Yes", K452="After 2014")),
(AND('[1]PWS Information'!$E$10="CWS",P452="Non-Lead", I452="Non-Lead - Copper", R452="Yes", K452="Unknown")),
(AND('[1]PWS Information'!$E$10="CWS",P452="Non-Lead", M452="Non-Lead - Copper", R452="Yes", N452="Between 1989 and 2014")),
(AND('[1]PWS Information'!$E$10="CWS",P452="Non-Lead", M452="Non-Lead - Copper", R452="Yes", N452="After 2014")),
(AND('[1]PWS Information'!$E$10="CWS",P452="Non-Lead", M452="Non-Lead - Copper", R452="Yes", N452="Unknown")),
(AND('[1]PWS Information'!$E$10="CWS",P452="Unknown")),
(AND('[1]PWS Information'!$E$10="NTNC",P452="Unknown")))),"Tier 5",
"")))))</f>
        <v>Tier 5</v>
      </c>
      <c r="Y452" s="50"/>
      <c r="Z452" s="50"/>
    </row>
    <row r="453" spans="1:26" ht="75" x14ac:dyDescent="0.25">
      <c r="A453" s="39">
        <v>25175446</v>
      </c>
      <c r="B453" s="40">
        <v>11859</v>
      </c>
      <c r="C453" s="41" t="s">
        <v>171</v>
      </c>
      <c r="D453" s="41" t="s">
        <v>46</v>
      </c>
      <c r="E453" s="41">
        <v>75961</v>
      </c>
      <c r="F453" s="42"/>
      <c r="G453" s="43">
        <v>31.637208999999999</v>
      </c>
      <c r="H453" s="44">
        <v>-94.431166000000005</v>
      </c>
      <c r="I453" s="45" t="s">
        <v>63</v>
      </c>
      <c r="J453" s="46" t="s">
        <v>48</v>
      </c>
      <c r="K453" s="42" t="s">
        <v>51</v>
      </c>
      <c r="L453" s="49"/>
      <c r="M453" s="45" t="s">
        <v>63</v>
      </c>
      <c r="N453" s="46" t="s">
        <v>51</v>
      </c>
      <c r="O453" s="49"/>
      <c r="P453" s="36" t="str">
        <f t="shared" ref="P453:P516" si="7">IF((OR(I453="Lead")),"Lead",
IF((OR(M453="Lead")),"Lead",
IF((OR(I453="Lead-lined galvanized")),"Lead",
IF((OR(M453="Lead-lined galvanized")),"Lead",
IF((OR((AND(I453="Unknown - Likely Lead",M453="Galvanized")),
(AND(I453="Unknown - Unlikely Lead",M453="Galvanized")),
(AND(I453="Unknown - Material Unknown",M453="Galvanized")))),"Galvanized Requiring Replacement",
IF((OR((AND(I453="Non-lead - Copper",J453="Yes",M453="Galvanized")),
(AND(I453="Non-lead - Copper",J453="Don't know",M453="Galvanized")),
(AND(I453="Non-lead - Copper",J453="",M453="Galvanized")),
(AND(I453="Non-lead - Plastic",J453="Yes",M453="Galvanized")),
(AND(I453="Non-lead - Plastic",J453="Don't know",M453="Galvanized")),
(AND(I453="Non-lead - Plastic",J453="",M453="Galvanized")),
(AND(I453="Non-lead",J453="Yes",M453="Galvanized")),
(AND(I453="Non-lead",J453="Don't know",M453="Galvanized")),
(AND(I453="Non-lead",J453="",M453="Galvanized")),
(AND(I453="Non-lead - Other",J453="Yes",M453="Galvanized")),
(AND(I453="Non-Lead - Other",J453="Don't know",M453="Galvanized")),
(AND(I453="Galvanized",J453="Yes",M453="Galvanized")),
(AND(I453="Galvanized",J453="Don't know",M453="Galvanized")),
(AND(I453="Galvanized",J453="",M453="Galvanized")),
(AND(I453="Non-Lead - Other",J453="",M453="Galvanized")))),"Galvanized Requiring Replacement",
IF((OR((AND(I453="Non-lead - Copper",M453="Non-lead - Copper")),
(AND(I453="Non-lead - Copper",M453="Non-lead - Plastic")),
(AND(I453="Non-lead - Copper",M453="Non-lead - Other")),
(AND(I453="Non-lead - Copper",M453="Non-lead")),
(AND(I453="Non-lead - Plastic",M453="Non-lead - Copper")),
(AND(I453="Non-lead - Plastic",M453="Non-lead - Plastic")),
(AND(I453="Non-lead - Plastic",M453="Non-lead - Other")),
(AND(I453="Non-lead - Plastic",M453="Non-lead")),
(AND(I453="Non-lead",M453="Non-lead - Copper")),
(AND(I453="Non-lead",M453="Non-lead - Plastic")),
(AND(I453="Non-lead",M453="Non-lead - Other")),
(AND(I453="Non-lead",M453="Non-lead")),
(AND(I453="Non-lead - Other",M453="Non-lead - Copper")),
(AND(I453="Non-Lead - Other",M453="Non-lead - Plastic")),
(AND(I453="Non-Lead - Other",M453="Non-lead")),
(AND(I453="Non-Lead - Other",M453="Non-lead - Other")))),"Non-Lead",
IF((OR((AND(I453="Galvanized",M453="Non-lead")),
(AND(I453="Galvanized",M453="Non-lead - Copper")),
(AND(I453="Galvanized",M453="Non-lead - Plastic")),
(AND(I453="Galvanized",M453="Non-lead")),
(AND(I453="Galvanized",M453="Non-lead - Other")))),"Non-Lead",
IF((OR((AND(I453="Non-lead - Copper",J453="No",M453="Galvanized")),
(AND(I453="Non-lead - Plastic",J453="No",M453="Galvanized")),
(AND(I453="Non-lead",J453="No",M453="Galvanized")),
(AND(I453="Galvanized",J453="No",M453="Galvanized")),
(AND(I453="Non-lead - Other",J453="No",M453="Galvanized")))),"Non-lead",
IF((OR((AND(I453="Unknown - Likely Lead",M453="Unknown - Likely Lead")),
(AND(I453="Unknown - Likely Lead",M453="Unknown - Unlikely Lead")),
(AND(I453="Unknown - Likely Lead",M453="Unknown - Material Unknown")),
(AND(I453="Unknown - Unlikely Lead",M453="Unknown - Likely Lead")),
(AND(I453="Unknown - Unlikely Lead",M453="Unknown - Unlikely Lead")),
(AND(I453="Unknown - Unlikely Lead",M453="Unknown - Material Unknown")),
(AND(I453="Unknown - Material Unknown",M453="Unknown - Likely Lead")),
(AND(I453="Unknown - Material Unknown",M453="Unknown - Unlikely Lead")),
(AND(I453="Unknown - Material Unknown",M453="Unknown - Material Unknown")))),"Unknown",
IF((OR((AND(I453="Unknown - Likely Lead",M453="Non-lead - Copper")),
(AND(I453="Unknown - Likely Lead",M453="Non-lead - Plastic")),
(AND(I453="Unknown - Likely Lead",M453="Non-lead")),
(AND(I453="Unknown - Likely Lead",M453="Non-lead - Other")),
(AND(I453="Unknown - Unlikely Lead",M453="Non-lead - Copper")),
(AND(I453="Unknown - Unlikely Lead",M453="Non-lead - Plastic")),
(AND(I453="Unknown - Unlikely Lead",M453="Non-lead")),
(AND(I453="Unknown - Unlikely Lead",M453="Non-lead - Other")),
(AND(I453="Unknown - Material Unknown",M453="Non-lead - Copper")),
(AND(I453="Unknown - Material Unknown",M453="Non-lead - Plastic")),
(AND(I453="Unknown - Material Unknown",M453="Non-lead")),
(AND(I453="Unknown - Material Unknown",M453="Non-lead - Other")))),"Unknown",
IF((OR((AND(I453="Non-lead - Copper",M453="Unknown - Likely Lead")),
(AND(I453="Non-lead - Copper",M453="Unknown - Unlikely Lead")),
(AND(I453="Non-lead - Copper",M453="Unknown - Material Unknown")),
(AND(I453="Non-lead - Plastic",M453="Unknown - Likely Lead")),
(AND(I453="Non-lead - Plastic",M453="Unknown - Unlikely Lead")),
(AND(I453="Non-lead - Plastic",M453="Unknown - Material Unknown")),
(AND(I453="Non-lead",M453="Unknown - Likely Lead")),
(AND(I453="Non-lead",M453="Unknown - Unlikely Lead")),
(AND(I453="Non-lead",M453="Unknown - Material Unknown")),
(AND(I453="Non-lead - Other",M453="Unknown - Likely Lead")),
(AND(I453="Non-Lead - Other",M453="Unknown - Unlikely Lead")),
(AND(I453="Non-Lead - Other",M453="Unknown - Material Unknown")))),"Unknown",
IF((OR((AND(I453="Galvanized",M453="Unknown - Likely Lead")),
(AND(I453="Galvanized",M453="Unknown - Unlikely Lead")),
(AND(I453="Galvanized",M453="Unknown - Material Unknown")))),"Unknown",
IF((OR((AND(I453="Galvanized",M453="")))),"Galvanized Requiring Replacement",
IF((OR((AND(I453="Non-lead - Copper",M453="")),
(AND(I453="Non-lead - Plastic",M453="")),
(AND(I453="Non-lead",M453="")),
(AND(I453="Non-lead - Other",M453="")))),"Non-lead",
IF((OR((AND(I453="Unknown - Likely Lead",M453="")),
(AND(I453="Unknown - Unlikely Lead",M453="")),
(AND(I453="Unknown - Material Unknown",M453="")))),"Unknown",
""))))))))))))))))</f>
        <v>Unknown</v>
      </c>
      <c r="Q453" s="39" t="s">
        <v>48</v>
      </c>
      <c r="R453" s="39" t="s">
        <v>48</v>
      </c>
      <c r="S453" s="39"/>
      <c r="T453" s="50"/>
      <c r="U453" s="50" t="s">
        <v>51</v>
      </c>
      <c r="V453" s="50" t="s">
        <v>51</v>
      </c>
      <c r="W453" s="50"/>
      <c r="X453" s="51" t="str">
        <f>IF((OR((AND('[1]PWS Information'!$E$10="CWS",T453="Single Family Residence",P453="Lead")),
(AND('[1]PWS Information'!$E$10="CWS",T453="Multiple Family Residence",'[1]PWS Information'!$E$11="Yes",P453="Lead")),
(AND('[1]PWS Information'!$E$10="NTNC",P453="Lead")))),"Tier 1",
IF((OR((AND('[1]PWS Information'!$E$10="CWS",T453="Multiple Family Residence",'[1]PWS Information'!$E$11="No",P453="Lead")),
(AND('[1]PWS Information'!$E$10="CWS",T453="Other",P453="Lead")),
(AND('[1]PWS Information'!$E$10="CWS",T453="Building",P453="Lead")))),"Tier 2",
IF((OR((AND('[1]PWS Information'!$E$10="CWS",T453="Single Family Residence",P453="Galvanized Requiring Replacement")),
(AND('[1]PWS Information'!$E$10="CWS",T453="Single Family Residence",P453="Galvanized Requiring Replacement",Q453="Yes")),
(AND('[1]PWS Information'!$E$10="NTNC",P453="Galvanized Requiring Replacement")),
(AND('[1]PWS Information'!$E$10="NTNC",T453="Single Family Residence",Q453="Yes")))),"Tier 3",
IF((OR((AND('[1]PWS Information'!$E$10="CWS",T453="Single Family Residence",R453="Yes",P453="Non-Lead", I453="Non-Lead - Copper",K453="Before 1989")),
(AND('[1]PWS Information'!$E$10="CWS",T453="Single Family Residence",R453="Yes",P453="Non-Lead", M453="Non-Lead - Copper",N453="Before 1989")))),"Tier 4",
IF((OR((AND('[1]PWS Information'!$E$10="NTNC",P453="Non-Lead")),
(AND('[1]PWS Information'!$E$10="CWS",P453="Non-Lead",R453="")),
(AND('[1]PWS Information'!$E$10="CWS",P453="Non-Lead",R453="No")),
(AND('[1]PWS Information'!$E$10="CWS",P453="Non-Lead",R453="Don't Know")),
(AND('[1]PWS Information'!$E$10="CWS",P453="Non-Lead", I453="Non-Lead - Copper", R453="Yes", K453="Between 1989 and 2014")),
(AND('[1]PWS Information'!$E$10="CWS",P453="Non-Lead", I453="Non-Lead - Copper", R453="Yes", K453="After 2014")),
(AND('[1]PWS Information'!$E$10="CWS",P453="Non-Lead", I453="Non-Lead - Copper", R453="Yes", K453="Unknown")),
(AND('[1]PWS Information'!$E$10="CWS",P453="Non-Lead", M453="Non-Lead - Copper", R453="Yes", N453="Between 1989 and 2014")),
(AND('[1]PWS Information'!$E$10="CWS",P453="Non-Lead", M453="Non-Lead - Copper", R453="Yes", N453="After 2014")),
(AND('[1]PWS Information'!$E$10="CWS",P453="Non-Lead", M453="Non-Lead - Copper", R453="Yes", N453="Unknown")),
(AND('[1]PWS Information'!$E$10="CWS",P453="Unknown")),
(AND('[1]PWS Information'!$E$10="NTNC",P453="Unknown")))),"Tier 5",
"")))))</f>
        <v>Tier 5</v>
      </c>
      <c r="Y453" s="50"/>
      <c r="Z453" s="50"/>
    </row>
    <row r="454" spans="1:26" ht="75" x14ac:dyDescent="0.25">
      <c r="A454" s="39">
        <v>25175415</v>
      </c>
      <c r="B454" s="40">
        <v>13840</v>
      </c>
      <c r="C454" s="41" t="s">
        <v>53</v>
      </c>
      <c r="D454" s="41" t="s">
        <v>46</v>
      </c>
      <c r="E454" s="41">
        <v>75961</v>
      </c>
      <c r="F454" s="42"/>
      <c r="G454" s="43">
        <v>31.678090999999998</v>
      </c>
      <c r="H454" s="44">
        <v>-94.429062000000002</v>
      </c>
      <c r="I454" s="45" t="s">
        <v>63</v>
      </c>
      <c r="J454" s="46" t="s">
        <v>48</v>
      </c>
      <c r="K454" s="42" t="s">
        <v>51</v>
      </c>
      <c r="L454" s="49"/>
      <c r="M454" s="45" t="s">
        <v>63</v>
      </c>
      <c r="N454" s="46" t="s">
        <v>51</v>
      </c>
      <c r="O454" s="49"/>
      <c r="P454" s="36" t="str">
        <f t="shared" si="7"/>
        <v>Unknown</v>
      </c>
      <c r="Q454" s="39" t="s">
        <v>48</v>
      </c>
      <c r="R454" s="39" t="s">
        <v>48</v>
      </c>
      <c r="S454" s="39"/>
      <c r="T454" s="50" t="s">
        <v>50</v>
      </c>
      <c r="U454" s="50" t="s">
        <v>51</v>
      </c>
      <c r="V454" s="50" t="s">
        <v>51</v>
      </c>
      <c r="W454" s="50"/>
      <c r="X454" s="51" t="str">
        <f>IF((OR((AND('[1]PWS Information'!$E$10="CWS",T454="Single Family Residence",P454="Lead")),
(AND('[1]PWS Information'!$E$10="CWS",T454="Multiple Family Residence",'[1]PWS Information'!$E$11="Yes",P454="Lead")),
(AND('[1]PWS Information'!$E$10="NTNC",P454="Lead")))),"Tier 1",
IF((OR((AND('[1]PWS Information'!$E$10="CWS",T454="Multiple Family Residence",'[1]PWS Information'!$E$11="No",P454="Lead")),
(AND('[1]PWS Information'!$E$10="CWS",T454="Other",P454="Lead")),
(AND('[1]PWS Information'!$E$10="CWS",T454="Building",P454="Lead")))),"Tier 2",
IF((OR((AND('[1]PWS Information'!$E$10="CWS",T454="Single Family Residence",P454="Galvanized Requiring Replacement")),
(AND('[1]PWS Information'!$E$10="CWS",T454="Single Family Residence",P454="Galvanized Requiring Replacement",Q454="Yes")),
(AND('[1]PWS Information'!$E$10="NTNC",P454="Galvanized Requiring Replacement")),
(AND('[1]PWS Information'!$E$10="NTNC",T454="Single Family Residence",Q454="Yes")))),"Tier 3",
IF((OR((AND('[1]PWS Information'!$E$10="CWS",T454="Single Family Residence",R454="Yes",P454="Non-Lead", I454="Non-Lead - Copper",K454="Before 1989")),
(AND('[1]PWS Information'!$E$10="CWS",T454="Single Family Residence",R454="Yes",P454="Non-Lead", M454="Non-Lead - Copper",N454="Before 1989")))),"Tier 4",
IF((OR((AND('[1]PWS Information'!$E$10="NTNC",P454="Non-Lead")),
(AND('[1]PWS Information'!$E$10="CWS",P454="Non-Lead",R454="")),
(AND('[1]PWS Information'!$E$10="CWS",P454="Non-Lead",R454="No")),
(AND('[1]PWS Information'!$E$10="CWS",P454="Non-Lead",R454="Don't Know")),
(AND('[1]PWS Information'!$E$10="CWS",P454="Non-Lead", I454="Non-Lead - Copper", R454="Yes", K454="Between 1989 and 2014")),
(AND('[1]PWS Information'!$E$10="CWS",P454="Non-Lead", I454="Non-Lead - Copper", R454="Yes", K454="After 2014")),
(AND('[1]PWS Information'!$E$10="CWS",P454="Non-Lead", I454="Non-Lead - Copper", R454="Yes", K454="Unknown")),
(AND('[1]PWS Information'!$E$10="CWS",P454="Non-Lead", M454="Non-Lead - Copper", R454="Yes", N454="Between 1989 and 2014")),
(AND('[1]PWS Information'!$E$10="CWS",P454="Non-Lead", M454="Non-Lead - Copper", R454="Yes", N454="After 2014")),
(AND('[1]PWS Information'!$E$10="CWS",P454="Non-Lead", M454="Non-Lead - Copper", R454="Yes", N454="Unknown")),
(AND('[1]PWS Information'!$E$10="CWS",P454="Unknown")),
(AND('[1]PWS Information'!$E$10="NTNC",P454="Unknown")))),"Tier 5",
"")))))</f>
        <v>Tier 5</v>
      </c>
      <c r="Y454" s="50"/>
      <c r="Z454" s="50"/>
    </row>
    <row r="455" spans="1:26" ht="75" x14ac:dyDescent="0.25">
      <c r="A455" s="39">
        <v>371</v>
      </c>
      <c r="B455" s="40" t="s">
        <v>172</v>
      </c>
      <c r="C455" s="41" t="s">
        <v>173</v>
      </c>
      <c r="D455" s="41" t="s">
        <v>46</v>
      </c>
      <c r="E455" s="41">
        <v>75961</v>
      </c>
      <c r="F455" s="42"/>
      <c r="G455" s="43">
        <v>31.675381999999999</v>
      </c>
      <c r="H455" s="44">
        <v>-94.583343999999997</v>
      </c>
      <c r="I455" s="45" t="s">
        <v>63</v>
      </c>
      <c r="J455" s="46" t="s">
        <v>48</v>
      </c>
      <c r="K455" s="42" t="s">
        <v>51</v>
      </c>
      <c r="L455" s="49"/>
      <c r="M455" s="45" t="s">
        <v>63</v>
      </c>
      <c r="N455" s="46" t="s">
        <v>51</v>
      </c>
      <c r="O455" s="49"/>
      <c r="P455" s="36" t="str">
        <f t="shared" si="7"/>
        <v>Unknown</v>
      </c>
      <c r="Q455" s="39" t="s">
        <v>48</v>
      </c>
      <c r="R455" s="39" t="s">
        <v>48</v>
      </c>
      <c r="S455" s="39"/>
      <c r="T455" s="50"/>
      <c r="U455" s="50" t="s">
        <v>51</v>
      </c>
      <c r="V455" s="50" t="s">
        <v>51</v>
      </c>
      <c r="W455" s="50"/>
      <c r="X455" s="51" t="str">
        <f>IF((OR((AND('[1]PWS Information'!$E$10="CWS",T455="Single Family Residence",P455="Lead")),
(AND('[1]PWS Information'!$E$10="CWS",T455="Multiple Family Residence",'[1]PWS Information'!$E$11="Yes",P455="Lead")),
(AND('[1]PWS Information'!$E$10="NTNC",P455="Lead")))),"Tier 1",
IF((OR((AND('[1]PWS Information'!$E$10="CWS",T455="Multiple Family Residence",'[1]PWS Information'!$E$11="No",P455="Lead")),
(AND('[1]PWS Information'!$E$10="CWS",T455="Other",P455="Lead")),
(AND('[1]PWS Information'!$E$10="CWS",T455="Building",P455="Lead")))),"Tier 2",
IF((OR((AND('[1]PWS Information'!$E$10="CWS",T455="Single Family Residence",P455="Galvanized Requiring Replacement")),
(AND('[1]PWS Information'!$E$10="CWS",T455="Single Family Residence",P455="Galvanized Requiring Replacement",Q455="Yes")),
(AND('[1]PWS Information'!$E$10="NTNC",P455="Galvanized Requiring Replacement")),
(AND('[1]PWS Information'!$E$10="NTNC",T455="Single Family Residence",Q455="Yes")))),"Tier 3",
IF((OR((AND('[1]PWS Information'!$E$10="CWS",T455="Single Family Residence",R455="Yes",P455="Non-Lead", I455="Non-Lead - Copper",K455="Before 1989")),
(AND('[1]PWS Information'!$E$10="CWS",T455="Single Family Residence",R455="Yes",P455="Non-Lead", M455="Non-Lead - Copper",N455="Before 1989")))),"Tier 4",
IF((OR((AND('[1]PWS Information'!$E$10="NTNC",P455="Non-Lead")),
(AND('[1]PWS Information'!$E$10="CWS",P455="Non-Lead",R455="")),
(AND('[1]PWS Information'!$E$10="CWS",P455="Non-Lead",R455="No")),
(AND('[1]PWS Information'!$E$10="CWS",P455="Non-Lead",R455="Don't Know")),
(AND('[1]PWS Information'!$E$10="CWS",P455="Non-Lead", I455="Non-Lead - Copper", R455="Yes", K455="Between 1989 and 2014")),
(AND('[1]PWS Information'!$E$10="CWS",P455="Non-Lead", I455="Non-Lead - Copper", R455="Yes", K455="After 2014")),
(AND('[1]PWS Information'!$E$10="CWS",P455="Non-Lead", I455="Non-Lead - Copper", R455="Yes", K455="Unknown")),
(AND('[1]PWS Information'!$E$10="CWS",P455="Non-Lead", M455="Non-Lead - Copper", R455="Yes", N455="Between 1989 and 2014")),
(AND('[1]PWS Information'!$E$10="CWS",P455="Non-Lead", M455="Non-Lead - Copper", R455="Yes", N455="After 2014")),
(AND('[1]PWS Information'!$E$10="CWS",P455="Non-Lead", M455="Non-Lead - Copper", R455="Yes", N455="Unknown")),
(AND('[1]PWS Information'!$E$10="CWS",P455="Unknown")),
(AND('[1]PWS Information'!$E$10="NTNC",P455="Unknown")))),"Tier 5",
"")))))</f>
        <v>Tier 5</v>
      </c>
      <c r="Y455" s="50"/>
      <c r="Z455" s="50"/>
    </row>
    <row r="456" spans="1:26" ht="75" x14ac:dyDescent="0.25">
      <c r="A456" s="39">
        <v>25175975</v>
      </c>
      <c r="B456" s="40" t="s">
        <v>142</v>
      </c>
      <c r="C456" s="41" t="s">
        <v>174</v>
      </c>
      <c r="D456" s="41" t="s">
        <v>46</v>
      </c>
      <c r="E456" s="41">
        <v>75961</v>
      </c>
      <c r="F456" s="42"/>
      <c r="G456" s="43">
        <v>31.558382999999999</v>
      </c>
      <c r="H456" s="44">
        <v>-94.504452000000001</v>
      </c>
      <c r="I456" s="45" t="s">
        <v>63</v>
      </c>
      <c r="J456" s="46" t="s">
        <v>48</v>
      </c>
      <c r="K456" s="42" t="s">
        <v>51</v>
      </c>
      <c r="L456" s="49"/>
      <c r="M456" s="45" t="s">
        <v>63</v>
      </c>
      <c r="N456" s="46" t="s">
        <v>51</v>
      </c>
      <c r="O456" s="49"/>
      <c r="P456" s="36" t="str">
        <f t="shared" si="7"/>
        <v>Unknown</v>
      </c>
      <c r="Q456" s="39" t="s">
        <v>48</v>
      </c>
      <c r="R456" s="39" t="s">
        <v>48</v>
      </c>
      <c r="S456" s="39"/>
      <c r="T456" s="50"/>
      <c r="U456" s="50" t="s">
        <v>51</v>
      </c>
      <c r="V456" s="50" t="s">
        <v>51</v>
      </c>
      <c r="W456" s="50"/>
      <c r="X456" s="51" t="str">
        <f>IF((OR((AND('[1]PWS Information'!$E$10="CWS",T456="Single Family Residence",P456="Lead")),
(AND('[1]PWS Information'!$E$10="CWS",T456="Multiple Family Residence",'[1]PWS Information'!$E$11="Yes",P456="Lead")),
(AND('[1]PWS Information'!$E$10="NTNC",P456="Lead")))),"Tier 1",
IF((OR((AND('[1]PWS Information'!$E$10="CWS",T456="Multiple Family Residence",'[1]PWS Information'!$E$11="No",P456="Lead")),
(AND('[1]PWS Information'!$E$10="CWS",T456="Other",P456="Lead")),
(AND('[1]PWS Information'!$E$10="CWS",T456="Building",P456="Lead")))),"Tier 2",
IF((OR((AND('[1]PWS Information'!$E$10="CWS",T456="Single Family Residence",P456="Galvanized Requiring Replacement")),
(AND('[1]PWS Information'!$E$10="CWS",T456="Single Family Residence",P456="Galvanized Requiring Replacement",Q456="Yes")),
(AND('[1]PWS Information'!$E$10="NTNC",P456="Galvanized Requiring Replacement")),
(AND('[1]PWS Information'!$E$10="NTNC",T456="Single Family Residence",Q456="Yes")))),"Tier 3",
IF((OR((AND('[1]PWS Information'!$E$10="CWS",T456="Single Family Residence",R456="Yes",P456="Non-Lead", I456="Non-Lead - Copper",K456="Before 1989")),
(AND('[1]PWS Information'!$E$10="CWS",T456="Single Family Residence",R456="Yes",P456="Non-Lead", M456="Non-Lead - Copper",N456="Before 1989")))),"Tier 4",
IF((OR((AND('[1]PWS Information'!$E$10="NTNC",P456="Non-Lead")),
(AND('[1]PWS Information'!$E$10="CWS",P456="Non-Lead",R456="")),
(AND('[1]PWS Information'!$E$10="CWS",P456="Non-Lead",R456="No")),
(AND('[1]PWS Information'!$E$10="CWS",P456="Non-Lead",R456="Don't Know")),
(AND('[1]PWS Information'!$E$10="CWS",P456="Non-Lead", I456="Non-Lead - Copper", R456="Yes", K456="Between 1989 and 2014")),
(AND('[1]PWS Information'!$E$10="CWS",P456="Non-Lead", I456="Non-Lead - Copper", R456="Yes", K456="After 2014")),
(AND('[1]PWS Information'!$E$10="CWS",P456="Non-Lead", I456="Non-Lead - Copper", R456="Yes", K456="Unknown")),
(AND('[1]PWS Information'!$E$10="CWS",P456="Non-Lead", M456="Non-Lead - Copper", R456="Yes", N456="Between 1989 and 2014")),
(AND('[1]PWS Information'!$E$10="CWS",P456="Non-Lead", M456="Non-Lead - Copper", R456="Yes", N456="After 2014")),
(AND('[1]PWS Information'!$E$10="CWS",P456="Non-Lead", M456="Non-Lead - Copper", R456="Yes", N456="Unknown")),
(AND('[1]PWS Information'!$E$10="CWS",P456="Unknown")),
(AND('[1]PWS Information'!$E$10="NTNC",P456="Unknown")))),"Tier 5",
"")))))</f>
        <v>Tier 5</v>
      </c>
      <c r="Y456" s="50"/>
      <c r="Z456" s="50"/>
    </row>
    <row r="457" spans="1:26" ht="75" x14ac:dyDescent="0.25">
      <c r="A457" s="39">
        <v>25176076</v>
      </c>
      <c r="B457" s="40">
        <v>3992</v>
      </c>
      <c r="C457" s="41" t="s">
        <v>66</v>
      </c>
      <c r="D457" s="41" t="s">
        <v>46</v>
      </c>
      <c r="E457" s="41">
        <v>75961</v>
      </c>
      <c r="F457" s="42"/>
      <c r="G457" s="43">
        <v>31.606031000000002</v>
      </c>
      <c r="H457" s="44">
        <v>-94.557201000000006</v>
      </c>
      <c r="I457" s="45" t="s">
        <v>63</v>
      </c>
      <c r="J457" s="46" t="s">
        <v>48</v>
      </c>
      <c r="K457" s="42" t="s">
        <v>51</v>
      </c>
      <c r="L457" s="49"/>
      <c r="M457" s="45" t="s">
        <v>63</v>
      </c>
      <c r="N457" s="46" t="s">
        <v>51</v>
      </c>
      <c r="O457" s="49"/>
      <c r="P457" s="36" t="str">
        <f t="shared" si="7"/>
        <v>Unknown</v>
      </c>
      <c r="Q457" s="39" t="s">
        <v>48</v>
      </c>
      <c r="R457" s="39" t="s">
        <v>48</v>
      </c>
      <c r="S457" s="39"/>
      <c r="T457" s="50"/>
      <c r="U457" s="50" t="s">
        <v>51</v>
      </c>
      <c r="V457" s="50" t="s">
        <v>51</v>
      </c>
      <c r="W457" s="50"/>
      <c r="X457" s="51" t="str">
        <f>IF((OR((AND('[1]PWS Information'!$E$10="CWS",T457="Single Family Residence",P457="Lead")),
(AND('[1]PWS Information'!$E$10="CWS",T457="Multiple Family Residence",'[1]PWS Information'!$E$11="Yes",P457="Lead")),
(AND('[1]PWS Information'!$E$10="NTNC",P457="Lead")))),"Tier 1",
IF((OR((AND('[1]PWS Information'!$E$10="CWS",T457="Multiple Family Residence",'[1]PWS Information'!$E$11="No",P457="Lead")),
(AND('[1]PWS Information'!$E$10="CWS",T457="Other",P457="Lead")),
(AND('[1]PWS Information'!$E$10="CWS",T457="Building",P457="Lead")))),"Tier 2",
IF((OR((AND('[1]PWS Information'!$E$10="CWS",T457="Single Family Residence",P457="Galvanized Requiring Replacement")),
(AND('[1]PWS Information'!$E$10="CWS",T457="Single Family Residence",P457="Galvanized Requiring Replacement",Q457="Yes")),
(AND('[1]PWS Information'!$E$10="NTNC",P457="Galvanized Requiring Replacement")),
(AND('[1]PWS Information'!$E$10="NTNC",T457="Single Family Residence",Q457="Yes")))),"Tier 3",
IF((OR((AND('[1]PWS Information'!$E$10="CWS",T457="Single Family Residence",R457="Yes",P457="Non-Lead", I457="Non-Lead - Copper",K457="Before 1989")),
(AND('[1]PWS Information'!$E$10="CWS",T457="Single Family Residence",R457="Yes",P457="Non-Lead", M457="Non-Lead - Copper",N457="Before 1989")))),"Tier 4",
IF((OR((AND('[1]PWS Information'!$E$10="NTNC",P457="Non-Lead")),
(AND('[1]PWS Information'!$E$10="CWS",P457="Non-Lead",R457="")),
(AND('[1]PWS Information'!$E$10="CWS",P457="Non-Lead",R457="No")),
(AND('[1]PWS Information'!$E$10="CWS",P457="Non-Lead",R457="Don't Know")),
(AND('[1]PWS Information'!$E$10="CWS",P457="Non-Lead", I457="Non-Lead - Copper", R457="Yes", K457="Between 1989 and 2014")),
(AND('[1]PWS Information'!$E$10="CWS",P457="Non-Lead", I457="Non-Lead - Copper", R457="Yes", K457="After 2014")),
(AND('[1]PWS Information'!$E$10="CWS",P457="Non-Lead", I457="Non-Lead - Copper", R457="Yes", K457="Unknown")),
(AND('[1]PWS Information'!$E$10="CWS",P457="Non-Lead", M457="Non-Lead - Copper", R457="Yes", N457="Between 1989 and 2014")),
(AND('[1]PWS Information'!$E$10="CWS",P457="Non-Lead", M457="Non-Lead - Copper", R457="Yes", N457="After 2014")),
(AND('[1]PWS Information'!$E$10="CWS",P457="Non-Lead", M457="Non-Lead - Copper", R457="Yes", N457="Unknown")),
(AND('[1]PWS Information'!$E$10="CWS",P457="Unknown")),
(AND('[1]PWS Information'!$E$10="NTNC",P457="Unknown")))),"Tier 5",
"")))))</f>
        <v>Tier 5</v>
      </c>
      <c r="Y457" s="50"/>
      <c r="Z457" s="50"/>
    </row>
    <row r="458" spans="1:26" ht="75" x14ac:dyDescent="0.25">
      <c r="A458" s="39">
        <v>25175552</v>
      </c>
      <c r="B458" s="40" t="s">
        <v>151</v>
      </c>
      <c r="C458" s="41" t="s">
        <v>152</v>
      </c>
      <c r="D458" s="41" t="s">
        <v>46</v>
      </c>
      <c r="E458" s="41">
        <v>75961</v>
      </c>
      <c r="F458" s="42"/>
      <c r="G458" s="43">
        <v>31.558382999999999</v>
      </c>
      <c r="H458" s="44">
        <v>-94.504452000000001</v>
      </c>
      <c r="I458" s="45" t="s">
        <v>63</v>
      </c>
      <c r="J458" s="46" t="s">
        <v>48</v>
      </c>
      <c r="K458" s="42" t="s">
        <v>51</v>
      </c>
      <c r="L458" s="49"/>
      <c r="M458" s="45" t="s">
        <v>63</v>
      </c>
      <c r="N458" s="46" t="s">
        <v>51</v>
      </c>
      <c r="O458" s="49"/>
      <c r="P458" s="36" t="str">
        <f t="shared" si="7"/>
        <v>Unknown</v>
      </c>
      <c r="Q458" s="39" t="s">
        <v>48</v>
      </c>
      <c r="R458" s="39" t="s">
        <v>48</v>
      </c>
      <c r="S458" s="39"/>
      <c r="T458" s="50"/>
      <c r="U458" s="50" t="s">
        <v>51</v>
      </c>
      <c r="V458" s="50" t="s">
        <v>51</v>
      </c>
      <c r="W458" s="50"/>
      <c r="X458" s="51" t="str">
        <f>IF((OR((AND('[1]PWS Information'!$E$10="CWS",T458="Single Family Residence",P458="Lead")),
(AND('[1]PWS Information'!$E$10="CWS",T458="Multiple Family Residence",'[1]PWS Information'!$E$11="Yes",P458="Lead")),
(AND('[1]PWS Information'!$E$10="NTNC",P458="Lead")))),"Tier 1",
IF((OR((AND('[1]PWS Information'!$E$10="CWS",T458="Multiple Family Residence",'[1]PWS Information'!$E$11="No",P458="Lead")),
(AND('[1]PWS Information'!$E$10="CWS",T458="Other",P458="Lead")),
(AND('[1]PWS Information'!$E$10="CWS",T458="Building",P458="Lead")))),"Tier 2",
IF((OR((AND('[1]PWS Information'!$E$10="CWS",T458="Single Family Residence",P458="Galvanized Requiring Replacement")),
(AND('[1]PWS Information'!$E$10="CWS",T458="Single Family Residence",P458="Galvanized Requiring Replacement",Q458="Yes")),
(AND('[1]PWS Information'!$E$10="NTNC",P458="Galvanized Requiring Replacement")),
(AND('[1]PWS Information'!$E$10="NTNC",T458="Single Family Residence",Q458="Yes")))),"Tier 3",
IF((OR((AND('[1]PWS Information'!$E$10="CWS",T458="Single Family Residence",R458="Yes",P458="Non-Lead", I458="Non-Lead - Copper",K458="Before 1989")),
(AND('[1]PWS Information'!$E$10="CWS",T458="Single Family Residence",R458="Yes",P458="Non-Lead", M458="Non-Lead - Copper",N458="Before 1989")))),"Tier 4",
IF((OR((AND('[1]PWS Information'!$E$10="NTNC",P458="Non-Lead")),
(AND('[1]PWS Information'!$E$10="CWS",P458="Non-Lead",R458="")),
(AND('[1]PWS Information'!$E$10="CWS",P458="Non-Lead",R458="No")),
(AND('[1]PWS Information'!$E$10="CWS",P458="Non-Lead",R458="Don't Know")),
(AND('[1]PWS Information'!$E$10="CWS",P458="Non-Lead", I458="Non-Lead - Copper", R458="Yes", K458="Between 1989 and 2014")),
(AND('[1]PWS Information'!$E$10="CWS",P458="Non-Lead", I458="Non-Lead - Copper", R458="Yes", K458="After 2014")),
(AND('[1]PWS Information'!$E$10="CWS",P458="Non-Lead", I458="Non-Lead - Copper", R458="Yes", K458="Unknown")),
(AND('[1]PWS Information'!$E$10="CWS",P458="Non-Lead", M458="Non-Lead - Copper", R458="Yes", N458="Between 1989 and 2014")),
(AND('[1]PWS Information'!$E$10="CWS",P458="Non-Lead", M458="Non-Lead - Copper", R458="Yes", N458="After 2014")),
(AND('[1]PWS Information'!$E$10="CWS",P458="Non-Lead", M458="Non-Lead - Copper", R458="Yes", N458="Unknown")),
(AND('[1]PWS Information'!$E$10="CWS",P458="Unknown")),
(AND('[1]PWS Information'!$E$10="NTNC",P458="Unknown")))),"Tier 5",
"")))))</f>
        <v>Tier 5</v>
      </c>
      <c r="Y458" s="50"/>
      <c r="Z458" s="50"/>
    </row>
    <row r="459" spans="1:26" ht="75" x14ac:dyDescent="0.25">
      <c r="A459" s="39">
        <v>25175763</v>
      </c>
      <c r="B459" s="40">
        <v>229</v>
      </c>
      <c r="C459" s="41" t="s">
        <v>175</v>
      </c>
      <c r="D459" s="41" t="s">
        <v>46</v>
      </c>
      <c r="E459" s="41">
        <v>75961</v>
      </c>
      <c r="F459" s="42"/>
      <c r="G459" s="43">
        <v>31.665603999999998</v>
      </c>
      <c r="H459" s="44">
        <v>-94.575587999999996</v>
      </c>
      <c r="I459" s="45" t="s">
        <v>63</v>
      </c>
      <c r="J459" s="46" t="s">
        <v>48</v>
      </c>
      <c r="K459" s="42" t="s">
        <v>51</v>
      </c>
      <c r="L459" s="49"/>
      <c r="M459" s="45" t="s">
        <v>63</v>
      </c>
      <c r="N459" s="46" t="s">
        <v>51</v>
      </c>
      <c r="O459" s="49"/>
      <c r="P459" s="36" t="str">
        <f t="shared" si="7"/>
        <v>Unknown</v>
      </c>
      <c r="Q459" s="39" t="s">
        <v>48</v>
      </c>
      <c r="R459" s="39" t="s">
        <v>48</v>
      </c>
      <c r="S459" s="39"/>
      <c r="T459" s="50"/>
      <c r="U459" s="50" t="s">
        <v>51</v>
      </c>
      <c r="V459" s="50" t="s">
        <v>51</v>
      </c>
      <c r="W459" s="50"/>
      <c r="X459" s="51" t="str">
        <f>IF((OR((AND('[1]PWS Information'!$E$10="CWS",T459="Single Family Residence",P459="Lead")),
(AND('[1]PWS Information'!$E$10="CWS",T459="Multiple Family Residence",'[1]PWS Information'!$E$11="Yes",P459="Lead")),
(AND('[1]PWS Information'!$E$10="NTNC",P459="Lead")))),"Tier 1",
IF((OR((AND('[1]PWS Information'!$E$10="CWS",T459="Multiple Family Residence",'[1]PWS Information'!$E$11="No",P459="Lead")),
(AND('[1]PWS Information'!$E$10="CWS",T459="Other",P459="Lead")),
(AND('[1]PWS Information'!$E$10="CWS",T459="Building",P459="Lead")))),"Tier 2",
IF((OR((AND('[1]PWS Information'!$E$10="CWS",T459="Single Family Residence",P459="Galvanized Requiring Replacement")),
(AND('[1]PWS Information'!$E$10="CWS",T459="Single Family Residence",P459="Galvanized Requiring Replacement",Q459="Yes")),
(AND('[1]PWS Information'!$E$10="NTNC",P459="Galvanized Requiring Replacement")),
(AND('[1]PWS Information'!$E$10="NTNC",T459="Single Family Residence",Q459="Yes")))),"Tier 3",
IF((OR((AND('[1]PWS Information'!$E$10="CWS",T459="Single Family Residence",R459="Yes",P459="Non-Lead", I459="Non-Lead - Copper",K459="Before 1989")),
(AND('[1]PWS Information'!$E$10="CWS",T459="Single Family Residence",R459="Yes",P459="Non-Lead", M459="Non-Lead - Copper",N459="Before 1989")))),"Tier 4",
IF((OR((AND('[1]PWS Information'!$E$10="NTNC",P459="Non-Lead")),
(AND('[1]PWS Information'!$E$10="CWS",P459="Non-Lead",R459="")),
(AND('[1]PWS Information'!$E$10="CWS",P459="Non-Lead",R459="No")),
(AND('[1]PWS Information'!$E$10="CWS",P459="Non-Lead",R459="Don't Know")),
(AND('[1]PWS Information'!$E$10="CWS",P459="Non-Lead", I459="Non-Lead - Copper", R459="Yes", K459="Between 1989 and 2014")),
(AND('[1]PWS Information'!$E$10="CWS",P459="Non-Lead", I459="Non-Lead - Copper", R459="Yes", K459="After 2014")),
(AND('[1]PWS Information'!$E$10="CWS",P459="Non-Lead", I459="Non-Lead - Copper", R459="Yes", K459="Unknown")),
(AND('[1]PWS Information'!$E$10="CWS",P459="Non-Lead", M459="Non-Lead - Copper", R459="Yes", N459="Between 1989 and 2014")),
(AND('[1]PWS Information'!$E$10="CWS",P459="Non-Lead", M459="Non-Lead - Copper", R459="Yes", N459="After 2014")),
(AND('[1]PWS Information'!$E$10="CWS",P459="Non-Lead", M459="Non-Lead - Copper", R459="Yes", N459="Unknown")),
(AND('[1]PWS Information'!$E$10="CWS",P459="Unknown")),
(AND('[1]PWS Information'!$E$10="NTNC",P459="Unknown")))),"Tier 5",
"")))))</f>
        <v>Tier 5</v>
      </c>
      <c r="Y459" s="50"/>
      <c r="Z459" s="50"/>
    </row>
    <row r="460" spans="1:26" ht="75" x14ac:dyDescent="0.25">
      <c r="A460" s="39">
        <v>25176081</v>
      </c>
      <c r="B460" s="40">
        <v>325</v>
      </c>
      <c r="C460" s="41" t="s">
        <v>86</v>
      </c>
      <c r="D460" s="41" t="s">
        <v>46</v>
      </c>
      <c r="E460" s="41">
        <v>75961</v>
      </c>
      <c r="F460" s="42"/>
      <c r="G460" s="43">
        <v>31.660554999999999</v>
      </c>
      <c r="H460" s="44">
        <v>-94.601433999999998</v>
      </c>
      <c r="I460" s="45" t="s">
        <v>63</v>
      </c>
      <c r="J460" s="46" t="s">
        <v>48</v>
      </c>
      <c r="K460" s="42" t="s">
        <v>51</v>
      </c>
      <c r="L460" s="49"/>
      <c r="M460" s="45" t="s">
        <v>63</v>
      </c>
      <c r="N460" s="46" t="s">
        <v>51</v>
      </c>
      <c r="O460" s="49"/>
      <c r="P460" s="36" t="str">
        <f t="shared" si="7"/>
        <v>Unknown</v>
      </c>
      <c r="Q460" s="39" t="s">
        <v>48</v>
      </c>
      <c r="R460" s="39" t="s">
        <v>48</v>
      </c>
      <c r="S460" s="39"/>
      <c r="T460" s="50"/>
      <c r="U460" s="50" t="s">
        <v>51</v>
      </c>
      <c r="V460" s="50" t="s">
        <v>51</v>
      </c>
      <c r="W460" s="50"/>
      <c r="X460" s="51" t="str">
        <f>IF((OR((AND('[1]PWS Information'!$E$10="CWS",T460="Single Family Residence",P460="Lead")),
(AND('[1]PWS Information'!$E$10="CWS",T460="Multiple Family Residence",'[1]PWS Information'!$E$11="Yes",P460="Lead")),
(AND('[1]PWS Information'!$E$10="NTNC",P460="Lead")))),"Tier 1",
IF((OR((AND('[1]PWS Information'!$E$10="CWS",T460="Multiple Family Residence",'[1]PWS Information'!$E$11="No",P460="Lead")),
(AND('[1]PWS Information'!$E$10="CWS",T460="Other",P460="Lead")),
(AND('[1]PWS Information'!$E$10="CWS",T460="Building",P460="Lead")))),"Tier 2",
IF((OR((AND('[1]PWS Information'!$E$10="CWS",T460="Single Family Residence",P460="Galvanized Requiring Replacement")),
(AND('[1]PWS Information'!$E$10="CWS",T460="Single Family Residence",P460="Galvanized Requiring Replacement",Q460="Yes")),
(AND('[1]PWS Information'!$E$10="NTNC",P460="Galvanized Requiring Replacement")),
(AND('[1]PWS Information'!$E$10="NTNC",T460="Single Family Residence",Q460="Yes")))),"Tier 3",
IF((OR((AND('[1]PWS Information'!$E$10="CWS",T460="Single Family Residence",R460="Yes",P460="Non-Lead", I460="Non-Lead - Copper",K460="Before 1989")),
(AND('[1]PWS Information'!$E$10="CWS",T460="Single Family Residence",R460="Yes",P460="Non-Lead", M460="Non-Lead - Copper",N460="Before 1989")))),"Tier 4",
IF((OR((AND('[1]PWS Information'!$E$10="NTNC",P460="Non-Lead")),
(AND('[1]PWS Information'!$E$10="CWS",P460="Non-Lead",R460="")),
(AND('[1]PWS Information'!$E$10="CWS",P460="Non-Lead",R460="No")),
(AND('[1]PWS Information'!$E$10="CWS",P460="Non-Lead",R460="Don't Know")),
(AND('[1]PWS Information'!$E$10="CWS",P460="Non-Lead", I460="Non-Lead - Copper", R460="Yes", K460="Between 1989 and 2014")),
(AND('[1]PWS Information'!$E$10="CWS",P460="Non-Lead", I460="Non-Lead - Copper", R460="Yes", K460="After 2014")),
(AND('[1]PWS Information'!$E$10="CWS",P460="Non-Lead", I460="Non-Lead - Copper", R460="Yes", K460="Unknown")),
(AND('[1]PWS Information'!$E$10="CWS",P460="Non-Lead", M460="Non-Lead - Copper", R460="Yes", N460="Between 1989 and 2014")),
(AND('[1]PWS Information'!$E$10="CWS",P460="Non-Lead", M460="Non-Lead - Copper", R460="Yes", N460="After 2014")),
(AND('[1]PWS Information'!$E$10="CWS",P460="Non-Lead", M460="Non-Lead - Copper", R460="Yes", N460="Unknown")),
(AND('[1]PWS Information'!$E$10="CWS",P460="Unknown")),
(AND('[1]PWS Information'!$E$10="NTNC",P460="Unknown")))),"Tier 5",
"")))))</f>
        <v>Tier 5</v>
      </c>
      <c r="Y460" s="50"/>
      <c r="Z460" s="50"/>
    </row>
    <row r="461" spans="1:26" ht="75" x14ac:dyDescent="0.25">
      <c r="A461" s="39">
        <v>25176046</v>
      </c>
      <c r="B461" s="40">
        <v>425</v>
      </c>
      <c r="C461" s="41" t="s">
        <v>86</v>
      </c>
      <c r="D461" s="41" t="s">
        <v>46</v>
      </c>
      <c r="E461" s="41">
        <v>75961</v>
      </c>
      <c r="F461" s="42"/>
      <c r="G461" s="43">
        <v>31.558382999999999</v>
      </c>
      <c r="H461" s="44">
        <v>-94.504452000000001</v>
      </c>
      <c r="I461" s="45" t="s">
        <v>63</v>
      </c>
      <c r="J461" s="46" t="s">
        <v>48</v>
      </c>
      <c r="K461" s="42" t="s">
        <v>51</v>
      </c>
      <c r="L461" s="49"/>
      <c r="M461" s="45" t="s">
        <v>63</v>
      </c>
      <c r="N461" s="46" t="s">
        <v>51</v>
      </c>
      <c r="O461" s="49"/>
      <c r="P461" s="36" t="str">
        <f t="shared" si="7"/>
        <v>Unknown</v>
      </c>
      <c r="Q461" s="39" t="s">
        <v>48</v>
      </c>
      <c r="R461" s="39" t="s">
        <v>48</v>
      </c>
      <c r="S461" s="39"/>
      <c r="T461" s="50"/>
      <c r="U461" s="50" t="s">
        <v>51</v>
      </c>
      <c r="V461" s="50" t="s">
        <v>51</v>
      </c>
      <c r="W461" s="50"/>
      <c r="X461" s="51" t="str">
        <f>IF((OR((AND('[1]PWS Information'!$E$10="CWS",T461="Single Family Residence",P461="Lead")),
(AND('[1]PWS Information'!$E$10="CWS",T461="Multiple Family Residence",'[1]PWS Information'!$E$11="Yes",P461="Lead")),
(AND('[1]PWS Information'!$E$10="NTNC",P461="Lead")))),"Tier 1",
IF((OR((AND('[1]PWS Information'!$E$10="CWS",T461="Multiple Family Residence",'[1]PWS Information'!$E$11="No",P461="Lead")),
(AND('[1]PWS Information'!$E$10="CWS",T461="Other",P461="Lead")),
(AND('[1]PWS Information'!$E$10="CWS",T461="Building",P461="Lead")))),"Tier 2",
IF((OR((AND('[1]PWS Information'!$E$10="CWS",T461="Single Family Residence",P461="Galvanized Requiring Replacement")),
(AND('[1]PWS Information'!$E$10="CWS",T461="Single Family Residence",P461="Galvanized Requiring Replacement",Q461="Yes")),
(AND('[1]PWS Information'!$E$10="NTNC",P461="Galvanized Requiring Replacement")),
(AND('[1]PWS Information'!$E$10="NTNC",T461="Single Family Residence",Q461="Yes")))),"Tier 3",
IF((OR((AND('[1]PWS Information'!$E$10="CWS",T461="Single Family Residence",R461="Yes",P461="Non-Lead", I461="Non-Lead - Copper",K461="Before 1989")),
(AND('[1]PWS Information'!$E$10="CWS",T461="Single Family Residence",R461="Yes",P461="Non-Lead", M461="Non-Lead - Copper",N461="Before 1989")))),"Tier 4",
IF((OR((AND('[1]PWS Information'!$E$10="NTNC",P461="Non-Lead")),
(AND('[1]PWS Information'!$E$10="CWS",P461="Non-Lead",R461="")),
(AND('[1]PWS Information'!$E$10="CWS",P461="Non-Lead",R461="No")),
(AND('[1]PWS Information'!$E$10="CWS",P461="Non-Lead",R461="Don't Know")),
(AND('[1]PWS Information'!$E$10="CWS",P461="Non-Lead", I461="Non-Lead - Copper", R461="Yes", K461="Between 1989 and 2014")),
(AND('[1]PWS Information'!$E$10="CWS",P461="Non-Lead", I461="Non-Lead - Copper", R461="Yes", K461="After 2014")),
(AND('[1]PWS Information'!$E$10="CWS",P461="Non-Lead", I461="Non-Lead - Copper", R461="Yes", K461="Unknown")),
(AND('[1]PWS Information'!$E$10="CWS",P461="Non-Lead", M461="Non-Lead - Copper", R461="Yes", N461="Between 1989 and 2014")),
(AND('[1]PWS Information'!$E$10="CWS",P461="Non-Lead", M461="Non-Lead - Copper", R461="Yes", N461="After 2014")),
(AND('[1]PWS Information'!$E$10="CWS",P461="Non-Lead", M461="Non-Lead - Copper", R461="Yes", N461="Unknown")),
(AND('[1]PWS Information'!$E$10="CWS",P461="Unknown")),
(AND('[1]PWS Information'!$E$10="NTNC",P461="Unknown")))),"Tier 5",
"")))))</f>
        <v>Tier 5</v>
      </c>
      <c r="Y461" s="50"/>
      <c r="Z461" s="50"/>
    </row>
    <row r="462" spans="1:26" ht="75" x14ac:dyDescent="0.25">
      <c r="A462" s="39">
        <v>22132630</v>
      </c>
      <c r="B462" s="40">
        <v>7215</v>
      </c>
      <c r="C462" s="41" t="s">
        <v>66</v>
      </c>
      <c r="D462" s="41" t="s">
        <v>46</v>
      </c>
      <c r="E462" s="41">
        <v>75961</v>
      </c>
      <c r="F462" s="42"/>
      <c r="G462" s="43">
        <v>31.617868000000001</v>
      </c>
      <c r="H462" s="44">
        <v>-94.504114000000001</v>
      </c>
      <c r="I462" s="45" t="s">
        <v>63</v>
      </c>
      <c r="J462" s="46" t="s">
        <v>48</v>
      </c>
      <c r="K462" s="42" t="s">
        <v>51</v>
      </c>
      <c r="L462" s="49"/>
      <c r="M462" s="45" t="s">
        <v>63</v>
      </c>
      <c r="N462" s="46" t="s">
        <v>51</v>
      </c>
      <c r="O462" s="49"/>
      <c r="P462" s="36" t="str">
        <f t="shared" si="7"/>
        <v>Unknown</v>
      </c>
      <c r="Q462" s="39" t="s">
        <v>48</v>
      </c>
      <c r="R462" s="39" t="s">
        <v>48</v>
      </c>
      <c r="S462" s="39"/>
      <c r="T462" s="50"/>
      <c r="U462" s="50" t="s">
        <v>51</v>
      </c>
      <c r="V462" s="50" t="s">
        <v>51</v>
      </c>
      <c r="W462" s="50"/>
      <c r="X462" s="51" t="str">
        <f>IF((OR((AND('[1]PWS Information'!$E$10="CWS",T462="Single Family Residence",P462="Lead")),
(AND('[1]PWS Information'!$E$10="CWS",T462="Multiple Family Residence",'[1]PWS Information'!$E$11="Yes",P462="Lead")),
(AND('[1]PWS Information'!$E$10="NTNC",P462="Lead")))),"Tier 1",
IF((OR((AND('[1]PWS Information'!$E$10="CWS",T462="Multiple Family Residence",'[1]PWS Information'!$E$11="No",P462="Lead")),
(AND('[1]PWS Information'!$E$10="CWS",T462="Other",P462="Lead")),
(AND('[1]PWS Information'!$E$10="CWS",T462="Building",P462="Lead")))),"Tier 2",
IF((OR((AND('[1]PWS Information'!$E$10="CWS",T462="Single Family Residence",P462="Galvanized Requiring Replacement")),
(AND('[1]PWS Information'!$E$10="CWS",T462="Single Family Residence",P462="Galvanized Requiring Replacement",Q462="Yes")),
(AND('[1]PWS Information'!$E$10="NTNC",P462="Galvanized Requiring Replacement")),
(AND('[1]PWS Information'!$E$10="NTNC",T462="Single Family Residence",Q462="Yes")))),"Tier 3",
IF((OR((AND('[1]PWS Information'!$E$10="CWS",T462="Single Family Residence",R462="Yes",P462="Non-Lead", I462="Non-Lead - Copper",K462="Before 1989")),
(AND('[1]PWS Information'!$E$10="CWS",T462="Single Family Residence",R462="Yes",P462="Non-Lead", M462="Non-Lead - Copper",N462="Before 1989")))),"Tier 4",
IF((OR((AND('[1]PWS Information'!$E$10="NTNC",P462="Non-Lead")),
(AND('[1]PWS Information'!$E$10="CWS",P462="Non-Lead",R462="")),
(AND('[1]PWS Information'!$E$10="CWS",P462="Non-Lead",R462="No")),
(AND('[1]PWS Information'!$E$10="CWS",P462="Non-Lead",R462="Don't Know")),
(AND('[1]PWS Information'!$E$10="CWS",P462="Non-Lead", I462="Non-Lead - Copper", R462="Yes", K462="Between 1989 and 2014")),
(AND('[1]PWS Information'!$E$10="CWS",P462="Non-Lead", I462="Non-Lead - Copper", R462="Yes", K462="After 2014")),
(AND('[1]PWS Information'!$E$10="CWS",P462="Non-Lead", I462="Non-Lead - Copper", R462="Yes", K462="Unknown")),
(AND('[1]PWS Information'!$E$10="CWS",P462="Non-Lead", M462="Non-Lead - Copper", R462="Yes", N462="Between 1989 and 2014")),
(AND('[1]PWS Information'!$E$10="CWS",P462="Non-Lead", M462="Non-Lead - Copper", R462="Yes", N462="After 2014")),
(AND('[1]PWS Information'!$E$10="CWS",P462="Non-Lead", M462="Non-Lead - Copper", R462="Yes", N462="Unknown")),
(AND('[1]PWS Information'!$E$10="CWS",P462="Unknown")),
(AND('[1]PWS Information'!$E$10="NTNC",P462="Unknown")))),"Tier 5",
"")))))</f>
        <v>Tier 5</v>
      </c>
      <c r="Y462" s="50"/>
      <c r="Z462" s="50"/>
    </row>
    <row r="463" spans="1:26" ht="75" x14ac:dyDescent="0.25">
      <c r="A463" s="39">
        <v>25176224</v>
      </c>
      <c r="B463" s="40">
        <v>3781</v>
      </c>
      <c r="C463" s="41" t="s">
        <v>84</v>
      </c>
      <c r="D463" s="41" t="s">
        <v>46</v>
      </c>
      <c r="E463" s="41">
        <v>75961</v>
      </c>
      <c r="F463" s="42"/>
      <c r="G463" s="43">
        <v>31.558382999999999</v>
      </c>
      <c r="H463" s="44">
        <v>-94.504452000000001</v>
      </c>
      <c r="I463" s="45" t="s">
        <v>63</v>
      </c>
      <c r="J463" s="46" t="s">
        <v>48</v>
      </c>
      <c r="K463" s="42" t="s">
        <v>51</v>
      </c>
      <c r="L463" s="49"/>
      <c r="M463" s="45" t="s">
        <v>63</v>
      </c>
      <c r="N463" s="46" t="s">
        <v>51</v>
      </c>
      <c r="O463" s="49"/>
      <c r="P463" s="36" t="str">
        <f t="shared" si="7"/>
        <v>Unknown</v>
      </c>
      <c r="Q463" s="39" t="s">
        <v>48</v>
      </c>
      <c r="R463" s="39" t="s">
        <v>48</v>
      </c>
      <c r="S463" s="39"/>
      <c r="T463" s="50"/>
      <c r="U463" s="50" t="s">
        <v>51</v>
      </c>
      <c r="V463" s="50" t="s">
        <v>51</v>
      </c>
      <c r="W463" s="50"/>
      <c r="X463" s="51" t="str">
        <f>IF((OR((AND('[1]PWS Information'!$E$10="CWS",T463="Single Family Residence",P463="Lead")),
(AND('[1]PWS Information'!$E$10="CWS",T463="Multiple Family Residence",'[1]PWS Information'!$E$11="Yes",P463="Lead")),
(AND('[1]PWS Information'!$E$10="NTNC",P463="Lead")))),"Tier 1",
IF((OR((AND('[1]PWS Information'!$E$10="CWS",T463="Multiple Family Residence",'[1]PWS Information'!$E$11="No",P463="Lead")),
(AND('[1]PWS Information'!$E$10="CWS",T463="Other",P463="Lead")),
(AND('[1]PWS Information'!$E$10="CWS",T463="Building",P463="Lead")))),"Tier 2",
IF((OR((AND('[1]PWS Information'!$E$10="CWS",T463="Single Family Residence",P463="Galvanized Requiring Replacement")),
(AND('[1]PWS Information'!$E$10="CWS",T463="Single Family Residence",P463="Galvanized Requiring Replacement",Q463="Yes")),
(AND('[1]PWS Information'!$E$10="NTNC",P463="Galvanized Requiring Replacement")),
(AND('[1]PWS Information'!$E$10="NTNC",T463="Single Family Residence",Q463="Yes")))),"Tier 3",
IF((OR((AND('[1]PWS Information'!$E$10="CWS",T463="Single Family Residence",R463="Yes",P463="Non-Lead", I463="Non-Lead - Copper",K463="Before 1989")),
(AND('[1]PWS Information'!$E$10="CWS",T463="Single Family Residence",R463="Yes",P463="Non-Lead", M463="Non-Lead - Copper",N463="Before 1989")))),"Tier 4",
IF((OR((AND('[1]PWS Information'!$E$10="NTNC",P463="Non-Lead")),
(AND('[1]PWS Information'!$E$10="CWS",P463="Non-Lead",R463="")),
(AND('[1]PWS Information'!$E$10="CWS",P463="Non-Lead",R463="No")),
(AND('[1]PWS Information'!$E$10="CWS",P463="Non-Lead",R463="Don't Know")),
(AND('[1]PWS Information'!$E$10="CWS",P463="Non-Lead", I463="Non-Lead - Copper", R463="Yes", K463="Between 1989 and 2014")),
(AND('[1]PWS Information'!$E$10="CWS",P463="Non-Lead", I463="Non-Lead - Copper", R463="Yes", K463="After 2014")),
(AND('[1]PWS Information'!$E$10="CWS",P463="Non-Lead", I463="Non-Lead - Copper", R463="Yes", K463="Unknown")),
(AND('[1]PWS Information'!$E$10="CWS",P463="Non-Lead", M463="Non-Lead - Copper", R463="Yes", N463="Between 1989 and 2014")),
(AND('[1]PWS Information'!$E$10="CWS",P463="Non-Lead", M463="Non-Lead - Copper", R463="Yes", N463="After 2014")),
(AND('[1]PWS Information'!$E$10="CWS",P463="Non-Lead", M463="Non-Lead - Copper", R463="Yes", N463="Unknown")),
(AND('[1]PWS Information'!$E$10="CWS",P463="Unknown")),
(AND('[1]PWS Information'!$E$10="NTNC",P463="Unknown")))),"Tier 5",
"")))))</f>
        <v>Tier 5</v>
      </c>
      <c r="Y463" s="50"/>
      <c r="Z463" s="50"/>
    </row>
    <row r="464" spans="1:26" ht="75" x14ac:dyDescent="0.25">
      <c r="A464" s="39">
        <v>25175430</v>
      </c>
      <c r="B464" s="40">
        <v>13514</v>
      </c>
      <c r="C464" s="41" t="s">
        <v>66</v>
      </c>
      <c r="D464" s="41" t="s">
        <v>46</v>
      </c>
      <c r="E464" s="41">
        <v>75961</v>
      </c>
      <c r="F464" s="42"/>
      <c r="G464" s="43">
        <v>31.642516000000001</v>
      </c>
      <c r="H464" s="44">
        <v>-94.405259999999998</v>
      </c>
      <c r="I464" s="45" t="s">
        <v>63</v>
      </c>
      <c r="J464" s="46" t="s">
        <v>48</v>
      </c>
      <c r="K464" s="42" t="s">
        <v>51</v>
      </c>
      <c r="L464" s="49"/>
      <c r="M464" s="45" t="s">
        <v>63</v>
      </c>
      <c r="N464" s="46" t="s">
        <v>51</v>
      </c>
      <c r="O464" s="49"/>
      <c r="P464" s="36" t="str">
        <f t="shared" si="7"/>
        <v>Unknown</v>
      </c>
      <c r="Q464" s="39" t="s">
        <v>48</v>
      </c>
      <c r="R464" s="39" t="s">
        <v>48</v>
      </c>
      <c r="S464" s="39"/>
      <c r="T464" s="50"/>
      <c r="U464" s="50" t="s">
        <v>51</v>
      </c>
      <c r="V464" s="50" t="s">
        <v>51</v>
      </c>
      <c r="W464" s="50"/>
      <c r="X464" s="51" t="str">
        <f>IF((OR((AND('[1]PWS Information'!$E$10="CWS",T464="Single Family Residence",P464="Lead")),
(AND('[1]PWS Information'!$E$10="CWS",T464="Multiple Family Residence",'[1]PWS Information'!$E$11="Yes",P464="Lead")),
(AND('[1]PWS Information'!$E$10="NTNC",P464="Lead")))),"Tier 1",
IF((OR((AND('[1]PWS Information'!$E$10="CWS",T464="Multiple Family Residence",'[1]PWS Information'!$E$11="No",P464="Lead")),
(AND('[1]PWS Information'!$E$10="CWS",T464="Other",P464="Lead")),
(AND('[1]PWS Information'!$E$10="CWS",T464="Building",P464="Lead")))),"Tier 2",
IF((OR((AND('[1]PWS Information'!$E$10="CWS",T464="Single Family Residence",P464="Galvanized Requiring Replacement")),
(AND('[1]PWS Information'!$E$10="CWS",T464="Single Family Residence",P464="Galvanized Requiring Replacement",Q464="Yes")),
(AND('[1]PWS Information'!$E$10="NTNC",P464="Galvanized Requiring Replacement")),
(AND('[1]PWS Information'!$E$10="NTNC",T464="Single Family Residence",Q464="Yes")))),"Tier 3",
IF((OR((AND('[1]PWS Information'!$E$10="CWS",T464="Single Family Residence",R464="Yes",P464="Non-Lead", I464="Non-Lead - Copper",K464="Before 1989")),
(AND('[1]PWS Information'!$E$10="CWS",T464="Single Family Residence",R464="Yes",P464="Non-Lead", M464="Non-Lead - Copper",N464="Before 1989")))),"Tier 4",
IF((OR((AND('[1]PWS Information'!$E$10="NTNC",P464="Non-Lead")),
(AND('[1]PWS Information'!$E$10="CWS",P464="Non-Lead",R464="")),
(AND('[1]PWS Information'!$E$10="CWS",P464="Non-Lead",R464="No")),
(AND('[1]PWS Information'!$E$10="CWS",P464="Non-Lead",R464="Don't Know")),
(AND('[1]PWS Information'!$E$10="CWS",P464="Non-Lead", I464="Non-Lead - Copper", R464="Yes", K464="Between 1989 and 2014")),
(AND('[1]PWS Information'!$E$10="CWS",P464="Non-Lead", I464="Non-Lead - Copper", R464="Yes", K464="After 2014")),
(AND('[1]PWS Information'!$E$10="CWS",P464="Non-Lead", I464="Non-Lead - Copper", R464="Yes", K464="Unknown")),
(AND('[1]PWS Information'!$E$10="CWS",P464="Non-Lead", M464="Non-Lead - Copper", R464="Yes", N464="Between 1989 and 2014")),
(AND('[1]PWS Information'!$E$10="CWS",P464="Non-Lead", M464="Non-Lead - Copper", R464="Yes", N464="After 2014")),
(AND('[1]PWS Information'!$E$10="CWS",P464="Non-Lead", M464="Non-Lead - Copper", R464="Yes", N464="Unknown")),
(AND('[1]PWS Information'!$E$10="CWS",P464="Unknown")),
(AND('[1]PWS Information'!$E$10="NTNC",P464="Unknown")))),"Tier 5",
"")))))</f>
        <v>Tier 5</v>
      </c>
      <c r="Y464" s="50"/>
      <c r="Z464" s="50"/>
    </row>
    <row r="465" spans="1:26" ht="75" x14ac:dyDescent="0.25">
      <c r="A465" s="39">
        <v>20760005</v>
      </c>
      <c r="B465" s="40">
        <v>8483</v>
      </c>
      <c r="C465" s="41" t="s">
        <v>81</v>
      </c>
      <c r="D465" s="41" t="s">
        <v>46</v>
      </c>
      <c r="E465" s="41">
        <v>75961</v>
      </c>
      <c r="F465" s="42"/>
      <c r="G465" s="43">
        <v>31.660693999999999</v>
      </c>
      <c r="H465" s="44">
        <v>-94.601386000000005</v>
      </c>
      <c r="I465" s="45" t="s">
        <v>63</v>
      </c>
      <c r="J465" s="46" t="s">
        <v>48</v>
      </c>
      <c r="K465" s="42" t="s">
        <v>51</v>
      </c>
      <c r="L465" s="49"/>
      <c r="M465" s="45" t="s">
        <v>63</v>
      </c>
      <c r="N465" s="46" t="s">
        <v>51</v>
      </c>
      <c r="O465" s="49"/>
      <c r="P465" s="36" t="str">
        <f t="shared" si="7"/>
        <v>Unknown</v>
      </c>
      <c r="Q465" s="39" t="s">
        <v>48</v>
      </c>
      <c r="R465" s="39" t="s">
        <v>48</v>
      </c>
      <c r="S465" s="39"/>
      <c r="T465" s="50"/>
      <c r="U465" s="50" t="s">
        <v>51</v>
      </c>
      <c r="V465" s="50" t="s">
        <v>51</v>
      </c>
      <c r="W465" s="50"/>
      <c r="X465" s="51" t="str">
        <f>IF((OR((AND('[1]PWS Information'!$E$10="CWS",T465="Single Family Residence",P465="Lead")),
(AND('[1]PWS Information'!$E$10="CWS",T465="Multiple Family Residence",'[1]PWS Information'!$E$11="Yes",P465="Lead")),
(AND('[1]PWS Information'!$E$10="NTNC",P465="Lead")))),"Tier 1",
IF((OR((AND('[1]PWS Information'!$E$10="CWS",T465="Multiple Family Residence",'[1]PWS Information'!$E$11="No",P465="Lead")),
(AND('[1]PWS Information'!$E$10="CWS",T465="Other",P465="Lead")),
(AND('[1]PWS Information'!$E$10="CWS",T465="Building",P465="Lead")))),"Tier 2",
IF((OR((AND('[1]PWS Information'!$E$10="CWS",T465="Single Family Residence",P465="Galvanized Requiring Replacement")),
(AND('[1]PWS Information'!$E$10="CWS",T465="Single Family Residence",P465="Galvanized Requiring Replacement",Q465="Yes")),
(AND('[1]PWS Information'!$E$10="NTNC",P465="Galvanized Requiring Replacement")),
(AND('[1]PWS Information'!$E$10="NTNC",T465="Single Family Residence",Q465="Yes")))),"Tier 3",
IF((OR((AND('[1]PWS Information'!$E$10="CWS",T465="Single Family Residence",R465="Yes",P465="Non-Lead", I465="Non-Lead - Copper",K465="Before 1989")),
(AND('[1]PWS Information'!$E$10="CWS",T465="Single Family Residence",R465="Yes",P465="Non-Lead", M465="Non-Lead - Copper",N465="Before 1989")))),"Tier 4",
IF((OR((AND('[1]PWS Information'!$E$10="NTNC",P465="Non-Lead")),
(AND('[1]PWS Information'!$E$10="CWS",P465="Non-Lead",R465="")),
(AND('[1]PWS Information'!$E$10="CWS",P465="Non-Lead",R465="No")),
(AND('[1]PWS Information'!$E$10="CWS",P465="Non-Lead",R465="Don't Know")),
(AND('[1]PWS Information'!$E$10="CWS",P465="Non-Lead", I465="Non-Lead - Copper", R465="Yes", K465="Between 1989 and 2014")),
(AND('[1]PWS Information'!$E$10="CWS",P465="Non-Lead", I465="Non-Lead - Copper", R465="Yes", K465="After 2014")),
(AND('[1]PWS Information'!$E$10="CWS",P465="Non-Lead", I465="Non-Lead - Copper", R465="Yes", K465="Unknown")),
(AND('[1]PWS Information'!$E$10="CWS",P465="Non-Lead", M465="Non-Lead - Copper", R465="Yes", N465="Between 1989 and 2014")),
(AND('[1]PWS Information'!$E$10="CWS",P465="Non-Lead", M465="Non-Lead - Copper", R465="Yes", N465="After 2014")),
(AND('[1]PWS Information'!$E$10="CWS",P465="Non-Lead", M465="Non-Lead - Copper", R465="Yes", N465="Unknown")),
(AND('[1]PWS Information'!$E$10="CWS",P465="Unknown")),
(AND('[1]PWS Information'!$E$10="NTNC",P465="Unknown")))),"Tier 5",
"")))))</f>
        <v>Tier 5</v>
      </c>
      <c r="Y465" s="50"/>
      <c r="Z465" s="50"/>
    </row>
    <row r="466" spans="1:26" ht="75" x14ac:dyDescent="0.25">
      <c r="A466" s="39">
        <v>25175671</v>
      </c>
      <c r="B466" s="40">
        <v>366</v>
      </c>
      <c r="C466" s="41" t="s">
        <v>88</v>
      </c>
      <c r="D466" s="41" t="s">
        <v>46</v>
      </c>
      <c r="E466" s="41">
        <v>75961</v>
      </c>
      <c r="F466" s="42"/>
      <c r="G466" s="43">
        <v>31.660342</v>
      </c>
      <c r="H466" s="44">
        <v>-94.601532000000006</v>
      </c>
      <c r="I466" s="45" t="s">
        <v>63</v>
      </c>
      <c r="J466" s="46" t="s">
        <v>48</v>
      </c>
      <c r="K466" s="42" t="s">
        <v>51</v>
      </c>
      <c r="L466" s="49"/>
      <c r="M466" s="45" t="s">
        <v>63</v>
      </c>
      <c r="N466" s="46" t="s">
        <v>51</v>
      </c>
      <c r="O466" s="49"/>
      <c r="P466" s="36" t="str">
        <f t="shared" si="7"/>
        <v>Unknown</v>
      </c>
      <c r="Q466" s="39" t="s">
        <v>48</v>
      </c>
      <c r="R466" s="39" t="s">
        <v>48</v>
      </c>
      <c r="S466" s="39"/>
      <c r="T466" s="50"/>
      <c r="U466" s="50" t="s">
        <v>51</v>
      </c>
      <c r="V466" s="50" t="s">
        <v>51</v>
      </c>
      <c r="W466" s="50"/>
      <c r="X466" s="51" t="str">
        <f>IF((OR((AND('[1]PWS Information'!$E$10="CWS",T466="Single Family Residence",P466="Lead")),
(AND('[1]PWS Information'!$E$10="CWS",T466="Multiple Family Residence",'[1]PWS Information'!$E$11="Yes",P466="Lead")),
(AND('[1]PWS Information'!$E$10="NTNC",P466="Lead")))),"Tier 1",
IF((OR((AND('[1]PWS Information'!$E$10="CWS",T466="Multiple Family Residence",'[1]PWS Information'!$E$11="No",P466="Lead")),
(AND('[1]PWS Information'!$E$10="CWS",T466="Other",P466="Lead")),
(AND('[1]PWS Information'!$E$10="CWS",T466="Building",P466="Lead")))),"Tier 2",
IF((OR((AND('[1]PWS Information'!$E$10="CWS",T466="Single Family Residence",P466="Galvanized Requiring Replacement")),
(AND('[1]PWS Information'!$E$10="CWS",T466="Single Family Residence",P466="Galvanized Requiring Replacement",Q466="Yes")),
(AND('[1]PWS Information'!$E$10="NTNC",P466="Galvanized Requiring Replacement")),
(AND('[1]PWS Information'!$E$10="NTNC",T466="Single Family Residence",Q466="Yes")))),"Tier 3",
IF((OR((AND('[1]PWS Information'!$E$10="CWS",T466="Single Family Residence",R466="Yes",P466="Non-Lead", I466="Non-Lead - Copper",K466="Before 1989")),
(AND('[1]PWS Information'!$E$10="CWS",T466="Single Family Residence",R466="Yes",P466="Non-Lead", M466="Non-Lead - Copper",N466="Before 1989")))),"Tier 4",
IF((OR((AND('[1]PWS Information'!$E$10="NTNC",P466="Non-Lead")),
(AND('[1]PWS Information'!$E$10="CWS",P466="Non-Lead",R466="")),
(AND('[1]PWS Information'!$E$10="CWS",P466="Non-Lead",R466="No")),
(AND('[1]PWS Information'!$E$10="CWS",P466="Non-Lead",R466="Don't Know")),
(AND('[1]PWS Information'!$E$10="CWS",P466="Non-Lead", I466="Non-Lead - Copper", R466="Yes", K466="Between 1989 and 2014")),
(AND('[1]PWS Information'!$E$10="CWS",P466="Non-Lead", I466="Non-Lead - Copper", R466="Yes", K466="After 2014")),
(AND('[1]PWS Information'!$E$10="CWS",P466="Non-Lead", I466="Non-Lead - Copper", R466="Yes", K466="Unknown")),
(AND('[1]PWS Information'!$E$10="CWS",P466="Non-Lead", M466="Non-Lead - Copper", R466="Yes", N466="Between 1989 and 2014")),
(AND('[1]PWS Information'!$E$10="CWS",P466="Non-Lead", M466="Non-Lead - Copper", R466="Yes", N466="After 2014")),
(AND('[1]PWS Information'!$E$10="CWS",P466="Non-Lead", M466="Non-Lead - Copper", R466="Yes", N466="Unknown")),
(AND('[1]PWS Information'!$E$10="CWS",P466="Unknown")),
(AND('[1]PWS Information'!$E$10="NTNC",P466="Unknown")))),"Tier 5",
"")))))</f>
        <v>Tier 5</v>
      </c>
      <c r="Y466" s="50"/>
      <c r="Z466" s="50"/>
    </row>
    <row r="467" spans="1:26" ht="75" x14ac:dyDescent="0.25">
      <c r="A467" s="39">
        <v>25176202</v>
      </c>
      <c r="B467" s="40">
        <v>8351</v>
      </c>
      <c r="C467" s="41" t="s">
        <v>81</v>
      </c>
      <c r="D467" s="41" t="s">
        <v>46</v>
      </c>
      <c r="E467" s="41">
        <v>75961</v>
      </c>
      <c r="F467" s="42"/>
      <c r="G467" s="43">
        <v>31.558382999999999</v>
      </c>
      <c r="H467" s="44">
        <v>-94.504452000000001</v>
      </c>
      <c r="I467" s="45" t="s">
        <v>63</v>
      </c>
      <c r="J467" s="46" t="s">
        <v>48</v>
      </c>
      <c r="K467" s="42" t="s">
        <v>51</v>
      </c>
      <c r="L467" s="49"/>
      <c r="M467" s="45" t="s">
        <v>63</v>
      </c>
      <c r="N467" s="46" t="s">
        <v>51</v>
      </c>
      <c r="O467" s="49"/>
      <c r="P467" s="36" t="str">
        <f t="shared" si="7"/>
        <v>Unknown</v>
      </c>
      <c r="Q467" s="39" t="s">
        <v>48</v>
      </c>
      <c r="R467" s="39" t="s">
        <v>48</v>
      </c>
      <c r="S467" s="39"/>
      <c r="T467" s="50"/>
      <c r="U467" s="50" t="s">
        <v>51</v>
      </c>
      <c r="V467" s="50" t="s">
        <v>51</v>
      </c>
      <c r="W467" s="50"/>
      <c r="X467" s="51" t="str">
        <f>IF((OR((AND('[1]PWS Information'!$E$10="CWS",T467="Single Family Residence",P467="Lead")),
(AND('[1]PWS Information'!$E$10="CWS",T467="Multiple Family Residence",'[1]PWS Information'!$E$11="Yes",P467="Lead")),
(AND('[1]PWS Information'!$E$10="NTNC",P467="Lead")))),"Tier 1",
IF((OR((AND('[1]PWS Information'!$E$10="CWS",T467="Multiple Family Residence",'[1]PWS Information'!$E$11="No",P467="Lead")),
(AND('[1]PWS Information'!$E$10="CWS",T467="Other",P467="Lead")),
(AND('[1]PWS Information'!$E$10="CWS",T467="Building",P467="Lead")))),"Tier 2",
IF((OR((AND('[1]PWS Information'!$E$10="CWS",T467="Single Family Residence",P467="Galvanized Requiring Replacement")),
(AND('[1]PWS Information'!$E$10="CWS",T467="Single Family Residence",P467="Galvanized Requiring Replacement",Q467="Yes")),
(AND('[1]PWS Information'!$E$10="NTNC",P467="Galvanized Requiring Replacement")),
(AND('[1]PWS Information'!$E$10="NTNC",T467="Single Family Residence",Q467="Yes")))),"Tier 3",
IF((OR((AND('[1]PWS Information'!$E$10="CWS",T467="Single Family Residence",R467="Yes",P467="Non-Lead", I467="Non-Lead - Copper",K467="Before 1989")),
(AND('[1]PWS Information'!$E$10="CWS",T467="Single Family Residence",R467="Yes",P467="Non-Lead", M467="Non-Lead - Copper",N467="Before 1989")))),"Tier 4",
IF((OR((AND('[1]PWS Information'!$E$10="NTNC",P467="Non-Lead")),
(AND('[1]PWS Information'!$E$10="CWS",P467="Non-Lead",R467="")),
(AND('[1]PWS Information'!$E$10="CWS",P467="Non-Lead",R467="No")),
(AND('[1]PWS Information'!$E$10="CWS",P467="Non-Lead",R467="Don't Know")),
(AND('[1]PWS Information'!$E$10="CWS",P467="Non-Lead", I467="Non-Lead - Copper", R467="Yes", K467="Between 1989 and 2014")),
(AND('[1]PWS Information'!$E$10="CWS",P467="Non-Lead", I467="Non-Lead - Copper", R467="Yes", K467="After 2014")),
(AND('[1]PWS Information'!$E$10="CWS",P467="Non-Lead", I467="Non-Lead - Copper", R467="Yes", K467="Unknown")),
(AND('[1]PWS Information'!$E$10="CWS",P467="Non-Lead", M467="Non-Lead - Copper", R467="Yes", N467="Between 1989 and 2014")),
(AND('[1]PWS Information'!$E$10="CWS",P467="Non-Lead", M467="Non-Lead - Copper", R467="Yes", N467="After 2014")),
(AND('[1]PWS Information'!$E$10="CWS",P467="Non-Lead", M467="Non-Lead - Copper", R467="Yes", N467="Unknown")),
(AND('[1]PWS Information'!$E$10="CWS",P467="Unknown")),
(AND('[1]PWS Information'!$E$10="NTNC",P467="Unknown")))),"Tier 5",
"")))))</f>
        <v>Tier 5</v>
      </c>
      <c r="Y467" s="50"/>
      <c r="Z467" s="50"/>
    </row>
    <row r="468" spans="1:26" ht="75" x14ac:dyDescent="0.25">
      <c r="A468" s="39">
        <v>217</v>
      </c>
      <c r="B468" s="40">
        <v>3150</v>
      </c>
      <c r="C468" s="41" t="s">
        <v>132</v>
      </c>
      <c r="D468" s="41" t="s">
        <v>46</v>
      </c>
      <c r="E468" s="41">
        <v>75961</v>
      </c>
      <c r="F468" s="42"/>
      <c r="G468" s="43">
        <v>31.558382999999999</v>
      </c>
      <c r="H468" s="44">
        <v>-94.504452000000001</v>
      </c>
      <c r="I468" s="45" t="s">
        <v>63</v>
      </c>
      <c r="J468" s="46" t="s">
        <v>48</v>
      </c>
      <c r="K468" s="42" t="s">
        <v>51</v>
      </c>
      <c r="L468" s="49"/>
      <c r="M468" s="45" t="s">
        <v>63</v>
      </c>
      <c r="N468" s="46" t="s">
        <v>51</v>
      </c>
      <c r="O468" s="49"/>
      <c r="P468" s="36" t="str">
        <f t="shared" si="7"/>
        <v>Unknown</v>
      </c>
      <c r="Q468" s="39" t="s">
        <v>48</v>
      </c>
      <c r="R468" s="39" t="s">
        <v>48</v>
      </c>
      <c r="S468" s="39"/>
      <c r="T468" s="50"/>
      <c r="U468" s="50" t="s">
        <v>51</v>
      </c>
      <c r="V468" s="50" t="s">
        <v>51</v>
      </c>
      <c r="W468" s="50"/>
      <c r="X468" s="51" t="str">
        <f>IF((OR((AND('[1]PWS Information'!$E$10="CWS",T468="Single Family Residence",P468="Lead")),
(AND('[1]PWS Information'!$E$10="CWS",T468="Multiple Family Residence",'[1]PWS Information'!$E$11="Yes",P468="Lead")),
(AND('[1]PWS Information'!$E$10="NTNC",P468="Lead")))),"Tier 1",
IF((OR((AND('[1]PWS Information'!$E$10="CWS",T468="Multiple Family Residence",'[1]PWS Information'!$E$11="No",P468="Lead")),
(AND('[1]PWS Information'!$E$10="CWS",T468="Other",P468="Lead")),
(AND('[1]PWS Information'!$E$10="CWS",T468="Building",P468="Lead")))),"Tier 2",
IF((OR((AND('[1]PWS Information'!$E$10="CWS",T468="Single Family Residence",P468="Galvanized Requiring Replacement")),
(AND('[1]PWS Information'!$E$10="CWS",T468="Single Family Residence",P468="Galvanized Requiring Replacement",Q468="Yes")),
(AND('[1]PWS Information'!$E$10="NTNC",P468="Galvanized Requiring Replacement")),
(AND('[1]PWS Information'!$E$10="NTNC",T468="Single Family Residence",Q468="Yes")))),"Tier 3",
IF((OR((AND('[1]PWS Information'!$E$10="CWS",T468="Single Family Residence",R468="Yes",P468="Non-Lead", I468="Non-Lead - Copper",K468="Before 1989")),
(AND('[1]PWS Information'!$E$10="CWS",T468="Single Family Residence",R468="Yes",P468="Non-Lead", M468="Non-Lead - Copper",N468="Before 1989")))),"Tier 4",
IF((OR((AND('[1]PWS Information'!$E$10="NTNC",P468="Non-Lead")),
(AND('[1]PWS Information'!$E$10="CWS",P468="Non-Lead",R468="")),
(AND('[1]PWS Information'!$E$10="CWS",P468="Non-Lead",R468="No")),
(AND('[1]PWS Information'!$E$10="CWS",P468="Non-Lead",R468="Don't Know")),
(AND('[1]PWS Information'!$E$10="CWS",P468="Non-Lead", I468="Non-Lead - Copper", R468="Yes", K468="Between 1989 and 2014")),
(AND('[1]PWS Information'!$E$10="CWS",P468="Non-Lead", I468="Non-Lead - Copper", R468="Yes", K468="After 2014")),
(AND('[1]PWS Information'!$E$10="CWS",P468="Non-Lead", I468="Non-Lead - Copper", R468="Yes", K468="Unknown")),
(AND('[1]PWS Information'!$E$10="CWS",P468="Non-Lead", M468="Non-Lead - Copper", R468="Yes", N468="Between 1989 and 2014")),
(AND('[1]PWS Information'!$E$10="CWS",P468="Non-Lead", M468="Non-Lead - Copper", R468="Yes", N468="After 2014")),
(AND('[1]PWS Information'!$E$10="CWS",P468="Non-Lead", M468="Non-Lead - Copper", R468="Yes", N468="Unknown")),
(AND('[1]PWS Information'!$E$10="CWS",P468="Unknown")),
(AND('[1]PWS Information'!$E$10="NTNC",P468="Unknown")))),"Tier 5",
"")))))</f>
        <v>Tier 5</v>
      </c>
      <c r="Y468" s="50"/>
      <c r="Z468" s="50"/>
    </row>
    <row r="469" spans="1:26" ht="75" x14ac:dyDescent="0.25">
      <c r="A469" s="39" t="s">
        <v>176</v>
      </c>
      <c r="B469" s="40" t="s">
        <v>125</v>
      </c>
      <c r="C469" s="41" t="s">
        <v>177</v>
      </c>
      <c r="D469" s="41" t="s">
        <v>46</v>
      </c>
      <c r="E469" s="41">
        <v>75961</v>
      </c>
      <c r="F469" s="42"/>
      <c r="G469" s="43">
        <v>31.558382999999999</v>
      </c>
      <c r="H469" s="44">
        <v>-94.504452000000001</v>
      </c>
      <c r="I469" s="45" t="s">
        <v>63</v>
      </c>
      <c r="J469" s="46" t="s">
        <v>48</v>
      </c>
      <c r="K469" s="42" t="s">
        <v>51</v>
      </c>
      <c r="L469" s="49"/>
      <c r="M469" s="45" t="s">
        <v>63</v>
      </c>
      <c r="N469" s="46" t="s">
        <v>51</v>
      </c>
      <c r="O469" s="49"/>
      <c r="P469" s="36" t="str">
        <f t="shared" si="7"/>
        <v>Unknown</v>
      </c>
      <c r="Q469" s="39" t="s">
        <v>48</v>
      </c>
      <c r="R469" s="39" t="s">
        <v>48</v>
      </c>
      <c r="S469" s="39"/>
      <c r="T469" s="50"/>
      <c r="U469" s="50" t="s">
        <v>51</v>
      </c>
      <c r="V469" s="50" t="s">
        <v>51</v>
      </c>
      <c r="W469" s="50"/>
      <c r="X469" s="51" t="str">
        <f>IF((OR((AND('[1]PWS Information'!$E$10="CWS",T469="Single Family Residence",P469="Lead")),
(AND('[1]PWS Information'!$E$10="CWS",T469="Multiple Family Residence",'[1]PWS Information'!$E$11="Yes",P469="Lead")),
(AND('[1]PWS Information'!$E$10="NTNC",P469="Lead")))),"Tier 1",
IF((OR((AND('[1]PWS Information'!$E$10="CWS",T469="Multiple Family Residence",'[1]PWS Information'!$E$11="No",P469="Lead")),
(AND('[1]PWS Information'!$E$10="CWS",T469="Other",P469="Lead")),
(AND('[1]PWS Information'!$E$10="CWS",T469="Building",P469="Lead")))),"Tier 2",
IF((OR((AND('[1]PWS Information'!$E$10="CWS",T469="Single Family Residence",P469="Galvanized Requiring Replacement")),
(AND('[1]PWS Information'!$E$10="CWS",T469="Single Family Residence",P469="Galvanized Requiring Replacement",Q469="Yes")),
(AND('[1]PWS Information'!$E$10="NTNC",P469="Galvanized Requiring Replacement")),
(AND('[1]PWS Information'!$E$10="NTNC",T469="Single Family Residence",Q469="Yes")))),"Tier 3",
IF((OR((AND('[1]PWS Information'!$E$10="CWS",T469="Single Family Residence",R469="Yes",P469="Non-Lead", I469="Non-Lead - Copper",K469="Before 1989")),
(AND('[1]PWS Information'!$E$10="CWS",T469="Single Family Residence",R469="Yes",P469="Non-Lead", M469="Non-Lead - Copper",N469="Before 1989")))),"Tier 4",
IF((OR((AND('[1]PWS Information'!$E$10="NTNC",P469="Non-Lead")),
(AND('[1]PWS Information'!$E$10="CWS",P469="Non-Lead",R469="")),
(AND('[1]PWS Information'!$E$10="CWS",P469="Non-Lead",R469="No")),
(AND('[1]PWS Information'!$E$10="CWS",P469="Non-Lead",R469="Don't Know")),
(AND('[1]PWS Information'!$E$10="CWS",P469="Non-Lead", I469="Non-Lead - Copper", R469="Yes", K469="Between 1989 and 2014")),
(AND('[1]PWS Information'!$E$10="CWS",P469="Non-Lead", I469="Non-Lead - Copper", R469="Yes", K469="After 2014")),
(AND('[1]PWS Information'!$E$10="CWS",P469="Non-Lead", I469="Non-Lead - Copper", R469="Yes", K469="Unknown")),
(AND('[1]PWS Information'!$E$10="CWS",P469="Non-Lead", M469="Non-Lead - Copper", R469="Yes", N469="Between 1989 and 2014")),
(AND('[1]PWS Information'!$E$10="CWS",P469="Non-Lead", M469="Non-Lead - Copper", R469="Yes", N469="After 2014")),
(AND('[1]PWS Information'!$E$10="CWS",P469="Non-Lead", M469="Non-Lead - Copper", R469="Yes", N469="Unknown")),
(AND('[1]PWS Information'!$E$10="CWS",P469="Unknown")),
(AND('[1]PWS Information'!$E$10="NTNC",P469="Unknown")))),"Tier 5",
"")))))</f>
        <v>Tier 5</v>
      </c>
      <c r="Y469" s="50"/>
      <c r="Z469" s="50"/>
    </row>
    <row r="470" spans="1:26" ht="75" x14ac:dyDescent="0.25">
      <c r="A470" s="39">
        <v>25176119</v>
      </c>
      <c r="B470" s="40">
        <v>146</v>
      </c>
      <c r="C470" s="41" t="s">
        <v>86</v>
      </c>
      <c r="D470" s="41" t="s">
        <v>46</v>
      </c>
      <c r="E470" s="41">
        <v>75961</v>
      </c>
      <c r="F470" s="42"/>
      <c r="G470" s="43">
        <v>31.587150999999999</v>
      </c>
      <c r="H470" s="44">
        <v>-94.614033000000006</v>
      </c>
      <c r="I470" s="45" t="s">
        <v>63</v>
      </c>
      <c r="J470" s="46" t="s">
        <v>48</v>
      </c>
      <c r="K470" s="42" t="s">
        <v>51</v>
      </c>
      <c r="L470" s="49"/>
      <c r="M470" s="45" t="s">
        <v>63</v>
      </c>
      <c r="N470" s="46" t="s">
        <v>51</v>
      </c>
      <c r="O470" s="49"/>
      <c r="P470" s="36" t="str">
        <f t="shared" si="7"/>
        <v>Unknown</v>
      </c>
      <c r="Q470" s="39" t="s">
        <v>48</v>
      </c>
      <c r="R470" s="39" t="s">
        <v>48</v>
      </c>
      <c r="S470" s="39"/>
      <c r="T470" s="50"/>
      <c r="U470" s="50" t="s">
        <v>51</v>
      </c>
      <c r="V470" s="50" t="s">
        <v>51</v>
      </c>
      <c r="W470" s="50"/>
      <c r="X470" s="51" t="str">
        <f>IF((OR((AND('[1]PWS Information'!$E$10="CWS",T470="Single Family Residence",P470="Lead")),
(AND('[1]PWS Information'!$E$10="CWS",T470="Multiple Family Residence",'[1]PWS Information'!$E$11="Yes",P470="Lead")),
(AND('[1]PWS Information'!$E$10="NTNC",P470="Lead")))),"Tier 1",
IF((OR((AND('[1]PWS Information'!$E$10="CWS",T470="Multiple Family Residence",'[1]PWS Information'!$E$11="No",P470="Lead")),
(AND('[1]PWS Information'!$E$10="CWS",T470="Other",P470="Lead")),
(AND('[1]PWS Information'!$E$10="CWS",T470="Building",P470="Lead")))),"Tier 2",
IF((OR((AND('[1]PWS Information'!$E$10="CWS",T470="Single Family Residence",P470="Galvanized Requiring Replacement")),
(AND('[1]PWS Information'!$E$10="CWS",T470="Single Family Residence",P470="Galvanized Requiring Replacement",Q470="Yes")),
(AND('[1]PWS Information'!$E$10="NTNC",P470="Galvanized Requiring Replacement")),
(AND('[1]PWS Information'!$E$10="NTNC",T470="Single Family Residence",Q470="Yes")))),"Tier 3",
IF((OR((AND('[1]PWS Information'!$E$10="CWS",T470="Single Family Residence",R470="Yes",P470="Non-Lead", I470="Non-Lead - Copper",K470="Before 1989")),
(AND('[1]PWS Information'!$E$10="CWS",T470="Single Family Residence",R470="Yes",P470="Non-Lead", M470="Non-Lead - Copper",N470="Before 1989")))),"Tier 4",
IF((OR((AND('[1]PWS Information'!$E$10="NTNC",P470="Non-Lead")),
(AND('[1]PWS Information'!$E$10="CWS",P470="Non-Lead",R470="")),
(AND('[1]PWS Information'!$E$10="CWS",P470="Non-Lead",R470="No")),
(AND('[1]PWS Information'!$E$10="CWS",P470="Non-Lead",R470="Don't Know")),
(AND('[1]PWS Information'!$E$10="CWS",P470="Non-Lead", I470="Non-Lead - Copper", R470="Yes", K470="Between 1989 and 2014")),
(AND('[1]PWS Information'!$E$10="CWS",P470="Non-Lead", I470="Non-Lead - Copper", R470="Yes", K470="After 2014")),
(AND('[1]PWS Information'!$E$10="CWS",P470="Non-Lead", I470="Non-Lead - Copper", R470="Yes", K470="Unknown")),
(AND('[1]PWS Information'!$E$10="CWS",P470="Non-Lead", M470="Non-Lead - Copper", R470="Yes", N470="Between 1989 and 2014")),
(AND('[1]PWS Information'!$E$10="CWS",P470="Non-Lead", M470="Non-Lead - Copper", R470="Yes", N470="After 2014")),
(AND('[1]PWS Information'!$E$10="CWS",P470="Non-Lead", M470="Non-Lead - Copper", R470="Yes", N470="Unknown")),
(AND('[1]PWS Information'!$E$10="CWS",P470="Unknown")),
(AND('[1]PWS Information'!$E$10="NTNC",P470="Unknown")))),"Tier 5",
"")))))</f>
        <v>Tier 5</v>
      </c>
      <c r="Y470" s="50"/>
      <c r="Z470" s="50"/>
    </row>
    <row r="471" spans="1:26" ht="75" x14ac:dyDescent="0.25">
      <c r="A471" s="39">
        <v>25175523</v>
      </c>
      <c r="B471" s="40">
        <v>11132</v>
      </c>
      <c r="C471" s="41" t="s">
        <v>53</v>
      </c>
      <c r="D471" s="41" t="s">
        <v>46</v>
      </c>
      <c r="E471" s="41">
        <v>75961</v>
      </c>
      <c r="F471" s="42"/>
      <c r="G471" s="43">
        <v>31.644088</v>
      </c>
      <c r="H471" s="44">
        <v>-94.412941000000004</v>
      </c>
      <c r="I471" s="45" t="s">
        <v>63</v>
      </c>
      <c r="J471" s="46" t="s">
        <v>48</v>
      </c>
      <c r="K471" s="42" t="s">
        <v>51</v>
      </c>
      <c r="L471" s="49"/>
      <c r="M471" s="45" t="s">
        <v>63</v>
      </c>
      <c r="N471" s="46" t="s">
        <v>51</v>
      </c>
      <c r="O471" s="49"/>
      <c r="P471" s="36" t="str">
        <f t="shared" si="7"/>
        <v>Unknown</v>
      </c>
      <c r="Q471" s="39" t="s">
        <v>48</v>
      </c>
      <c r="R471" s="39" t="s">
        <v>48</v>
      </c>
      <c r="S471" s="39"/>
      <c r="T471" s="50"/>
      <c r="U471" s="50" t="s">
        <v>51</v>
      </c>
      <c r="V471" s="50" t="s">
        <v>51</v>
      </c>
      <c r="W471" s="50"/>
      <c r="X471" s="51" t="str">
        <f>IF((OR((AND('[1]PWS Information'!$E$10="CWS",T471="Single Family Residence",P471="Lead")),
(AND('[1]PWS Information'!$E$10="CWS",T471="Multiple Family Residence",'[1]PWS Information'!$E$11="Yes",P471="Lead")),
(AND('[1]PWS Information'!$E$10="NTNC",P471="Lead")))),"Tier 1",
IF((OR((AND('[1]PWS Information'!$E$10="CWS",T471="Multiple Family Residence",'[1]PWS Information'!$E$11="No",P471="Lead")),
(AND('[1]PWS Information'!$E$10="CWS",T471="Other",P471="Lead")),
(AND('[1]PWS Information'!$E$10="CWS",T471="Building",P471="Lead")))),"Tier 2",
IF((OR((AND('[1]PWS Information'!$E$10="CWS",T471="Single Family Residence",P471="Galvanized Requiring Replacement")),
(AND('[1]PWS Information'!$E$10="CWS",T471="Single Family Residence",P471="Galvanized Requiring Replacement",Q471="Yes")),
(AND('[1]PWS Information'!$E$10="NTNC",P471="Galvanized Requiring Replacement")),
(AND('[1]PWS Information'!$E$10="NTNC",T471="Single Family Residence",Q471="Yes")))),"Tier 3",
IF((OR((AND('[1]PWS Information'!$E$10="CWS",T471="Single Family Residence",R471="Yes",P471="Non-Lead", I471="Non-Lead - Copper",K471="Before 1989")),
(AND('[1]PWS Information'!$E$10="CWS",T471="Single Family Residence",R471="Yes",P471="Non-Lead", M471="Non-Lead - Copper",N471="Before 1989")))),"Tier 4",
IF((OR((AND('[1]PWS Information'!$E$10="NTNC",P471="Non-Lead")),
(AND('[1]PWS Information'!$E$10="CWS",P471="Non-Lead",R471="")),
(AND('[1]PWS Information'!$E$10="CWS",P471="Non-Lead",R471="No")),
(AND('[1]PWS Information'!$E$10="CWS",P471="Non-Lead",R471="Don't Know")),
(AND('[1]PWS Information'!$E$10="CWS",P471="Non-Lead", I471="Non-Lead - Copper", R471="Yes", K471="Between 1989 and 2014")),
(AND('[1]PWS Information'!$E$10="CWS",P471="Non-Lead", I471="Non-Lead - Copper", R471="Yes", K471="After 2014")),
(AND('[1]PWS Information'!$E$10="CWS",P471="Non-Lead", I471="Non-Lead - Copper", R471="Yes", K471="Unknown")),
(AND('[1]PWS Information'!$E$10="CWS",P471="Non-Lead", M471="Non-Lead - Copper", R471="Yes", N471="Between 1989 and 2014")),
(AND('[1]PWS Information'!$E$10="CWS",P471="Non-Lead", M471="Non-Lead - Copper", R471="Yes", N471="After 2014")),
(AND('[1]PWS Information'!$E$10="CWS",P471="Non-Lead", M471="Non-Lead - Copper", R471="Yes", N471="Unknown")),
(AND('[1]PWS Information'!$E$10="CWS",P471="Unknown")),
(AND('[1]PWS Information'!$E$10="NTNC",P471="Unknown")))),"Tier 5",
"")))))</f>
        <v>Tier 5</v>
      </c>
      <c r="Y471" s="50"/>
      <c r="Z471" s="50"/>
    </row>
    <row r="472" spans="1:26" ht="75" x14ac:dyDescent="0.25">
      <c r="A472" s="39">
        <v>459</v>
      </c>
      <c r="B472" s="40">
        <v>204</v>
      </c>
      <c r="C472" s="41" t="s">
        <v>158</v>
      </c>
      <c r="D472" s="41" t="s">
        <v>46</v>
      </c>
      <c r="E472" s="41">
        <v>75961</v>
      </c>
      <c r="F472" s="42"/>
      <c r="G472" s="43">
        <v>31.661106</v>
      </c>
      <c r="H472" s="44">
        <v>-94.601657000000003</v>
      </c>
      <c r="I472" s="45" t="s">
        <v>63</v>
      </c>
      <c r="J472" s="46" t="s">
        <v>48</v>
      </c>
      <c r="K472" s="42" t="s">
        <v>51</v>
      </c>
      <c r="L472" s="49"/>
      <c r="M472" s="45" t="s">
        <v>63</v>
      </c>
      <c r="N472" s="46" t="s">
        <v>51</v>
      </c>
      <c r="O472" s="49"/>
      <c r="P472" s="36" t="str">
        <f t="shared" si="7"/>
        <v>Unknown</v>
      </c>
      <c r="Q472" s="39" t="s">
        <v>48</v>
      </c>
      <c r="R472" s="39" t="s">
        <v>48</v>
      </c>
      <c r="S472" s="39"/>
      <c r="T472" s="50"/>
      <c r="U472" s="50" t="s">
        <v>51</v>
      </c>
      <c r="V472" s="50" t="s">
        <v>51</v>
      </c>
      <c r="W472" s="50"/>
      <c r="X472" s="51" t="str">
        <f>IF((OR((AND('[1]PWS Information'!$E$10="CWS",T472="Single Family Residence",P472="Lead")),
(AND('[1]PWS Information'!$E$10="CWS",T472="Multiple Family Residence",'[1]PWS Information'!$E$11="Yes",P472="Lead")),
(AND('[1]PWS Information'!$E$10="NTNC",P472="Lead")))),"Tier 1",
IF((OR((AND('[1]PWS Information'!$E$10="CWS",T472="Multiple Family Residence",'[1]PWS Information'!$E$11="No",P472="Lead")),
(AND('[1]PWS Information'!$E$10="CWS",T472="Other",P472="Lead")),
(AND('[1]PWS Information'!$E$10="CWS",T472="Building",P472="Lead")))),"Tier 2",
IF((OR((AND('[1]PWS Information'!$E$10="CWS",T472="Single Family Residence",P472="Galvanized Requiring Replacement")),
(AND('[1]PWS Information'!$E$10="CWS",T472="Single Family Residence",P472="Galvanized Requiring Replacement",Q472="Yes")),
(AND('[1]PWS Information'!$E$10="NTNC",P472="Galvanized Requiring Replacement")),
(AND('[1]PWS Information'!$E$10="NTNC",T472="Single Family Residence",Q472="Yes")))),"Tier 3",
IF((OR((AND('[1]PWS Information'!$E$10="CWS",T472="Single Family Residence",R472="Yes",P472="Non-Lead", I472="Non-Lead - Copper",K472="Before 1989")),
(AND('[1]PWS Information'!$E$10="CWS",T472="Single Family Residence",R472="Yes",P472="Non-Lead", M472="Non-Lead - Copper",N472="Before 1989")))),"Tier 4",
IF((OR((AND('[1]PWS Information'!$E$10="NTNC",P472="Non-Lead")),
(AND('[1]PWS Information'!$E$10="CWS",P472="Non-Lead",R472="")),
(AND('[1]PWS Information'!$E$10="CWS",P472="Non-Lead",R472="No")),
(AND('[1]PWS Information'!$E$10="CWS",P472="Non-Lead",R472="Don't Know")),
(AND('[1]PWS Information'!$E$10="CWS",P472="Non-Lead", I472="Non-Lead - Copper", R472="Yes", K472="Between 1989 and 2014")),
(AND('[1]PWS Information'!$E$10="CWS",P472="Non-Lead", I472="Non-Lead - Copper", R472="Yes", K472="After 2014")),
(AND('[1]PWS Information'!$E$10="CWS",P472="Non-Lead", I472="Non-Lead - Copper", R472="Yes", K472="Unknown")),
(AND('[1]PWS Information'!$E$10="CWS",P472="Non-Lead", M472="Non-Lead - Copper", R472="Yes", N472="Between 1989 and 2014")),
(AND('[1]PWS Information'!$E$10="CWS",P472="Non-Lead", M472="Non-Lead - Copper", R472="Yes", N472="After 2014")),
(AND('[1]PWS Information'!$E$10="CWS",P472="Non-Lead", M472="Non-Lead - Copper", R472="Yes", N472="Unknown")),
(AND('[1]PWS Information'!$E$10="CWS",P472="Unknown")),
(AND('[1]PWS Information'!$E$10="NTNC",P472="Unknown")))),"Tier 5",
"")))))</f>
        <v>Tier 5</v>
      </c>
      <c r="Y472" s="50"/>
      <c r="Z472" s="50"/>
    </row>
    <row r="473" spans="1:26" ht="75" x14ac:dyDescent="0.25">
      <c r="A473" s="39">
        <v>25175943</v>
      </c>
      <c r="B473" s="40">
        <v>3785</v>
      </c>
      <c r="C473" s="41" t="s">
        <v>52</v>
      </c>
      <c r="D473" s="41" t="s">
        <v>46</v>
      </c>
      <c r="E473" s="41">
        <v>75961</v>
      </c>
      <c r="F473" s="42"/>
      <c r="G473" s="43">
        <v>31.624327000000001</v>
      </c>
      <c r="H473" s="44">
        <v>-94.483844000000005</v>
      </c>
      <c r="I473" s="45" t="s">
        <v>63</v>
      </c>
      <c r="J473" s="46" t="s">
        <v>48</v>
      </c>
      <c r="K473" s="42" t="s">
        <v>51</v>
      </c>
      <c r="L473" s="49"/>
      <c r="M473" s="45" t="s">
        <v>63</v>
      </c>
      <c r="N473" s="46" t="s">
        <v>51</v>
      </c>
      <c r="O473" s="49"/>
      <c r="P473" s="36" t="str">
        <f t="shared" si="7"/>
        <v>Unknown</v>
      </c>
      <c r="Q473" s="39" t="s">
        <v>48</v>
      </c>
      <c r="R473" s="39" t="s">
        <v>48</v>
      </c>
      <c r="S473" s="39"/>
      <c r="T473" s="50" t="s">
        <v>50</v>
      </c>
      <c r="U473" s="50" t="s">
        <v>51</v>
      </c>
      <c r="V473" s="50" t="s">
        <v>51</v>
      </c>
      <c r="W473" s="50"/>
      <c r="X473" s="51" t="str">
        <f>IF((OR((AND('[1]PWS Information'!$E$10="CWS",T473="Single Family Residence",P473="Lead")),
(AND('[1]PWS Information'!$E$10="CWS",T473="Multiple Family Residence",'[1]PWS Information'!$E$11="Yes",P473="Lead")),
(AND('[1]PWS Information'!$E$10="NTNC",P473="Lead")))),"Tier 1",
IF((OR((AND('[1]PWS Information'!$E$10="CWS",T473="Multiple Family Residence",'[1]PWS Information'!$E$11="No",P473="Lead")),
(AND('[1]PWS Information'!$E$10="CWS",T473="Other",P473="Lead")),
(AND('[1]PWS Information'!$E$10="CWS",T473="Building",P473="Lead")))),"Tier 2",
IF((OR((AND('[1]PWS Information'!$E$10="CWS",T473="Single Family Residence",P473="Galvanized Requiring Replacement")),
(AND('[1]PWS Information'!$E$10="CWS",T473="Single Family Residence",P473="Galvanized Requiring Replacement",Q473="Yes")),
(AND('[1]PWS Information'!$E$10="NTNC",P473="Galvanized Requiring Replacement")),
(AND('[1]PWS Information'!$E$10="NTNC",T473="Single Family Residence",Q473="Yes")))),"Tier 3",
IF((OR((AND('[1]PWS Information'!$E$10="CWS",T473="Single Family Residence",R473="Yes",P473="Non-Lead", I473="Non-Lead - Copper",K473="Before 1989")),
(AND('[1]PWS Information'!$E$10="CWS",T473="Single Family Residence",R473="Yes",P473="Non-Lead", M473="Non-Lead - Copper",N473="Before 1989")))),"Tier 4",
IF((OR((AND('[1]PWS Information'!$E$10="NTNC",P473="Non-Lead")),
(AND('[1]PWS Information'!$E$10="CWS",P473="Non-Lead",R473="")),
(AND('[1]PWS Information'!$E$10="CWS",P473="Non-Lead",R473="No")),
(AND('[1]PWS Information'!$E$10="CWS",P473="Non-Lead",R473="Don't Know")),
(AND('[1]PWS Information'!$E$10="CWS",P473="Non-Lead", I473="Non-Lead - Copper", R473="Yes", K473="Between 1989 and 2014")),
(AND('[1]PWS Information'!$E$10="CWS",P473="Non-Lead", I473="Non-Lead - Copper", R473="Yes", K473="After 2014")),
(AND('[1]PWS Information'!$E$10="CWS",P473="Non-Lead", I473="Non-Lead - Copper", R473="Yes", K473="Unknown")),
(AND('[1]PWS Information'!$E$10="CWS",P473="Non-Lead", M473="Non-Lead - Copper", R473="Yes", N473="Between 1989 and 2014")),
(AND('[1]PWS Information'!$E$10="CWS",P473="Non-Lead", M473="Non-Lead - Copper", R473="Yes", N473="After 2014")),
(AND('[1]PWS Information'!$E$10="CWS",P473="Non-Lead", M473="Non-Lead - Copper", R473="Yes", N473="Unknown")),
(AND('[1]PWS Information'!$E$10="CWS",P473="Unknown")),
(AND('[1]PWS Information'!$E$10="NTNC",P473="Unknown")))),"Tier 5",
"")))))</f>
        <v>Tier 5</v>
      </c>
      <c r="Y473" s="50"/>
      <c r="Z473" s="50"/>
    </row>
    <row r="474" spans="1:26" ht="75" x14ac:dyDescent="0.25">
      <c r="A474" s="39">
        <v>25175835</v>
      </c>
      <c r="B474" s="40">
        <v>859</v>
      </c>
      <c r="C474" s="41" t="s">
        <v>71</v>
      </c>
      <c r="D474" s="41" t="s">
        <v>46</v>
      </c>
      <c r="E474" s="41">
        <v>75961</v>
      </c>
      <c r="F474" s="42"/>
      <c r="G474" s="43">
        <v>31.558382999999999</v>
      </c>
      <c r="H474" s="44">
        <v>-94.504452000000001</v>
      </c>
      <c r="I474" s="45" t="s">
        <v>63</v>
      </c>
      <c r="J474" s="46" t="s">
        <v>48</v>
      </c>
      <c r="K474" s="42" t="s">
        <v>51</v>
      </c>
      <c r="L474" s="49"/>
      <c r="M474" s="45" t="s">
        <v>63</v>
      </c>
      <c r="N474" s="46" t="s">
        <v>51</v>
      </c>
      <c r="O474" s="49"/>
      <c r="P474" s="36" t="str">
        <f t="shared" si="7"/>
        <v>Unknown</v>
      </c>
      <c r="Q474" s="39" t="s">
        <v>48</v>
      </c>
      <c r="R474" s="39" t="s">
        <v>48</v>
      </c>
      <c r="S474" s="39"/>
      <c r="T474" s="50"/>
      <c r="U474" s="50" t="s">
        <v>51</v>
      </c>
      <c r="V474" s="50" t="s">
        <v>51</v>
      </c>
      <c r="W474" s="50"/>
      <c r="X474" s="51" t="str">
        <f>IF((OR((AND('[1]PWS Information'!$E$10="CWS",T474="Single Family Residence",P474="Lead")),
(AND('[1]PWS Information'!$E$10="CWS",T474="Multiple Family Residence",'[1]PWS Information'!$E$11="Yes",P474="Lead")),
(AND('[1]PWS Information'!$E$10="NTNC",P474="Lead")))),"Tier 1",
IF((OR((AND('[1]PWS Information'!$E$10="CWS",T474="Multiple Family Residence",'[1]PWS Information'!$E$11="No",P474="Lead")),
(AND('[1]PWS Information'!$E$10="CWS",T474="Other",P474="Lead")),
(AND('[1]PWS Information'!$E$10="CWS",T474="Building",P474="Lead")))),"Tier 2",
IF((OR((AND('[1]PWS Information'!$E$10="CWS",T474="Single Family Residence",P474="Galvanized Requiring Replacement")),
(AND('[1]PWS Information'!$E$10="CWS",T474="Single Family Residence",P474="Galvanized Requiring Replacement",Q474="Yes")),
(AND('[1]PWS Information'!$E$10="NTNC",P474="Galvanized Requiring Replacement")),
(AND('[1]PWS Information'!$E$10="NTNC",T474="Single Family Residence",Q474="Yes")))),"Tier 3",
IF((OR((AND('[1]PWS Information'!$E$10="CWS",T474="Single Family Residence",R474="Yes",P474="Non-Lead", I474="Non-Lead - Copper",K474="Before 1989")),
(AND('[1]PWS Information'!$E$10="CWS",T474="Single Family Residence",R474="Yes",P474="Non-Lead", M474="Non-Lead - Copper",N474="Before 1989")))),"Tier 4",
IF((OR((AND('[1]PWS Information'!$E$10="NTNC",P474="Non-Lead")),
(AND('[1]PWS Information'!$E$10="CWS",P474="Non-Lead",R474="")),
(AND('[1]PWS Information'!$E$10="CWS",P474="Non-Lead",R474="No")),
(AND('[1]PWS Information'!$E$10="CWS",P474="Non-Lead",R474="Don't Know")),
(AND('[1]PWS Information'!$E$10="CWS",P474="Non-Lead", I474="Non-Lead - Copper", R474="Yes", K474="Between 1989 and 2014")),
(AND('[1]PWS Information'!$E$10="CWS",P474="Non-Lead", I474="Non-Lead - Copper", R474="Yes", K474="After 2014")),
(AND('[1]PWS Information'!$E$10="CWS",P474="Non-Lead", I474="Non-Lead - Copper", R474="Yes", K474="Unknown")),
(AND('[1]PWS Information'!$E$10="CWS",P474="Non-Lead", M474="Non-Lead - Copper", R474="Yes", N474="Between 1989 and 2014")),
(AND('[1]PWS Information'!$E$10="CWS",P474="Non-Lead", M474="Non-Lead - Copper", R474="Yes", N474="After 2014")),
(AND('[1]PWS Information'!$E$10="CWS",P474="Non-Lead", M474="Non-Lead - Copper", R474="Yes", N474="Unknown")),
(AND('[1]PWS Information'!$E$10="CWS",P474="Unknown")),
(AND('[1]PWS Information'!$E$10="NTNC",P474="Unknown")))),"Tier 5",
"")))))</f>
        <v>Tier 5</v>
      </c>
      <c r="Y474" s="50"/>
      <c r="Z474" s="50"/>
    </row>
    <row r="475" spans="1:26" ht="75" x14ac:dyDescent="0.25">
      <c r="A475" s="39">
        <v>25175517</v>
      </c>
      <c r="B475" s="40" t="s">
        <v>178</v>
      </c>
      <c r="C475" s="41" t="s">
        <v>179</v>
      </c>
      <c r="D475" s="41" t="s">
        <v>46</v>
      </c>
      <c r="E475" s="41">
        <v>75961</v>
      </c>
      <c r="F475" s="42"/>
      <c r="G475" s="43"/>
      <c r="H475" s="44"/>
      <c r="I475" s="45" t="s">
        <v>63</v>
      </c>
      <c r="J475" s="46" t="s">
        <v>48</v>
      </c>
      <c r="K475" s="42" t="s">
        <v>51</v>
      </c>
      <c r="L475" s="49"/>
      <c r="M475" s="45" t="s">
        <v>63</v>
      </c>
      <c r="N475" s="46" t="s">
        <v>51</v>
      </c>
      <c r="O475" s="49"/>
      <c r="P475" s="36" t="str">
        <f t="shared" si="7"/>
        <v>Unknown</v>
      </c>
      <c r="Q475" s="39" t="s">
        <v>48</v>
      </c>
      <c r="R475" s="39" t="s">
        <v>48</v>
      </c>
      <c r="S475" s="39"/>
      <c r="T475" s="50"/>
      <c r="U475" s="50" t="s">
        <v>51</v>
      </c>
      <c r="V475" s="50" t="s">
        <v>51</v>
      </c>
      <c r="W475" s="50"/>
      <c r="X475" s="51" t="str">
        <f>IF((OR((AND('[1]PWS Information'!$E$10="CWS",T475="Single Family Residence",P475="Lead")),
(AND('[1]PWS Information'!$E$10="CWS",T475="Multiple Family Residence",'[1]PWS Information'!$E$11="Yes",P475="Lead")),
(AND('[1]PWS Information'!$E$10="NTNC",P475="Lead")))),"Tier 1",
IF((OR((AND('[1]PWS Information'!$E$10="CWS",T475="Multiple Family Residence",'[1]PWS Information'!$E$11="No",P475="Lead")),
(AND('[1]PWS Information'!$E$10="CWS",T475="Other",P475="Lead")),
(AND('[1]PWS Information'!$E$10="CWS",T475="Building",P475="Lead")))),"Tier 2",
IF((OR((AND('[1]PWS Information'!$E$10="CWS",T475="Single Family Residence",P475="Galvanized Requiring Replacement")),
(AND('[1]PWS Information'!$E$10="CWS",T475="Single Family Residence",P475="Galvanized Requiring Replacement",Q475="Yes")),
(AND('[1]PWS Information'!$E$10="NTNC",P475="Galvanized Requiring Replacement")),
(AND('[1]PWS Information'!$E$10="NTNC",T475="Single Family Residence",Q475="Yes")))),"Tier 3",
IF((OR((AND('[1]PWS Information'!$E$10="CWS",T475="Single Family Residence",R475="Yes",P475="Non-Lead", I475="Non-Lead - Copper",K475="Before 1989")),
(AND('[1]PWS Information'!$E$10="CWS",T475="Single Family Residence",R475="Yes",P475="Non-Lead", M475="Non-Lead - Copper",N475="Before 1989")))),"Tier 4",
IF((OR((AND('[1]PWS Information'!$E$10="NTNC",P475="Non-Lead")),
(AND('[1]PWS Information'!$E$10="CWS",P475="Non-Lead",R475="")),
(AND('[1]PWS Information'!$E$10="CWS",P475="Non-Lead",R475="No")),
(AND('[1]PWS Information'!$E$10="CWS",P475="Non-Lead",R475="Don't Know")),
(AND('[1]PWS Information'!$E$10="CWS",P475="Non-Lead", I475="Non-Lead - Copper", R475="Yes", K475="Between 1989 and 2014")),
(AND('[1]PWS Information'!$E$10="CWS",P475="Non-Lead", I475="Non-Lead - Copper", R475="Yes", K475="After 2014")),
(AND('[1]PWS Information'!$E$10="CWS",P475="Non-Lead", I475="Non-Lead - Copper", R475="Yes", K475="Unknown")),
(AND('[1]PWS Information'!$E$10="CWS",P475="Non-Lead", M475="Non-Lead - Copper", R475="Yes", N475="Between 1989 and 2014")),
(AND('[1]PWS Information'!$E$10="CWS",P475="Non-Lead", M475="Non-Lead - Copper", R475="Yes", N475="After 2014")),
(AND('[1]PWS Information'!$E$10="CWS",P475="Non-Lead", M475="Non-Lead - Copper", R475="Yes", N475="Unknown")),
(AND('[1]PWS Information'!$E$10="CWS",P475="Unknown")),
(AND('[1]PWS Information'!$E$10="NTNC",P475="Unknown")))),"Tier 5",
"")))))</f>
        <v>Tier 5</v>
      </c>
      <c r="Y475" s="50"/>
      <c r="Z475" s="50"/>
    </row>
    <row r="476" spans="1:26" ht="75" x14ac:dyDescent="0.25">
      <c r="A476" s="39">
        <v>25175463</v>
      </c>
      <c r="B476" s="40" t="s">
        <v>76</v>
      </c>
      <c r="C476" s="41" t="s">
        <v>180</v>
      </c>
      <c r="D476" s="41" t="s">
        <v>46</v>
      </c>
      <c r="E476" s="41">
        <v>75961</v>
      </c>
      <c r="F476" s="42"/>
      <c r="G476" s="43">
        <v>31.593017</v>
      </c>
      <c r="H476" s="44">
        <v>-94.639336</v>
      </c>
      <c r="I476" s="45" t="s">
        <v>63</v>
      </c>
      <c r="J476" s="46" t="s">
        <v>48</v>
      </c>
      <c r="K476" s="42" t="s">
        <v>51</v>
      </c>
      <c r="L476" s="49"/>
      <c r="M476" s="45" t="s">
        <v>63</v>
      </c>
      <c r="N476" s="46" t="s">
        <v>51</v>
      </c>
      <c r="O476" s="49"/>
      <c r="P476" s="36" t="str">
        <f t="shared" si="7"/>
        <v>Unknown</v>
      </c>
      <c r="Q476" s="39" t="s">
        <v>48</v>
      </c>
      <c r="R476" s="39" t="s">
        <v>48</v>
      </c>
      <c r="S476" s="39"/>
      <c r="T476" s="50"/>
      <c r="U476" s="50" t="s">
        <v>51</v>
      </c>
      <c r="V476" s="50" t="s">
        <v>51</v>
      </c>
      <c r="W476" s="50"/>
      <c r="X476" s="51" t="str">
        <f>IF((OR((AND('[1]PWS Information'!$E$10="CWS",T476="Single Family Residence",P476="Lead")),
(AND('[1]PWS Information'!$E$10="CWS",T476="Multiple Family Residence",'[1]PWS Information'!$E$11="Yes",P476="Lead")),
(AND('[1]PWS Information'!$E$10="NTNC",P476="Lead")))),"Tier 1",
IF((OR((AND('[1]PWS Information'!$E$10="CWS",T476="Multiple Family Residence",'[1]PWS Information'!$E$11="No",P476="Lead")),
(AND('[1]PWS Information'!$E$10="CWS",T476="Other",P476="Lead")),
(AND('[1]PWS Information'!$E$10="CWS",T476="Building",P476="Lead")))),"Tier 2",
IF((OR((AND('[1]PWS Information'!$E$10="CWS",T476="Single Family Residence",P476="Galvanized Requiring Replacement")),
(AND('[1]PWS Information'!$E$10="CWS",T476="Single Family Residence",P476="Galvanized Requiring Replacement",Q476="Yes")),
(AND('[1]PWS Information'!$E$10="NTNC",P476="Galvanized Requiring Replacement")),
(AND('[1]PWS Information'!$E$10="NTNC",T476="Single Family Residence",Q476="Yes")))),"Tier 3",
IF((OR((AND('[1]PWS Information'!$E$10="CWS",T476="Single Family Residence",R476="Yes",P476="Non-Lead", I476="Non-Lead - Copper",K476="Before 1989")),
(AND('[1]PWS Information'!$E$10="CWS",T476="Single Family Residence",R476="Yes",P476="Non-Lead", M476="Non-Lead - Copper",N476="Before 1989")))),"Tier 4",
IF((OR((AND('[1]PWS Information'!$E$10="NTNC",P476="Non-Lead")),
(AND('[1]PWS Information'!$E$10="CWS",P476="Non-Lead",R476="")),
(AND('[1]PWS Information'!$E$10="CWS",P476="Non-Lead",R476="No")),
(AND('[1]PWS Information'!$E$10="CWS",P476="Non-Lead",R476="Don't Know")),
(AND('[1]PWS Information'!$E$10="CWS",P476="Non-Lead", I476="Non-Lead - Copper", R476="Yes", K476="Between 1989 and 2014")),
(AND('[1]PWS Information'!$E$10="CWS",P476="Non-Lead", I476="Non-Lead - Copper", R476="Yes", K476="After 2014")),
(AND('[1]PWS Information'!$E$10="CWS",P476="Non-Lead", I476="Non-Lead - Copper", R476="Yes", K476="Unknown")),
(AND('[1]PWS Information'!$E$10="CWS",P476="Non-Lead", M476="Non-Lead - Copper", R476="Yes", N476="Between 1989 and 2014")),
(AND('[1]PWS Information'!$E$10="CWS",P476="Non-Lead", M476="Non-Lead - Copper", R476="Yes", N476="After 2014")),
(AND('[1]PWS Information'!$E$10="CWS",P476="Non-Lead", M476="Non-Lead - Copper", R476="Yes", N476="Unknown")),
(AND('[1]PWS Information'!$E$10="CWS",P476="Unknown")),
(AND('[1]PWS Information'!$E$10="NTNC",P476="Unknown")))),"Tier 5",
"")))))</f>
        <v>Tier 5</v>
      </c>
      <c r="Y476" s="50"/>
      <c r="Z476" s="50"/>
    </row>
    <row r="477" spans="1:26" ht="75" x14ac:dyDescent="0.25">
      <c r="A477" s="39">
        <v>25175838</v>
      </c>
      <c r="B477" s="40">
        <v>729</v>
      </c>
      <c r="C477" s="41" t="s">
        <v>71</v>
      </c>
      <c r="D477" s="41" t="s">
        <v>46</v>
      </c>
      <c r="E477" s="41">
        <v>75961</v>
      </c>
      <c r="F477" s="42"/>
      <c r="G477" s="43">
        <v>31.558382999999999</v>
      </c>
      <c r="H477" s="44">
        <v>-94.504452000000001</v>
      </c>
      <c r="I477" s="45" t="s">
        <v>63</v>
      </c>
      <c r="J477" s="46" t="s">
        <v>48</v>
      </c>
      <c r="K477" s="42" t="s">
        <v>51</v>
      </c>
      <c r="L477" s="49"/>
      <c r="M477" s="45" t="s">
        <v>63</v>
      </c>
      <c r="N477" s="46" t="s">
        <v>51</v>
      </c>
      <c r="O477" s="49"/>
      <c r="P477" s="36" t="str">
        <f t="shared" si="7"/>
        <v>Unknown</v>
      </c>
      <c r="Q477" s="39" t="s">
        <v>48</v>
      </c>
      <c r="R477" s="39" t="s">
        <v>48</v>
      </c>
      <c r="S477" s="39"/>
      <c r="T477" s="50"/>
      <c r="U477" s="50" t="s">
        <v>51</v>
      </c>
      <c r="V477" s="50" t="s">
        <v>51</v>
      </c>
      <c r="W477" s="50"/>
      <c r="X477" s="51" t="str">
        <f>IF((OR((AND('[1]PWS Information'!$E$10="CWS",T477="Single Family Residence",P477="Lead")),
(AND('[1]PWS Information'!$E$10="CWS",T477="Multiple Family Residence",'[1]PWS Information'!$E$11="Yes",P477="Lead")),
(AND('[1]PWS Information'!$E$10="NTNC",P477="Lead")))),"Tier 1",
IF((OR((AND('[1]PWS Information'!$E$10="CWS",T477="Multiple Family Residence",'[1]PWS Information'!$E$11="No",P477="Lead")),
(AND('[1]PWS Information'!$E$10="CWS",T477="Other",P477="Lead")),
(AND('[1]PWS Information'!$E$10="CWS",T477="Building",P477="Lead")))),"Tier 2",
IF((OR((AND('[1]PWS Information'!$E$10="CWS",T477="Single Family Residence",P477="Galvanized Requiring Replacement")),
(AND('[1]PWS Information'!$E$10="CWS",T477="Single Family Residence",P477="Galvanized Requiring Replacement",Q477="Yes")),
(AND('[1]PWS Information'!$E$10="NTNC",P477="Galvanized Requiring Replacement")),
(AND('[1]PWS Information'!$E$10="NTNC",T477="Single Family Residence",Q477="Yes")))),"Tier 3",
IF((OR((AND('[1]PWS Information'!$E$10="CWS",T477="Single Family Residence",R477="Yes",P477="Non-Lead", I477="Non-Lead - Copper",K477="Before 1989")),
(AND('[1]PWS Information'!$E$10="CWS",T477="Single Family Residence",R477="Yes",P477="Non-Lead", M477="Non-Lead - Copper",N477="Before 1989")))),"Tier 4",
IF((OR((AND('[1]PWS Information'!$E$10="NTNC",P477="Non-Lead")),
(AND('[1]PWS Information'!$E$10="CWS",P477="Non-Lead",R477="")),
(AND('[1]PWS Information'!$E$10="CWS",P477="Non-Lead",R477="No")),
(AND('[1]PWS Information'!$E$10="CWS",P477="Non-Lead",R477="Don't Know")),
(AND('[1]PWS Information'!$E$10="CWS",P477="Non-Lead", I477="Non-Lead - Copper", R477="Yes", K477="Between 1989 and 2014")),
(AND('[1]PWS Information'!$E$10="CWS",P477="Non-Lead", I477="Non-Lead - Copper", R477="Yes", K477="After 2014")),
(AND('[1]PWS Information'!$E$10="CWS",P477="Non-Lead", I477="Non-Lead - Copper", R477="Yes", K477="Unknown")),
(AND('[1]PWS Information'!$E$10="CWS",P477="Non-Lead", M477="Non-Lead - Copper", R477="Yes", N477="Between 1989 and 2014")),
(AND('[1]PWS Information'!$E$10="CWS",P477="Non-Lead", M477="Non-Lead - Copper", R477="Yes", N477="After 2014")),
(AND('[1]PWS Information'!$E$10="CWS",P477="Non-Lead", M477="Non-Lead - Copper", R477="Yes", N477="Unknown")),
(AND('[1]PWS Information'!$E$10="CWS",P477="Unknown")),
(AND('[1]PWS Information'!$E$10="NTNC",P477="Unknown")))),"Tier 5",
"")))))</f>
        <v>Tier 5</v>
      </c>
      <c r="Y477" s="50"/>
      <c r="Z477" s="50"/>
    </row>
    <row r="478" spans="1:26" ht="75" x14ac:dyDescent="0.25">
      <c r="A478" s="39">
        <v>25175414</v>
      </c>
      <c r="B478" s="40">
        <v>13342</v>
      </c>
      <c r="C478" s="41" t="s">
        <v>53</v>
      </c>
      <c r="D478" s="41" t="s">
        <v>46</v>
      </c>
      <c r="E478" s="41">
        <v>75961</v>
      </c>
      <c r="F478" s="42"/>
      <c r="G478" s="43">
        <v>31.671787999999999</v>
      </c>
      <c r="H478" s="44">
        <v>-94.427147000000005</v>
      </c>
      <c r="I478" s="45" t="s">
        <v>63</v>
      </c>
      <c r="J478" s="46" t="s">
        <v>48</v>
      </c>
      <c r="K478" s="42" t="s">
        <v>51</v>
      </c>
      <c r="L478" s="49"/>
      <c r="M478" s="45" t="s">
        <v>63</v>
      </c>
      <c r="N478" s="46" t="s">
        <v>51</v>
      </c>
      <c r="O478" s="49"/>
      <c r="P478" s="36" t="str">
        <f t="shared" si="7"/>
        <v>Unknown</v>
      </c>
      <c r="Q478" s="39" t="s">
        <v>48</v>
      </c>
      <c r="R478" s="39" t="s">
        <v>48</v>
      </c>
      <c r="S478" s="39"/>
      <c r="T478" s="50"/>
      <c r="U478" s="50" t="s">
        <v>51</v>
      </c>
      <c r="V478" s="50" t="s">
        <v>51</v>
      </c>
      <c r="W478" s="50"/>
      <c r="X478" s="51" t="str">
        <f>IF((OR((AND('[1]PWS Information'!$E$10="CWS",T478="Single Family Residence",P478="Lead")),
(AND('[1]PWS Information'!$E$10="CWS",T478="Multiple Family Residence",'[1]PWS Information'!$E$11="Yes",P478="Lead")),
(AND('[1]PWS Information'!$E$10="NTNC",P478="Lead")))),"Tier 1",
IF((OR((AND('[1]PWS Information'!$E$10="CWS",T478="Multiple Family Residence",'[1]PWS Information'!$E$11="No",P478="Lead")),
(AND('[1]PWS Information'!$E$10="CWS",T478="Other",P478="Lead")),
(AND('[1]PWS Information'!$E$10="CWS",T478="Building",P478="Lead")))),"Tier 2",
IF((OR((AND('[1]PWS Information'!$E$10="CWS",T478="Single Family Residence",P478="Galvanized Requiring Replacement")),
(AND('[1]PWS Information'!$E$10="CWS",T478="Single Family Residence",P478="Galvanized Requiring Replacement",Q478="Yes")),
(AND('[1]PWS Information'!$E$10="NTNC",P478="Galvanized Requiring Replacement")),
(AND('[1]PWS Information'!$E$10="NTNC",T478="Single Family Residence",Q478="Yes")))),"Tier 3",
IF((OR((AND('[1]PWS Information'!$E$10="CWS",T478="Single Family Residence",R478="Yes",P478="Non-Lead", I478="Non-Lead - Copper",K478="Before 1989")),
(AND('[1]PWS Information'!$E$10="CWS",T478="Single Family Residence",R478="Yes",P478="Non-Lead", M478="Non-Lead - Copper",N478="Before 1989")))),"Tier 4",
IF((OR((AND('[1]PWS Information'!$E$10="NTNC",P478="Non-Lead")),
(AND('[1]PWS Information'!$E$10="CWS",P478="Non-Lead",R478="")),
(AND('[1]PWS Information'!$E$10="CWS",P478="Non-Lead",R478="No")),
(AND('[1]PWS Information'!$E$10="CWS",P478="Non-Lead",R478="Don't Know")),
(AND('[1]PWS Information'!$E$10="CWS",P478="Non-Lead", I478="Non-Lead - Copper", R478="Yes", K478="Between 1989 and 2014")),
(AND('[1]PWS Information'!$E$10="CWS",P478="Non-Lead", I478="Non-Lead - Copper", R478="Yes", K478="After 2014")),
(AND('[1]PWS Information'!$E$10="CWS",P478="Non-Lead", I478="Non-Lead - Copper", R478="Yes", K478="Unknown")),
(AND('[1]PWS Information'!$E$10="CWS",P478="Non-Lead", M478="Non-Lead - Copper", R478="Yes", N478="Between 1989 and 2014")),
(AND('[1]PWS Information'!$E$10="CWS",P478="Non-Lead", M478="Non-Lead - Copper", R478="Yes", N478="After 2014")),
(AND('[1]PWS Information'!$E$10="CWS",P478="Non-Lead", M478="Non-Lead - Copper", R478="Yes", N478="Unknown")),
(AND('[1]PWS Information'!$E$10="CWS",P478="Unknown")),
(AND('[1]PWS Information'!$E$10="NTNC",P478="Unknown")))),"Tier 5",
"")))))</f>
        <v>Tier 5</v>
      </c>
      <c r="Y478" s="50"/>
      <c r="Z478" s="50"/>
    </row>
    <row r="479" spans="1:26" ht="75" x14ac:dyDescent="0.25">
      <c r="A479" s="39">
        <v>25175893</v>
      </c>
      <c r="B479" s="40">
        <v>964</v>
      </c>
      <c r="C479" s="41" t="s">
        <v>71</v>
      </c>
      <c r="D479" s="41" t="s">
        <v>46</v>
      </c>
      <c r="E479" s="41">
        <v>75961</v>
      </c>
      <c r="F479" s="42"/>
      <c r="G479" s="43">
        <v>31.558382999999999</v>
      </c>
      <c r="H479" s="44">
        <v>-94.504452000000001</v>
      </c>
      <c r="I479" s="45" t="s">
        <v>63</v>
      </c>
      <c r="J479" s="46" t="s">
        <v>48</v>
      </c>
      <c r="K479" s="42" t="s">
        <v>51</v>
      </c>
      <c r="L479" s="49"/>
      <c r="M479" s="45" t="s">
        <v>63</v>
      </c>
      <c r="N479" s="46" t="s">
        <v>51</v>
      </c>
      <c r="O479" s="49"/>
      <c r="P479" s="36" t="str">
        <f t="shared" si="7"/>
        <v>Unknown</v>
      </c>
      <c r="Q479" s="39" t="s">
        <v>48</v>
      </c>
      <c r="R479" s="39" t="s">
        <v>48</v>
      </c>
      <c r="S479" s="39"/>
      <c r="T479" s="50"/>
      <c r="U479" s="50" t="s">
        <v>51</v>
      </c>
      <c r="V479" s="50" t="s">
        <v>51</v>
      </c>
      <c r="W479" s="50"/>
      <c r="X479" s="51" t="str">
        <f>IF((OR((AND('[1]PWS Information'!$E$10="CWS",T479="Single Family Residence",P479="Lead")),
(AND('[1]PWS Information'!$E$10="CWS",T479="Multiple Family Residence",'[1]PWS Information'!$E$11="Yes",P479="Lead")),
(AND('[1]PWS Information'!$E$10="NTNC",P479="Lead")))),"Tier 1",
IF((OR((AND('[1]PWS Information'!$E$10="CWS",T479="Multiple Family Residence",'[1]PWS Information'!$E$11="No",P479="Lead")),
(AND('[1]PWS Information'!$E$10="CWS",T479="Other",P479="Lead")),
(AND('[1]PWS Information'!$E$10="CWS",T479="Building",P479="Lead")))),"Tier 2",
IF((OR((AND('[1]PWS Information'!$E$10="CWS",T479="Single Family Residence",P479="Galvanized Requiring Replacement")),
(AND('[1]PWS Information'!$E$10="CWS",T479="Single Family Residence",P479="Galvanized Requiring Replacement",Q479="Yes")),
(AND('[1]PWS Information'!$E$10="NTNC",P479="Galvanized Requiring Replacement")),
(AND('[1]PWS Information'!$E$10="NTNC",T479="Single Family Residence",Q479="Yes")))),"Tier 3",
IF((OR((AND('[1]PWS Information'!$E$10="CWS",T479="Single Family Residence",R479="Yes",P479="Non-Lead", I479="Non-Lead - Copper",K479="Before 1989")),
(AND('[1]PWS Information'!$E$10="CWS",T479="Single Family Residence",R479="Yes",P479="Non-Lead", M479="Non-Lead - Copper",N479="Before 1989")))),"Tier 4",
IF((OR((AND('[1]PWS Information'!$E$10="NTNC",P479="Non-Lead")),
(AND('[1]PWS Information'!$E$10="CWS",P479="Non-Lead",R479="")),
(AND('[1]PWS Information'!$E$10="CWS",P479="Non-Lead",R479="No")),
(AND('[1]PWS Information'!$E$10="CWS",P479="Non-Lead",R479="Don't Know")),
(AND('[1]PWS Information'!$E$10="CWS",P479="Non-Lead", I479="Non-Lead - Copper", R479="Yes", K479="Between 1989 and 2014")),
(AND('[1]PWS Information'!$E$10="CWS",P479="Non-Lead", I479="Non-Lead - Copper", R479="Yes", K479="After 2014")),
(AND('[1]PWS Information'!$E$10="CWS",P479="Non-Lead", I479="Non-Lead - Copper", R479="Yes", K479="Unknown")),
(AND('[1]PWS Information'!$E$10="CWS",P479="Non-Lead", M479="Non-Lead - Copper", R479="Yes", N479="Between 1989 and 2014")),
(AND('[1]PWS Information'!$E$10="CWS",P479="Non-Lead", M479="Non-Lead - Copper", R479="Yes", N479="After 2014")),
(AND('[1]PWS Information'!$E$10="CWS",P479="Non-Lead", M479="Non-Lead - Copper", R479="Yes", N479="Unknown")),
(AND('[1]PWS Information'!$E$10="CWS",P479="Unknown")),
(AND('[1]PWS Information'!$E$10="NTNC",P479="Unknown")))),"Tier 5",
"")))))</f>
        <v>Tier 5</v>
      </c>
      <c r="Y479" s="50"/>
      <c r="Z479" s="50"/>
    </row>
    <row r="480" spans="1:26" ht="75" x14ac:dyDescent="0.25">
      <c r="A480" s="39">
        <v>25176101</v>
      </c>
      <c r="B480" s="40">
        <v>2765</v>
      </c>
      <c r="C480" s="41" t="s">
        <v>66</v>
      </c>
      <c r="D480" s="41" t="s">
        <v>46</v>
      </c>
      <c r="E480" s="41">
        <v>75961</v>
      </c>
      <c r="F480" s="42"/>
      <c r="G480" s="43">
        <v>31.603845</v>
      </c>
      <c r="H480" s="44">
        <v>-94.577922999999998</v>
      </c>
      <c r="I480" s="45" t="s">
        <v>63</v>
      </c>
      <c r="J480" s="46" t="s">
        <v>48</v>
      </c>
      <c r="K480" s="42" t="s">
        <v>51</v>
      </c>
      <c r="L480" s="49"/>
      <c r="M480" s="45" t="s">
        <v>63</v>
      </c>
      <c r="N480" s="46" t="s">
        <v>51</v>
      </c>
      <c r="O480" s="49"/>
      <c r="P480" s="36" t="str">
        <f t="shared" si="7"/>
        <v>Unknown</v>
      </c>
      <c r="Q480" s="39" t="s">
        <v>48</v>
      </c>
      <c r="R480" s="39" t="s">
        <v>48</v>
      </c>
      <c r="S480" s="39"/>
      <c r="T480" s="50"/>
      <c r="U480" s="50" t="s">
        <v>51</v>
      </c>
      <c r="V480" s="50" t="s">
        <v>51</v>
      </c>
      <c r="W480" s="50"/>
      <c r="X480" s="51" t="str">
        <f>IF((OR((AND('[1]PWS Information'!$E$10="CWS",T480="Single Family Residence",P480="Lead")),
(AND('[1]PWS Information'!$E$10="CWS",T480="Multiple Family Residence",'[1]PWS Information'!$E$11="Yes",P480="Lead")),
(AND('[1]PWS Information'!$E$10="NTNC",P480="Lead")))),"Tier 1",
IF((OR((AND('[1]PWS Information'!$E$10="CWS",T480="Multiple Family Residence",'[1]PWS Information'!$E$11="No",P480="Lead")),
(AND('[1]PWS Information'!$E$10="CWS",T480="Other",P480="Lead")),
(AND('[1]PWS Information'!$E$10="CWS",T480="Building",P480="Lead")))),"Tier 2",
IF((OR((AND('[1]PWS Information'!$E$10="CWS",T480="Single Family Residence",P480="Galvanized Requiring Replacement")),
(AND('[1]PWS Information'!$E$10="CWS",T480="Single Family Residence",P480="Galvanized Requiring Replacement",Q480="Yes")),
(AND('[1]PWS Information'!$E$10="NTNC",P480="Galvanized Requiring Replacement")),
(AND('[1]PWS Information'!$E$10="NTNC",T480="Single Family Residence",Q480="Yes")))),"Tier 3",
IF((OR((AND('[1]PWS Information'!$E$10="CWS",T480="Single Family Residence",R480="Yes",P480="Non-Lead", I480="Non-Lead - Copper",K480="Before 1989")),
(AND('[1]PWS Information'!$E$10="CWS",T480="Single Family Residence",R480="Yes",P480="Non-Lead", M480="Non-Lead - Copper",N480="Before 1989")))),"Tier 4",
IF((OR((AND('[1]PWS Information'!$E$10="NTNC",P480="Non-Lead")),
(AND('[1]PWS Information'!$E$10="CWS",P480="Non-Lead",R480="")),
(AND('[1]PWS Information'!$E$10="CWS",P480="Non-Lead",R480="No")),
(AND('[1]PWS Information'!$E$10="CWS",P480="Non-Lead",R480="Don't Know")),
(AND('[1]PWS Information'!$E$10="CWS",P480="Non-Lead", I480="Non-Lead - Copper", R480="Yes", K480="Between 1989 and 2014")),
(AND('[1]PWS Information'!$E$10="CWS",P480="Non-Lead", I480="Non-Lead - Copper", R480="Yes", K480="After 2014")),
(AND('[1]PWS Information'!$E$10="CWS",P480="Non-Lead", I480="Non-Lead - Copper", R480="Yes", K480="Unknown")),
(AND('[1]PWS Information'!$E$10="CWS",P480="Non-Lead", M480="Non-Lead - Copper", R480="Yes", N480="Between 1989 and 2014")),
(AND('[1]PWS Information'!$E$10="CWS",P480="Non-Lead", M480="Non-Lead - Copper", R480="Yes", N480="After 2014")),
(AND('[1]PWS Information'!$E$10="CWS",P480="Non-Lead", M480="Non-Lead - Copper", R480="Yes", N480="Unknown")),
(AND('[1]PWS Information'!$E$10="CWS",P480="Unknown")),
(AND('[1]PWS Information'!$E$10="NTNC",P480="Unknown")))),"Tier 5",
"")))))</f>
        <v>Tier 5</v>
      </c>
      <c r="Y480" s="50"/>
      <c r="Z480" s="50"/>
    </row>
    <row r="481" spans="1:26" ht="75" x14ac:dyDescent="0.25">
      <c r="A481" s="39">
        <v>25175798</v>
      </c>
      <c r="B481" s="40">
        <v>361</v>
      </c>
      <c r="C481" s="41" t="s">
        <v>80</v>
      </c>
      <c r="D481" s="41" t="s">
        <v>46</v>
      </c>
      <c r="E481" s="41">
        <v>75961</v>
      </c>
      <c r="F481" s="42"/>
      <c r="G481" s="43">
        <v>31.660367999999998</v>
      </c>
      <c r="H481" s="44">
        <v>-94.601522000000003</v>
      </c>
      <c r="I481" s="45" t="s">
        <v>63</v>
      </c>
      <c r="J481" s="46" t="s">
        <v>48</v>
      </c>
      <c r="K481" s="42" t="s">
        <v>51</v>
      </c>
      <c r="L481" s="49"/>
      <c r="M481" s="45" t="s">
        <v>63</v>
      </c>
      <c r="N481" s="46" t="s">
        <v>51</v>
      </c>
      <c r="O481" s="49"/>
      <c r="P481" s="36" t="str">
        <f t="shared" si="7"/>
        <v>Unknown</v>
      </c>
      <c r="Q481" s="39" t="s">
        <v>48</v>
      </c>
      <c r="R481" s="39" t="s">
        <v>48</v>
      </c>
      <c r="S481" s="39"/>
      <c r="T481" s="50"/>
      <c r="U481" s="50" t="s">
        <v>51</v>
      </c>
      <c r="V481" s="50" t="s">
        <v>51</v>
      </c>
      <c r="W481" s="50"/>
      <c r="X481" s="51" t="str">
        <f>IF((OR((AND('[1]PWS Information'!$E$10="CWS",T481="Single Family Residence",P481="Lead")),
(AND('[1]PWS Information'!$E$10="CWS",T481="Multiple Family Residence",'[1]PWS Information'!$E$11="Yes",P481="Lead")),
(AND('[1]PWS Information'!$E$10="NTNC",P481="Lead")))),"Tier 1",
IF((OR((AND('[1]PWS Information'!$E$10="CWS",T481="Multiple Family Residence",'[1]PWS Information'!$E$11="No",P481="Lead")),
(AND('[1]PWS Information'!$E$10="CWS",T481="Other",P481="Lead")),
(AND('[1]PWS Information'!$E$10="CWS",T481="Building",P481="Lead")))),"Tier 2",
IF((OR((AND('[1]PWS Information'!$E$10="CWS",T481="Single Family Residence",P481="Galvanized Requiring Replacement")),
(AND('[1]PWS Information'!$E$10="CWS",T481="Single Family Residence",P481="Galvanized Requiring Replacement",Q481="Yes")),
(AND('[1]PWS Information'!$E$10="NTNC",P481="Galvanized Requiring Replacement")),
(AND('[1]PWS Information'!$E$10="NTNC",T481="Single Family Residence",Q481="Yes")))),"Tier 3",
IF((OR((AND('[1]PWS Information'!$E$10="CWS",T481="Single Family Residence",R481="Yes",P481="Non-Lead", I481="Non-Lead - Copper",K481="Before 1989")),
(AND('[1]PWS Information'!$E$10="CWS",T481="Single Family Residence",R481="Yes",P481="Non-Lead", M481="Non-Lead - Copper",N481="Before 1989")))),"Tier 4",
IF((OR((AND('[1]PWS Information'!$E$10="NTNC",P481="Non-Lead")),
(AND('[1]PWS Information'!$E$10="CWS",P481="Non-Lead",R481="")),
(AND('[1]PWS Information'!$E$10="CWS",P481="Non-Lead",R481="No")),
(AND('[1]PWS Information'!$E$10="CWS",P481="Non-Lead",R481="Don't Know")),
(AND('[1]PWS Information'!$E$10="CWS",P481="Non-Lead", I481="Non-Lead - Copper", R481="Yes", K481="Between 1989 and 2014")),
(AND('[1]PWS Information'!$E$10="CWS",P481="Non-Lead", I481="Non-Lead - Copper", R481="Yes", K481="After 2014")),
(AND('[1]PWS Information'!$E$10="CWS",P481="Non-Lead", I481="Non-Lead - Copper", R481="Yes", K481="Unknown")),
(AND('[1]PWS Information'!$E$10="CWS",P481="Non-Lead", M481="Non-Lead - Copper", R481="Yes", N481="Between 1989 and 2014")),
(AND('[1]PWS Information'!$E$10="CWS",P481="Non-Lead", M481="Non-Lead - Copper", R481="Yes", N481="After 2014")),
(AND('[1]PWS Information'!$E$10="CWS",P481="Non-Lead", M481="Non-Lead - Copper", R481="Yes", N481="Unknown")),
(AND('[1]PWS Information'!$E$10="CWS",P481="Unknown")),
(AND('[1]PWS Information'!$E$10="NTNC",P481="Unknown")))),"Tier 5",
"")))))</f>
        <v>Tier 5</v>
      </c>
      <c r="Y481" s="50"/>
      <c r="Z481" s="50"/>
    </row>
    <row r="482" spans="1:26" ht="75" x14ac:dyDescent="0.25">
      <c r="A482" s="39">
        <v>25175757</v>
      </c>
      <c r="B482" s="40">
        <v>411</v>
      </c>
      <c r="C482" s="41" t="s">
        <v>73</v>
      </c>
      <c r="D482" s="41" t="s">
        <v>46</v>
      </c>
      <c r="E482" s="41">
        <v>75961</v>
      </c>
      <c r="F482" s="42"/>
      <c r="G482" s="43">
        <v>31.558382999999999</v>
      </c>
      <c r="H482" s="44">
        <v>-94.504452000000001</v>
      </c>
      <c r="I482" s="45" t="s">
        <v>63</v>
      </c>
      <c r="J482" s="46" t="s">
        <v>48</v>
      </c>
      <c r="K482" s="42" t="s">
        <v>51</v>
      </c>
      <c r="L482" s="49"/>
      <c r="M482" s="45" t="s">
        <v>63</v>
      </c>
      <c r="N482" s="46" t="s">
        <v>51</v>
      </c>
      <c r="O482" s="49"/>
      <c r="P482" s="36" t="str">
        <f t="shared" si="7"/>
        <v>Unknown</v>
      </c>
      <c r="Q482" s="39" t="s">
        <v>48</v>
      </c>
      <c r="R482" s="39" t="s">
        <v>48</v>
      </c>
      <c r="S482" s="39"/>
      <c r="T482" s="50"/>
      <c r="U482" s="50" t="s">
        <v>51</v>
      </c>
      <c r="V482" s="50" t="s">
        <v>51</v>
      </c>
      <c r="W482" s="50"/>
      <c r="X482" s="51" t="str">
        <f>IF((OR((AND('[1]PWS Information'!$E$10="CWS",T482="Single Family Residence",P482="Lead")),
(AND('[1]PWS Information'!$E$10="CWS",T482="Multiple Family Residence",'[1]PWS Information'!$E$11="Yes",P482="Lead")),
(AND('[1]PWS Information'!$E$10="NTNC",P482="Lead")))),"Tier 1",
IF((OR((AND('[1]PWS Information'!$E$10="CWS",T482="Multiple Family Residence",'[1]PWS Information'!$E$11="No",P482="Lead")),
(AND('[1]PWS Information'!$E$10="CWS",T482="Other",P482="Lead")),
(AND('[1]PWS Information'!$E$10="CWS",T482="Building",P482="Lead")))),"Tier 2",
IF((OR((AND('[1]PWS Information'!$E$10="CWS",T482="Single Family Residence",P482="Galvanized Requiring Replacement")),
(AND('[1]PWS Information'!$E$10="CWS",T482="Single Family Residence",P482="Galvanized Requiring Replacement",Q482="Yes")),
(AND('[1]PWS Information'!$E$10="NTNC",P482="Galvanized Requiring Replacement")),
(AND('[1]PWS Information'!$E$10="NTNC",T482="Single Family Residence",Q482="Yes")))),"Tier 3",
IF((OR((AND('[1]PWS Information'!$E$10="CWS",T482="Single Family Residence",R482="Yes",P482="Non-Lead", I482="Non-Lead - Copper",K482="Before 1989")),
(AND('[1]PWS Information'!$E$10="CWS",T482="Single Family Residence",R482="Yes",P482="Non-Lead", M482="Non-Lead - Copper",N482="Before 1989")))),"Tier 4",
IF((OR((AND('[1]PWS Information'!$E$10="NTNC",P482="Non-Lead")),
(AND('[1]PWS Information'!$E$10="CWS",P482="Non-Lead",R482="")),
(AND('[1]PWS Information'!$E$10="CWS",P482="Non-Lead",R482="No")),
(AND('[1]PWS Information'!$E$10="CWS",P482="Non-Lead",R482="Don't Know")),
(AND('[1]PWS Information'!$E$10="CWS",P482="Non-Lead", I482="Non-Lead - Copper", R482="Yes", K482="Between 1989 and 2014")),
(AND('[1]PWS Information'!$E$10="CWS",P482="Non-Lead", I482="Non-Lead - Copper", R482="Yes", K482="After 2014")),
(AND('[1]PWS Information'!$E$10="CWS",P482="Non-Lead", I482="Non-Lead - Copper", R482="Yes", K482="Unknown")),
(AND('[1]PWS Information'!$E$10="CWS",P482="Non-Lead", M482="Non-Lead - Copper", R482="Yes", N482="Between 1989 and 2014")),
(AND('[1]PWS Information'!$E$10="CWS",P482="Non-Lead", M482="Non-Lead - Copper", R482="Yes", N482="After 2014")),
(AND('[1]PWS Information'!$E$10="CWS",P482="Non-Lead", M482="Non-Lead - Copper", R482="Yes", N482="Unknown")),
(AND('[1]PWS Information'!$E$10="CWS",P482="Unknown")),
(AND('[1]PWS Information'!$E$10="NTNC",P482="Unknown")))),"Tier 5",
"")))))</f>
        <v>Tier 5</v>
      </c>
      <c r="Y482" s="50"/>
      <c r="Z482" s="50"/>
    </row>
    <row r="483" spans="1:26" ht="75" x14ac:dyDescent="0.25">
      <c r="A483" s="39">
        <v>25175625</v>
      </c>
      <c r="B483" s="40">
        <v>397</v>
      </c>
      <c r="C483" s="41" t="s">
        <v>92</v>
      </c>
      <c r="D483" s="41" t="s">
        <v>46</v>
      </c>
      <c r="E483" s="41">
        <v>75961</v>
      </c>
      <c r="F483" s="42"/>
      <c r="G483" s="43">
        <v>31.660183</v>
      </c>
      <c r="H483" s="44">
        <v>-94.601595000000003</v>
      </c>
      <c r="I483" s="45" t="s">
        <v>63</v>
      </c>
      <c r="J483" s="46" t="s">
        <v>48</v>
      </c>
      <c r="K483" s="42" t="s">
        <v>51</v>
      </c>
      <c r="L483" s="49"/>
      <c r="M483" s="45" t="s">
        <v>63</v>
      </c>
      <c r="N483" s="46" t="s">
        <v>51</v>
      </c>
      <c r="O483" s="49"/>
      <c r="P483" s="36" t="str">
        <f t="shared" si="7"/>
        <v>Unknown</v>
      </c>
      <c r="Q483" s="39" t="s">
        <v>48</v>
      </c>
      <c r="R483" s="39" t="s">
        <v>48</v>
      </c>
      <c r="S483" s="39"/>
      <c r="T483" s="50"/>
      <c r="U483" s="50" t="s">
        <v>51</v>
      </c>
      <c r="V483" s="50" t="s">
        <v>51</v>
      </c>
      <c r="W483" s="50"/>
      <c r="X483" s="51" t="str">
        <f>IF((OR((AND('[1]PWS Information'!$E$10="CWS",T483="Single Family Residence",P483="Lead")),
(AND('[1]PWS Information'!$E$10="CWS",T483="Multiple Family Residence",'[1]PWS Information'!$E$11="Yes",P483="Lead")),
(AND('[1]PWS Information'!$E$10="NTNC",P483="Lead")))),"Tier 1",
IF((OR((AND('[1]PWS Information'!$E$10="CWS",T483="Multiple Family Residence",'[1]PWS Information'!$E$11="No",P483="Lead")),
(AND('[1]PWS Information'!$E$10="CWS",T483="Other",P483="Lead")),
(AND('[1]PWS Information'!$E$10="CWS",T483="Building",P483="Lead")))),"Tier 2",
IF((OR((AND('[1]PWS Information'!$E$10="CWS",T483="Single Family Residence",P483="Galvanized Requiring Replacement")),
(AND('[1]PWS Information'!$E$10="CWS",T483="Single Family Residence",P483="Galvanized Requiring Replacement",Q483="Yes")),
(AND('[1]PWS Information'!$E$10="NTNC",P483="Galvanized Requiring Replacement")),
(AND('[1]PWS Information'!$E$10="NTNC",T483="Single Family Residence",Q483="Yes")))),"Tier 3",
IF((OR((AND('[1]PWS Information'!$E$10="CWS",T483="Single Family Residence",R483="Yes",P483="Non-Lead", I483="Non-Lead - Copper",K483="Before 1989")),
(AND('[1]PWS Information'!$E$10="CWS",T483="Single Family Residence",R483="Yes",P483="Non-Lead", M483="Non-Lead - Copper",N483="Before 1989")))),"Tier 4",
IF((OR((AND('[1]PWS Information'!$E$10="NTNC",P483="Non-Lead")),
(AND('[1]PWS Information'!$E$10="CWS",P483="Non-Lead",R483="")),
(AND('[1]PWS Information'!$E$10="CWS",P483="Non-Lead",R483="No")),
(AND('[1]PWS Information'!$E$10="CWS",P483="Non-Lead",R483="Don't Know")),
(AND('[1]PWS Information'!$E$10="CWS",P483="Non-Lead", I483="Non-Lead - Copper", R483="Yes", K483="Between 1989 and 2014")),
(AND('[1]PWS Information'!$E$10="CWS",P483="Non-Lead", I483="Non-Lead - Copper", R483="Yes", K483="After 2014")),
(AND('[1]PWS Information'!$E$10="CWS",P483="Non-Lead", I483="Non-Lead - Copper", R483="Yes", K483="Unknown")),
(AND('[1]PWS Information'!$E$10="CWS",P483="Non-Lead", M483="Non-Lead - Copper", R483="Yes", N483="Between 1989 and 2014")),
(AND('[1]PWS Information'!$E$10="CWS",P483="Non-Lead", M483="Non-Lead - Copper", R483="Yes", N483="After 2014")),
(AND('[1]PWS Information'!$E$10="CWS",P483="Non-Lead", M483="Non-Lead - Copper", R483="Yes", N483="Unknown")),
(AND('[1]PWS Information'!$E$10="CWS",P483="Unknown")),
(AND('[1]PWS Information'!$E$10="NTNC",P483="Unknown")))),"Tier 5",
"")))))</f>
        <v>Tier 5</v>
      </c>
      <c r="Y483" s="50"/>
      <c r="Z483" s="50"/>
    </row>
    <row r="484" spans="1:26" ht="75" x14ac:dyDescent="0.25">
      <c r="A484" s="39">
        <v>25175400</v>
      </c>
      <c r="B484" s="40">
        <v>350</v>
      </c>
      <c r="C484" s="41" t="s">
        <v>86</v>
      </c>
      <c r="D484" s="41" t="s">
        <v>46</v>
      </c>
      <c r="E484" s="41">
        <v>75961</v>
      </c>
      <c r="F484" s="42"/>
      <c r="G484" s="43">
        <v>31.657205000000001</v>
      </c>
      <c r="H484" s="44">
        <v>-94.601201000000003</v>
      </c>
      <c r="I484" s="45" t="s">
        <v>63</v>
      </c>
      <c r="J484" s="46" t="s">
        <v>48</v>
      </c>
      <c r="K484" s="42" t="s">
        <v>51</v>
      </c>
      <c r="L484" s="49"/>
      <c r="M484" s="45" t="s">
        <v>63</v>
      </c>
      <c r="N484" s="46" t="s">
        <v>51</v>
      </c>
      <c r="O484" s="49"/>
      <c r="P484" s="36" t="str">
        <f t="shared" si="7"/>
        <v>Unknown</v>
      </c>
      <c r="Q484" s="39" t="s">
        <v>48</v>
      </c>
      <c r="R484" s="39" t="s">
        <v>48</v>
      </c>
      <c r="S484" s="39"/>
      <c r="T484" s="50"/>
      <c r="U484" s="50" t="s">
        <v>51</v>
      </c>
      <c r="V484" s="50" t="s">
        <v>51</v>
      </c>
      <c r="W484" s="50"/>
      <c r="X484" s="51" t="str">
        <f>IF((OR((AND('[1]PWS Information'!$E$10="CWS",T484="Single Family Residence",P484="Lead")),
(AND('[1]PWS Information'!$E$10="CWS",T484="Multiple Family Residence",'[1]PWS Information'!$E$11="Yes",P484="Lead")),
(AND('[1]PWS Information'!$E$10="NTNC",P484="Lead")))),"Tier 1",
IF((OR((AND('[1]PWS Information'!$E$10="CWS",T484="Multiple Family Residence",'[1]PWS Information'!$E$11="No",P484="Lead")),
(AND('[1]PWS Information'!$E$10="CWS",T484="Other",P484="Lead")),
(AND('[1]PWS Information'!$E$10="CWS",T484="Building",P484="Lead")))),"Tier 2",
IF((OR((AND('[1]PWS Information'!$E$10="CWS",T484="Single Family Residence",P484="Galvanized Requiring Replacement")),
(AND('[1]PWS Information'!$E$10="CWS",T484="Single Family Residence",P484="Galvanized Requiring Replacement",Q484="Yes")),
(AND('[1]PWS Information'!$E$10="NTNC",P484="Galvanized Requiring Replacement")),
(AND('[1]PWS Information'!$E$10="NTNC",T484="Single Family Residence",Q484="Yes")))),"Tier 3",
IF((OR((AND('[1]PWS Information'!$E$10="CWS",T484="Single Family Residence",R484="Yes",P484="Non-Lead", I484="Non-Lead - Copper",K484="Before 1989")),
(AND('[1]PWS Information'!$E$10="CWS",T484="Single Family Residence",R484="Yes",P484="Non-Lead", M484="Non-Lead - Copper",N484="Before 1989")))),"Tier 4",
IF((OR((AND('[1]PWS Information'!$E$10="NTNC",P484="Non-Lead")),
(AND('[1]PWS Information'!$E$10="CWS",P484="Non-Lead",R484="")),
(AND('[1]PWS Information'!$E$10="CWS",P484="Non-Lead",R484="No")),
(AND('[1]PWS Information'!$E$10="CWS",P484="Non-Lead",R484="Don't Know")),
(AND('[1]PWS Information'!$E$10="CWS",P484="Non-Lead", I484="Non-Lead - Copper", R484="Yes", K484="Between 1989 and 2014")),
(AND('[1]PWS Information'!$E$10="CWS",P484="Non-Lead", I484="Non-Lead - Copper", R484="Yes", K484="After 2014")),
(AND('[1]PWS Information'!$E$10="CWS",P484="Non-Lead", I484="Non-Lead - Copper", R484="Yes", K484="Unknown")),
(AND('[1]PWS Information'!$E$10="CWS",P484="Non-Lead", M484="Non-Lead - Copper", R484="Yes", N484="Between 1989 and 2014")),
(AND('[1]PWS Information'!$E$10="CWS",P484="Non-Lead", M484="Non-Lead - Copper", R484="Yes", N484="After 2014")),
(AND('[1]PWS Information'!$E$10="CWS",P484="Non-Lead", M484="Non-Lead - Copper", R484="Yes", N484="Unknown")),
(AND('[1]PWS Information'!$E$10="CWS",P484="Unknown")),
(AND('[1]PWS Information'!$E$10="NTNC",P484="Unknown")))),"Tier 5",
"")))))</f>
        <v>Tier 5</v>
      </c>
      <c r="Y484" s="50"/>
      <c r="Z484" s="50"/>
    </row>
    <row r="485" spans="1:26" ht="75" x14ac:dyDescent="0.25">
      <c r="A485" s="39">
        <v>25257252</v>
      </c>
      <c r="B485" s="40">
        <v>8223</v>
      </c>
      <c r="C485" s="41" t="s">
        <v>45</v>
      </c>
      <c r="D485" s="41" t="s">
        <v>46</v>
      </c>
      <c r="E485" s="41">
        <v>75961</v>
      </c>
      <c r="F485" s="42"/>
      <c r="G485" s="43">
        <v>31.67559</v>
      </c>
      <c r="H485" s="44">
        <v>-94.556597999999994</v>
      </c>
      <c r="I485" s="45" t="s">
        <v>63</v>
      </c>
      <c r="J485" s="46" t="s">
        <v>48</v>
      </c>
      <c r="K485" s="42" t="s">
        <v>51</v>
      </c>
      <c r="L485" s="49"/>
      <c r="M485" s="45" t="s">
        <v>63</v>
      </c>
      <c r="N485" s="46" t="s">
        <v>51</v>
      </c>
      <c r="O485" s="49"/>
      <c r="P485" s="36" t="str">
        <f t="shared" si="7"/>
        <v>Unknown</v>
      </c>
      <c r="Q485" s="39" t="s">
        <v>48</v>
      </c>
      <c r="R485" s="39" t="s">
        <v>48</v>
      </c>
      <c r="S485" s="39"/>
      <c r="T485" s="50" t="s">
        <v>50</v>
      </c>
      <c r="U485" s="50" t="s">
        <v>51</v>
      </c>
      <c r="V485" s="50" t="s">
        <v>51</v>
      </c>
      <c r="W485" s="50"/>
      <c r="X485" s="51" t="str">
        <f>IF((OR((AND('[1]PWS Information'!$E$10="CWS",T485="Single Family Residence",P485="Lead")),
(AND('[1]PWS Information'!$E$10="CWS",T485="Multiple Family Residence",'[1]PWS Information'!$E$11="Yes",P485="Lead")),
(AND('[1]PWS Information'!$E$10="NTNC",P485="Lead")))),"Tier 1",
IF((OR((AND('[1]PWS Information'!$E$10="CWS",T485="Multiple Family Residence",'[1]PWS Information'!$E$11="No",P485="Lead")),
(AND('[1]PWS Information'!$E$10="CWS",T485="Other",P485="Lead")),
(AND('[1]PWS Information'!$E$10="CWS",T485="Building",P485="Lead")))),"Tier 2",
IF((OR((AND('[1]PWS Information'!$E$10="CWS",T485="Single Family Residence",P485="Galvanized Requiring Replacement")),
(AND('[1]PWS Information'!$E$10="CWS",T485="Single Family Residence",P485="Galvanized Requiring Replacement",Q485="Yes")),
(AND('[1]PWS Information'!$E$10="NTNC",P485="Galvanized Requiring Replacement")),
(AND('[1]PWS Information'!$E$10="NTNC",T485="Single Family Residence",Q485="Yes")))),"Tier 3",
IF((OR((AND('[1]PWS Information'!$E$10="CWS",T485="Single Family Residence",R485="Yes",P485="Non-Lead", I485="Non-Lead - Copper",K485="Before 1989")),
(AND('[1]PWS Information'!$E$10="CWS",T485="Single Family Residence",R485="Yes",P485="Non-Lead", M485="Non-Lead - Copper",N485="Before 1989")))),"Tier 4",
IF((OR((AND('[1]PWS Information'!$E$10="NTNC",P485="Non-Lead")),
(AND('[1]PWS Information'!$E$10="CWS",P485="Non-Lead",R485="")),
(AND('[1]PWS Information'!$E$10="CWS",P485="Non-Lead",R485="No")),
(AND('[1]PWS Information'!$E$10="CWS",P485="Non-Lead",R485="Don't Know")),
(AND('[1]PWS Information'!$E$10="CWS",P485="Non-Lead", I485="Non-Lead - Copper", R485="Yes", K485="Between 1989 and 2014")),
(AND('[1]PWS Information'!$E$10="CWS",P485="Non-Lead", I485="Non-Lead - Copper", R485="Yes", K485="After 2014")),
(AND('[1]PWS Information'!$E$10="CWS",P485="Non-Lead", I485="Non-Lead - Copper", R485="Yes", K485="Unknown")),
(AND('[1]PWS Information'!$E$10="CWS",P485="Non-Lead", M485="Non-Lead - Copper", R485="Yes", N485="Between 1989 and 2014")),
(AND('[1]PWS Information'!$E$10="CWS",P485="Non-Lead", M485="Non-Lead - Copper", R485="Yes", N485="After 2014")),
(AND('[1]PWS Information'!$E$10="CWS",P485="Non-Lead", M485="Non-Lead - Copper", R485="Yes", N485="Unknown")),
(AND('[1]PWS Information'!$E$10="CWS",P485="Unknown")),
(AND('[1]PWS Information'!$E$10="NTNC",P485="Unknown")))),"Tier 5",
"")))))</f>
        <v>Tier 5</v>
      </c>
      <c r="Y485" s="50"/>
      <c r="Z485" s="50"/>
    </row>
    <row r="486" spans="1:26" ht="75" x14ac:dyDescent="0.25">
      <c r="A486" s="39">
        <v>25175775</v>
      </c>
      <c r="B486" s="40" t="s">
        <v>181</v>
      </c>
      <c r="C486" s="41" t="s">
        <v>182</v>
      </c>
      <c r="D486" s="41" t="s">
        <v>46</v>
      </c>
      <c r="E486" s="41">
        <v>75961</v>
      </c>
      <c r="F486" s="42"/>
      <c r="G486" s="43">
        <v>31.558382999999999</v>
      </c>
      <c r="H486" s="44">
        <v>-94.504452000000001</v>
      </c>
      <c r="I486" s="45" t="s">
        <v>63</v>
      </c>
      <c r="J486" s="46" t="s">
        <v>48</v>
      </c>
      <c r="K486" s="42" t="s">
        <v>51</v>
      </c>
      <c r="L486" s="49"/>
      <c r="M486" s="45" t="s">
        <v>63</v>
      </c>
      <c r="N486" s="46" t="s">
        <v>51</v>
      </c>
      <c r="O486" s="49"/>
      <c r="P486" s="36" t="str">
        <f t="shared" si="7"/>
        <v>Unknown</v>
      </c>
      <c r="Q486" s="39" t="s">
        <v>48</v>
      </c>
      <c r="R486" s="39" t="s">
        <v>48</v>
      </c>
      <c r="S486" s="39"/>
      <c r="T486" s="50"/>
      <c r="U486" s="50" t="s">
        <v>51</v>
      </c>
      <c r="V486" s="50" t="s">
        <v>51</v>
      </c>
      <c r="W486" s="50"/>
      <c r="X486" s="51" t="str">
        <f>IF((OR((AND('[1]PWS Information'!$E$10="CWS",T486="Single Family Residence",P486="Lead")),
(AND('[1]PWS Information'!$E$10="CWS",T486="Multiple Family Residence",'[1]PWS Information'!$E$11="Yes",P486="Lead")),
(AND('[1]PWS Information'!$E$10="NTNC",P486="Lead")))),"Tier 1",
IF((OR((AND('[1]PWS Information'!$E$10="CWS",T486="Multiple Family Residence",'[1]PWS Information'!$E$11="No",P486="Lead")),
(AND('[1]PWS Information'!$E$10="CWS",T486="Other",P486="Lead")),
(AND('[1]PWS Information'!$E$10="CWS",T486="Building",P486="Lead")))),"Tier 2",
IF((OR((AND('[1]PWS Information'!$E$10="CWS",T486="Single Family Residence",P486="Galvanized Requiring Replacement")),
(AND('[1]PWS Information'!$E$10="CWS",T486="Single Family Residence",P486="Galvanized Requiring Replacement",Q486="Yes")),
(AND('[1]PWS Information'!$E$10="NTNC",P486="Galvanized Requiring Replacement")),
(AND('[1]PWS Information'!$E$10="NTNC",T486="Single Family Residence",Q486="Yes")))),"Tier 3",
IF((OR((AND('[1]PWS Information'!$E$10="CWS",T486="Single Family Residence",R486="Yes",P486="Non-Lead", I486="Non-Lead - Copper",K486="Before 1989")),
(AND('[1]PWS Information'!$E$10="CWS",T486="Single Family Residence",R486="Yes",P486="Non-Lead", M486="Non-Lead - Copper",N486="Before 1989")))),"Tier 4",
IF((OR((AND('[1]PWS Information'!$E$10="NTNC",P486="Non-Lead")),
(AND('[1]PWS Information'!$E$10="CWS",P486="Non-Lead",R486="")),
(AND('[1]PWS Information'!$E$10="CWS",P486="Non-Lead",R486="No")),
(AND('[1]PWS Information'!$E$10="CWS",P486="Non-Lead",R486="Don't Know")),
(AND('[1]PWS Information'!$E$10="CWS",P486="Non-Lead", I486="Non-Lead - Copper", R486="Yes", K486="Between 1989 and 2014")),
(AND('[1]PWS Information'!$E$10="CWS",P486="Non-Lead", I486="Non-Lead - Copper", R486="Yes", K486="After 2014")),
(AND('[1]PWS Information'!$E$10="CWS",P486="Non-Lead", I486="Non-Lead - Copper", R486="Yes", K486="Unknown")),
(AND('[1]PWS Information'!$E$10="CWS",P486="Non-Lead", M486="Non-Lead - Copper", R486="Yes", N486="Between 1989 and 2014")),
(AND('[1]PWS Information'!$E$10="CWS",P486="Non-Lead", M486="Non-Lead - Copper", R486="Yes", N486="After 2014")),
(AND('[1]PWS Information'!$E$10="CWS",P486="Non-Lead", M486="Non-Lead - Copper", R486="Yes", N486="Unknown")),
(AND('[1]PWS Information'!$E$10="CWS",P486="Unknown")),
(AND('[1]PWS Information'!$E$10="NTNC",P486="Unknown")))),"Tier 5",
"")))))</f>
        <v>Tier 5</v>
      </c>
      <c r="Y486" s="50"/>
      <c r="Z486" s="50"/>
    </row>
    <row r="487" spans="1:26" ht="75" x14ac:dyDescent="0.25">
      <c r="A487" s="39">
        <v>25175826</v>
      </c>
      <c r="B487" s="40">
        <v>639</v>
      </c>
      <c r="C487" s="41" t="s">
        <v>73</v>
      </c>
      <c r="D487" s="41" t="s">
        <v>46</v>
      </c>
      <c r="E487" s="41">
        <v>75961</v>
      </c>
      <c r="F487" s="42"/>
      <c r="G487" s="43">
        <v>31.558382999999999</v>
      </c>
      <c r="H487" s="44">
        <v>-94.504452000000001</v>
      </c>
      <c r="I487" s="45" t="s">
        <v>63</v>
      </c>
      <c r="J487" s="46" t="s">
        <v>48</v>
      </c>
      <c r="K487" s="42" t="s">
        <v>51</v>
      </c>
      <c r="L487" s="49"/>
      <c r="M487" s="45" t="s">
        <v>63</v>
      </c>
      <c r="N487" s="46" t="s">
        <v>51</v>
      </c>
      <c r="O487" s="49"/>
      <c r="P487" s="36" t="str">
        <f t="shared" si="7"/>
        <v>Unknown</v>
      </c>
      <c r="Q487" s="39" t="s">
        <v>48</v>
      </c>
      <c r="R487" s="39" t="s">
        <v>48</v>
      </c>
      <c r="S487" s="39"/>
      <c r="T487" s="50"/>
      <c r="U487" s="50" t="s">
        <v>51</v>
      </c>
      <c r="V487" s="50" t="s">
        <v>51</v>
      </c>
      <c r="W487" s="50"/>
      <c r="X487" s="51" t="str">
        <f>IF((OR((AND('[1]PWS Information'!$E$10="CWS",T487="Single Family Residence",P487="Lead")),
(AND('[1]PWS Information'!$E$10="CWS",T487="Multiple Family Residence",'[1]PWS Information'!$E$11="Yes",P487="Lead")),
(AND('[1]PWS Information'!$E$10="NTNC",P487="Lead")))),"Tier 1",
IF((OR((AND('[1]PWS Information'!$E$10="CWS",T487="Multiple Family Residence",'[1]PWS Information'!$E$11="No",P487="Lead")),
(AND('[1]PWS Information'!$E$10="CWS",T487="Other",P487="Lead")),
(AND('[1]PWS Information'!$E$10="CWS",T487="Building",P487="Lead")))),"Tier 2",
IF((OR((AND('[1]PWS Information'!$E$10="CWS",T487="Single Family Residence",P487="Galvanized Requiring Replacement")),
(AND('[1]PWS Information'!$E$10="CWS",T487="Single Family Residence",P487="Galvanized Requiring Replacement",Q487="Yes")),
(AND('[1]PWS Information'!$E$10="NTNC",P487="Galvanized Requiring Replacement")),
(AND('[1]PWS Information'!$E$10="NTNC",T487="Single Family Residence",Q487="Yes")))),"Tier 3",
IF((OR((AND('[1]PWS Information'!$E$10="CWS",T487="Single Family Residence",R487="Yes",P487="Non-Lead", I487="Non-Lead - Copper",K487="Before 1989")),
(AND('[1]PWS Information'!$E$10="CWS",T487="Single Family Residence",R487="Yes",P487="Non-Lead", M487="Non-Lead - Copper",N487="Before 1989")))),"Tier 4",
IF((OR((AND('[1]PWS Information'!$E$10="NTNC",P487="Non-Lead")),
(AND('[1]PWS Information'!$E$10="CWS",P487="Non-Lead",R487="")),
(AND('[1]PWS Information'!$E$10="CWS",P487="Non-Lead",R487="No")),
(AND('[1]PWS Information'!$E$10="CWS",P487="Non-Lead",R487="Don't Know")),
(AND('[1]PWS Information'!$E$10="CWS",P487="Non-Lead", I487="Non-Lead - Copper", R487="Yes", K487="Between 1989 and 2014")),
(AND('[1]PWS Information'!$E$10="CWS",P487="Non-Lead", I487="Non-Lead - Copper", R487="Yes", K487="After 2014")),
(AND('[1]PWS Information'!$E$10="CWS",P487="Non-Lead", I487="Non-Lead - Copper", R487="Yes", K487="Unknown")),
(AND('[1]PWS Information'!$E$10="CWS",P487="Non-Lead", M487="Non-Lead - Copper", R487="Yes", N487="Between 1989 and 2014")),
(AND('[1]PWS Information'!$E$10="CWS",P487="Non-Lead", M487="Non-Lead - Copper", R487="Yes", N487="After 2014")),
(AND('[1]PWS Information'!$E$10="CWS",P487="Non-Lead", M487="Non-Lead - Copper", R487="Yes", N487="Unknown")),
(AND('[1]PWS Information'!$E$10="CWS",P487="Unknown")),
(AND('[1]PWS Information'!$E$10="NTNC",P487="Unknown")))),"Tier 5",
"")))))</f>
        <v>Tier 5</v>
      </c>
      <c r="Y487" s="50"/>
      <c r="Z487" s="50"/>
    </row>
    <row r="488" spans="1:26" ht="75" x14ac:dyDescent="0.25">
      <c r="A488" s="39">
        <v>22132622</v>
      </c>
      <c r="B488" s="40">
        <v>228</v>
      </c>
      <c r="C488" s="41" t="s">
        <v>57</v>
      </c>
      <c r="D488" s="41" t="s">
        <v>46</v>
      </c>
      <c r="E488" s="41">
        <v>75961</v>
      </c>
      <c r="F488" s="42"/>
      <c r="G488" s="43">
        <v>31.616803000000001</v>
      </c>
      <c r="H488" s="44">
        <v>-94.519761000000003</v>
      </c>
      <c r="I488" s="45" t="s">
        <v>63</v>
      </c>
      <c r="J488" s="46" t="s">
        <v>48</v>
      </c>
      <c r="K488" s="42" t="s">
        <v>51</v>
      </c>
      <c r="L488" s="49"/>
      <c r="M488" s="45" t="s">
        <v>63</v>
      </c>
      <c r="N488" s="46" t="s">
        <v>51</v>
      </c>
      <c r="O488" s="49"/>
      <c r="P488" s="36" t="str">
        <f t="shared" si="7"/>
        <v>Unknown</v>
      </c>
      <c r="Q488" s="39" t="s">
        <v>48</v>
      </c>
      <c r="R488" s="39" t="s">
        <v>48</v>
      </c>
      <c r="S488" s="39"/>
      <c r="T488" s="50"/>
      <c r="U488" s="50" t="s">
        <v>51</v>
      </c>
      <c r="V488" s="50" t="s">
        <v>51</v>
      </c>
      <c r="W488" s="50"/>
      <c r="X488" s="51" t="str">
        <f>IF((OR((AND('[1]PWS Information'!$E$10="CWS",T488="Single Family Residence",P488="Lead")),
(AND('[1]PWS Information'!$E$10="CWS",T488="Multiple Family Residence",'[1]PWS Information'!$E$11="Yes",P488="Lead")),
(AND('[1]PWS Information'!$E$10="NTNC",P488="Lead")))),"Tier 1",
IF((OR((AND('[1]PWS Information'!$E$10="CWS",T488="Multiple Family Residence",'[1]PWS Information'!$E$11="No",P488="Lead")),
(AND('[1]PWS Information'!$E$10="CWS",T488="Other",P488="Lead")),
(AND('[1]PWS Information'!$E$10="CWS",T488="Building",P488="Lead")))),"Tier 2",
IF((OR((AND('[1]PWS Information'!$E$10="CWS",T488="Single Family Residence",P488="Galvanized Requiring Replacement")),
(AND('[1]PWS Information'!$E$10="CWS",T488="Single Family Residence",P488="Galvanized Requiring Replacement",Q488="Yes")),
(AND('[1]PWS Information'!$E$10="NTNC",P488="Galvanized Requiring Replacement")),
(AND('[1]PWS Information'!$E$10="NTNC",T488="Single Family Residence",Q488="Yes")))),"Tier 3",
IF((OR((AND('[1]PWS Information'!$E$10="CWS",T488="Single Family Residence",R488="Yes",P488="Non-Lead", I488="Non-Lead - Copper",K488="Before 1989")),
(AND('[1]PWS Information'!$E$10="CWS",T488="Single Family Residence",R488="Yes",P488="Non-Lead", M488="Non-Lead - Copper",N488="Before 1989")))),"Tier 4",
IF((OR((AND('[1]PWS Information'!$E$10="NTNC",P488="Non-Lead")),
(AND('[1]PWS Information'!$E$10="CWS",P488="Non-Lead",R488="")),
(AND('[1]PWS Information'!$E$10="CWS",P488="Non-Lead",R488="No")),
(AND('[1]PWS Information'!$E$10="CWS",P488="Non-Lead",R488="Don't Know")),
(AND('[1]PWS Information'!$E$10="CWS",P488="Non-Lead", I488="Non-Lead - Copper", R488="Yes", K488="Between 1989 and 2014")),
(AND('[1]PWS Information'!$E$10="CWS",P488="Non-Lead", I488="Non-Lead - Copper", R488="Yes", K488="After 2014")),
(AND('[1]PWS Information'!$E$10="CWS",P488="Non-Lead", I488="Non-Lead - Copper", R488="Yes", K488="Unknown")),
(AND('[1]PWS Information'!$E$10="CWS",P488="Non-Lead", M488="Non-Lead - Copper", R488="Yes", N488="Between 1989 and 2014")),
(AND('[1]PWS Information'!$E$10="CWS",P488="Non-Lead", M488="Non-Lead - Copper", R488="Yes", N488="After 2014")),
(AND('[1]PWS Information'!$E$10="CWS",P488="Non-Lead", M488="Non-Lead - Copper", R488="Yes", N488="Unknown")),
(AND('[1]PWS Information'!$E$10="CWS",P488="Unknown")),
(AND('[1]PWS Information'!$E$10="NTNC",P488="Unknown")))),"Tier 5",
"")))))</f>
        <v>Tier 5</v>
      </c>
      <c r="Y488" s="50"/>
      <c r="Z488" s="50"/>
    </row>
    <row r="489" spans="1:26" ht="75" x14ac:dyDescent="0.25">
      <c r="A489" s="39">
        <v>105</v>
      </c>
      <c r="B489" s="40">
        <v>7144</v>
      </c>
      <c r="C489" s="41" t="s">
        <v>83</v>
      </c>
      <c r="D489" s="41" t="s">
        <v>46</v>
      </c>
      <c r="E489" s="41">
        <v>75961</v>
      </c>
      <c r="F489" s="42"/>
      <c r="G489" s="43">
        <v>31.558382999999999</v>
      </c>
      <c r="H489" s="44">
        <v>-94.504452000000001</v>
      </c>
      <c r="I489" s="45" t="s">
        <v>63</v>
      </c>
      <c r="J489" s="46" t="s">
        <v>48</v>
      </c>
      <c r="K489" s="42" t="s">
        <v>51</v>
      </c>
      <c r="L489" s="49"/>
      <c r="M489" s="45" t="s">
        <v>63</v>
      </c>
      <c r="N489" s="46" t="s">
        <v>51</v>
      </c>
      <c r="O489" s="49"/>
      <c r="P489" s="36" t="str">
        <f t="shared" si="7"/>
        <v>Unknown</v>
      </c>
      <c r="Q489" s="39" t="s">
        <v>48</v>
      </c>
      <c r="R489" s="39" t="s">
        <v>48</v>
      </c>
      <c r="S489" s="39"/>
      <c r="T489" s="50"/>
      <c r="U489" s="50" t="s">
        <v>51</v>
      </c>
      <c r="V489" s="50" t="s">
        <v>51</v>
      </c>
      <c r="W489" s="50"/>
      <c r="X489" s="51" t="str">
        <f>IF((OR((AND('[1]PWS Information'!$E$10="CWS",T489="Single Family Residence",P489="Lead")),
(AND('[1]PWS Information'!$E$10="CWS",T489="Multiple Family Residence",'[1]PWS Information'!$E$11="Yes",P489="Lead")),
(AND('[1]PWS Information'!$E$10="NTNC",P489="Lead")))),"Tier 1",
IF((OR((AND('[1]PWS Information'!$E$10="CWS",T489="Multiple Family Residence",'[1]PWS Information'!$E$11="No",P489="Lead")),
(AND('[1]PWS Information'!$E$10="CWS",T489="Other",P489="Lead")),
(AND('[1]PWS Information'!$E$10="CWS",T489="Building",P489="Lead")))),"Tier 2",
IF((OR((AND('[1]PWS Information'!$E$10="CWS",T489="Single Family Residence",P489="Galvanized Requiring Replacement")),
(AND('[1]PWS Information'!$E$10="CWS",T489="Single Family Residence",P489="Galvanized Requiring Replacement",Q489="Yes")),
(AND('[1]PWS Information'!$E$10="NTNC",P489="Galvanized Requiring Replacement")),
(AND('[1]PWS Information'!$E$10="NTNC",T489="Single Family Residence",Q489="Yes")))),"Tier 3",
IF((OR((AND('[1]PWS Information'!$E$10="CWS",T489="Single Family Residence",R489="Yes",P489="Non-Lead", I489="Non-Lead - Copper",K489="Before 1989")),
(AND('[1]PWS Information'!$E$10="CWS",T489="Single Family Residence",R489="Yes",P489="Non-Lead", M489="Non-Lead - Copper",N489="Before 1989")))),"Tier 4",
IF((OR((AND('[1]PWS Information'!$E$10="NTNC",P489="Non-Lead")),
(AND('[1]PWS Information'!$E$10="CWS",P489="Non-Lead",R489="")),
(AND('[1]PWS Information'!$E$10="CWS",P489="Non-Lead",R489="No")),
(AND('[1]PWS Information'!$E$10="CWS",P489="Non-Lead",R489="Don't Know")),
(AND('[1]PWS Information'!$E$10="CWS",P489="Non-Lead", I489="Non-Lead - Copper", R489="Yes", K489="Between 1989 and 2014")),
(AND('[1]PWS Information'!$E$10="CWS",P489="Non-Lead", I489="Non-Lead - Copper", R489="Yes", K489="After 2014")),
(AND('[1]PWS Information'!$E$10="CWS",P489="Non-Lead", I489="Non-Lead - Copper", R489="Yes", K489="Unknown")),
(AND('[1]PWS Information'!$E$10="CWS",P489="Non-Lead", M489="Non-Lead - Copper", R489="Yes", N489="Between 1989 and 2014")),
(AND('[1]PWS Information'!$E$10="CWS",P489="Non-Lead", M489="Non-Lead - Copper", R489="Yes", N489="After 2014")),
(AND('[1]PWS Information'!$E$10="CWS",P489="Non-Lead", M489="Non-Lead - Copper", R489="Yes", N489="Unknown")),
(AND('[1]PWS Information'!$E$10="CWS",P489="Unknown")),
(AND('[1]PWS Information'!$E$10="NTNC",P489="Unknown")))),"Tier 5",
"")))))</f>
        <v>Tier 5</v>
      </c>
      <c r="Y489" s="50"/>
      <c r="Z489" s="50"/>
    </row>
    <row r="490" spans="1:26" ht="75" x14ac:dyDescent="0.25">
      <c r="A490" s="39">
        <v>25176089</v>
      </c>
      <c r="B490" s="40">
        <v>7526</v>
      </c>
      <c r="C490" s="41" t="s">
        <v>66</v>
      </c>
      <c r="D490" s="41" t="s">
        <v>46</v>
      </c>
      <c r="E490" s="41">
        <v>75961</v>
      </c>
      <c r="F490" s="42"/>
      <c r="G490" s="43">
        <v>31.617426999999999</v>
      </c>
      <c r="H490" s="44">
        <v>-94.499722000000006</v>
      </c>
      <c r="I490" s="45" t="s">
        <v>63</v>
      </c>
      <c r="J490" s="46" t="s">
        <v>48</v>
      </c>
      <c r="K490" s="42" t="s">
        <v>51</v>
      </c>
      <c r="L490" s="49"/>
      <c r="M490" s="45" t="s">
        <v>63</v>
      </c>
      <c r="N490" s="46" t="s">
        <v>51</v>
      </c>
      <c r="O490" s="49"/>
      <c r="P490" s="36" t="str">
        <f t="shared" si="7"/>
        <v>Unknown</v>
      </c>
      <c r="Q490" s="39" t="s">
        <v>48</v>
      </c>
      <c r="R490" s="39" t="s">
        <v>48</v>
      </c>
      <c r="S490" s="39"/>
      <c r="T490" s="50"/>
      <c r="U490" s="50" t="s">
        <v>51</v>
      </c>
      <c r="V490" s="50" t="s">
        <v>51</v>
      </c>
      <c r="W490" s="50"/>
      <c r="X490" s="51" t="str">
        <f>IF((OR((AND('[1]PWS Information'!$E$10="CWS",T490="Single Family Residence",P490="Lead")),
(AND('[1]PWS Information'!$E$10="CWS",T490="Multiple Family Residence",'[1]PWS Information'!$E$11="Yes",P490="Lead")),
(AND('[1]PWS Information'!$E$10="NTNC",P490="Lead")))),"Tier 1",
IF((OR((AND('[1]PWS Information'!$E$10="CWS",T490="Multiple Family Residence",'[1]PWS Information'!$E$11="No",P490="Lead")),
(AND('[1]PWS Information'!$E$10="CWS",T490="Other",P490="Lead")),
(AND('[1]PWS Information'!$E$10="CWS",T490="Building",P490="Lead")))),"Tier 2",
IF((OR((AND('[1]PWS Information'!$E$10="CWS",T490="Single Family Residence",P490="Galvanized Requiring Replacement")),
(AND('[1]PWS Information'!$E$10="CWS",T490="Single Family Residence",P490="Galvanized Requiring Replacement",Q490="Yes")),
(AND('[1]PWS Information'!$E$10="NTNC",P490="Galvanized Requiring Replacement")),
(AND('[1]PWS Information'!$E$10="NTNC",T490="Single Family Residence",Q490="Yes")))),"Tier 3",
IF((OR((AND('[1]PWS Information'!$E$10="CWS",T490="Single Family Residence",R490="Yes",P490="Non-Lead", I490="Non-Lead - Copper",K490="Before 1989")),
(AND('[1]PWS Information'!$E$10="CWS",T490="Single Family Residence",R490="Yes",P490="Non-Lead", M490="Non-Lead - Copper",N490="Before 1989")))),"Tier 4",
IF((OR((AND('[1]PWS Information'!$E$10="NTNC",P490="Non-Lead")),
(AND('[1]PWS Information'!$E$10="CWS",P490="Non-Lead",R490="")),
(AND('[1]PWS Information'!$E$10="CWS",P490="Non-Lead",R490="No")),
(AND('[1]PWS Information'!$E$10="CWS",P490="Non-Lead",R490="Don't Know")),
(AND('[1]PWS Information'!$E$10="CWS",P490="Non-Lead", I490="Non-Lead - Copper", R490="Yes", K490="Between 1989 and 2014")),
(AND('[1]PWS Information'!$E$10="CWS",P490="Non-Lead", I490="Non-Lead - Copper", R490="Yes", K490="After 2014")),
(AND('[1]PWS Information'!$E$10="CWS",P490="Non-Lead", I490="Non-Lead - Copper", R490="Yes", K490="Unknown")),
(AND('[1]PWS Information'!$E$10="CWS",P490="Non-Lead", M490="Non-Lead - Copper", R490="Yes", N490="Between 1989 and 2014")),
(AND('[1]PWS Information'!$E$10="CWS",P490="Non-Lead", M490="Non-Lead - Copper", R490="Yes", N490="After 2014")),
(AND('[1]PWS Information'!$E$10="CWS",P490="Non-Lead", M490="Non-Lead - Copper", R490="Yes", N490="Unknown")),
(AND('[1]PWS Information'!$E$10="CWS",P490="Unknown")),
(AND('[1]PWS Information'!$E$10="NTNC",P490="Unknown")))),"Tier 5",
"")))))</f>
        <v>Tier 5</v>
      </c>
      <c r="Y490" s="50"/>
      <c r="Z490" s="50"/>
    </row>
    <row r="491" spans="1:26" ht="75" x14ac:dyDescent="0.25">
      <c r="A491" s="39">
        <v>25175524</v>
      </c>
      <c r="B491" s="40">
        <v>10401</v>
      </c>
      <c r="C491" s="41" t="s">
        <v>53</v>
      </c>
      <c r="D491" s="41" t="s">
        <v>46</v>
      </c>
      <c r="E491" s="41">
        <v>75961</v>
      </c>
      <c r="F491" s="42"/>
      <c r="G491" s="43">
        <v>31.634001999999999</v>
      </c>
      <c r="H491" s="44">
        <v>-94.413751000000005</v>
      </c>
      <c r="I491" s="45" t="s">
        <v>63</v>
      </c>
      <c r="J491" s="46" t="s">
        <v>48</v>
      </c>
      <c r="K491" s="42" t="s">
        <v>51</v>
      </c>
      <c r="L491" s="49"/>
      <c r="M491" s="45" t="s">
        <v>63</v>
      </c>
      <c r="N491" s="46" t="s">
        <v>51</v>
      </c>
      <c r="O491" s="49"/>
      <c r="P491" s="36" t="str">
        <f t="shared" si="7"/>
        <v>Unknown</v>
      </c>
      <c r="Q491" s="39" t="s">
        <v>48</v>
      </c>
      <c r="R491" s="39" t="s">
        <v>48</v>
      </c>
      <c r="S491" s="39"/>
      <c r="T491" s="50" t="s">
        <v>50</v>
      </c>
      <c r="U491" s="50" t="s">
        <v>51</v>
      </c>
      <c r="V491" s="50" t="s">
        <v>51</v>
      </c>
      <c r="W491" s="50"/>
      <c r="X491" s="51" t="str">
        <f>IF((OR((AND('[1]PWS Information'!$E$10="CWS",T491="Single Family Residence",P491="Lead")),
(AND('[1]PWS Information'!$E$10="CWS",T491="Multiple Family Residence",'[1]PWS Information'!$E$11="Yes",P491="Lead")),
(AND('[1]PWS Information'!$E$10="NTNC",P491="Lead")))),"Tier 1",
IF((OR((AND('[1]PWS Information'!$E$10="CWS",T491="Multiple Family Residence",'[1]PWS Information'!$E$11="No",P491="Lead")),
(AND('[1]PWS Information'!$E$10="CWS",T491="Other",P491="Lead")),
(AND('[1]PWS Information'!$E$10="CWS",T491="Building",P491="Lead")))),"Tier 2",
IF((OR((AND('[1]PWS Information'!$E$10="CWS",T491="Single Family Residence",P491="Galvanized Requiring Replacement")),
(AND('[1]PWS Information'!$E$10="CWS",T491="Single Family Residence",P491="Galvanized Requiring Replacement",Q491="Yes")),
(AND('[1]PWS Information'!$E$10="NTNC",P491="Galvanized Requiring Replacement")),
(AND('[1]PWS Information'!$E$10="NTNC",T491="Single Family Residence",Q491="Yes")))),"Tier 3",
IF((OR((AND('[1]PWS Information'!$E$10="CWS",T491="Single Family Residence",R491="Yes",P491="Non-Lead", I491="Non-Lead - Copper",K491="Before 1989")),
(AND('[1]PWS Information'!$E$10="CWS",T491="Single Family Residence",R491="Yes",P491="Non-Lead", M491="Non-Lead - Copper",N491="Before 1989")))),"Tier 4",
IF((OR((AND('[1]PWS Information'!$E$10="NTNC",P491="Non-Lead")),
(AND('[1]PWS Information'!$E$10="CWS",P491="Non-Lead",R491="")),
(AND('[1]PWS Information'!$E$10="CWS",P491="Non-Lead",R491="No")),
(AND('[1]PWS Information'!$E$10="CWS",P491="Non-Lead",R491="Don't Know")),
(AND('[1]PWS Information'!$E$10="CWS",P491="Non-Lead", I491="Non-Lead - Copper", R491="Yes", K491="Between 1989 and 2014")),
(AND('[1]PWS Information'!$E$10="CWS",P491="Non-Lead", I491="Non-Lead - Copper", R491="Yes", K491="After 2014")),
(AND('[1]PWS Information'!$E$10="CWS",P491="Non-Lead", I491="Non-Lead - Copper", R491="Yes", K491="Unknown")),
(AND('[1]PWS Information'!$E$10="CWS",P491="Non-Lead", M491="Non-Lead - Copper", R491="Yes", N491="Between 1989 and 2014")),
(AND('[1]PWS Information'!$E$10="CWS",P491="Non-Lead", M491="Non-Lead - Copper", R491="Yes", N491="After 2014")),
(AND('[1]PWS Information'!$E$10="CWS",P491="Non-Lead", M491="Non-Lead - Copper", R491="Yes", N491="Unknown")),
(AND('[1]PWS Information'!$E$10="CWS",P491="Unknown")),
(AND('[1]PWS Information'!$E$10="NTNC",P491="Unknown")))),"Tier 5",
"")))))</f>
        <v>Tier 5</v>
      </c>
      <c r="Y491" s="50"/>
      <c r="Z491" s="50"/>
    </row>
    <row r="492" spans="1:26" ht="75" x14ac:dyDescent="0.25">
      <c r="A492" s="39" t="s">
        <v>183</v>
      </c>
      <c r="B492" s="40" t="s">
        <v>76</v>
      </c>
      <c r="C492" s="41" t="s">
        <v>184</v>
      </c>
      <c r="D492" s="41" t="s">
        <v>46</v>
      </c>
      <c r="E492" s="41">
        <v>75961</v>
      </c>
      <c r="F492" s="42"/>
      <c r="G492" s="43">
        <v>31.558382999999999</v>
      </c>
      <c r="H492" s="44">
        <v>-94.504452000000001</v>
      </c>
      <c r="I492" s="45" t="s">
        <v>63</v>
      </c>
      <c r="J492" s="46" t="s">
        <v>48</v>
      </c>
      <c r="K492" s="42" t="s">
        <v>51</v>
      </c>
      <c r="L492" s="49"/>
      <c r="M492" s="45" t="s">
        <v>63</v>
      </c>
      <c r="N492" s="46" t="s">
        <v>51</v>
      </c>
      <c r="O492" s="49"/>
      <c r="P492" s="36" t="str">
        <f t="shared" si="7"/>
        <v>Unknown</v>
      </c>
      <c r="Q492" s="39" t="s">
        <v>48</v>
      </c>
      <c r="R492" s="39" t="s">
        <v>48</v>
      </c>
      <c r="S492" s="39"/>
      <c r="T492" s="50"/>
      <c r="U492" s="50" t="s">
        <v>51</v>
      </c>
      <c r="V492" s="50" t="s">
        <v>51</v>
      </c>
      <c r="W492" s="50"/>
      <c r="X492" s="51" t="str">
        <f>IF((OR((AND('[1]PWS Information'!$E$10="CWS",T492="Single Family Residence",P492="Lead")),
(AND('[1]PWS Information'!$E$10="CWS",T492="Multiple Family Residence",'[1]PWS Information'!$E$11="Yes",P492="Lead")),
(AND('[1]PWS Information'!$E$10="NTNC",P492="Lead")))),"Tier 1",
IF((OR((AND('[1]PWS Information'!$E$10="CWS",T492="Multiple Family Residence",'[1]PWS Information'!$E$11="No",P492="Lead")),
(AND('[1]PWS Information'!$E$10="CWS",T492="Other",P492="Lead")),
(AND('[1]PWS Information'!$E$10="CWS",T492="Building",P492="Lead")))),"Tier 2",
IF((OR((AND('[1]PWS Information'!$E$10="CWS",T492="Single Family Residence",P492="Galvanized Requiring Replacement")),
(AND('[1]PWS Information'!$E$10="CWS",T492="Single Family Residence",P492="Galvanized Requiring Replacement",Q492="Yes")),
(AND('[1]PWS Information'!$E$10="NTNC",P492="Galvanized Requiring Replacement")),
(AND('[1]PWS Information'!$E$10="NTNC",T492="Single Family Residence",Q492="Yes")))),"Tier 3",
IF((OR((AND('[1]PWS Information'!$E$10="CWS",T492="Single Family Residence",R492="Yes",P492="Non-Lead", I492="Non-Lead - Copper",K492="Before 1989")),
(AND('[1]PWS Information'!$E$10="CWS",T492="Single Family Residence",R492="Yes",P492="Non-Lead", M492="Non-Lead - Copper",N492="Before 1989")))),"Tier 4",
IF((OR((AND('[1]PWS Information'!$E$10="NTNC",P492="Non-Lead")),
(AND('[1]PWS Information'!$E$10="CWS",P492="Non-Lead",R492="")),
(AND('[1]PWS Information'!$E$10="CWS",P492="Non-Lead",R492="No")),
(AND('[1]PWS Information'!$E$10="CWS",P492="Non-Lead",R492="Don't Know")),
(AND('[1]PWS Information'!$E$10="CWS",P492="Non-Lead", I492="Non-Lead - Copper", R492="Yes", K492="Between 1989 and 2014")),
(AND('[1]PWS Information'!$E$10="CWS",P492="Non-Lead", I492="Non-Lead - Copper", R492="Yes", K492="After 2014")),
(AND('[1]PWS Information'!$E$10="CWS",P492="Non-Lead", I492="Non-Lead - Copper", R492="Yes", K492="Unknown")),
(AND('[1]PWS Information'!$E$10="CWS",P492="Non-Lead", M492="Non-Lead - Copper", R492="Yes", N492="Between 1989 and 2014")),
(AND('[1]PWS Information'!$E$10="CWS",P492="Non-Lead", M492="Non-Lead - Copper", R492="Yes", N492="After 2014")),
(AND('[1]PWS Information'!$E$10="CWS",P492="Non-Lead", M492="Non-Lead - Copper", R492="Yes", N492="Unknown")),
(AND('[1]PWS Information'!$E$10="CWS",P492="Unknown")),
(AND('[1]PWS Information'!$E$10="NTNC",P492="Unknown")))),"Tier 5",
"")))))</f>
        <v>Tier 5</v>
      </c>
      <c r="Y492" s="50"/>
      <c r="Z492" s="50"/>
    </row>
    <row r="493" spans="1:26" ht="75" x14ac:dyDescent="0.25">
      <c r="A493" s="39">
        <v>22132627</v>
      </c>
      <c r="B493" s="40">
        <v>305</v>
      </c>
      <c r="C493" s="41" t="s">
        <v>91</v>
      </c>
      <c r="D493" s="41" t="s">
        <v>46</v>
      </c>
      <c r="E493" s="41">
        <v>75961</v>
      </c>
      <c r="F493" s="42"/>
      <c r="G493" s="43">
        <v>31.660678000000001</v>
      </c>
      <c r="H493" s="44">
        <v>-94.601388999999998</v>
      </c>
      <c r="I493" s="45" t="s">
        <v>63</v>
      </c>
      <c r="J493" s="46" t="s">
        <v>48</v>
      </c>
      <c r="K493" s="42" t="s">
        <v>51</v>
      </c>
      <c r="L493" s="49"/>
      <c r="M493" s="45" t="s">
        <v>63</v>
      </c>
      <c r="N493" s="46" t="s">
        <v>51</v>
      </c>
      <c r="O493" s="49"/>
      <c r="P493" s="36" t="str">
        <f t="shared" si="7"/>
        <v>Unknown</v>
      </c>
      <c r="Q493" s="39" t="s">
        <v>48</v>
      </c>
      <c r="R493" s="39" t="s">
        <v>48</v>
      </c>
      <c r="S493" s="39"/>
      <c r="T493" s="50"/>
      <c r="U493" s="50" t="s">
        <v>51</v>
      </c>
      <c r="V493" s="50" t="s">
        <v>51</v>
      </c>
      <c r="W493" s="50"/>
      <c r="X493" s="51" t="str">
        <f>IF((OR((AND('[1]PWS Information'!$E$10="CWS",T493="Single Family Residence",P493="Lead")),
(AND('[1]PWS Information'!$E$10="CWS",T493="Multiple Family Residence",'[1]PWS Information'!$E$11="Yes",P493="Lead")),
(AND('[1]PWS Information'!$E$10="NTNC",P493="Lead")))),"Tier 1",
IF((OR((AND('[1]PWS Information'!$E$10="CWS",T493="Multiple Family Residence",'[1]PWS Information'!$E$11="No",P493="Lead")),
(AND('[1]PWS Information'!$E$10="CWS",T493="Other",P493="Lead")),
(AND('[1]PWS Information'!$E$10="CWS",T493="Building",P493="Lead")))),"Tier 2",
IF((OR((AND('[1]PWS Information'!$E$10="CWS",T493="Single Family Residence",P493="Galvanized Requiring Replacement")),
(AND('[1]PWS Information'!$E$10="CWS",T493="Single Family Residence",P493="Galvanized Requiring Replacement",Q493="Yes")),
(AND('[1]PWS Information'!$E$10="NTNC",P493="Galvanized Requiring Replacement")),
(AND('[1]PWS Information'!$E$10="NTNC",T493="Single Family Residence",Q493="Yes")))),"Tier 3",
IF((OR((AND('[1]PWS Information'!$E$10="CWS",T493="Single Family Residence",R493="Yes",P493="Non-Lead", I493="Non-Lead - Copper",K493="Before 1989")),
(AND('[1]PWS Information'!$E$10="CWS",T493="Single Family Residence",R493="Yes",P493="Non-Lead", M493="Non-Lead - Copper",N493="Before 1989")))),"Tier 4",
IF((OR((AND('[1]PWS Information'!$E$10="NTNC",P493="Non-Lead")),
(AND('[1]PWS Information'!$E$10="CWS",P493="Non-Lead",R493="")),
(AND('[1]PWS Information'!$E$10="CWS",P493="Non-Lead",R493="No")),
(AND('[1]PWS Information'!$E$10="CWS",P493="Non-Lead",R493="Don't Know")),
(AND('[1]PWS Information'!$E$10="CWS",P493="Non-Lead", I493="Non-Lead - Copper", R493="Yes", K493="Between 1989 and 2014")),
(AND('[1]PWS Information'!$E$10="CWS",P493="Non-Lead", I493="Non-Lead - Copper", R493="Yes", K493="After 2014")),
(AND('[1]PWS Information'!$E$10="CWS",P493="Non-Lead", I493="Non-Lead - Copper", R493="Yes", K493="Unknown")),
(AND('[1]PWS Information'!$E$10="CWS",P493="Non-Lead", M493="Non-Lead - Copper", R493="Yes", N493="Between 1989 and 2014")),
(AND('[1]PWS Information'!$E$10="CWS",P493="Non-Lead", M493="Non-Lead - Copper", R493="Yes", N493="After 2014")),
(AND('[1]PWS Information'!$E$10="CWS",P493="Non-Lead", M493="Non-Lead - Copper", R493="Yes", N493="Unknown")),
(AND('[1]PWS Information'!$E$10="CWS",P493="Unknown")),
(AND('[1]PWS Information'!$E$10="NTNC",P493="Unknown")))),"Tier 5",
"")))))</f>
        <v>Tier 5</v>
      </c>
      <c r="Y493" s="50"/>
      <c r="Z493" s="50"/>
    </row>
    <row r="494" spans="1:26" ht="75" x14ac:dyDescent="0.25">
      <c r="A494" s="39">
        <v>25175646</v>
      </c>
      <c r="B494" s="40">
        <v>177</v>
      </c>
      <c r="C494" s="41" t="s">
        <v>85</v>
      </c>
      <c r="D494" s="41" t="s">
        <v>46</v>
      </c>
      <c r="E494" s="41">
        <v>75961</v>
      </c>
      <c r="F494" s="42"/>
      <c r="G494" s="43">
        <v>31.586834</v>
      </c>
      <c r="H494" s="44">
        <v>-94.614323999999996</v>
      </c>
      <c r="I494" s="45" t="s">
        <v>63</v>
      </c>
      <c r="J494" s="46" t="s">
        <v>48</v>
      </c>
      <c r="K494" s="42" t="s">
        <v>51</v>
      </c>
      <c r="L494" s="49"/>
      <c r="M494" s="45" t="s">
        <v>63</v>
      </c>
      <c r="N494" s="46" t="s">
        <v>51</v>
      </c>
      <c r="O494" s="49"/>
      <c r="P494" s="36" t="str">
        <f t="shared" si="7"/>
        <v>Unknown</v>
      </c>
      <c r="Q494" s="39" t="s">
        <v>48</v>
      </c>
      <c r="R494" s="39" t="s">
        <v>48</v>
      </c>
      <c r="S494" s="39"/>
      <c r="T494" s="50"/>
      <c r="U494" s="50" t="s">
        <v>51</v>
      </c>
      <c r="V494" s="50" t="s">
        <v>51</v>
      </c>
      <c r="W494" s="50"/>
      <c r="X494" s="51" t="str">
        <f>IF((OR((AND('[1]PWS Information'!$E$10="CWS",T494="Single Family Residence",P494="Lead")),
(AND('[1]PWS Information'!$E$10="CWS",T494="Multiple Family Residence",'[1]PWS Information'!$E$11="Yes",P494="Lead")),
(AND('[1]PWS Information'!$E$10="NTNC",P494="Lead")))),"Tier 1",
IF((OR((AND('[1]PWS Information'!$E$10="CWS",T494="Multiple Family Residence",'[1]PWS Information'!$E$11="No",P494="Lead")),
(AND('[1]PWS Information'!$E$10="CWS",T494="Other",P494="Lead")),
(AND('[1]PWS Information'!$E$10="CWS",T494="Building",P494="Lead")))),"Tier 2",
IF((OR((AND('[1]PWS Information'!$E$10="CWS",T494="Single Family Residence",P494="Galvanized Requiring Replacement")),
(AND('[1]PWS Information'!$E$10="CWS",T494="Single Family Residence",P494="Galvanized Requiring Replacement",Q494="Yes")),
(AND('[1]PWS Information'!$E$10="NTNC",P494="Galvanized Requiring Replacement")),
(AND('[1]PWS Information'!$E$10="NTNC",T494="Single Family Residence",Q494="Yes")))),"Tier 3",
IF((OR((AND('[1]PWS Information'!$E$10="CWS",T494="Single Family Residence",R494="Yes",P494="Non-Lead", I494="Non-Lead - Copper",K494="Before 1989")),
(AND('[1]PWS Information'!$E$10="CWS",T494="Single Family Residence",R494="Yes",P494="Non-Lead", M494="Non-Lead - Copper",N494="Before 1989")))),"Tier 4",
IF((OR((AND('[1]PWS Information'!$E$10="NTNC",P494="Non-Lead")),
(AND('[1]PWS Information'!$E$10="CWS",P494="Non-Lead",R494="")),
(AND('[1]PWS Information'!$E$10="CWS",P494="Non-Lead",R494="No")),
(AND('[1]PWS Information'!$E$10="CWS",P494="Non-Lead",R494="Don't Know")),
(AND('[1]PWS Information'!$E$10="CWS",P494="Non-Lead", I494="Non-Lead - Copper", R494="Yes", K494="Between 1989 and 2014")),
(AND('[1]PWS Information'!$E$10="CWS",P494="Non-Lead", I494="Non-Lead - Copper", R494="Yes", K494="After 2014")),
(AND('[1]PWS Information'!$E$10="CWS",P494="Non-Lead", I494="Non-Lead - Copper", R494="Yes", K494="Unknown")),
(AND('[1]PWS Information'!$E$10="CWS",P494="Non-Lead", M494="Non-Lead - Copper", R494="Yes", N494="Between 1989 and 2014")),
(AND('[1]PWS Information'!$E$10="CWS",P494="Non-Lead", M494="Non-Lead - Copper", R494="Yes", N494="After 2014")),
(AND('[1]PWS Information'!$E$10="CWS",P494="Non-Lead", M494="Non-Lead - Copper", R494="Yes", N494="Unknown")),
(AND('[1]PWS Information'!$E$10="CWS",P494="Unknown")),
(AND('[1]PWS Information'!$E$10="NTNC",P494="Unknown")))),"Tier 5",
"")))))</f>
        <v>Tier 5</v>
      </c>
      <c r="Y494" s="50"/>
      <c r="Z494" s="50"/>
    </row>
    <row r="495" spans="1:26" ht="75" x14ac:dyDescent="0.25">
      <c r="A495" s="39">
        <v>25175851</v>
      </c>
      <c r="B495" s="40">
        <v>500</v>
      </c>
      <c r="C495" s="41" t="s">
        <v>97</v>
      </c>
      <c r="D495" s="41" t="s">
        <v>46</v>
      </c>
      <c r="E495" s="41">
        <v>75961</v>
      </c>
      <c r="F495" s="42"/>
      <c r="G495" s="43">
        <v>31.558382999999999</v>
      </c>
      <c r="H495" s="44">
        <v>-94.504452000000001</v>
      </c>
      <c r="I495" s="45" t="s">
        <v>63</v>
      </c>
      <c r="J495" s="46" t="s">
        <v>48</v>
      </c>
      <c r="K495" s="42" t="s">
        <v>51</v>
      </c>
      <c r="L495" s="49"/>
      <c r="M495" s="45" t="s">
        <v>63</v>
      </c>
      <c r="N495" s="46" t="s">
        <v>51</v>
      </c>
      <c r="O495" s="49"/>
      <c r="P495" s="36" t="str">
        <f t="shared" si="7"/>
        <v>Unknown</v>
      </c>
      <c r="Q495" s="39" t="s">
        <v>48</v>
      </c>
      <c r="R495" s="39" t="s">
        <v>48</v>
      </c>
      <c r="S495" s="39"/>
      <c r="T495" s="50"/>
      <c r="U495" s="50" t="s">
        <v>51</v>
      </c>
      <c r="V495" s="50" t="s">
        <v>51</v>
      </c>
      <c r="W495" s="50"/>
      <c r="X495" s="51" t="str">
        <f>IF((OR((AND('[1]PWS Information'!$E$10="CWS",T495="Single Family Residence",P495="Lead")),
(AND('[1]PWS Information'!$E$10="CWS",T495="Multiple Family Residence",'[1]PWS Information'!$E$11="Yes",P495="Lead")),
(AND('[1]PWS Information'!$E$10="NTNC",P495="Lead")))),"Tier 1",
IF((OR((AND('[1]PWS Information'!$E$10="CWS",T495="Multiple Family Residence",'[1]PWS Information'!$E$11="No",P495="Lead")),
(AND('[1]PWS Information'!$E$10="CWS",T495="Other",P495="Lead")),
(AND('[1]PWS Information'!$E$10="CWS",T495="Building",P495="Lead")))),"Tier 2",
IF((OR((AND('[1]PWS Information'!$E$10="CWS",T495="Single Family Residence",P495="Galvanized Requiring Replacement")),
(AND('[1]PWS Information'!$E$10="CWS",T495="Single Family Residence",P495="Galvanized Requiring Replacement",Q495="Yes")),
(AND('[1]PWS Information'!$E$10="NTNC",P495="Galvanized Requiring Replacement")),
(AND('[1]PWS Information'!$E$10="NTNC",T495="Single Family Residence",Q495="Yes")))),"Tier 3",
IF((OR((AND('[1]PWS Information'!$E$10="CWS",T495="Single Family Residence",R495="Yes",P495="Non-Lead", I495="Non-Lead - Copper",K495="Before 1989")),
(AND('[1]PWS Information'!$E$10="CWS",T495="Single Family Residence",R495="Yes",P495="Non-Lead", M495="Non-Lead - Copper",N495="Before 1989")))),"Tier 4",
IF((OR((AND('[1]PWS Information'!$E$10="NTNC",P495="Non-Lead")),
(AND('[1]PWS Information'!$E$10="CWS",P495="Non-Lead",R495="")),
(AND('[1]PWS Information'!$E$10="CWS",P495="Non-Lead",R495="No")),
(AND('[1]PWS Information'!$E$10="CWS",P495="Non-Lead",R495="Don't Know")),
(AND('[1]PWS Information'!$E$10="CWS",P495="Non-Lead", I495="Non-Lead - Copper", R495="Yes", K495="Between 1989 and 2014")),
(AND('[1]PWS Information'!$E$10="CWS",P495="Non-Lead", I495="Non-Lead - Copper", R495="Yes", K495="After 2014")),
(AND('[1]PWS Information'!$E$10="CWS",P495="Non-Lead", I495="Non-Lead - Copper", R495="Yes", K495="Unknown")),
(AND('[1]PWS Information'!$E$10="CWS",P495="Non-Lead", M495="Non-Lead - Copper", R495="Yes", N495="Between 1989 and 2014")),
(AND('[1]PWS Information'!$E$10="CWS",P495="Non-Lead", M495="Non-Lead - Copper", R495="Yes", N495="After 2014")),
(AND('[1]PWS Information'!$E$10="CWS",P495="Non-Lead", M495="Non-Lead - Copper", R495="Yes", N495="Unknown")),
(AND('[1]PWS Information'!$E$10="CWS",P495="Unknown")),
(AND('[1]PWS Information'!$E$10="NTNC",P495="Unknown")))),"Tier 5",
"")))))</f>
        <v>Tier 5</v>
      </c>
      <c r="Y495" s="50"/>
      <c r="Z495" s="50"/>
    </row>
    <row r="496" spans="1:26" ht="75" x14ac:dyDescent="0.25">
      <c r="A496" s="39">
        <v>25175630</v>
      </c>
      <c r="B496" s="40">
        <v>329</v>
      </c>
      <c r="C496" s="41" t="s">
        <v>54</v>
      </c>
      <c r="D496" s="41" t="s">
        <v>46</v>
      </c>
      <c r="E496" s="41">
        <v>75961</v>
      </c>
      <c r="F496" s="42"/>
      <c r="G496" s="43">
        <v>31.607127999999999</v>
      </c>
      <c r="H496" s="44">
        <v>-94.542772999999997</v>
      </c>
      <c r="I496" s="45" t="s">
        <v>63</v>
      </c>
      <c r="J496" s="46" t="s">
        <v>48</v>
      </c>
      <c r="K496" s="42" t="s">
        <v>51</v>
      </c>
      <c r="L496" s="49"/>
      <c r="M496" s="45" t="s">
        <v>63</v>
      </c>
      <c r="N496" s="46" t="s">
        <v>51</v>
      </c>
      <c r="O496" s="49"/>
      <c r="P496" s="36" t="str">
        <f t="shared" si="7"/>
        <v>Unknown</v>
      </c>
      <c r="Q496" s="39" t="s">
        <v>48</v>
      </c>
      <c r="R496" s="39" t="s">
        <v>48</v>
      </c>
      <c r="S496" s="39"/>
      <c r="T496" s="50" t="s">
        <v>50</v>
      </c>
      <c r="U496" s="50" t="s">
        <v>51</v>
      </c>
      <c r="V496" s="50" t="s">
        <v>51</v>
      </c>
      <c r="W496" s="50"/>
      <c r="X496" s="51" t="str">
        <f>IF((OR((AND('[1]PWS Information'!$E$10="CWS",T496="Single Family Residence",P496="Lead")),
(AND('[1]PWS Information'!$E$10="CWS",T496="Multiple Family Residence",'[1]PWS Information'!$E$11="Yes",P496="Lead")),
(AND('[1]PWS Information'!$E$10="NTNC",P496="Lead")))),"Tier 1",
IF((OR((AND('[1]PWS Information'!$E$10="CWS",T496="Multiple Family Residence",'[1]PWS Information'!$E$11="No",P496="Lead")),
(AND('[1]PWS Information'!$E$10="CWS",T496="Other",P496="Lead")),
(AND('[1]PWS Information'!$E$10="CWS",T496="Building",P496="Lead")))),"Tier 2",
IF((OR((AND('[1]PWS Information'!$E$10="CWS",T496="Single Family Residence",P496="Galvanized Requiring Replacement")),
(AND('[1]PWS Information'!$E$10="CWS",T496="Single Family Residence",P496="Galvanized Requiring Replacement",Q496="Yes")),
(AND('[1]PWS Information'!$E$10="NTNC",P496="Galvanized Requiring Replacement")),
(AND('[1]PWS Information'!$E$10="NTNC",T496="Single Family Residence",Q496="Yes")))),"Tier 3",
IF((OR((AND('[1]PWS Information'!$E$10="CWS",T496="Single Family Residence",R496="Yes",P496="Non-Lead", I496="Non-Lead - Copper",K496="Before 1989")),
(AND('[1]PWS Information'!$E$10="CWS",T496="Single Family Residence",R496="Yes",P496="Non-Lead", M496="Non-Lead - Copper",N496="Before 1989")))),"Tier 4",
IF((OR((AND('[1]PWS Information'!$E$10="NTNC",P496="Non-Lead")),
(AND('[1]PWS Information'!$E$10="CWS",P496="Non-Lead",R496="")),
(AND('[1]PWS Information'!$E$10="CWS",P496="Non-Lead",R496="No")),
(AND('[1]PWS Information'!$E$10="CWS",P496="Non-Lead",R496="Don't Know")),
(AND('[1]PWS Information'!$E$10="CWS",P496="Non-Lead", I496="Non-Lead - Copper", R496="Yes", K496="Between 1989 and 2014")),
(AND('[1]PWS Information'!$E$10="CWS",P496="Non-Lead", I496="Non-Lead - Copper", R496="Yes", K496="After 2014")),
(AND('[1]PWS Information'!$E$10="CWS",P496="Non-Lead", I496="Non-Lead - Copper", R496="Yes", K496="Unknown")),
(AND('[1]PWS Information'!$E$10="CWS",P496="Non-Lead", M496="Non-Lead - Copper", R496="Yes", N496="Between 1989 and 2014")),
(AND('[1]PWS Information'!$E$10="CWS",P496="Non-Lead", M496="Non-Lead - Copper", R496="Yes", N496="After 2014")),
(AND('[1]PWS Information'!$E$10="CWS",P496="Non-Lead", M496="Non-Lead - Copper", R496="Yes", N496="Unknown")),
(AND('[1]PWS Information'!$E$10="CWS",P496="Unknown")),
(AND('[1]PWS Information'!$E$10="NTNC",P496="Unknown")))),"Tier 5",
"")))))</f>
        <v>Tier 5</v>
      </c>
      <c r="Y496" s="50"/>
      <c r="Z496" s="50"/>
    </row>
    <row r="497" spans="1:26" ht="75" x14ac:dyDescent="0.25">
      <c r="A497" s="39">
        <v>25175941</v>
      </c>
      <c r="B497" s="40">
        <v>3736</v>
      </c>
      <c r="C497" s="41" t="s">
        <v>52</v>
      </c>
      <c r="D497" s="41" t="s">
        <v>46</v>
      </c>
      <c r="E497" s="41">
        <v>75961</v>
      </c>
      <c r="F497" s="42"/>
      <c r="G497" s="43">
        <v>31.622651000000001</v>
      </c>
      <c r="H497" s="44">
        <v>-94.484673999999998</v>
      </c>
      <c r="I497" s="45" t="s">
        <v>63</v>
      </c>
      <c r="J497" s="46" t="s">
        <v>48</v>
      </c>
      <c r="K497" s="42" t="s">
        <v>51</v>
      </c>
      <c r="L497" s="49"/>
      <c r="M497" s="45" t="s">
        <v>63</v>
      </c>
      <c r="N497" s="46" t="s">
        <v>51</v>
      </c>
      <c r="O497" s="49"/>
      <c r="P497" s="36" t="str">
        <f t="shared" si="7"/>
        <v>Unknown</v>
      </c>
      <c r="Q497" s="39" t="s">
        <v>48</v>
      </c>
      <c r="R497" s="39" t="s">
        <v>48</v>
      </c>
      <c r="S497" s="39"/>
      <c r="T497" s="50" t="s">
        <v>50</v>
      </c>
      <c r="U497" s="50" t="s">
        <v>51</v>
      </c>
      <c r="V497" s="50" t="s">
        <v>51</v>
      </c>
      <c r="W497" s="50"/>
      <c r="X497" s="51" t="str">
        <f>IF((OR((AND('[1]PWS Information'!$E$10="CWS",T497="Single Family Residence",P497="Lead")),
(AND('[1]PWS Information'!$E$10="CWS",T497="Multiple Family Residence",'[1]PWS Information'!$E$11="Yes",P497="Lead")),
(AND('[1]PWS Information'!$E$10="NTNC",P497="Lead")))),"Tier 1",
IF((OR((AND('[1]PWS Information'!$E$10="CWS",T497="Multiple Family Residence",'[1]PWS Information'!$E$11="No",P497="Lead")),
(AND('[1]PWS Information'!$E$10="CWS",T497="Other",P497="Lead")),
(AND('[1]PWS Information'!$E$10="CWS",T497="Building",P497="Lead")))),"Tier 2",
IF((OR((AND('[1]PWS Information'!$E$10="CWS",T497="Single Family Residence",P497="Galvanized Requiring Replacement")),
(AND('[1]PWS Information'!$E$10="CWS",T497="Single Family Residence",P497="Galvanized Requiring Replacement",Q497="Yes")),
(AND('[1]PWS Information'!$E$10="NTNC",P497="Galvanized Requiring Replacement")),
(AND('[1]PWS Information'!$E$10="NTNC",T497="Single Family Residence",Q497="Yes")))),"Tier 3",
IF((OR((AND('[1]PWS Information'!$E$10="CWS",T497="Single Family Residence",R497="Yes",P497="Non-Lead", I497="Non-Lead - Copper",K497="Before 1989")),
(AND('[1]PWS Information'!$E$10="CWS",T497="Single Family Residence",R497="Yes",P497="Non-Lead", M497="Non-Lead - Copper",N497="Before 1989")))),"Tier 4",
IF((OR((AND('[1]PWS Information'!$E$10="NTNC",P497="Non-Lead")),
(AND('[1]PWS Information'!$E$10="CWS",P497="Non-Lead",R497="")),
(AND('[1]PWS Information'!$E$10="CWS",P497="Non-Lead",R497="No")),
(AND('[1]PWS Information'!$E$10="CWS",P497="Non-Lead",R497="Don't Know")),
(AND('[1]PWS Information'!$E$10="CWS",P497="Non-Lead", I497="Non-Lead - Copper", R497="Yes", K497="Between 1989 and 2014")),
(AND('[1]PWS Information'!$E$10="CWS",P497="Non-Lead", I497="Non-Lead - Copper", R497="Yes", K497="After 2014")),
(AND('[1]PWS Information'!$E$10="CWS",P497="Non-Lead", I497="Non-Lead - Copper", R497="Yes", K497="Unknown")),
(AND('[1]PWS Information'!$E$10="CWS",P497="Non-Lead", M497="Non-Lead - Copper", R497="Yes", N497="Between 1989 and 2014")),
(AND('[1]PWS Information'!$E$10="CWS",P497="Non-Lead", M497="Non-Lead - Copper", R497="Yes", N497="After 2014")),
(AND('[1]PWS Information'!$E$10="CWS",P497="Non-Lead", M497="Non-Lead - Copper", R497="Yes", N497="Unknown")),
(AND('[1]PWS Information'!$E$10="CWS",P497="Unknown")),
(AND('[1]PWS Information'!$E$10="NTNC",P497="Unknown")))),"Tier 5",
"")))))</f>
        <v>Tier 5</v>
      </c>
      <c r="Y497" s="50"/>
      <c r="Z497" s="50"/>
    </row>
    <row r="498" spans="1:26" ht="75" x14ac:dyDescent="0.25">
      <c r="A498" s="39">
        <v>25176067</v>
      </c>
      <c r="B498" s="40">
        <v>207</v>
      </c>
      <c r="C498" s="41" t="s">
        <v>185</v>
      </c>
      <c r="D498" s="41" t="s">
        <v>46</v>
      </c>
      <c r="E498" s="41">
        <v>75961</v>
      </c>
      <c r="F498" s="42"/>
      <c r="G498" s="43">
        <v>31.661251</v>
      </c>
      <c r="H498" s="44">
        <v>-94.601355999999996</v>
      </c>
      <c r="I498" s="45" t="s">
        <v>63</v>
      </c>
      <c r="J498" s="46" t="s">
        <v>48</v>
      </c>
      <c r="K498" s="42" t="s">
        <v>51</v>
      </c>
      <c r="L498" s="49"/>
      <c r="M498" s="45" t="s">
        <v>63</v>
      </c>
      <c r="N498" s="46" t="s">
        <v>51</v>
      </c>
      <c r="O498" s="49"/>
      <c r="P498" s="36" t="str">
        <f t="shared" si="7"/>
        <v>Unknown</v>
      </c>
      <c r="Q498" s="39" t="s">
        <v>48</v>
      </c>
      <c r="R498" s="39" t="s">
        <v>48</v>
      </c>
      <c r="S498" s="39"/>
      <c r="T498" s="50"/>
      <c r="U498" s="50" t="s">
        <v>51</v>
      </c>
      <c r="V498" s="50" t="s">
        <v>51</v>
      </c>
      <c r="W498" s="50"/>
      <c r="X498" s="51" t="str">
        <f>IF((OR((AND('[1]PWS Information'!$E$10="CWS",T498="Single Family Residence",P498="Lead")),
(AND('[1]PWS Information'!$E$10="CWS",T498="Multiple Family Residence",'[1]PWS Information'!$E$11="Yes",P498="Lead")),
(AND('[1]PWS Information'!$E$10="NTNC",P498="Lead")))),"Tier 1",
IF((OR((AND('[1]PWS Information'!$E$10="CWS",T498="Multiple Family Residence",'[1]PWS Information'!$E$11="No",P498="Lead")),
(AND('[1]PWS Information'!$E$10="CWS",T498="Other",P498="Lead")),
(AND('[1]PWS Information'!$E$10="CWS",T498="Building",P498="Lead")))),"Tier 2",
IF((OR((AND('[1]PWS Information'!$E$10="CWS",T498="Single Family Residence",P498="Galvanized Requiring Replacement")),
(AND('[1]PWS Information'!$E$10="CWS",T498="Single Family Residence",P498="Galvanized Requiring Replacement",Q498="Yes")),
(AND('[1]PWS Information'!$E$10="NTNC",P498="Galvanized Requiring Replacement")),
(AND('[1]PWS Information'!$E$10="NTNC",T498="Single Family Residence",Q498="Yes")))),"Tier 3",
IF((OR((AND('[1]PWS Information'!$E$10="CWS",T498="Single Family Residence",R498="Yes",P498="Non-Lead", I498="Non-Lead - Copper",K498="Before 1989")),
(AND('[1]PWS Information'!$E$10="CWS",T498="Single Family Residence",R498="Yes",P498="Non-Lead", M498="Non-Lead - Copper",N498="Before 1989")))),"Tier 4",
IF((OR((AND('[1]PWS Information'!$E$10="NTNC",P498="Non-Lead")),
(AND('[1]PWS Information'!$E$10="CWS",P498="Non-Lead",R498="")),
(AND('[1]PWS Information'!$E$10="CWS",P498="Non-Lead",R498="No")),
(AND('[1]PWS Information'!$E$10="CWS",P498="Non-Lead",R498="Don't Know")),
(AND('[1]PWS Information'!$E$10="CWS",P498="Non-Lead", I498="Non-Lead - Copper", R498="Yes", K498="Between 1989 and 2014")),
(AND('[1]PWS Information'!$E$10="CWS",P498="Non-Lead", I498="Non-Lead - Copper", R498="Yes", K498="After 2014")),
(AND('[1]PWS Information'!$E$10="CWS",P498="Non-Lead", I498="Non-Lead - Copper", R498="Yes", K498="Unknown")),
(AND('[1]PWS Information'!$E$10="CWS",P498="Non-Lead", M498="Non-Lead - Copper", R498="Yes", N498="Between 1989 and 2014")),
(AND('[1]PWS Information'!$E$10="CWS",P498="Non-Lead", M498="Non-Lead - Copper", R498="Yes", N498="After 2014")),
(AND('[1]PWS Information'!$E$10="CWS",P498="Non-Lead", M498="Non-Lead - Copper", R498="Yes", N498="Unknown")),
(AND('[1]PWS Information'!$E$10="CWS",P498="Unknown")),
(AND('[1]PWS Information'!$E$10="NTNC",P498="Unknown")))),"Tier 5",
"")))))</f>
        <v>Tier 5</v>
      </c>
      <c r="Y498" s="50"/>
      <c r="Z498" s="50"/>
    </row>
    <row r="499" spans="1:26" ht="75" x14ac:dyDescent="0.25">
      <c r="A499" s="39">
        <v>25175745</v>
      </c>
      <c r="B499" s="40">
        <v>291</v>
      </c>
      <c r="C499" s="41" t="s">
        <v>80</v>
      </c>
      <c r="D499" s="41" t="s">
        <v>46</v>
      </c>
      <c r="E499" s="41">
        <v>75961</v>
      </c>
      <c r="F499" s="42"/>
      <c r="G499" s="43">
        <v>31.660772999999999</v>
      </c>
      <c r="H499" s="44">
        <v>-94.601367999999994</v>
      </c>
      <c r="I499" s="45" t="s">
        <v>63</v>
      </c>
      <c r="J499" s="46" t="s">
        <v>48</v>
      </c>
      <c r="K499" s="42" t="s">
        <v>51</v>
      </c>
      <c r="L499" s="49"/>
      <c r="M499" s="45" t="s">
        <v>63</v>
      </c>
      <c r="N499" s="46" t="s">
        <v>51</v>
      </c>
      <c r="O499" s="49"/>
      <c r="P499" s="36" t="str">
        <f t="shared" si="7"/>
        <v>Unknown</v>
      </c>
      <c r="Q499" s="39" t="s">
        <v>48</v>
      </c>
      <c r="R499" s="39" t="s">
        <v>48</v>
      </c>
      <c r="S499" s="39"/>
      <c r="T499" s="50"/>
      <c r="U499" s="50" t="s">
        <v>51</v>
      </c>
      <c r="V499" s="50" t="s">
        <v>51</v>
      </c>
      <c r="W499" s="50"/>
      <c r="X499" s="51" t="str">
        <f>IF((OR((AND('[1]PWS Information'!$E$10="CWS",T499="Single Family Residence",P499="Lead")),
(AND('[1]PWS Information'!$E$10="CWS",T499="Multiple Family Residence",'[1]PWS Information'!$E$11="Yes",P499="Lead")),
(AND('[1]PWS Information'!$E$10="NTNC",P499="Lead")))),"Tier 1",
IF((OR((AND('[1]PWS Information'!$E$10="CWS",T499="Multiple Family Residence",'[1]PWS Information'!$E$11="No",P499="Lead")),
(AND('[1]PWS Information'!$E$10="CWS",T499="Other",P499="Lead")),
(AND('[1]PWS Information'!$E$10="CWS",T499="Building",P499="Lead")))),"Tier 2",
IF((OR((AND('[1]PWS Information'!$E$10="CWS",T499="Single Family Residence",P499="Galvanized Requiring Replacement")),
(AND('[1]PWS Information'!$E$10="CWS",T499="Single Family Residence",P499="Galvanized Requiring Replacement",Q499="Yes")),
(AND('[1]PWS Information'!$E$10="NTNC",P499="Galvanized Requiring Replacement")),
(AND('[1]PWS Information'!$E$10="NTNC",T499="Single Family Residence",Q499="Yes")))),"Tier 3",
IF((OR((AND('[1]PWS Information'!$E$10="CWS",T499="Single Family Residence",R499="Yes",P499="Non-Lead", I499="Non-Lead - Copper",K499="Before 1989")),
(AND('[1]PWS Information'!$E$10="CWS",T499="Single Family Residence",R499="Yes",P499="Non-Lead", M499="Non-Lead - Copper",N499="Before 1989")))),"Tier 4",
IF((OR((AND('[1]PWS Information'!$E$10="NTNC",P499="Non-Lead")),
(AND('[1]PWS Information'!$E$10="CWS",P499="Non-Lead",R499="")),
(AND('[1]PWS Information'!$E$10="CWS",P499="Non-Lead",R499="No")),
(AND('[1]PWS Information'!$E$10="CWS",P499="Non-Lead",R499="Don't Know")),
(AND('[1]PWS Information'!$E$10="CWS",P499="Non-Lead", I499="Non-Lead - Copper", R499="Yes", K499="Between 1989 and 2014")),
(AND('[1]PWS Information'!$E$10="CWS",P499="Non-Lead", I499="Non-Lead - Copper", R499="Yes", K499="After 2014")),
(AND('[1]PWS Information'!$E$10="CWS",P499="Non-Lead", I499="Non-Lead - Copper", R499="Yes", K499="Unknown")),
(AND('[1]PWS Information'!$E$10="CWS",P499="Non-Lead", M499="Non-Lead - Copper", R499="Yes", N499="Between 1989 and 2014")),
(AND('[1]PWS Information'!$E$10="CWS",P499="Non-Lead", M499="Non-Lead - Copper", R499="Yes", N499="After 2014")),
(AND('[1]PWS Information'!$E$10="CWS",P499="Non-Lead", M499="Non-Lead - Copper", R499="Yes", N499="Unknown")),
(AND('[1]PWS Information'!$E$10="CWS",P499="Unknown")),
(AND('[1]PWS Information'!$E$10="NTNC",P499="Unknown")))),"Tier 5",
"")))))</f>
        <v>Tier 5</v>
      </c>
      <c r="Y499" s="50"/>
      <c r="Z499" s="50"/>
    </row>
    <row r="500" spans="1:26" ht="75" x14ac:dyDescent="0.25">
      <c r="A500" s="39">
        <v>239</v>
      </c>
      <c r="B500" s="40">
        <v>559</v>
      </c>
      <c r="C500" s="41" t="s">
        <v>109</v>
      </c>
      <c r="D500" s="41" t="s">
        <v>46</v>
      </c>
      <c r="E500" s="41">
        <v>75961</v>
      </c>
      <c r="F500" s="42"/>
      <c r="G500" s="43">
        <v>31.558382999999999</v>
      </c>
      <c r="H500" s="44">
        <v>-94.504452000000001</v>
      </c>
      <c r="I500" s="45" t="s">
        <v>63</v>
      </c>
      <c r="J500" s="46" t="s">
        <v>48</v>
      </c>
      <c r="K500" s="42" t="s">
        <v>51</v>
      </c>
      <c r="L500" s="49"/>
      <c r="M500" s="45" t="s">
        <v>63</v>
      </c>
      <c r="N500" s="46" t="s">
        <v>51</v>
      </c>
      <c r="O500" s="49"/>
      <c r="P500" s="36" t="str">
        <f t="shared" si="7"/>
        <v>Unknown</v>
      </c>
      <c r="Q500" s="39" t="s">
        <v>48</v>
      </c>
      <c r="R500" s="39" t="s">
        <v>48</v>
      </c>
      <c r="S500" s="39"/>
      <c r="T500" s="50"/>
      <c r="U500" s="50" t="s">
        <v>51</v>
      </c>
      <c r="V500" s="50" t="s">
        <v>51</v>
      </c>
      <c r="W500" s="50"/>
      <c r="X500" s="51" t="str">
        <f>IF((OR((AND('[1]PWS Information'!$E$10="CWS",T500="Single Family Residence",P500="Lead")),
(AND('[1]PWS Information'!$E$10="CWS",T500="Multiple Family Residence",'[1]PWS Information'!$E$11="Yes",P500="Lead")),
(AND('[1]PWS Information'!$E$10="NTNC",P500="Lead")))),"Tier 1",
IF((OR((AND('[1]PWS Information'!$E$10="CWS",T500="Multiple Family Residence",'[1]PWS Information'!$E$11="No",P500="Lead")),
(AND('[1]PWS Information'!$E$10="CWS",T500="Other",P500="Lead")),
(AND('[1]PWS Information'!$E$10="CWS",T500="Building",P500="Lead")))),"Tier 2",
IF((OR((AND('[1]PWS Information'!$E$10="CWS",T500="Single Family Residence",P500="Galvanized Requiring Replacement")),
(AND('[1]PWS Information'!$E$10="CWS",T500="Single Family Residence",P500="Galvanized Requiring Replacement",Q500="Yes")),
(AND('[1]PWS Information'!$E$10="NTNC",P500="Galvanized Requiring Replacement")),
(AND('[1]PWS Information'!$E$10="NTNC",T500="Single Family Residence",Q500="Yes")))),"Tier 3",
IF((OR((AND('[1]PWS Information'!$E$10="CWS",T500="Single Family Residence",R500="Yes",P500="Non-Lead", I500="Non-Lead - Copper",K500="Before 1989")),
(AND('[1]PWS Information'!$E$10="CWS",T500="Single Family Residence",R500="Yes",P500="Non-Lead", M500="Non-Lead - Copper",N500="Before 1989")))),"Tier 4",
IF((OR((AND('[1]PWS Information'!$E$10="NTNC",P500="Non-Lead")),
(AND('[1]PWS Information'!$E$10="CWS",P500="Non-Lead",R500="")),
(AND('[1]PWS Information'!$E$10="CWS",P500="Non-Lead",R500="No")),
(AND('[1]PWS Information'!$E$10="CWS",P500="Non-Lead",R500="Don't Know")),
(AND('[1]PWS Information'!$E$10="CWS",P500="Non-Lead", I500="Non-Lead - Copper", R500="Yes", K500="Between 1989 and 2014")),
(AND('[1]PWS Information'!$E$10="CWS",P500="Non-Lead", I500="Non-Lead - Copper", R500="Yes", K500="After 2014")),
(AND('[1]PWS Information'!$E$10="CWS",P500="Non-Lead", I500="Non-Lead - Copper", R500="Yes", K500="Unknown")),
(AND('[1]PWS Information'!$E$10="CWS",P500="Non-Lead", M500="Non-Lead - Copper", R500="Yes", N500="Between 1989 and 2014")),
(AND('[1]PWS Information'!$E$10="CWS",P500="Non-Lead", M500="Non-Lead - Copper", R500="Yes", N500="After 2014")),
(AND('[1]PWS Information'!$E$10="CWS",P500="Non-Lead", M500="Non-Lead - Copper", R500="Yes", N500="Unknown")),
(AND('[1]PWS Information'!$E$10="CWS",P500="Unknown")),
(AND('[1]PWS Information'!$E$10="NTNC",P500="Unknown")))),"Tier 5",
"")))))</f>
        <v>Tier 5</v>
      </c>
      <c r="Y500" s="50"/>
      <c r="Z500" s="50"/>
    </row>
    <row r="501" spans="1:26" ht="75" x14ac:dyDescent="0.25">
      <c r="A501" s="39">
        <v>25176065</v>
      </c>
      <c r="B501" s="40">
        <v>576</v>
      </c>
      <c r="C501" s="41" t="s">
        <v>185</v>
      </c>
      <c r="D501" s="41" t="s">
        <v>46</v>
      </c>
      <c r="E501" s="41">
        <v>75961</v>
      </c>
      <c r="F501" s="42"/>
      <c r="G501" s="43">
        <v>31.558382999999999</v>
      </c>
      <c r="H501" s="44">
        <v>-94.504452000000001</v>
      </c>
      <c r="I501" s="45" t="s">
        <v>63</v>
      </c>
      <c r="J501" s="46" t="s">
        <v>48</v>
      </c>
      <c r="K501" s="42" t="s">
        <v>51</v>
      </c>
      <c r="L501" s="49"/>
      <c r="M501" s="45" t="s">
        <v>63</v>
      </c>
      <c r="N501" s="46" t="s">
        <v>51</v>
      </c>
      <c r="O501" s="49"/>
      <c r="P501" s="36" t="str">
        <f t="shared" si="7"/>
        <v>Unknown</v>
      </c>
      <c r="Q501" s="39" t="s">
        <v>48</v>
      </c>
      <c r="R501" s="39" t="s">
        <v>48</v>
      </c>
      <c r="S501" s="39"/>
      <c r="T501" s="50"/>
      <c r="U501" s="50" t="s">
        <v>51</v>
      </c>
      <c r="V501" s="50" t="s">
        <v>51</v>
      </c>
      <c r="W501" s="50"/>
      <c r="X501" s="51" t="str">
        <f>IF((OR((AND('[1]PWS Information'!$E$10="CWS",T501="Single Family Residence",P501="Lead")),
(AND('[1]PWS Information'!$E$10="CWS",T501="Multiple Family Residence",'[1]PWS Information'!$E$11="Yes",P501="Lead")),
(AND('[1]PWS Information'!$E$10="NTNC",P501="Lead")))),"Tier 1",
IF((OR((AND('[1]PWS Information'!$E$10="CWS",T501="Multiple Family Residence",'[1]PWS Information'!$E$11="No",P501="Lead")),
(AND('[1]PWS Information'!$E$10="CWS",T501="Other",P501="Lead")),
(AND('[1]PWS Information'!$E$10="CWS",T501="Building",P501="Lead")))),"Tier 2",
IF((OR((AND('[1]PWS Information'!$E$10="CWS",T501="Single Family Residence",P501="Galvanized Requiring Replacement")),
(AND('[1]PWS Information'!$E$10="CWS",T501="Single Family Residence",P501="Galvanized Requiring Replacement",Q501="Yes")),
(AND('[1]PWS Information'!$E$10="NTNC",P501="Galvanized Requiring Replacement")),
(AND('[1]PWS Information'!$E$10="NTNC",T501="Single Family Residence",Q501="Yes")))),"Tier 3",
IF((OR((AND('[1]PWS Information'!$E$10="CWS",T501="Single Family Residence",R501="Yes",P501="Non-Lead", I501="Non-Lead - Copper",K501="Before 1989")),
(AND('[1]PWS Information'!$E$10="CWS",T501="Single Family Residence",R501="Yes",P501="Non-Lead", M501="Non-Lead - Copper",N501="Before 1989")))),"Tier 4",
IF((OR((AND('[1]PWS Information'!$E$10="NTNC",P501="Non-Lead")),
(AND('[1]PWS Information'!$E$10="CWS",P501="Non-Lead",R501="")),
(AND('[1]PWS Information'!$E$10="CWS",P501="Non-Lead",R501="No")),
(AND('[1]PWS Information'!$E$10="CWS",P501="Non-Lead",R501="Don't Know")),
(AND('[1]PWS Information'!$E$10="CWS",P501="Non-Lead", I501="Non-Lead - Copper", R501="Yes", K501="Between 1989 and 2014")),
(AND('[1]PWS Information'!$E$10="CWS",P501="Non-Lead", I501="Non-Lead - Copper", R501="Yes", K501="After 2014")),
(AND('[1]PWS Information'!$E$10="CWS",P501="Non-Lead", I501="Non-Lead - Copper", R501="Yes", K501="Unknown")),
(AND('[1]PWS Information'!$E$10="CWS",P501="Non-Lead", M501="Non-Lead - Copper", R501="Yes", N501="Between 1989 and 2014")),
(AND('[1]PWS Information'!$E$10="CWS",P501="Non-Lead", M501="Non-Lead - Copper", R501="Yes", N501="After 2014")),
(AND('[1]PWS Information'!$E$10="CWS",P501="Non-Lead", M501="Non-Lead - Copper", R501="Yes", N501="Unknown")),
(AND('[1]PWS Information'!$E$10="CWS",P501="Unknown")),
(AND('[1]PWS Information'!$E$10="NTNC",P501="Unknown")))),"Tier 5",
"")))))</f>
        <v>Tier 5</v>
      </c>
      <c r="Y501" s="50"/>
      <c r="Z501" s="50"/>
    </row>
    <row r="502" spans="1:26" ht="75" x14ac:dyDescent="0.25">
      <c r="A502" s="39">
        <v>25175558</v>
      </c>
      <c r="B502" s="40">
        <v>8960</v>
      </c>
      <c r="C502" s="41" t="s">
        <v>66</v>
      </c>
      <c r="D502" s="41" t="s">
        <v>46</v>
      </c>
      <c r="E502" s="41">
        <v>75961</v>
      </c>
      <c r="F502" s="42"/>
      <c r="G502" s="43">
        <v>31.621005</v>
      </c>
      <c r="H502" s="44">
        <v>-94.476778999999993</v>
      </c>
      <c r="I502" s="45" t="s">
        <v>63</v>
      </c>
      <c r="J502" s="46" t="s">
        <v>48</v>
      </c>
      <c r="K502" s="42" t="s">
        <v>51</v>
      </c>
      <c r="L502" s="49"/>
      <c r="M502" s="45" t="s">
        <v>63</v>
      </c>
      <c r="N502" s="46" t="s">
        <v>51</v>
      </c>
      <c r="O502" s="49"/>
      <c r="P502" s="36" t="str">
        <f t="shared" si="7"/>
        <v>Unknown</v>
      </c>
      <c r="Q502" s="39" t="s">
        <v>48</v>
      </c>
      <c r="R502" s="39" t="s">
        <v>48</v>
      </c>
      <c r="S502" s="39"/>
      <c r="T502" s="50"/>
      <c r="U502" s="50" t="s">
        <v>51</v>
      </c>
      <c r="V502" s="50" t="s">
        <v>51</v>
      </c>
      <c r="W502" s="50"/>
      <c r="X502" s="51" t="str">
        <f>IF((OR((AND('[1]PWS Information'!$E$10="CWS",T502="Single Family Residence",P502="Lead")),
(AND('[1]PWS Information'!$E$10="CWS",T502="Multiple Family Residence",'[1]PWS Information'!$E$11="Yes",P502="Lead")),
(AND('[1]PWS Information'!$E$10="NTNC",P502="Lead")))),"Tier 1",
IF((OR((AND('[1]PWS Information'!$E$10="CWS",T502="Multiple Family Residence",'[1]PWS Information'!$E$11="No",P502="Lead")),
(AND('[1]PWS Information'!$E$10="CWS",T502="Other",P502="Lead")),
(AND('[1]PWS Information'!$E$10="CWS",T502="Building",P502="Lead")))),"Tier 2",
IF((OR((AND('[1]PWS Information'!$E$10="CWS",T502="Single Family Residence",P502="Galvanized Requiring Replacement")),
(AND('[1]PWS Information'!$E$10="CWS",T502="Single Family Residence",P502="Galvanized Requiring Replacement",Q502="Yes")),
(AND('[1]PWS Information'!$E$10="NTNC",P502="Galvanized Requiring Replacement")),
(AND('[1]PWS Information'!$E$10="NTNC",T502="Single Family Residence",Q502="Yes")))),"Tier 3",
IF((OR((AND('[1]PWS Information'!$E$10="CWS",T502="Single Family Residence",R502="Yes",P502="Non-Lead", I502="Non-Lead - Copper",K502="Before 1989")),
(AND('[1]PWS Information'!$E$10="CWS",T502="Single Family Residence",R502="Yes",P502="Non-Lead", M502="Non-Lead - Copper",N502="Before 1989")))),"Tier 4",
IF((OR((AND('[1]PWS Information'!$E$10="NTNC",P502="Non-Lead")),
(AND('[1]PWS Information'!$E$10="CWS",P502="Non-Lead",R502="")),
(AND('[1]PWS Information'!$E$10="CWS",P502="Non-Lead",R502="No")),
(AND('[1]PWS Information'!$E$10="CWS",P502="Non-Lead",R502="Don't Know")),
(AND('[1]PWS Information'!$E$10="CWS",P502="Non-Lead", I502="Non-Lead - Copper", R502="Yes", K502="Between 1989 and 2014")),
(AND('[1]PWS Information'!$E$10="CWS",P502="Non-Lead", I502="Non-Lead - Copper", R502="Yes", K502="After 2014")),
(AND('[1]PWS Information'!$E$10="CWS",P502="Non-Lead", I502="Non-Lead - Copper", R502="Yes", K502="Unknown")),
(AND('[1]PWS Information'!$E$10="CWS",P502="Non-Lead", M502="Non-Lead - Copper", R502="Yes", N502="Between 1989 and 2014")),
(AND('[1]PWS Information'!$E$10="CWS",P502="Non-Lead", M502="Non-Lead - Copper", R502="Yes", N502="After 2014")),
(AND('[1]PWS Information'!$E$10="CWS",P502="Non-Lead", M502="Non-Lead - Copper", R502="Yes", N502="Unknown")),
(AND('[1]PWS Information'!$E$10="CWS",P502="Unknown")),
(AND('[1]PWS Information'!$E$10="NTNC",P502="Unknown")))),"Tier 5",
"")))))</f>
        <v>Tier 5</v>
      </c>
      <c r="Y502" s="50"/>
      <c r="Z502" s="50"/>
    </row>
    <row r="503" spans="1:26" ht="75" x14ac:dyDescent="0.25">
      <c r="A503" s="39">
        <v>25175897</v>
      </c>
      <c r="B503" s="40">
        <v>1549</v>
      </c>
      <c r="C503" s="41" t="s">
        <v>52</v>
      </c>
      <c r="D503" s="41" t="s">
        <v>46</v>
      </c>
      <c r="E503" s="41">
        <v>75961</v>
      </c>
      <c r="F503" s="42"/>
      <c r="G503" s="43">
        <v>31.642555999999999</v>
      </c>
      <c r="H503" s="44">
        <v>-94.504349000000005</v>
      </c>
      <c r="I503" s="45" t="s">
        <v>63</v>
      </c>
      <c r="J503" s="46" t="s">
        <v>48</v>
      </c>
      <c r="K503" s="42" t="s">
        <v>51</v>
      </c>
      <c r="L503" s="49"/>
      <c r="M503" s="45" t="s">
        <v>63</v>
      </c>
      <c r="N503" s="46" t="s">
        <v>51</v>
      </c>
      <c r="O503" s="49"/>
      <c r="P503" s="36" t="str">
        <f t="shared" si="7"/>
        <v>Unknown</v>
      </c>
      <c r="Q503" s="39" t="s">
        <v>48</v>
      </c>
      <c r="R503" s="39" t="s">
        <v>48</v>
      </c>
      <c r="S503" s="39"/>
      <c r="T503" s="50" t="s">
        <v>50</v>
      </c>
      <c r="U503" s="50" t="s">
        <v>51</v>
      </c>
      <c r="V503" s="50" t="s">
        <v>51</v>
      </c>
      <c r="W503" s="50"/>
      <c r="X503" s="51" t="str">
        <f>IF((OR((AND('[1]PWS Information'!$E$10="CWS",T503="Single Family Residence",P503="Lead")),
(AND('[1]PWS Information'!$E$10="CWS",T503="Multiple Family Residence",'[1]PWS Information'!$E$11="Yes",P503="Lead")),
(AND('[1]PWS Information'!$E$10="NTNC",P503="Lead")))),"Tier 1",
IF((OR((AND('[1]PWS Information'!$E$10="CWS",T503="Multiple Family Residence",'[1]PWS Information'!$E$11="No",P503="Lead")),
(AND('[1]PWS Information'!$E$10="CWS",T503="Other",P503="Lead")),
(AND('[1]PWS Information'!$E$10="CWS",T503="Building",P503="Lead")))),"Tier 2",
IF((OR((AND('[1]PWS Information'!$E$10="CWS",T503="Single Family Residence",P503="Galvanized Requiring Replacement")),
(AND('[1]PWS Information'!$E$10="CWS",T503="Single Family Residence",P503="Galvanized Requiring Replacement",Q503="Yes")),
(AND('[1]PWS Information'!$E$10="NTNC",P503="Galvanized Requiring Replacement")),
(AND('[1]PWS Information'!$E$10="NTNC",T503="Single Family Residence",Q503="Yes")))),"Tier 3",
IF((OR((AND('[1]PWS Information'!$E$10="CWS",T503="Single Family Residence",R503="Yes",P503="Non-Lead", I503="Non-Lead - Copper",K503="Before 1989")),
(AND('[1]PWS Information'!$E$10="CWS",T503="Single Family Residence",R503="Yes",P503="Non-Lead", M503="Non-Lead - Copper",N503="Before 1989")))),"Tier 4",
IF((OR((AND('[1]PWS Information'!$E$10="NTNC",P503="Non-Lead")),
(AND('[1]PWS Information'!$E$10="CWS",P503="Non-Lead",R503="")),
(AND('[1]PWS Information'!$E$10="CWS",P503="Non-Lead",R503="No")),
(AND('[1]PWS Information'!$E$10="CWS",P503="Non-Lead",R503="Don't Know")),
(AND('[1]PWS Information'!$E$10="CWS",P503="Non-Lead", I503="Non-Lead - Copper", R503="Yes", K503="Between 1989 and 2014")),
(AND('[1]PWS Information'!$E$10="CWS",P503="Non-Lead", I503="Non-Lead - Copper", R503="Yes", K503="After 2014")),
(AND('[1]PWS Information'!$E$10="CWS",P503="Non-Lead", I503="Non-Lead - Copper", R503="Yes", K503="Unknown")),
(AND('[1]PWS Information'!$E$10="CWS",P503="Non-Lead", M503="Non-Lead - Copper", R503="Yes", N503="Between 1989 and 2014")),
(AND('[1]PWS Information'!$E$10="CWS",P503="Non-Lead", M503="Non-Lead - Copper", R503="Yes", N503="After 2014")),
(AND('[1]PWS Information'!$E$10="CWS",P503="Non-Lead", M503="Non-Lead - Copper", R503="Yes", N503="Unknown")),
(AND('[1]PWS Information'!$E$10="CWS",P503="Unknown")),
(AND('[1]PWS Information'!$E$10="NTNC",P503="Unknown")))),"Tier 5",
"")))))</f>
        <v>Tier 5</v>
      </c>
      <c r="Y503" s="50"/>
      <c r="Z503" s="50"/>
    </row>
    <row r="504" spans="1:26" ht="75" x14ac:dyDescent="0.25">
      <c r="A504" s="39">
        <v>25176064</v>
      </c>
      <c r="B504" s="40">
        <v>161</v>
      </c>
      <c r="C504" s="41" t="s">
        <v>185</v>
      </c>
      <c r="D504" s="41" t="s">
        <v>46</v>
      </c>
      <c r="E504" s="41">
        <v>75961</v>
      </c>
      <c r="F504" s="42"/>
      <c r="G504" s="43">
        <v>31.586987000000001</v>
      </c>
      <c r="H504" s="44">
        <v>-94.614322999999999</v>
      </c>
      <c r="I504" s="45" t="s">
        <v>63</v>
      </c>
      <c r="J504" s="46" t="s">
        <v>48</v>
      </c>
      <c r="K504" s="42" t="s">
        <v>51</v>
      </c>
      <c r="L504" s="49"/>
      <c r="M504" s="45" t="s">
        <v>63</v>
      </c>
      <c r="N504" s="46" t="s">
        <v>51</v>
      </c>
      <c r="O504" s="49"/>
      <c r="P504" s="36" t="str">
        <f t="shared" si="7"/>
        <v>Unknown</v>
      </c>
      <c r="Q504" s="39" t="s">
        <v>48</v>
      </c>
      <c r="R504" s="39" t="s">
        <v>48</v>
      </c>
      <c r="S504" s="39"/>
      <c r="T504" s="50"/>
      <c r="U504" s="50" t="s">
        <v>51</v>
      </c>
      <c r="V504" s="50" t="s">
        <v>51</v>
      </c>
      <c r="W504" s="50"/>
      <c r="X504" s="51" t="str">
        <f>IF((OR((AND('[1]PWS Information'!$E$10="CWS",T504="Single Family Residence",P504="Lead")),
(AND('[1]PWS Information'!$E$10="CWS",T504="Multiple Family Residence",'[1]PWS Information'!$E$11="Yes",P504="Lead")),
(AND('[1]PWS Information'!$E$10="NTNC",P504="Lead")))),"Tier 1",
IF((OR((AND('[1]PWS Information'!$E$10="CWS",T504="Multiple Family Residence",'[1]PWS Information'!$E$11="No",P504="Lead")),
(AND('[1]PWS Information'!$E$10="CWS",T504="Other",P504="Lead")),
(AND('[1]PWS Information'!$E$10="CWS",T504="Building",P504="Lead")))),"Tier 2",
IF((OR((AND('[1]PWS Information'!$E$10="CWS",T504="Single Family Residence",P504="Galvanized Requiring Replacement")),
(AND('[1]PWS Information'!$E$10="CWS",T504="Single Family Residence",P504="Galvanized Requiring Replacement",Q504="Yes")),
(AND('[1]PWS Information'!$E$10="NTNC",P504="Galvanized Requiring Replacement")),
(AND('[1]PWS Information'!$E$10="NTNC",T504="Single Family Residence",Q504="Yes")))),"Tier 3",
IF((OR((AND('[1]PWS Information'!$E$10="CWS",T504="Single Family Residence",R504="Yes",P504="Non-Lead", I504="Non-Lead - Copper",K504="Before 1989")),
(AND('[1]PWS Information'!$E$10="CWS",T504="Single Family Residence",R504="Yes",P504="Non-Lead", M504="Non-Lead - Copper",N504="Before 1989")))),"Tier 4",
IF((OR((AND('[1]PWS Information'!$E$10="NTNC",P504="Non-Lead")),
(AND('[1]PWS Information'!$E$10="CWS",P504="Non-Lead",R504="")),
(AND('[1]PWS Information'!$E$10="CWS",P504="Non-Lead",R504="No")),
(AND('[1]PWS Information'!$E$10="CWS",P504="Non-Lead",R504="Don't Know")),
(AND('[1]PWS Information'!$E$10="CWS",P504="Non-Lead", I504="Non-Lead - Copper", R504="Yes", K504="Between 1989 and 2014")),
(AND('[1]PWS Information'!$E$10="CWS",P504="Non-Lead", I504="Non-Lead - Copper", R504="Yes", K504="After 2014")),
(AND('[1]PWS Information'!$E$10="CWS",P504="Non-Lead", I504="Non-Lead - Copper", R504="Yes", K504="Unknown")),
(AND('[1]PWS Information'!$E$10="CWS",P504="Non-Lead", M504="Non-Lead - Copper", R504="Yes", N504="Between 1989 and 2014")),
(AND('[1]PWS Information'!$E$10="CWS",P504="Non-Lead", M504="Non-Lead - Copper", R504="Yes", N504="After 2014")),
(AND('[1]PWS Information'!$E$10="CWS",P504="Non-Lead", M504="Non-Lead - Copper", R504="Yes", N504="Unknown")),
(AND('[1]PWS Information'!$E$10="CWS",P504="Unknown")),
(AND('[1]PWS Information'!$E$10="NTNC",P504="Unknown")))),"Tier 5",
"")))))</f>
        <v>Tier 5</v>
      </c>
      <c r="Y504" s="50"/>
      <c r="Z504" s="50"/>
    </row>
    <row r="505" spans="1:26" ht="75" x14ac:dyDescent="0.25">
      <c r="A505" s="39">
        <v>25175653</v>
      </c>
      <c r="B505" s="40">
        <v>197</v>
      </c>
      <c r="C505" s="41" t="s">
        <v>85</v>
      </c>
      <c r="D505" s="41" t="s">
        <v>46</v>
      </c>
      <c r="E505" s="41">
        <v>75961</v>
      </c>
      <c r="F505" s="42"/>
      <c r="G505" s="43">
        <v>31.586625999999999</v>
      </c>
      <c r="H505" s="44">
        <v>-94.614328999999998</v>
      </c>
      <c r="I505" s="45" t="s">
        <v>63</v>
      </c>
      <c r="J505" s="46" t="s">
        <v>48</v>
      </c>
      <c r="K505" s="42" t="s">
        <v>51</v>
      </c>
      <c r="L505" s="49"/>
      <c r="M505" s="45" t="s">
        <v>63</v>
      </c>
      <c r="N505" s="46" t="s">
        <v>51</v>
      </c>
      <c r="O505" s="49"/>
      <c r="P505" s="36" t="str">
        <f t="shared" si="7"/>
        <v>Unknown</v>
      </c>
      <c r="Q505" s="39" t="s">
        <v>48</v>
      </c>
      <c r="R505" s="39" t="s">
        <v>48</v>
      </c>
      <c r="S505" s="39"/>
      <c r="T505" s="50"/>
      <c r="U505" s="50" t="s">
        <v>51</v>
      </c>
      <c r="V505" s="50" t="s">
        <v>51</v>
      </c>
      <c r="W505" s="50"/>
      <c r="X505" s="51" t="str">
        <f>IF((OR((AND('[1]PWS Information'!$E$10="CWS",T505="Single Family Residence",P505="Lead")),
(AND('[1]PWS Information'!$E$10="CWS",T505="Multiple Family Residence",'[1]PWS Information'!$E$11="Yes",P505="Lead")),
(AND('[1]PWS Information'!$E$10="NTNC",P505="Lead")))),"Tier 1",
IF((OR((AND('[1]PWS Information'!$E$10="CWS",T505="Multiple Family Residence",'[1]PWS Information'!$E$11="No",P505="Lead")),
(AND('[1]PWS Information'!$E$10="CWS",T505="Other",P505="Lead")),
(AND('[1]PWS Information'!$E$10="CWS",T505="Building",P505="Lead")))),"Tier 2",
IF((OR((AND('[1]PWS Information'!$E$10="CWS",T505="Single Family Residence",P505="Galvanized Requiring Replacement")),
(AND('[1]PWS Information'!$E$10="CWS",T505="Single Family Residence",P505="Galvanized Requiring Replacement",Q505="Yes")),
(AND('[1]PWS Information'!$E$10="NTNC",P505="Galvanized Requiring Replacement")),
(AND('[1]PWS Information'!$E$10="NTNC",T505="Single Family Residence",Q505="Yes")))),"Tier 3",
IF((OR((AND('[1]PWS Information'!$E$10="CWS",T505="Single Family Residence",R505="Yes",P505="Non-Lead", I505="Non-Lead - Copper",K505="Before 1989")),
(AND('[1]PWS Information'!$E$10="CWS",T505="Single Family Residence",R505="Yes",P505="Non-Lead", M505="Non-Lead - Copper",N505="Before 1989")))),"Tier 4",
IF((OR((AND('[1]PWS Information'!$E$10="NTNC",P505="Non-Lead")),
(AND('[1]PWS Information'!$E$10="CWS",P505="Non-Lead",R505="")),
(AND('[1]PWS Information'!$E$10="CWS",P505="Non-Lead",R505="No")),
(AND('[1]PWS Information'!$E$10="CWS",P505="Non-Lead",R505="Don't Know")),
(AND('[1]PWS Information'!$E$10="CWS",P505="Non-Lead", I505="Non-Lead - Copper", R505="Yes", K505="Between 1989 and 2014")),
(AND('[1]PWS Information'!$E$10="CWS",P505="Non-Lead", I505="Non-Lead - Copper", R505="Yes", K505="After 2014")),
(AND('[1]PWS Information'!$E$10="CWS",P505="Non-Lead", I505="Non-Lead - Copper", R505="Yes", K505="Unknown")),
(AND('[1]PWS Information'!$E$10="CWS",P505="Non-Lead", M505="Non-Lead - Copper", R505="Yes", N505="Between 1989 and 2014")),
(AND('[1]PWS Information'!$E$10="CWS",P505="Non-Lead", M505="Non-Lead - Copper", R505="Yes", N505="After 2014")),
(AND('[1]PWS Information'!$E$10="CWS",P505="Non-Lead", M505="Non-Lead - Copper", R505="Yes", N505="Unknown")),
(AND('[1]PWS Information'!$E$10="CWS",P505="Unknown")),
(AND('[1]PWS Information'!$E$10="NTNC",P505="Unknown")))),"Tier 5",
"")))))</f>
        <v>Tier 5</v>
      </c>
      <c r="Y505" s="50"/>
      <c r="Z505" s="50"/>
    </row>
    <row r="506" spans="1:26" ht="75" x14ac:dyDescent="0.25">
      <c r="A506" s="39">
        <v>25176056</v>
      </c>
      <c r="B506" s="40">
        <v>7945</v>
      </c>
      <c r="C506" s="41" t="s">
        <v>66</v>
      </c>
      <c r="D506" s="41" t="s">
        <v>46</v>
      </c>
      <c r="E506" s="41">
        <v>75961</v>
      </c>
      <c r="F506" s="42"/>
      <c r="G506" s="43">
        <v>31.619678</v>
      </c>
      <c r="H506" s="44">
        <v>-94.493482999999998</v>
      </c>
      <c r="I506" s="45" t="s">
        <v>63</v>
      </c>
      <c r="J506" s="46" t="s">
        <v>48</v>
      </c>
      <c r="K506" s="42" t="s">
        <v>51</v>
      </c>
      <c r="L506" s="49"/>
      <c r="M506" s="45" t="s">
        <v>63</v>
      </c>
      <c r="N506" s="46" t="s">
        <v>51</v>
      </c>
      <c r="O506" s="49"/>
      <c r="P506" s="36" t="str">
        <f t="shared" si="7"/>
        <v>Unknown</v>
      </c>
      <c r="Q506" s="39" t="s">
        <v>48</v>
      </c>
      <c r="R506" s="39" t="s">
        <v>48</v>
      </c>
      <c r="S506" s="39"/>
      <c r="T506" s="50"/>
      <c r="U506" s="50" t="s">
        <v>51</v>
      </c>
      <c r="V506" s="50" t="s">
        <v>51</v>
      </c>
      <c r="W506" s="50"/>
      <c r="X506" s="51" t="str">
        <f>IF((OR((AND('[1]PWS Information'!$E$10="CWS",T506="Single Family Residence",P506="Lead")),
(AND('[1]PWS Information'!$E$10="CWS",T506="Multiple Family Residence",'[1]PWS Information'!$E$11="Yes",P506="Lead")),
(AND('[1]PWS Information'!$E$10="NTNC",P506="Lead")))),"Tier 1",
IF((OR((AND('[1]PWS Information'!$E$10="CWS",T506="Multiple Family Residence",'[1]PWS Information'!$E$11="No",P506="Lead")),
(AND('[1]PWS Information'!$E$10="CWS",T506="Other",P506="Lead")),
(AND('[1]PWS Information'!$E$10="CWS",T506="Building",P506="Lead")))),"Tier 2",
IF((OR((AND('[1]PWS Information'!$E$10="CWS",T506="Single Family Residence",P506="Galvanized Requiring Replacement")),
(AND('[1]PWS Information'!$E$10="CWS",T506="Single Family Residence",P506="Galvanized Requiring Replacement",Q506="Yes")),
(AND('[1]PWS Information'!$E$10="NTNC",P506="Galvanized Requiring Replacement")),
(AND('[1]PWS Information'!$E$10="NTNC",T506="Single Family Residence",Q506="Yes")))),"Tier 3",
IF((OR((AND('[1]PWS Information'!$E$10="CWS",T506="Single Family Residence",R506="Yes",P506="Non-Lead", I506="Non-Lead - Copper",K506="Before 1989")),
(AND('[1]PWS Information'!$E$10="CWS",T506="Single Family Residence",R506="Yes",P506="Non-Lead", M506="Non-Lead - Copper",N506="Before 1989")))),"Tier 4",
IF((OR((AND('[1]PWS Information'!$E$10="NTNC",P506="Non-Lead")),
(AND('[1]PWS Information'!$E$10="CWS",P506="Non-Lead",R506="")),
(AND('[1]PWS Information'!$E$10="CWS",P506="Non-Lead",R506="No")),
(AND('[1]PWS Information'!$E$10="CWS",P506="Non-Lead",R506="Don't Know")),
(AND('[1]PWS Information'!$E$10="CWS",P506="Non-Lead", I506="Non-Lead - Copper", R506="Yes", K506="Between 1989 and 2014")),
(AND('[1]PWS Information'!$E$10="CWS",P506="Non-Lead", I506="Non-Lead - Copper", R506="Yes", K506="After 2014")),
(AND('[1]PWS Information'!$E$10="CWS",P506="Non-Lead", I506="Non-Lead - Copper", R506="Yes", K506="Unknown")),
(AND('[1]PWS Information'!$E$10="CWS",P506="Non-Lead", M506="Non-Lead - Copper", R506="Yes", N506="Between 1989 and 2014")),
(AND('[1]PWS Information'!$E$10="CWS",P506="Non-Lead", M506="Non-Lead - Copper", R506="Yes", N506="After 2014")),
(AND('[1]PWS Information'!$E$10="CWS",P506="Non-Lead", M506="Non-Lead - Copper", R506="Yes", N506="Unknown")),
(AND('[1]PWS Information'!$E$10="CWS",P506="Unknown")),
(AND('[1]PWS Information'!$E$10="NTNC",P506="Unknown")))),"Tier 5",
"")))))</f>
        <v>Tier 5</v>
      </c>
      <c r="Y506" s="50"/>
      <c r="Z506" s="50"/>
    </row>
    <row r="507" spans="1:26" ht="75" x14ac:dyDescent="0.25">
      <c r="A507" s="39">
        <v>25176080</v>
      </c>
      <c r="B507" s="40">
        <v>291</v>
      </c>
      <c r="C507" s="41" t="s">
        <v>86</v>
      </c>
      <c r="D507" s="41" t="s">
        <v>46</v>
      </c>
      <c r="E507" s="41">
        <v>75961</v>
      </c>
      <c r="F507" s="42"/>
      <c r="G507" s="43">
        <v>31.660772999999999</v>
      </c>
      <c r="H507" s="44">
        <v>-94.601367999999994</v>
      </c>
      <c r="I507" s="45" t="s">
        <v>63</v>
      </c>
      <c r="J507" s="46" t="s">
        <v>48</v>
      </c>
      <c r="K507" s="42" t="s">
        <v>51</v>
      </c>
      <c r="L507" s="49"/>
      <c r="M507" s="45" t="s">
        <v>63</v>
      </c>
      <c r="N507" s="46" t="s">
        <v>51</v>
      </c>
      <c r="O507" s="49"/>
      <c r="P507" s="36" t="str">
        <f t="shared" si="7"/>
        <v>Unknown</v>
      </c>
      <c r="Q507" s="39" t="s">
        <v>48</v>
      </c>
      <c r="R507" s="39" t="s">
        <v>48</v>
      </c>
      <c r="S507" s="39"/>
      <c r="T507" s="50"/>
      <c r="U507" s="50" t="s">
        <v>51</v>
      </c>
      <c r="V507" s="50" t="s">
        <v>51</v>
      </c>
      <c r="W507" s="50"/>
      <c r="X507" s="51" t="str">
        <f>IF((OR((AND('[1]PWS Information'!$E$10="CWS",T507="Single Family Residence",P507="Lead")),
(AND('[1]PWS Information'!$E$10="CWS",T507="Multiple Family Residence",'[1]PWS Information'!$E$11="Yes",P507="Lead")),
(AND('[1]PWS Information'!$E$10="NTNC",P507="Lead")))),"Tier 1",
IF((OR((AND('[1]PWS Information'!$E$10="CWS",T507="Multiple Family Residence",'[1]PWS Information'!$E$11="No",P507="Lead")),
(AND('[1]PWS Information'!$E$10="CWS",T507="Other",P507="Lead")),
(AND('[1]PWS Information'!$E$10="CWS",T507="Building",P507="Lead")))),"Tier 2",
IF((OR((AND('[1]PWS Information'!$E$10="CWS",T507="Single Family Residence",P507="Galvanized Requiring Replacement")),
(AND('[1]PWS Information'!$E$10="CWS",T507="Single Family Residence",P507="Galvanized Requiring Replacement",Q507="Yes")),
(AND('[1]PWS Information'!$E$10="NTNC",P507="Galvanized Requiring Replacement")),
(AND('[1]PWS Information'!$E$10="NTNC",T507="Single Family Residence",Q507="Yes")))),"Tier 3",
IF((OR((AND('[1]PWS Information'!$E$10="CWS",T507="Single Family Residence",R507="Yes",P507="Non-Lead", I507="Non-Lead - Copper",K507="Before 1989")),
(AND('[1]PWS Information'!$E$10="CWS",T507="Single Family Residence",R507="Yes",P507="Non-Lead", M507="Non-Lead - Copper",N507="Before 1989")))),"Tier 4",
IF((OR((AND('[1]PWS Information'!$E$10="NTNC",P507="Non-Lead")),
(AND('[1]PWS Information'!$E$10="CWS",P507="Non-Lead",R507="")),
(AND('[1]PWS Information'!$E$10="CWS",P507="Non-Lead",R507="No")),
(AND('[1]PWS Information'!$E$10="CWS",P507="Non-Lead",R507="Don't Know")),
(AND('[1]PWS Information'!$E$10="CWS",P507="Non-Lead", I507="Non-Lead - Copper", R507="Yes", K507="Between 1989 and 2014")),
(AND('[1]PWS Information'!$E$10="CWS",P507="Non-Lead", I507="Non-Lead - Copper", R507="Yes", K507="After 2014")),
(AND('[1]PWS Information'!$E$10="CWS",P507="Non-Lead", I507="Non-Lead - Copper", R507="Yes", K507="Unknown")),
(AND('[1]PWS Information'!$E$10="CWS",P507="Non-Lead", M507="Non-Lead - Copper", R507="Yes", N507="Between 1989 and 2014")),
(AND('[1]PWS Information'!$E$10="CWS",P507="Non-Lead", M507="Non-Lead - Copper", R507="Yes", N507="After 2014")),
(AND('[1]PWS Information'!$E$10="CWS",P507="Non-Lead", M507="Non-Lead - Copper", R507="Yes", N507="Unknown")),
(AND('[1]PWS Information'!$E$10="CWS",P507="Unknown")),
(AND('[1]PWS Information'!$E$10="NTNC",P507="Unknown")))),"Tier 5",
"")))))</f>
        <v>Tier 5</v>
      </c>
      <c r="Y507" s="50"/>
      <c r="Z507" s="50"/>
    </row>
    <row r="508" spans="1:26" ht="75" x14ac:dyDescent="0.25">
      <c r="A508" s="39">
        <v>25176194</v>
      </c>
      <c r="B508" s="40" t="s">
        <v>76</v>
      </c>
      <c r="C508" s="41" t="s">
        <v>186</v>
      </c>
      <c r="D508" s="41" t="s">
        <v>46</v>
      </c>
      <c r="E508" s="41">
        <v>75961</v>
      </c>
      <c r="F508" s="42"/>
      <c r="G508" s="43">
        <v>31.592448000000001</v>
      </c>
      <c r="H508" s="44">
        <v>-94.550171000000006</v>
      </c>
      <c r="I508" s="45" t="s">
        <v>63</v>
      </c>
      <c r="J508" s="46" t="s">
        <v>48</v>
      </c>
      <c r="K508" s="42" t="s">
        <v>51</v>
      </c>
      <c r="L508" s="49"/>
      <c r="M508" s="45" t="s">
        <v>63</v>
      </c>
      <c r="N508" s="46" t="s">
        <v>51</v>
      </c>
      <c r="O508" s="49"/>
      <c r="P508" s="36" t="str">
        <f t="shared" si="7"/>
        <v>Unknown</v>
      </c>
      <c r="Q508" s="39" t="s">
        <v>48</v>
      </c>
      <c r="R508" s="39" t="s">
        <v>48</v>
      </c>
      <c r="S508" s="39"/>
      <c r="T508" s="50"/>
      <c r="U508" s="50" t="s">
        <v>51</v>
      </c>
      <c r="V508" s="50" t="s">
        <v>51</v>
      </c>
      <c r="W508" s="50"/>
      <c r="X508" s="51" t="str">
        <f>IF((OR((AND('[1]PWS Information'!$E$10="CWS",T508="Single Family Residence",P508="Lead")),
(AND('[1]PWS Information'!$E$10="CWS",T508="Multiple Family Residence",'[1]PWS Information'!$E$11="Yes",P508="Lead")),
(AND('[1]PWS Information'!$E$10="NTNC",P508="Lead")))),"Tier 1",
IF((OR((AND('[1]PWS Information'!$E$10="CWS",T508="Multiple Family Residence",'[1]PWS Information'!$E$11="No",P508="Lead")),
(AND('[1]PWS Information'!$E$10="CWS",T508="Other",P508="Lead")),
(AND('[1]PWS Information'!$E$10="CWS",T508="Building",P508="Lead")))),"Tier 2",
IF((OR((AND('[1]PWS Information'!$E$10="CWS",T508="Single Family Residence",P508="Galvanized Requiring Replacement")),
(AND('[1]PWS Information'!$E$10="CWS",T508="Single Family Residence",P508="Galvanized Requiring Replacement",Q508="Yes")),
(AND('[1]PWS Information'!$E$10="NTNC",P508="Galvanized Requiring Replacement")),
(AND('[1]PWS Information'!$E$10="NTNC",T508="Single Family Residence",Q508="Yes")))),"Tier 3",
IF((OR((AND('[1]PWS Information'!$E$10="CWS",T508="Single Family Residence",R508="Yes",P508="Non-Lead", I508="Non-Lead - Copper",K508="Before 1989")),
(AND('[1]PWS Information'!$E$10="CWS",T508="Single Family Residence",R508="Yes",P508="Non-Lead", M508="Non-Lead - Copper",N508="Before 1989")))),"Tier 4",
IF((OR((AND('[1]PWS Information'!$E$10="NTNC",P508="Non-Lead")),
(AND('[1]PWS Information'!$E$10="CWS",P508="Non-Lead",R508="")),
(AND('[1]PWS Information'!$E$10="CWS",P508="Non-Lead",R508="No")),
(AND('[1]PWS Information'!$E$10="CWS",P508="Non-Lead",R508="Don't Know")),
(AND('[1]PWS Information'!$E$10="CWS",P508="Non-Lead", I508="Non-Lead - Copper", R508="Yes", K508="Between 1989 and 2014")),
(AND('[1]PWS Information'!$E$10="CWS",P508="Non-Lead", I508="Non-Lead - Copper", R508="Yes", K508="After 2014")),
(AND('[1]PWS Information'!$E$10="CWS",P508="Non-Lead", I508="Non-Lead - Copper", R508="Yes", K508="Unknown")),
(AND('[1]PWS Information'!$E$10="CWS",P508="Non-Lead", M508="Non-Lead - Copper", R508="Yes", N508="Between 1989 and 2014")),
(AND('[1]PWS Information'!$E$10="CWS",P508="Non-Lead", M508="Non-Lead - Copper", R508="Yes", N508="After 2014")),
(AND('[1]PWS Information'!$E$10="CWS",P508="Non-Lead", M508="Non-Lead - Copper", R508="Yes", N508="Unknown")),
(AND('[1]PWS Information'!$E$10="CWS",P508="Unknown")),
(AND('[1]PWS Information'!$E$10="NTNC",P508="Unknown")))),"Tier 5",
"")))))</f>
        <v>Tier 5</v>
      </c>
      <c r="Y508" s="50"/>
      <c r="Z508" s="50"/>
    </row>
    <row r="509" spans="1:26" ht="75" x14ac:dyDescent="0.25">
      <c r="A509" s="39">
        <v>25176041</v>
      </c>
      <c r="B509" s="40">
        <v>146</v>
      </c>
      <c r="C509" s="41" t="s">
        <v>110</v>
      </c>
      <c r="D509" s="41" t="s">
        <v>46</v>
      </c>
      <c r="E509" s="41">
        <v>75961</v>
      </c>
      <c r="F509" s="42"/>
      <c r="G509" s="43">
        <v>31.587150999999999</v>
      </c>
      <c r="H509" s="44">
        <v>-94.614033000000006</v>
      </c>
      <c r="I509" s="45" t="s">
        <v>63</v>
      </c>
      <c r="J509" s="46" t="s">
        <v>48</v>
      </c>
      <c r="K509" s="42" t="s">
        <v>51</v>
      </c>
      <c r="L509" s="49"/>
      <c r="M509" s="45" t="s">
        <v>63</v>
      </c>
      <c r="N509" s="46" t="s">
        <v>51</v>
      </c>
      <c r="O509" s="49"/>
      <c r="P509" s="36" t="str">
        <f t="shared" si="7"/>
        <v>Unknown</v>
      </c>
      <c r="Q509" s="39" t="s">
        <v>48</v>
      </c>
      <c r="R509" s="39" t="s">
        <v>48</v>
      </c>
      <c r="S509" s="39"/>
      <c r="T509" s="50"/>
      <c r="U509" s="50" t="s">
        <v>51</v>
      </c>
      <c r="V509" s="50" t="s">
        <v>51</v>
      </c>
      <c r="W509" s="50"/>
      <c r="X509" s="51" t="str">
        <f>IF((OR((AND('[1]PWS Information'!$E$10="CWS",T509="Single Family Residence",P509="Lead")),
(AND('[1]PWS Information'!$E$10="CWS",T509="Multiple Family Residence",'[1]PWS Information'!$E$11="Yes",P509="Lead")),
(AND('[1]PWS Information'!$E$10="NTNC",P509="Lead")))),"Tier 1",
IF((OR((AND('[1]PWS Information'!$E$10="CWS",T509="Multiple Family Residence",'[1]PWS Information'!$E$11="No",P509="Lead")),
(AND('[1]PWS Information'!$E$10="CWS",T509="Other",P509="Lead")),
(AND('[1]PWS Information'!$E$10="CWS",T509="Building",P509="Lead")))),"Tier 2",
IF((OR((AND('[1]PWS Information'!$E$10="CWS",T509="Single Family Residence",P509="Galvanized Requiring Replacement")),
(AND('[1]PWS Information'!$E$10="CWS",T509="Single Family Residence",P509="Galvanized Requiring Replacement",Q509="Yes")),
(AND('[1]PWS Information'!$E$10="NTNC",P509="Galvanized Requiring Replacement")),
(AND('[1]PWS Information'!$E$10="NTNC",T509="Single Family Residence",Q509="Yes")))),"Tier 3",
IF((OR((AND('[1]PWS Information'!$E$10="CWS",T509="Single Family Residence",R509="Yes",P509="Non-Lead", I509="Non-Lead - Copper",K509="Before 1989")),
(AND('[1]PWS Information'!$E$10="CWS",T509="Single Family Residence",R509="Yes",P509="Non-Lead", M509="Non-Lead - Copper",N509="Before 1989")))),"Tier 4",
IF((OR((AND('[1]PWS Information'!$E$10="NTNC",P509="Non-Lead")),
(AND('[1]PWS Information'!$E$10="CWS",P509="Non-Lead",R509="")),
(AND('[1]PWS Information'!$E$10="CWS",P509="Non-Lead",R509="No")),
(AND('[1]PWS Information'!$E$10="CWS",P509="Non-Lead",R509="Don't Know")),
(AND('[1]PWS Information'!$E$10="CWS",P509="Non-Lead", I509="Non-Lead - Copper", R509="Yes", K509="Between 1989 and 2014")),
(AND('[1]PWS Information'!$E$10="CWS",P509="Non-Lead", I509="Non-Lead - Copper", R509="Yes", K509="After 2014")),
(AND('[1]PWS Information'!$E$10="CWS",P509="Non-Lead", I509="Non-Lead - Copper", R509="Yes", K509="Unknown")),
(AND('[1]PWS Information'!$E$10="CWS",P509="Non-Lead", M509="Non-Lead - Copper", R509="Yes", N509="Between 1989 and 2014")),
(AND('[1]PWS Information'!$E$10="CWS",P509="Non-Lead", M509="Non-Lead - Copper", R509="Yes", N509="After 2014")),
(AND('[1]PWS Information'!$E$10="CWS",P509="Non-Lead", M509="Non-Lead - Copper", R509="Yes", N509="Unknown")),
(AND('[1]PWS Information'!$E$10="CWS",P509="Unknown")),
(AND('[1]PWS Information'!$E$10="NTNC",P509="Unknown")))),"Tier 5",
"")))))</f>
        <v>Tier 5</v>
      </c>
      <c r="Y509" s="50"/>
      <c r="Z509" s="50"/>
    </row>
    <row r="510" spans="1:26" ht="75" x14ac:dyDescent="0.25">
      <c r="A510" s="39">
        <v>25175629</v>
      </c>
      <c r="B510" s="40">
        <v>334</v>
      </c>
      <c r="C510" s="41" t="s">
        <v>54</v>
      </c>
      <c r="D510" s="41" t="s">
        <v>46</v>
      </c>
      <c r="E510" s="41">
        <v>75961</v>
      </c>
      <c r="F510" s="42"/>
      <c r="G510" s="43">
        <v>31.607078999999999</v>
      </c>
      <c r="H510" s="44">
        <v>-94.543367000000003</v>
      </c>
      <c r="I510" s="45" t="s">
        <v>63</v>
      </c>
      <c r="J510" s="46" t="s">
        <v>48</v>
      </c>
      <c r="K510" s="42" t="s">
        <v>51</v>
      </c>
      <c r="L510" s="49"/>
      <c r="M510" s="45" t="s">
        <v>63</v>
      </c>
      <c r="N510" s="46" t="s">
        <v>51</v>
      </c>
      <c r="O510" s="49"/>
      <c r="P510" s="36" t="str">
        <f t="shared" si="7"/>
        <v>Unknown</v>
      </c>
      <c r="Q510" s="39" t="s">
        <v>48</v>
      </c>
      <c r="R510" s="39" t="s">
        <v>48</v>
      </c>
      <c r="S510" s="39"/>
      <c r="T510" s="50"/>
      <c r="U510" s="50" t="s">
        <v>51</v>
      </c>
      <c r="V510" s="50" t="s">
        <v>51</v>
      </c>
      <c r="W510" s="50"/>
      <c r="X510" s="51" t="str">
        <f>IF((OR((AND('[1]PWS Information'!$E$10="CWS",T510="Single Family Residence",P510="Lead")),
(AND('[1]PWS Information'!$E$10="CWS",T510="Multiple Family Residence",'[1]PWS Information'!$E$11="Yes",P510="Lead")),
(AND('[1]PWS Information'!$E$10="NTNC",P510="Lead")))),"Tier 1",
IF((OR((AND('[1]PWS Information'!$E$10="CWS",T510="Multiple Family Residence",'[1]PWS Information'!$E$11="No",P510="Lead")),
(AND('[1]PWS Information'!$E$10="CWS",T510="Other",P510="Lead")),
(AND('[1]PWS Information'!$E$10="CWS",T510="Building",P510="Lead")))),"Tier 2",
IF((OR((AND('[1]PWS Information'!$E$10="CWS",T510="Single Family Residence",P510="Galvanized Requiring Replacement")),
(AND('[1]PWS Information'!$E$10="CWS",T510="Single Family Residence",P510="Galvanized Requiring Replacement",Q510="Yes")),
(AND('[1]PWS Information'!$E$10="NTNC",P510="Galvanized Requiring Replacement")),
(AND('[1]PWS Information'!$E$10="NTNC",T510="Single Family Residence",Q510="Yes")))),"Tier 3",
IF((OR((AND('[1]PWS Information'!$E$10="CWS",T510="Single Family Residence",R510="Yes",P510="Non-Lead", I510="Non-Lead - Copper",K510="Before 1989")),
(AND('[1]PWS Information'!$E$10="CWS",T510="Single Family Residence",R510="Yes",P510="Non-Lead", M510="Non-Lead - Copper",N510="Before 1989")))),"Tier 4",
IF((OR((AND('[1]PWS Information'!$E$10="NTNC",P510="Non-Lead")),
(AND('[1]PWS Information'!$E$10="CWS",P510="Non-Lead",R510="")),
(AND('[1]PWS Information'!$E$10="CWS",P510="Non-Lead",R510="No")),
(AND('[1]PWS Information'!$E$10="CWS",P510="Non-Lead",R510="Don't Know")),
(AND('[1]PWS Information'!$E$10="CWS",P510="Non-Lead", I510="Non-Lead - Copper", R510="Yes", K510="Between 1989 and 2014")),
(AND('[1]PWS Information'!$E$10="CWS",P510="Non-Lead", I510="Non-Lead - Copper", R510="Yes", K510="After 2014")),
(AND('[1]PWS Information'!$E$10="CWS",P510="Non-Lead", I510="Non-Lead - Copper", R510="Yes", K510="Unknown")),
(AND('[1]PWS Information'!$E$10="CWS",P510="Non-Lead", M510="Non-Lead - Copper", R510="Yes", N510="Between 1989 and 2014")),
(AND('[1]PWS Information'!$E$10="CWS",P510="Non-Lead", M510="Non-Lead - Copper", R510="Yes", N510="After 2014")),
(AND('[1]PWS Information'!$E$10="CWS",P510="Non-Lead", M510="Non-Lead - Copper", R510="Yes", N510="Unknown")),
(AND('[1]PWS Information'!$E$10="CWS",P510="Unknown")),
(AND('[1]PWS Information'!$E$10="NTNC",P510="Unknown")))),"Tier 5",
"")))))</f>
        <v>Tier 5</v>
      </c>
      <c r="Y510" s="50"/>
      <c r="Z510" s="50"/>
    </row>
    <row r="511" spans="1:26" ht="75" x14ac:dyDescent="0.25">
      <c r="A511" s="39">
        <v>25176002</v>
      </c>
      <c r="B511" s="40">
        <v>526</v>
      </c>
      <c r="C511" s="41" t="s">
        <v>74</v>
      </c>
      <c r="D511" s="41" t="s">
        <v>46</v>
      </c>
      <c r="E511" s="41">
        <v>75961</v>
      </c>
      <c r="F511" s="42"/>
      <c r="G511" s="43">
        <v>31.558382999999999</v>
      </c>
      <c r="H511" s="44">
        <v>-94.504452000000001</v>
      </c>
      <c r="I511" s="45" t="s">
        <v>63</v>
      </c>
      <c r="J511" s="46" t="s">
        <v>48</v>
      </c>
      <c r="K511" s="42" t="s">
        <v>51</v>
      </c>
      <c r="L511" s="49"/>
      <c r="M511" s="45" t="s">
        <v>63</v>
      </c>
      <c r="N511" s="46" t="s">
        <v>51</v>
      </c>
      <c r="O511" s="49"/>
      <c r="P511" s="36" t="str">
        <f t="shared" si="7"/>
        <v>Unknown</v>
      </c>
      <c r="Q511" s="39" t="s">
        <v>48</v>
      </c>
      <c r="R511" s="39" t="s">
        <v>48</v>
      </c>
      <c r="S511" s="39"/>
      <c r="T511" s="50"/>
      <c r="U511" s="50" t="s">
        <v>51</v>
      </c>
      <c r="V511" s="50" t="s">
        <v>51</v>
      </c>
      <c r="W511" s="50"/>
      <c r="X511" s="51" t="str">
        <f>IF((OR((AND('[1]PWS Information'!$E$10="CWS",T511="Single Family Residence",P511="Lead")),
(AND('[1]PWS Information'!$E$10="CWS",T511="Multiple Family Residence",'[1]PWS Information'!$E$11="Yes",P511="Lead")),
(AND('[1]PWS Information'!$E$10="NTNC",P511="Lead")))),"Tier 1",
IF((OR((AND('[1]PWS Information'!$E$10="CWS",T511="Multiple Family Residence",'[1]PWS Information'!$E$11="No",P511="Lead")),
(AND('[1]PWS Information'!$E$10="CWS",T511="Other",P511="Lead")),
(AND('[1]PWS Information'!$E$10="CWS",T511="Building",P511="Lead")))),"Tier 2",
IF((OR((AND('[1]PWS Information'!$E$10="CWS",T511="Single Family Residence",P511="Galvanized Requiring Replacement")),
(AND('[1]PWS Information'!$E$10="CWS",T511="Single Family Residence",P511="Galvanized Requiring Replacement",Q511="Yes")),
(AND('[1]PWS Information'!$E$10="NTNC",P511="Galvanized Requiring Replacement")),
(AND('[1]PWS Information'!$E$10="NTNC",T511="Single Family Residence",Q511="Yes")))),"Tier 3",
IF((OR((AND('[1]PWS Information'!$E$10="CWS",T511="Single Family Residence",R511="Yes",P511="Non-Lead", I511="Non-Lead - Copper",K511="Before 1989")),
(AND('[1]PWS Information'!$E$10="CWS",T511="Single Family Residence",R511="Yes",P511="Non-Lead", M511="Non-Lead - Copper",N511="Before 1989")))),"Tier 4",
IF((OR((AND('[1]PWS Information'!$E$10="NTNC",P511="Non-Lead")),
(AND('[1]PWS Information'!$E$10="CWS",P511="Non-Lead",R511="")),
(AND('[1]PWS Information'!$E$10="CWS",P511="Non-Lead",R511="No")),
(AND('[1]PWS Information'!$E$10="CWS",P511="Non-Lead",R511="Don't Know")),
(AND('[1]PWS Information'!$E$10="CWS",P511="Non-Lead", I511="Non-Lead - Copper", R511="Yes", K511="Between 1989 and 2014")),
(AND('[1]PWS Information'!$E$10="CWS",P511="Non-Lead", I511="Non-Lead - Copper", R511="Yes", K511="After 2014")),
(AND('[1]PWS Information'!$E$10="CWS",P511="Non-Lead", I511="Non-Lead - Copper", R511="Yes", K511="Unknown")),
(AND('[1]PWS Information'!$E$10="CWS",P511="Non-Lead", M511="Non-Lead - Copper", R511="Yes", N511="Between 1989 and 2014")),
(AND('[1]PWS Information'!$E$10="CWS",P511="Non-Lead", M511="Non-Lead - Copper", R511="Yes", N511="After 2014")),
(AND('[1]PWS Information'!$E$10="CWS",P511="Non-Lead", M511="Non-Lead - Copper", R511="Yes", N511="Unknown")),
(AND('[1]PWS Information'!$E$10="CWS",P511="Unknown")),
(AND('[1]PWS Information'!$E$10="NTNC",P511="Unknown")))),"Tier 5",
"")))))</f>
        <v>Tier 5</v>
      </c>
      <c r="Y511" s="50"/>
      <c r="Z511" s="50"/>
    </row>
    <row r="512" spans="1:26" ht="75" x14ac:dyDescent="0.25">
      <c r="A512" s="39">
        <v>25175392</v>
      </c>
      <c r="B512" s="40">
        <v>5082</v>
      </c>
      <c r="C512" s="41" t="s">
        <v>66</v>
      </c>
      <c r="D512" s="41" t="s">
        <v>46</v>
      </c>
      <c r="E512" s="41">
        <v>75961</v>
      </c>
      <c r="F512" s="42"/>
      <c r="G512" s="43">
        <v>31.610768</v>
      </c>
      <c r="H512" s="44">
        <v>-94.539542999999995</v>
      </c>
      <c r="I512" s="45" t="s">
        <v>63</v>
      </c>
      <c r="J512" s="46" t="s">
        <v>48</v>
      </c>
      <c r="K512" s="42" t="s">
        <v>51</v>
      </c>
      <c r="L512" s="49"/>
      <c r="M512" s="45" t="s">
        <v>63</v>
      </c>
      <c r="N512" s="46" t="s">
        <v>51</v>
      </c>
      <c r="O512" s="49"/>
      <c r="P512" s="36" t="str">
        <f t="shared" si="7"/>
        <v>Unknown</v>
      </c>
      <c r="Q512" s="39" t="s">
        <v>48</v>
      </c>
      <c r="R512" s="39" t="s">
        <v>48</v>
      </c>
      <c r="S512" s="39"/>
      <c r="T512" s="50"/>
      <c r="U512" s="50" t="s">
        <v>51</v>
      </c>
      <c r="V512" s="50" t="s">
        <v>51</v>
      </c>
      <c r="W512" s="50"/>
      <c r="X512" s="51" t="str">
        <f>IF((OR((AND('[1]PWS Information'!$E$10="CWS",T512="Single Family Residence",P512="Lead")),
(AND('[1]PWS Information'!$E$10="CWS",T512="Multiple Family Residence",'[1]PWS Information'!$E$11="Yes",P512="Lead")),
(AND('[1]PWS Information'!$E$10="NTNC",P512="Lead")))),"Tier 1",
IF((OR((AND('[1]PWS Information'!$E$10="CWS",T512="Multiple Family Residence",'[1]PWS Information'!$E$11="No",P512="Lead")),
(AND('[1]PWS Information'!$E$10="CWS",T512="Other",P512="Lead")),
(AND('[1]PWS Information'!$E$10="CWS",T512="Building",P512="Lead")))),"Tier 2",
IF((OR((AND('[1]PWS Information'!$E$10="CWS",T512="Single Family Residence",P512="Galvanized Requiring Replacement")),
(AND('[1]PWS Information'!$E$10="CWS",T512="Single Family Residence",P512="Galvanized Requiring Replacement",Q512="Yes")),
(AND('[1]PWS Information'!$E$10="NTNC",P512="Galvanized Requiring Replacement")),
(AND('[1]PWS Information'!$E$10="NTNC",T512="Single Family Residence",Q512="Yes")))),"Tier 3",
IF((OR((AND('[1]PWS Information'!$E$10="CWS",T512="Single Family Residence",R512="Yes",P512="Non-Lead", I512="Non-Lead - Copper",K512="Before 1989")),
(AND('[1]PWS Information'!$E$10="CWS",T512="Single Family Residence",R512="Yes",P512="Non-Lead", M512="Non-Lead - Copper",N512="Before 1989")))),"Tier 4",
IF((OR((AND('[1]PWS Information'!$E$10="NTNC",P512="Non-Lead")),
(AND('[1]PWS Information'!$E$10="CWS",P512="Non-Lead",R512="")),
(AND('[1]PWS Information'!$E$10="CWS",P512="Non-Lead",R512="No")),
(AND('[1]PWS Information'!$E$10="CWS",P512="Non-Lead",R512="Don't Know")),
(AND('[1]PWS Information'!$E$10="CWS",P512="Non-Lead", I512="Non-Lead - Copper", R512="Yes", K512="Between 1989 and 2014")),
(AND('[1]PWS Information'!$E$10="CWS",P512="Non-Lead", I512="Non-Lead - Copper", R512="Yes", K512="After 2014")),
(AND('[1]PWS Information'!$E$10="CWS",P512="Non-Lead", I512="Non-Lead - Copper", R512="Yes", K512="Unknown")),
(AND('[1]PWS Information'!$E$10="CWS",P512="Non-Lead", M512="Non-Lead - Copper", R512="Yes", N512="Between 1989 and 2014")),
(AND('[1]PWS Information'!$E$10="CWS",P512="Non-Lead", M512="Non-Lead - Copper", R512="Yes", N512="After 2014")),
(AND('[1]PWS Information'!$E$10="CWS",P512="Non-Lead", M512="Non-Lead - Copper", R512="Yes", N512="Unknown")),
(AND('[1]PWS Information'!$E$10="CWS",P512="Unknown")),
(AND('[1]PWS Information'!$E$10="NTNC",P512="Unknown")))),"Tier 5",
"")))))</f>
        <v>Tier 5</v>
      </c>
      <c r="Y512" s="50"/>
      <c r="Z512" s="50"/>
    </row>
    <row r="513" spans="1:26" ht="75" x14ac:dyDescent="0.25">
      <c r="A513" s="39">
        <v>25175525</v>
      </c>
      <c r="B513" s="40">
        <v>589</v>
      </c>
      <c r="C513" s="41" t="s">
        <v>91</v>
      </c>
      <c r="D513" s="41" t="s">
        <v>46</v>
      </c>
      <c r="E513" s="41">
        <v>75961</v>
      </c>
      <c r="F513" s="42"/>
      <c r="G513" s="43">
        <v>31.558382999999999</v>
      </c>
      <c r="H513" s="44">
        <v>-94.504452000000001</v>
      </c>
      <c r="I513" s="45" t="s">
        <v>63</v>
      </c>
      <c r="J513" s="46" t="s">
        <v>48</v>
      </c>
      <c r="K513" s="42" t="s">
        <v>51</v>
      </c>
      <c r="L513" s="49"/>
      <c r="M513" s="45" t="s">
        <v>63</v>
      </c>
      <c r="N513" s="46" t="s">
        <v>51</v>
      </c>
      <c r="O513" s="49"/>
      <c r="P513" s="36" t="str">
        <f t="shared" si="7"/>
        <v>Unknown</v>
      </c>
      <c r="Q513" s="39" t="s">
        <v>48</v>
      </c>
      <c r="R513" s="39" t="s">
        <v>48</v>
      </c>
      <c r="S513" s="39"/>
      <c r="T513" s="50"/>
      <c r="U513" s="50" t="s">
        <v>51</v>
      </c>
      <c r="V513" s="50" t="s">
        <v>51</v>
      </c>
      <c r="W513" s="50"/>
      <c r="X513" s="51" t="str">
        <f>IF((OR((AND('[1]PWS Information'!$E$10="CWS",T513="Single Family Residence",P513="Lead")),
(AND('[1]PWS Information'!$E$10="CWS",T513="Multiple Family Residence",'[1]PWS Information'!$E$11="Yes",P513="Lead")),
(AND('[1]PWS Information'!$E$10="NTNC",P513="Lead")))),"Tier 1",
IF((OR((AND('[1]PWS Information'!$E$10="CWS",T513="Multiple Family Residence",'[1]PWS Information'!$E$11="No",P513="Lead")),
(AND('[1]PWS Information'!$E$10="CWS",T513="Other",P513="Lead")),
(AND('[1]PWS Information'!$E$10="CWS",T513="Building",P513="Lead")))),"Tier 2",
IF((OR((AND('[1]PWS Information'!$E$10="CWS",T513="Single Family Residence",P513="Galvanized Requiring Replacement")),
(AND('[1]PWS Information'!$E$10="CWS",T513="Single Family Residence",P513="Galvanized Requiring Replacement",Q513="Yes")),
(AND('[1]PWS Information'!$E$10="NTNC",P513="Galvanized Requiring Replacement")),
(AND('[1]PWS Information'!$E$10="NTNC",T513="Single Family Residence",Q513="Yes")))),"Tier 3",
IF((OR((AND('[1]PWS Information'!$E$10="CWS",T513="Single Family Residence",R513="Yes",P513="Non-Lead", I513="Non-Lead - Copper",K513="Before 1989")),
(AND('[1]PWS Information'!$E$10="CWS",T513="Single Family Residence",R513="Yes",P513="Non-Lead", M513="Non-Lead - Copper",N513="Before 1989")))),"Tier 4",
IF((OR((AND('[1]PWS Information'!$E$10="NTNC",P513="Non-Lead")),
(AND('[1]PWS Information'!$E$10="CWS",P513="Non-Lead",R513="")),
(AND('[1]PWS Information'!$E$10="CWS",P513="Non-Lead",R513="No")),
(AND('[1]PWS Information'!$E$10="CWS",P513="Non-Lead",R513="Don't Know")),
(AND('[1]PWS Information'!$E$10="CWS",P513="Non-Lead", I513="Non-Lead - Copper", R513="Yes", K513="Between 1989 and 2014")),
(AND('[1]PWS Information'!$E$10="CWS",P513="Non-Lead", I513="Non-Lead - Copper", R513="Yes", K513="After 2014")),
(AND('[1]PWS Information'!$E$10="CWS",P513="Non-Lead", I513="Non-Lead - Copper", R513="Yes", K513="Unknown")),
(AND('[1]PWS Information'!$E$10="CWS",P513="Non-Lead", M513="Non-Lead - Copper", R513="Yes", N513="Between 1989 and 2014")),
(AND('[1]PWS Information'!$E$10="CWS",P513="Non-Lead", M513="Non-Lead - Copper", R513="Yes", N513="After 2014")),
(AND('[1]PWS Information'!$E$10="CWS",P513="Non-Lead", M513="Non-Lead - Copper", R513="Yes", N513="Unknown")),
(AND('[1]PWS Information'!$E$10="CWS",P513="Unknown")),
(AND('[1]PWS Information'!$E$10="NTNC",P513="Unknown")))),"Tier 5",
"")))))</f>
        <v>Tier 5</v>
      </c>
      <c r="Y513" s="50"/>
      <c r="Z513" s="50"/>
    </row>
    <row r="514" spans="1:26" ht="75" x14ac:dyDescent="0.25">
      <c r="A514" s="39">
        <v>25175747</v>
      </c>
      <c r="B514" s="40">
        <v>182</v>
      </c>
      <c r="C514" s="41" t="s">
        <v>103</v>
      </c>
      <c r="D514" s="41" t="s">
        <v>46</v>
      </c>
      <c r="E514" s="41">
        <v>75961</v>
      </c>
      <c r="F514" s="42"/>
      <c r="G514" s="43">
        <v>31.586763999999999</v>
      </c>
      <c r="H514" s="44">
        <v>-94.614024999999998</v>
      </c>
      <c r="I514" s="45" t="s">
        <v>63</v>
      </c>
      <c r="J514" s="46" t="s">
        <v>48</v>
      </c>
      <c r="K514" s="42" t="s">
        <v>51</v>
      </c>
      <c r="L514" s="49"/>
      <c r="M514" s="45" t="s">
        <v>63</v>
      </c>
      <c r="N514" s="46" t="s">
        <v>51</v>
      </c>
      <c r="O514" s="49"/>
      <c r="P514" s="36" t="str">
        <f t="shared" si="7"/>
        <v>Unknown</v>
      </c>
      <c r="Q514" s="39" t="s">
        <v>48</v>
      </c>
      <c r="R514" s="39" t="s">
        <v>48</v>
      </c>
      <c r="S514" s="39"/>
      <c r="T514" s="50"/>
      <c r="U514" s="50" t="s">
        <v>51</v>
      </c>
      <c r="V514" s="50" t="s">
        <v>51</v>
      </c>
      <c r="W514" s="50"/>
      <c r="X514" s="51" t="str">
        <f>IF((OR((AND('[1]PWS Information'!$E$10="CWS",T514="Single Family Residence",P514="Lead")),
(AND('[1]PWS Information'!$E$10="CWS",T514="Multiple Family Residence",'[1]PWS Information'!$E$11="Yes",P514="Lead")),
(AND('[1]PWS Information'!$E$10="NTNC",P514="Lead")))),"Tier 1",
IF((OR((AND('[1]PWS Information'!$E$10="CWS",T514="Multiple Family Residence",'[1]PWS Information'!$E$11="No",P514="Lead")),
(AND('[1]PWS Information'!$E$10="CWS",T514="Other",P514="Lead")),
(AND('[1]PWS Information'!$E$10="CWS",T514="Building",P514="Lead")))),"Tier 2",
IF((OR((AND('[1]PWS Information'!$E$10="CWS",T514="Single Family Residence",P514="Galvanized Requiring Replacement")),
(AND('[1]PWS Information'!$E$10="CWS",T514="Single Family Residence",P514="Galvanized Requiring Replacement",Q514="Yes")),
(AND('[1]PWS Information'!$E$10="NTNC",P514="Galvanized Requiring Replacement")),
(AND('[1]PWS Information'!$E$10="NTNC",T514="Single Family Residence",Q514="Yes")))),"Tier 3",
IF((OR((AND('[1]PWS Information'!$E$10="CWS",T514="Single Family Residence",R514="Yes",P514="Non-Lead", I514="Non-Lead - Copper",K514="Before 1989")),
(AND('[1]PWS Information'!$E$10="CWS",T514="Single Family Residence",R514="Yes",P514="Non-Lead", M514="Non-Lead - Copper",N514="Before 1989")))),"Tier 4",
IF((OR((AND('[1]PWS Information'!$E$10="NTNC",P514="Non-Lead")),
(AND('[1]PWS Information'!$E$10="CWS",P514="Non-Lead",R514="")),
(AND('[1]PWS Information'!$E$10="CWS",P514="Non-Lead",R514="No")),
(AND('[1]PWS Information'!$E$10="CWS",P514="Non-Lead",R514="Don't Know")),
(AND('[1]PWS Information'!$E$10="CWS",P514="Non-Lead", I514="Non-Lead - Copper", R514="Yes", K514="Between 1989 and 2014")),
(AND('[1]PWS Information'!$E$10="CWS",P514="Non-Lead", I514="Non-Lead - Copper", R514="Yes", K514="After 2014")),
(AND('[1]PWS Information'!$E$10="CWS",P514="Non-Lead", I514="Non-Lead - Copper", R514="Yes", K514="Unknown")),
(AND('[1]PWS Information'!$E$10="CWS",P514="Non-Lead", M514="Non-Lead - Copper", R514="Yes", N514="Between 1989 and 2014")),
(AND('[1]PWS Information'!$E$10="CWS",P514="Non-Lead", M514="Non-Lead - Copper", R514="Yes", N514="After 2014")),
(AND('[1]PWS Information'!$E$10="CWS",P514="Non-Lead", M514="Non-Lead - Copper", R514="Yes", N514="Unknown")),
(AND('[1]PWS Information'!$E$10="CWS",P514="Unknown")),
(AND('[1]PWS Information'!$E$10="NTNC",P514="Unknown")))),"Tier 5",
"")))))</f>
        <v>Tier 5</v>
      </c>
      <c r="Y514" s="50"/>
      <c r="Z514" s="50"/>
    </row>
    <row r="515" spans="1:26" ht="75" x14ac:dyDescent="0.25">
      <c r="A515" s="39">
        <v>25176216</v>
      </c>
      <c r="B515" s="40">
        <v>6164</v>
      </c>
      <c r="C515" s="41" t="s">
        <v>66</v>
      </c>
      <c r="D515" s="41" t="s">
        <v>46</v>
      </c>
      <c r="E515" s="41">
        <v>75961</v>
      </c>
      <c r="F515" s="42"/>
      <c r="G515" s="43">
        <v>31.613375999999999</v>
      </c>
      <c r="H515" s="44">
        <v>-94.523038999999997</v>
      </c>
      <c r="I515" s="45" t="s">
        <v>63</v>
      </c>
      <c r="J515" s="46" t="s">
        <v>48</v>
      </c>
      <c r="K515" s="42" t="s">
        <v>51</v>
      </c>
      <c r="L515" s="49"/>
      <c r="M515" s="45" t="s">
        <v>63</v>
      </c>
      <c r="N515" s="46" t="s">
        <v>51</v>
      </c>
      <c r="O515" s="49"/>
      <c r="P515" s="36" t="str">
        <f t="shared" si="7"/>
        <v>Unknown</v>
      </c>
      <c r="Q515" s="39" t="s">
        <v>48</v>
      </c>
      <c r="R515" s="39" t="s">
        <v>48</v>
      </c>
      <c r="S515" s="39"/>
      <c r="T515" s="50"/>
      <c r="U515" s="50" t="s">
        <v>51</v>
      </c>
      <c r="V515" s="50" t="s">
        <v>51</v>
      </c>
      <c r="W515" s="50"/>
      <c r="X515" s="51" t="str">
        <f>IF((OR((AND('[1]PWS Information'!$E$10="CWS",T515="Single Family Residence",P515="Lead")),
(AND('[1]PWS Information'!$E$10="CWS",T515="Multiple Family Residence",'[1]PWS Information'!$E$11="Yes",P515="Lead")),
(AND('[1]PWS Information'!$E$10="NTNC",P515="Lead")))),"Tier 1",
IF((OR((AND('[1]PWS Information'!$E$10="CWS",T515="Multiple Family Residence",'[1]PWS Information'!$E$11="No",P515="Lead")),
(AND('[1]PWS Information'!$E$10="CWS",T515="Other",P515="Lead")),
(AND('[1]PWS Information'!$E$10="CWS",T515="Building",P515="Lead")))),"Tier 2",
IF((OR((AND('[1]PWS Information'!$E$10="CWS",T515="Single Family Residence",P515="Galvanized Requiring Replacement")),
(AND('[1]PWS Information'!$E$10="CWS",T515="Single Family Residence",P515="Galvanized Requiring Replacement",Q515="Yes")),
(AND('[1]PWS Information'!$E$10="NTNC",P515="Galvanized Requiring Replacement")),
(AND('[1]PWS Information'!$E$10="NTNC",T515="Single Family Residence",Q515="Yes")))),"Tier 3",
IF((OR((AND('[1]PWS Information'!$E$10="CWS",T515="Single Family Residence",R515="Yes",P515="Non-Lead", I515="Non-Lead - Copper",K515="Before 1989")),
(AND('[1]PWS Information'!$E$10="CWS",T515="Single Family Residence",R515="Yes",P515="Non-Lead", M515="Non-Lead - Copper",N515="Before 1989")))),"Tier 4",
IF((OR((AND('[1]PWS Information'!$E$10="NTNC",P515="Non-Lead")),
(AND('[1]PWS Information'!$E$10="CWS",P515="Non-Lead",R515="")),
(AND('[1]PWS Information'!$E$10="CWS",P515="Non-Lead",R515="No")),
(AND('[1]PWS Information'!$E$10="CWS",P515="Non-Lead",R515="Don't Know")),
(AND('[1]PWS Information'!$E$10="CWS",P515="Non-Lead", I515="Non-Lead - Copper", R515="Yes", K515="Between 1989 and 2014")),
(AND('[1]PWS Information'!$E$10="CWS",P515="Non-Lead", I515="Non-Lead - Copper", R515="Yes", K515="After 2014")),
(AND('[1]PWS Information'!$E$10="CWS",P515="Non-Lead", I515="Non-Lead - Copper", R515="Yes", K515="Unknown")),
(AND('[1]PWS Information'!$E$10="CWS",P515="Non-Lead", M515="Non-Lead - Copper", R515="Yes", N515="Between 1989 and 2014")),
(AND('[1]PWS Information'!$E$10="CWS",P515="Non-Lead", M515="Non-Lead - Copper", R515="Yes", N515="After 2014")),
(AND('[1]PWS Information'!$E$10="CWS",P515="Non-Lead", M515="Non-Lead - Copper", R515="Yes", N515="Unknown")),
(AND('[1]PWS Information'!$E$10="CWS",P515="Unknown")),
(AND('[1]PWS Information'!$E$10="NTNC",P515="Unknown")))),"Tier 5",
"")))))</f>
        <v>Tier 5</v>
      </c>
      <c r="Y515" s="50"/>
      <c r="Z515" s="50"/>
    </row>
    <row r="516" spans="1:26" ht="75" x14ac:dyDescent="0.25">
      <c r="A516" s="39">
        <v>25176217</v>
      </c>
      <c r="B516" s="40">
        <v>6136</v>
      </c>
      <c r="C516" s="41" t="s">
        <v>66</v>
      </c>
      <c r="D516" s="41" t="s">
        <v>46</v>
      </c>
      <c r="E516" s="41">
        <v>75961</v>
      </c>
      <c r="F516" s="42"/>
      <c r="G516" s="43">
        <v>31.609974000000001</v>
      </c>
      <c r="H516" s="44">
        <v>-94.523004</v>
      </c>
      <c r="I516" s="45" t="s">
        <v>63</v>
      </c>
      <c r="J516" s="46" t="s">
        <v>48</v>
      </c>
      <c r="K516" s="42" t="s">
        <v>51</v>
      </c>
      <c r="L516" s="49"/>
      <c r="M516" s="45" t="s">
        <v>63</v>
      </c>
      <c r="N516" s="46" t="s">
        <v>51</v>
      </c>
      <c r="O516" s="49"/>
      <c r="P516" s="36" t="str">
        <f t="shared" si="7"/>
        <v>Unknown</v>
      </c>
      <c r="Q516" s="39" t="s">
        <v>48</v>
      </c>
      <c r="R516" s="39" t="s">
        <v>48</v>
      </c>
      <c r="S516" s="39"/>
      <c r="T516" s="50"/>
      <c r="U516" s="50" t="s">
        <v>51</v>
      </c>
      <c r="V516" s="50" t="s">
        <v>51</v>
      </c>
      <c r="W516" s="50"/>
      <c r="X516" s="51" t="str">
        <f>IF((OR((AND('[1]PWS Information'!$E$10="CWS",T516="Single Family Residence",P516="Lead")),
(AND('[1]PWS Information'!$E$10="CWS",T516="Multiple Family Residence",'[1]PWS Information'!$E$11="Yes",P516="Lead")),
(AND('[1]PWS Information'!$E$10="NTNC",P516="Lead")))),"Tier 1",
IF((OR((AND('[1]PWS Information'!$E$10="CWS",T516="Multiple Family Residence",'[1]PWS Information'!$E$11="No",P516="Lead")),
(AND('[1]PWS Information'!$E$10="CWS",T516="Other",P516="Lead")),
(AND('[1]PWS Information'!$E$10="CWS",T516="Building",P516="Lead")))),"Tier 2",
IF((OR((AND('[1]PWS Information'!$E$10="CWS",T516="Single Family Residence",P516="Galvanized Requiring Replacement")),
(AND('[1]PWS Information'!$E$10="CWS",T516="Single Family Residence",P516="Galvanized Requiring Replacement",Q516="Yes")),
(AND('[1]PWS Information'!$E$10="NTNC",P516="Galvanized Requiring Replacement")),
(AND('[1]PWS Information'!$E$10="NTNC",T516="Single Family Residence",Q516="Yes")))),"Tier 3",
IF((OR((AND('[1]PWS Information'!$E$10="CWS",T516="Single Family Residence",R516="Yes",P516="Non-Lead", I516="Non-Lead - Copper",K516="Before 1989")),
(AND('[1]PWS Information'!$E$10="CWS",T516="Single Family Residence",R516="Yes",P516="Non-Lead", M516="Non-Lead - Copper",N516="Before 1989")))),"Tier 4",
IF((OR((AND('[1]PWS Information'!$E$10="NTNC",P516="Non-Lead")),
(AND('[1]PWS Information'!$E$10="CWS",P516="Non-Lead",R516="")),
(AND('[1]PWS Information'!$E$10="CWS",P516="Non-Lead",R516="No")),
(AND('[1]PWS Information'!$E$10="CWS",P516="Non-Lead",R516="Don't Know")),
(AND('[1]PWS Information'!$E$10="CWS",P516="Non-Lead", I516="Non-Lead - Copper", R516="Yes", K516="Between 1989 and 2014")),
(AND('[1]PWS Information'!$E$10="CWS",P516="Non-Lead", I516="Non-Lead - Copper", R516="Yes", K516="After 2014")),
(AND('[1]PWS Information'!$E$10="CWS",P516="Non-Lead", I516="Non-Lead - Copper", R516="Yes", K516="Unknown")),
(AND('[1]PWS Information'!$E$10="CWS",P516="Non-Lead", M516="Non-Lead - Copper", R516="Yes", N516="Between 1989 and 2014")),
(AND('[1]PWS Information'!$E$10="CWS",P516="Non-Lead", M516="Non-Lead - Copper", R516="Yes", N516="After 2014")),
(AND('[1]PWS Information'!$E$10="CWS",P516="Non-Lead", M516="Non-Lead - Copper", R516="Yes", N516="Unknown")),
(AND('[1]PWS Information'!$E$10="CWS",P516="Unknown")),
(AND('[1]PWS Information'!$E$10="NTNC",P516="Unknown")))),"Tier 5",
"")))))</f>
        <v>Tier 5</v>
      </c>
      <c r="Y516" s="50"/>
      <c r="Z516" s="50"/>
    </row>
    <row r="517" spans="1:26" ht="75" x14ac:dyDescent="0.25">
      <c r="A517" s="39">
        <v>25175795</v>
      </c>
      <c r="B517" s="40">
        <v>656</v>
      </c>
      <c r="C517" s="41" t="s">
        <v>80</v>
      </c>
      <c r="D517" s="41" t="s">
        <v>46</v>
      </c>
      <c r="E517" s="41">
        <v>75961</v>
      </c>
      <c r="F517" s="42"/>
      <c r="G517" s="43">
        <v>31.558382999999999</v>
      </c>
      <c r="H517" s="44">
        <v>-94.504452000000001</v>
      </c>
      <c r="I517" s="45" t="s">
        <v>63</v>
      </c>
      <c r="J517" s="46" t="s">
        <v>48</v>
      </c>
      <c r="K517" s="42" t="s">
        <v>51</v>
      </c>
      <c r="L517" s="49"/>
      <c r="M517" s="45" t="s">
        <v>63</v>
      </c>
      <c r="N517" s="46" t="s">
        <v>51</v>
      </c>
      <c r="O517" s="49"/>
      <c r="P517" s="36" t="str">
        <f t="shared" ref="P517:P580" si="8">IF((OR(I517="Lead")),"Lead",
IF((OR(M517="Lead")),"Lead",
IF((OR(I517="Lead-lined galvanized")),"Lead",
IF((OR(M517="Lead-lined galvanized")),"Lead",
IF((OR((AND(I517="Unknown - Likely Lead",M517="Galvanized")),
(AND(I517="Unknown - Unlikely Lead",M517="Galvanized")),
(AND(I517="Unknown - Material Unknown",M517="Galvanized")))),"Galvanized Requiring Replacement",
IF((OR((AND(I517="Non-lead - Copper",J517="Yes",M517="Galvanized")),
(AND(I517="Non-lead - Copper",J517="Don't know",M517="Galvanized")),
(AND(I517="Non-lead - Copper",J517="",M517="Galvanized")),
(AND(I517="Non-lead - Plastic",J517="Yes",M517="Galvanized")),
(AND(I517="Non-lead - Plastic",J517="Don't know",M517="Galvanized")),
(AND(I517="Non-lead - Plastic",J517="",M517="Galvanized")),
(AND(I517="Non-lead",J517="Yes",M517="Galvanized")),
(AND(I517="Non-lead",J517="Don't know",M517="Galvanized")),
(AND(I517="Non-lead",J517="",M517="Galvanized")),
(AND(I517="Non-lead - Other",J517="Yes",M517="Galvanized")),
(AND(I517="Non-Lead - Other",J517="Don't know",M517="Galvanized")),
(AND(I517="Galvanized",J517="Yes",M517="Galvanized")),
(AND(I517="Galvanized",J517="Don't know",M517="Galvanized")),
(AND(I517="Galvanized",J517="",M517="Galvanized")),
(AND(I517="Non-Lead - Other",J517="",M517="Galvanized")))),"Galvanized Requiring Replacement",
IF((OR((AND(I517="Non-lead - Copper",M517="Non-lead - Copper")),
(AND(I517="Non-lead - Copper",M517="Non-lead - Plastic")),
(AND(I517="Non-lead - Copper",M517="Non-lead - Other")),
(AND(I517="Non-lead - Copper",M517="Non-lead")),
(AND(I517="Non-lead - Plastic",M517="Non-lead - Copper")),
(AND(I517="Non-lead - Plastic",M517="Non-lead - Plastic")),
(AND(I517="Non-lead - Plastic",M517="Non-lead - Other")),
(AND(I517="Non-lead - Plastic",M517="Non-lead")),
(AND(I517="Non-lead",M517="Non-lead - Copper")),
(AND(I517="Non-lead",M517="Non-lead - Plastic")),
(AND(I517="Non-lead",M517="Non-lead - Other")),
(AND(I517="Non-lead",M517="Non-lead")),
(AND(I517="Non-lead - Other",M517="Non-lead - Copper")),
(AND(I517="Non-Lead - Other",M517="Non-lead - Plastic")),
(AND(I517="Non-Lead - Other",M517="Non-lead")),
(AND(I517="Non-Lead - Other",M517="Non-lead - Other")))),"Non-Lead",
IF((OR((AND(I517="Galvanized",M517="Non-lead")),
(AND(I517="Galvanized",M517="Non-lead - Copper")),
(AND(I517="Galvanized",M517="Non-lead - Plastic")),
(AND(I517="Galvanized",M517="Non-lead")),
(AND(I517="Galvanized",M517="Non-lead - Other")))),"Non-Lead",
IF((OR((AND(I517="Non-lead - Copper",J517="No",M517="Galvanized")),
(AND(I517="Non-lead - Plastic",J517="No",M517="Galvanized")),
(AND(I517="Non-lead",J517="No",M517="Galvanized")),
(AND(I517="Galvanized",J517="No",M517="Galvanized")),
(AND(I517="Non-lead - Other",J517="No",M517="Galvanized")))),"Non-lead",
IF((OR((AND(I517="Unknown - Likely Lead",M517="Unknown - Likely Lead")),
(AND(I517="Unknown - Likely Lead",M517="Unknown - Unlikely Lead")),
(AND(I517="Unknown - Likely Lead",M517="Unknown - Material Unknown")),
(AND(I517="Unknown - Unlikely Lead",M517="Unknown - Likely Lead")),
(AND(I517="Unknown - Unlikely Lead",M517="Unknown - Unlikely Lead")),
(AND(I517="Unknown - Unlikely Lead",M517="Unknown - Material Unknown")),
(AND(I517="Unknown - Material Unknown",M517="Unknown - Likely Lead")),
(AND(I517="Unknown - Material Unknown",M517="Unknown - Unlikely Lead")),
(AND(I517="Unknown - Material Unknown",M517="Unknown - Material Unknown")))),"Unknown",
IF((OR((AND(I517="Unknown - Likely Lead",M517="Non-lead - Copper")),
(AND(I517="Unknown - Likely Lead",M517="Non-lead - Plastic")),
(AND(I517="Unknown - Likely Lead",M517="Non-lead")),
(AND(I517="Unknown - Likely Lead",M517="Non-lead - Other")),
(AND(I517="Unknown - Unlikely Lead",M517="Non-lead - Copper")),
(AND(I517="Unknown - Unlikely Lead",M517="Non-lead - Plastic")),
(AND(I517="Unknown - Unlikely Lead",M517="Non-lead")),
(AND(I517="Unknown - Unlikely Lead",M517="Non-lead - Other")),
(AND(I517="Unknown - Material Unknown",M517="Non-lead - Copper")),
(AND(I517="Unknown - Material Unknown",M517="Non-lead - Plastic")),
(AND(I517="Unknown - Material Unknown",M517="Non-lead")),
(AND(I517="Unknown - Material Unknown",M517="Non-lead - Other")))),"Unknown",
IF((OR((AND(I517="Non-lead - Copper",M517="Unknown - Likely Lead")),
(AND(I517="Non-lead - Copper",M517="Unknown - Unlikely Lead")),
(AND(I517="Non-lead - Copper",M517="Unknown - Material Unknown")),
(AND(I517="Non-lead - Plastic",M517="Unknown - Likely Lead")),
(AND(I517="Non-lead - Plastic",M517="Unknown - Unlikely Lead")),
(AND(I517="Non-lead - Plastic",M517="Unknown - Material Unknown")),
(AND(I517="Non-lead",M517="Unknown - Likely Lead")),
(AND(I517="Non-lead",M517="Unknown - Unlikely Lead")),
(AND(I517="Non-lead",M517="Unknown - Material Unknown")),
(AND(I517="Non-lead - Other",M517="Unknown - Likely Lead")),
(AND(I517="Non-Lead - Other",M517="Unknown - Unlikely Lead")),
(AND(I517="Non-Lead - Other",M517="Unknown - Material Unknown")))),"Unknown",
IF((OR((AND(I517="Galvanized",M517="Unknown - Likely Lead")),
(AND(I517="Galvanized",M517="Unknown - Unlikely Lead")),
(AND(I517="Galvanized",M517="Unknown - Material Unknown")))),"Unknown",
IF((OR((AND(I517="Galvanized",M517="")))),"Galvanized Requiring Replacement",
IF((OR((AND(I517="Non-lead - Copper",M517="")),
(AND(I517="Non-lead - Plastic",M517="")),
(AND(I517="Non-lead",M517="")),
(AND(I517="Non-lead - Other",M517="")))),"Non-lead",
IF((OR((AND(I517="Unknown - Likely Lead",M517="")),
(AND(I517="Unknown - Unlikely Lead",M517="")),
(AND(I517="Unknown - Material Unknown",M517="")))),"Unknown",
""))))))))))))))))</f>
        <v>Unknown</v>
      </c>
      <c r="Q517" s="39" t="s">
        <v>48</v>
      </c>
      <c r="R517" s="39" t="s">
        <v>48</v>
      </c>
      <c r="S517" s="39"/>
      <c r="T517" s="50"/>
      <c r="U517" s="50" t="s">
        <v>51</v>
      </c>
      <c r="V517" s="50" t="s">
        <v>51</v>
      </c>
      <c r="W517" s="50"/>
      <c r="X517" s="51" t="str">
        <f>IF((OR((AND('[1]PWS Information'!$E$10="CWS",T517="Single Family Residence",P517="Lead")),
(AND('[1]PWS Information'!$E$10="CWS",T517="Multiple Family Residence",'[1]PWS Information'!$E$11="Yes",P517="Lead")),
(AND('[1]PWS Information'!$E$10="NTNC",P517="Lead")))),"Tier 1",
IF((OR((AND('[1]PWS Information'!$E$10="CWS",T517="Multiple Family Residence",'[1]PWS Information'!$E$11="No",P517="Lead")),
(AND('[1]PWS Information'!$E$10="CWS",T517="Other",P517="Lead")),
(AND('[1]PWS Information'!$E$10="CWS",T517="Building",P517="Lead")))),"Tier 2",
IF((OR((AND('[1]PWS Information'!$E$10="CWS",T517="Single Family Residence",P517="Galvanized Requiring Replacement")),
(AND('[1]PWS Information'!$E$10="CWS",T517="Single Family Residence",P517="Galvanized Requiring Replacement",Q517="Yes")),
(AND('[1]PWS Information'!$E$10="NTNC",P517="Galvanized Requiring Replacement")),
(AND('[1]PWS Information'!$E$10="NTNC",T517="Single Family Residence",Q517="Yes")))),"Tier 3",
IF((OR((AND('[1]PWS Information'!$E$10="CWS",T517="Single Family Residence",R517="Yes",P517="Non-Lead", I517="Non-Lead - Copper",K517="Before 1989")),
(AND('[1]PWS Information'!$E$10="CWS",T517="Single Family Residence",R517="Yes",P517="Non-Lead", M517="Non-Lead - Copper",N517="Before 1989")))),"Tier 4",
IF((OR((AND('[1]PWS Information'!$E$10="NTNC",P517="Non-Lead")),
(AND('[1]PWS Information'!$E$10="CWS",P517="Non-Lead",R517="")),
(AND('[1]PWS Information'!$E$10="CWS",P517="Non-Lead",R517="No")),
(AND('[1]PWS Information'!$E$10="CWS",P517="Non-Lead",R517="Don't Know")),
(AND('[1]PWS Information'!$E$10="CWS",P517="Non-Lead", I517="Non-Lead - Copper", R517="Yes", K517="Between 1989 and 2014")),
(AND('[1]PWS Information'!$E$10="CWS",P517="Non-Lead", I517="Non-Lead - Copper", R517="Yes", K517="After 2014")),
(AND('[1]PWS Information'!$E$10="CWS",P517="Non-Lead", I517="Non-Lead - Copper", R517="Yes", K517="Unknown")),
(AND('[1]PWS Information'!$E$10="CWS",P517="Non-Lead", M517="Non-Lead - Copper", R517="Yes", N517="Between 1989 and 2014")),
(AND('[1]PWS Information'!$E$10="CWS",P517="Non-Lead", M517="Non-Lead - Copper", R517="Yes", N517="After 2014")),
(AND('[1]PWS Information'!$E$10="CWS",P517="Non-Lead", M517="Non-Lead - Copper", R517="Yes", N517="Unknown")),
(AND('[1]PWS Information'!$E$10="CWS",P517="Unknown")),
(AND('[1]PWS Information'!$E$10="NTNC",P517="Unknown")))),"Tier 5",
"")))))</f>
        <v>Tier 5</v>
      </c>
      <c r="Y517" s="50"/>
      <c r="Z517" s="50"/>
    </row>
    <row r="518" spans="1:26" ht="75" x14ac:dyDescent="0.25">
      <c r="A518" s="39">
        <v>25176027</v>
      </c>
      <c r="B518" s="40" t="s">
        <v>187</v>
      </c>
      <c r="C518" s="41" t="s">
        <v>188</v>
      </c>
      <c r="D518" s="41" t="s">
        <v>46</v>
      </c>
      <c r="E518" s="41">
        <v>75961</v>
      </c>
      <c r="F518" s="42"/>
      <c r="G518" s="43"/>
      <c r="H518" s="44"/>
      <c r="I518" s="45" t="s">
        <v>63</v>
      </c>
      <c r="J518" s="46" t="s">
        <v>48</v>
      </c>
      <c r="K518" s="42" t="s">
        <v>51</v>
      </c>
      <c r="L518" s="49"/>
      <c r="M518" s="45" t="s">
        <v>63</v>
      </c>
      <c r="N518" s="46" t="s">
        <v>51</v>
      </c>
      <c r="O518" s="49"/>
      <c r="P518" s="36" t="str">
        <f t="shared" si="8"/>
        <v>Unknown</v>
      </c>
      <c r="Q518" s="39" t="s">
        <v>48</v>
      </c>
      <c r="R518" s="39" t="s">
        <v>48</v>
      </c>
      <c r="S518" s="39"/>
      <c r="T518" s="50"/>
      <c r="U518" s="50" t="s">
        <v>51</v>
      </c>
      <c r="V518" s="50" t="s">
        <v>51</v>
      </c>
      <c r="W518" s="50"/>
      <c r="X518" s="51" t="str">
        <f>IF((OR((AND('[1]PWS Information'!$E$10="CWS",T518="Single Family Residence",P518="Lead")),
(AND('[1]PWS Information'!$E$10="CWS",T518="Multiple Family Residence",'[1]PWS Information'!$E$11="Yes",P518="Lead")),
(AND('[1]PWS Information'!$E$10="NTNC",P518="Lead")))),"Tier 1",
IF((OR((AND('[1]PWS Information'!$E$10="CWS",T518="Multiple Family Residence",'[1]PWS Information'!$E$11="No",P518="Lead")),
(AND('[1]PWS Information'!$E$10="CWS",T518="Other",P518="Lead")),
(AND('[1]PWS Information'!$E$10="CWS",T518="Building",P518="Lead")))),"Tier 2",
IF((OR((AND('[1]PWS Information'!$E$10="CWS",T518="Single Family Residence",P518="Galvanized Requiring Replacement")),
(AND('[1]PWS Information'!$E$10="CWS",T518="Single Family Residence",P518="Galvanized Requiring Replacement",Q518="Yes")),
(AND('[1]PWS Information'!$E$10="NTNC",P518="Galvanized Requiring Replacement")),
(AND('[1]PWS Information'!$E$10="NTNC",T518="Single Family Residence",Q518="Yes")))),"Tier 3",
IF((OR((AND('[1]PWS Information'!$E$10="CWS",T518="Single Family Residence",R518="Yes",P518="Non-Lead", I518="Non-Lead - Copper",K518="Before 1989")),
(AND('[1]PWS Information'!$E$10="CWS",T518="Single Family Residence",R518="Yes",P518="Non-Lead", M518="Non-Lead - Copper",N518="Before 1989")))),"Tier 4",
IF((OR((AND('[1]PWS Information'!$E$10="NTNC",P518="Non-Lead")),
(AND('[1]PWS Information'!$E$10="CWS",P518="Non-Lead",R518="")),
(AND('[1]PWS Information'!$E$10="CWS",P518="Non-Lead",R518="No")),
(AND('[1]PWS Information'!$E$10="CWS",P518="Non-Lead",R518="Don't Know")),
(AND('[1]PWS Information'!$E$10="CWS",P518="Non-Lead", I518="Non-Lead - Copper", R518="Yes", K518="Between 1989 and 2014")),
(AND('[1]PWS Information'!$E$10="CWS",P518="Non-Lead", I518="Non-Lead - Copper", R518="Yes", K518="After 2014")),
(AND('[1]PWS Information'!$E$10="CWS",P518="Non-Lead", I518="Non-Lead - Copper", R518="Yes", K518="Unknown")),
(AND('[1]PWS Information'!$E$10="CWS",P518="Non-Lead", M518="Non-Lead - Copper", R518="Yes", N518="Between 1989 and 2014")),
(AND('[1]PWS Information'!$E$10="CWS",P518="Non-Lead", M518="Non-Lead - Copper", R518="Yes", N518="After 2014")),
(AND('[1]PWS Information'!$E$10="CWS",P518="Non-Lead", M518="Non-Lead - Copper", R518="Yes", N518="Unknown")),
(AND('[1]PWS Information'!$E$10="CWS",P518="Unknown")),
(AND('[1]PWS Information'!$E$10="NTNC",P518="Unknown")))),"Tier 5",
"")))))</f>
        <v>Tier 5</v>
      </c>
      <c r="Y518" s="50"/>
      <c r="Z518" s="50"/>
    </row>
    <row r="519" spans="1:26" ht="75" x14ac:dyDescent="0.25">
      <c r="A519" s="39" t="s">
        <v>189</v>
      </c>
      <c r="B519" s="40" t="s">
        <v>76</v>
      </c>
      <c r="C519" s="41" t="s">
        <v>190</v>
      </c>
      <c r="D519" s="41" t="s">
        <v>46</v>
      </c>
      <c r="E519" s="41">
        <v>75961</v>
      </c>
      <c r="F519" s="42"/>
      <c r="G519" s="43">
        <v>31.593017</v>
      </c>
      <c r="H519" s="44">
        <v>-94.639336</v>
      </c>
      <c r="I519" s="45" t="s">
        <v>63</v>
      </c>
      <c r="J519" s="46" t="s">
        <v>48</v>
      </c>
      <c r="K519" s="42" t="s">
        <v>51</v>
      </c>
      <c r="L519" s="49"/>
      <c r="M519" s="45" t="s">
        <v>63</v>
      </c>
      <c r="N519" s="46" t="s">
        <v>51</v>
      </c>
      <c r="O519" s="49"/>
      <c r="P519" s="36" t="str">
        <f t="shared" si="8"/>
        <v>Unknown</v>
      </c>
      <c r="Q519" s="39" t="s">
        <v>48</v>
      </c>
      <c r="R519" s="39" t="s">
        <v>48</v>
      </c>
      <c r="S519" s="39"/>
      <c r="T519" s="50"/>
      <c r="U519" s="50" t="s">
        <v>51</v>
      </c>
      <c r="V519" s="50" t="s">
        <v>51</v>
      </c>
      <c r="W519" s="50"/>
      <c r="X519" s="51" t="str">
        <f>IF((OR((AND('[1]PWS Information'!$E$10="CWS",T519="Single Family Residence",P519="Lead")),
(AND('[1]PWS Information'!$E$10="CWS",T519="Multiple Family Residence",'[1]PWS Information'!$E$11="Yes",P519="Lead")),
(AND('[1]PWS Information'!$E$10="NTNC",P519="Lead")))),"Tier 1",
IF((OR((AND('[1]PWS Information'!$E$10="CWS",T519="Multiple Family Residence",'[1]PWS Information'!$E$11="No",P519="Lead")),
(AND('[1]PWS Information'!$E$10="CWS",T519="Other",P519="Lead")),
(AND('[1]PWS Information'!$E$10="CWS",T519="Building",P519="Lead")))),"Tier 2",
IF((OR((AND('[1]PWS Information'!$E$10="CWS",T519="Single Family Residence",P519="Galvanized Requiring Replacement")),
(AND('[1]PWS Information'!$E$10="CWS",T519="Single Family Residence",P519="Galvanized Requiring Replacement",Q519="Yes")),
(AND('[1]PWS Information'!$E$10="NTNC",P519="Galvanized Requiring Replacement")),
(AND('[1]PWS Information'!$E$10="NTNC",T519="Single Family Residence",Q519="Yes")))),"Tier 3",
IF((OR((AND('[1]PWS Information'!$E$10="CWS",T519="Single Family Residence",R519="Yes",P519="Non-Lead", I519="Non-Lead - Copper",K519="Before 1989")),
(AND('[1]PWS Information'!$E$10="CWS",T519="Single Family Residence",R519="Yes",P519="Non-Lead", M519="Non-Lead - Copper",N519="Before 1989")))),"Tier 4",
IF((OR((AND('[1]PWS Information'!$E$10="NTNC",P519="Non-Lead")),
(AND('[1]PWS Information'!$E$10="CWS",P519="Non-Lead",R519="")),
(AND('[1]PWS Information'!$E$10="CWS",P519="Non-Lead",R519="No")),
(AND('[1]PWS Information'!$E$10="CWS",P519="Non-Lead",R519="Don't Know")),
(AND('[1]PWS Information'!$E$10="CWS",P519="Non-Lead", I519="Non-Lead - Copper", R519="Yes", K519="Between 1989 and 2014")),
(AND('[1]PWS Information'!$E$10="CWS",P519="Non-Lead", I519="Non-Lead - Copper", R519="Yes", K519="After 2014")),
(AND('[1]PWS Information'!$E$10="CWS",P519="Non-Lead", I519="Non-Lead - Copper", R519="Yes", K519="Unknown")),
(AND('[1]PWS Information'!$E$10="CWS",P519="Non-Lead", M519="Non-Lead - Copper", R519="Yes", N519="Between 1989 and 2014")),
(AND('[1]PWS Information'!$E$10="CWS",P519="Non-Lead", M519="Non-Lead - Copper", R519="Yes", N519="After 2014")),
(AND('[1]PWS Information'!$E$10="CWS",P519="Non-Lead", M519="Non-Lead - Copper", R519="Yes", N519="Unknown")),
(AND('[1]PWS Information'!$E$10="CWS",P519="Unknown")),
(AND('[1]PWS Information'!$E$10="NTNC",P519="Unknown")))),"Tier 5",
"")))))</f>
        <v>Tier 5</v>
      </c>
      <c r="Y519" s="50"/>
      <c r="Z519" s="50"/>
    </row>
    <row r="520" spans="1:26" ht="75" x14ac:dyDescent="0.25">
      <c r="A520" s="39">
        <v>20962341</v>
      </c>
      <c r="B520" s="40" t="s">
        <v>76</v>
      </c>
      <c r="C520" s="41" t="s">
        <v>190</v>
      </c>
      <c r="D520" s="41" t="s">
        <v>46</v>
      </c>
      <c r="E520" s="41">
        <v>75961</v>
      </c>
      <c r="F520" s="42"/>
      <c r="G520" s="43">
        <v>31.593017</v>
      </c>
      <c r="H520" s="44">
        <v>-94.639336</v>
      </c>
      <c r="I520" s="45" t="s">
        <v>63</v>
      </c>
      <c r="J520" s="46" t="s">
        <v>48</v>
      </c>
      <c r="K520" s="42" t="s">
        <v>51</v>
      </c>
      <c r="L520" s="49"/>
      <c r="M520" s="45" t="s">
        <v>63</v>
      </c>
      <c r="N520" s="46" t="s">
        <v>51</v>
      </c>
      <c r="O520" s="49"/>
      <c r="P520" s="36" t="str">
        <f t="shared" si="8"/>
        <v>Unknown</v>
      </c>
      <c r="Q520" s="39" t="s">
        <v>48</v>
      </c>
      <c r="R520" s="39" t="s">
        <v>48</v>
      </c>
      <c r="S520" s="39"/>
      <c r="T520" s="50"/>
      <c r="U520" s="50" t="s">
        <v>51</v>
      </c>
      <c r="V520" s="50" t="s">
        <v>51</v>
      </c>
      <c r="W520" s="50"/>
      <c r="X520" s="51" t="str">
        <f>IF((OR((AND('[1]PWS Information'!$E$10="CWS",T520="Single Family Residence",P520="Lead")),
(AND('[1]PWS Information'!$E$10="CWS",T520="Multiple Family Residence",'[1]PWS Information'!$E$11="Yes",P520="Lead")),
(AND('[1]PWS Information'!$E$10="NTNC",P520="Lead")))),"Tier 1",
IF((OR((AND('[1]PWS Information'!$E$10="CWS",T520="Multiple Family Residence",'[1]PWS Information'!$E$11="No",P520="Lead")),
(AND('[1]PWS Information'!$E$10="CWS",T520="Other",P520="Lead")),
(AND('[1]PWS Information'!$E$10="CWS",T520="Building",P520="Lead")))),"Tier 2",
IF((OR((AND('[1]PWS Information'!$E$10="CWS",T520="Single Family Residence",P520="Galvanized Requiring Replacement")),
(AND('[1]PWS Information'!$E$10="CWS",T520="Single Family Residence",P520="Galvanized Requiring Replacement",Q520="Yes")),
(AND('[1]PWS Information'!$E$10="NTNC",P520="Galvanized Requiring Replacement")),
(AND('[1]PWS Information'!$E$10="NTNC",T520="Single Family Residence",Q520="Yes")))),"Tier 3",
IF((OR((AND('[1]PWS Information'!$E$10="CWS",T520="Single Family Residence",R520="Yes",P520="Non-Lead", I520="Non-Lead - Copper",K520="Before 1989")),
(AND('[1]PWS Information'!$E$10="CWS",T520="Single Family Residence",R520="Yes",P520="Non-Lead", M520="Non-Lead - Copper",N520="Before 1989")))),"Tier 4",
IF((OR((AND('[1]PWS Information'!$E$10="NTNC",P520="Non-Lead")),
(AND('[1]PWS Information'!$E$10="CWS",P520="Non-Lead",R520="")),
(AND('[1]PWS Information'!$E$10="CWS",P520="Non-Lead",R520="No")),
(AND('[1]PWS Information'!$E$10="CWS",P520="Non-Lead",R520="Don't Know")),
(AND('[1]PWS Information'!$E$10="CWS",P520="Non-Lead", I520="Non-Lead - Copper", R520="Yes", K520="Between 1989 and 2014")),
(AND('[1]PWS Information'!$E$10="CWS",P520="Non-Lead", I520="Non-Lead - Copper", R520="Yes", K520="After 2014")),
(AND('[1]PWS Information'!$E$10="CWS",P520="Non-Lead", I520="Non-Lead - Copper", R520="Yes", K520="Unknown")),
(AND('[1]PWS Information'!$E$10="CWS",P520="Non-Lead", M520="Non-Lead - Copper", R520="Yes", N520="Between 1989 and 2014")),
(AND('[1]PWS Information'!$E$10="CWS",P520="Non-Lead", M520="Non-Lead - Copper", R520="Yes", N520="After 2014")),
(AND('[1]PWS Information'!$E$10="CWS",P520="Non-Lead", M520="Non-Lead - Copper", R520="Yes", N520="Unknown")),
(AND('[1]PWS Information'!$E$10="CWS",P520="Unknown")),
(AND('[1]PWS Information'!$E$10="NTNC",P520="Unknown")))),"Tier 5",
"")))))</f>
        <v>Tier 5</v>
      </c>
      <c r="Y520" s="50"/>
      <c r="Z520" s="50"/>
    </row>
    <row r="521" spans="1:26" ht="75" x14ac:dyDescent="0.25">
      <c r="A521" s="39">
        <v>25176148</v>
      </c>
      <c r="B521" s="40">
        <v>5248</v>
      </c>
      <c r="C521" s="41" t="s">
        <v>81</v>
      </c>
      <c r="D521" s="41" t="s">
        <v>46</v>
      </c>
      <c r="E521" s="41">
        <v>75961</v>
      </c>
      <c r="F521" s="42"/>
      <c r="G521" s="43">
        <v>31.660693999999999</v>
      </c>
      <c r="H521" s="44">
        <v>-94.601386000000005</v>
      </c>
      <c r="I521" s="45" t="s">
        <v>63</v>
      </c>
      <c r="J521" s="46" t="s">
        <v>48</v>
      </c>
      <c r="K521" s="42" t="s">
        <v>51</v>
      </c>
      <c r="L521" s="49"/>
      <c r="M521" s="45" t="s">
        <v>63</v>
      </c>
      <c r="N521" s="46" t="s">
        <v>51</v>
      </c>
      <c r="O521" s="49"/>
      <c r="P521" s="36" t="str">
        <f t="shared" si="8"/>
        <v>Unknown</v>
      </c>
      <c r="Q521" s="39" t="s">
        <v>48</v>
      </c>
      <c r="R521" s="39" t="s">
        <v>48</v>
      </c>
      <c r="S521" s="39"/>
      <c r="T521" s="50"/>
      <c r="U521" s="50" t="s">
        <v>51</v>
      </c>
      <c r="V521" s="50" t="s">
        <v>51</v>
      </c>
      <c r="W521" s="50"/>
      <c r="X521" s="51" t="str">
        <f>IF((OR((AND('[1]PWS Information'!$E$10="CWS",T521="Single Family Residence",P521="Lead")),
(AND('[1]PWS Information'!$E$10="CWS",T521="Multiple Family Residence",'[1]PWS Information'!$E$11="Yes",P521="Lead")),
(AND('[1]PWS Information'!$E$10="NTNC",P521="Lead")))),"Tier 1",
IF((OR((AND('[1]PWS Information'!$E$10="CWS",T521="Multiple Family Residence",'[1]PWS Information'!$E$11="No",P521="Lead")),
(AND('[1]PWS Information'!$E$10="CWS",T521="Other",P521="Lead")),
(AND('[1]PWS Information'!$E$10="CWS",T521="Building",P521="Lead")))),"Tier 2",
IF((OR((AND('[1]PWS Information'!$E$10="CWS",T521="Single Family Residence",P521="Galvanized Requiring Replacement")),
(AND('[1]PWS Information'!$E$10="CWS",T521="Single Family Residence",P521="Galvanized Requiring Replacement",Q521="Yes")),
(AND('[1]PWS Information'!$E$10="NTNC",P521="Galvanized Requiring Replacement")),
(AND('[1]PWS Information'!$E$10="NTNC",T521="Single Family Residence",Q521="Yes")))),"Tier 3",
IF((OR((AND('[1]PWS Information'!$E$10="CWS",T521="Single Family Residence",R521="Yes",P521="Non-Lead", I521="Non-Lead - Copper",K521="Before 1989")),
(AND('[1]PWS Information'!$E$10="CWS",T521="Single Family Residence",R521="Yes",P521="Non-Lead", M521="Non-Lead - Copper",N521="Before 1989")))),"Tier 4",
IF((OR((AND('[1]PWS Information'!$E$10="NTNC",P521="Non-Lead")),
(AND('[1]PWS Information'!$E$10="CWS",P521="Non-Lead",R521="")),
(AND('[1]PWS Information'!$E$10="CWS",P521="Non-Lead",R521="No")),
(AND('[1]PWS Information'!$E$10="CWS",P521="Non-Lead",R521="Don't Know")),
(AND('[1]PWS Information'!$E$10="CWS",P521="Non-Lead", I521="Non-Lead - Copper", R521="Yes", K521="Between 1989 and 2014")),
(AND('[1]PWS Information'!$E$10="CWS",P521="Non-Lead", I521="Non-Lead - Copper", R521="Yes", K521="After 2014")),
(AND('[1]PWS Information'!$E$10="CWS",P521="Non-Lead", I521="Non-Lead - Copper", R521="Yes", K521="Unknown")),
(AND('[1]PWS Information'!$E$10="CWS",P521="Non-Lead", M521="Non-Lead - Copper", R521="Yes", N521="Between 1989 and 2014")),
(AND('[1]PWS Information'!$E$10="CWS",P521="Non-Lead", M521="Non-Lead - Copper", R521="Yes", N521="After 2014")),
(AND('[1]PWS Information'!$E$10="CWS",P521="Non-Lead", M521="Non-Lead - Copper", R521="Yes", N521="Unknown")),
(AND('[1]PWS Information'!$E$10="CWS",P521="Unknown")),
(AND('[1]PWS Information'!$E$10="NTNC",P521="Unknown")))),"Tier 5",
"")))))</f>
        <v>Tier 5</v>
      </c>
      <c r="Y521" s="50"/>
      <c r="Z521" s="50"/>
    </row>
    <row r="522" spans="1:26" ht="75" x14ac:dyDescent="0.25">
      <c r="A522" s="39">
        <v>25175974</v>
      </c>
      <c r="B522" s="40">
        <v>1232</v>
      </c>
      <c r="C522" s="41" t="s">
        <v>191</v>
      </c>
      <c r="D522" s="41" t="s">
        <v>46</v>
      </c>
      <c r="E522" s="41">
        <v>75961</v>
      </c>
      <c r="F522" s="42"/>
      <c r="G522" s="43">
        <v>31.558382999999999</v>
      </c>
      <c r="H522" s="44">
        <v>-94.504452000000001</v>
      </c>
      <c r="I522" s="45" t="s">
        <v>63</v>
      </c>
      <c r="J522" s="46" t="s">
        <v>48</v>
      </c>
      <c r="K522" s="42" t="s">
        <v>51</v>
      </c>
      <c r="L522" s="49"/>
      <c r="M522" s="45" t="s">
        <v>63</v>
      </c>
      <c r="N522" s="46" t="s">
        <v>51</v>
      </c>
      <c r="O522" s="49"/>
      <c r="P522" s="36" t="str">
        <f t="shared" si="8"/>
        <v>Unknown</v>
      </c>
      <c r="Q522" s="39" t="s">
        <v>48</v>
      </c>
      <c r="R522" s="39" t="s">
        <v>48</v>
      </c>
      <c r="S522" s="39"/>
      <c r="T522" s="50"/>
      <c r="U522" s="50" t="s">
        <v>51</v>
      </c>
      <c r="V522" s="50" t="s">
        <v>51</v>
      </c>
      <c r="W522" s="50"/>
      <c r="X522" s="51" t="str">
        <f>IF((OR((AND('[1]PWS Information'!$E$10="CWS",T522="Single Family Residence",P522="Lead")),
(AND('[1]PWS Information'!$E$10="CWS",T522="Multiple Family Residence",'[1]PWS Information'!$E$11="Yes",P522="Lead")),
(AND('[1]PWS Information'!$E$10="NTNC",P522="Lead")))),"Tier 1",
IF((OR((AND('[1]PWS Information'!$E$10="CWS",T522="Multiple Family Residence",'[1]PWS Information'!$E$11="No",P522="Lead")),
(AND('[1]PWS Information'!$E$10="CWS",T522="Other",P522="Lead")),
(AND('[1]PWS Information'!$E$10="CWS",T522="Building",P522="Lead")))),"Tier 2",
IF((OR((AND('[1]PWS Information'!$E$10="CWS",T522="Single Family Residence",P522="Galvanized Requiring Replacement")),
(AND('[1]PWS Information'!$E$10="CWS",T522="Single Family Residence",P522="Galvanized Requiring Replacement",Q522="Yes")),
(AND('[1]PWS Information'!$E$10="NTNC",P522="Galvanized Requiring Replacement")),
(AND('[1]PWS Information'!$E$10="NTNC",T522="Single Family Residence",Q522="Yes")))),"Tier 3",
IF((OR((AND('[1]PWS Information'!$E$10="CWS",T522="Single Family Residence",R522="Yes",P522="Non-Lead", I522="Non-Lead - Copper",K522="Before 1989")),
(AND('[1]PWS Information'!$E$10="CWS",T522="Single Family Residence",R522="Yes",P522="Non-Lead", M522="Non-Lead - Copper",N522="Before 1989")))),"Tier 4",
IF((OR((AND('[1]PWS Information'!$E$10="NTNC",P522="Non-Lead")),
(AND('[1]PWS Information'!$E$10="CWS",P522="Non-Lead",R522="")),
(AND('[1]PWS Information'!$E$10="CWS",P522="Non-Lead",R522="No")),
(AND('[1]PWS Information'!$E$10="CWS",P522="Non-Lead",R522="Don't Know")),
(AND('[1]PWS Information'!$E$10="CWS",P522="Non-Lead", I522="Non-Lead - Copper", R522="Yes", K522="Between 1989 and 2014")),
(AND('[1]PWS Information'!$E$10="CWS",P522="Non-Lead", I522="Non-Lead - Copper", R522="Yes", K522="After 2014")),
(AND('[1]PWS Information'!$E$10="CWS",P522="Non-Lead", I522="Non-Lead - Copper", R522="Yes", K522="Unknown")),
(AND('[1]PWS Information'!$E$10="CWS",P522="Non-Lead", M522="Non-Lead - Copper", R522="Yes", N522="Between 1989 and 2014")),
(AND('[1]PWS Information'!$E$10="CWS",P522="Non-Lead", M522="Non-Lead - Copper", R522="Yes", N522="After 2014")),
(AND('[1]PWS Information'!$E$10="CWS",P522="Non-Lead", M522="Non-Lead - Copper", R522="Yes", N522="Unknown")),
(AND('[1]PWS Information'!$E$10="CWS",P522="Unknown")),
(AND('[1]PWS Information'!$E$10="NTNC",P522="Unknown")))),"Tier 5",
"")))))</f>
        <v>Tier 5</v>
      </c>
      <c r="Y522" s="50"/>
      <c r="Z522" s="50"/>
    </row>
    <row r="523" spans="1:26" ht="75" x14ac:dyDescent="0.25">
      <c r="A523" s="39">
        <v>25175980</v>
      </c>
      <c r="B523" s="40">
        <v>3115</v>
      </c>
      <c r="C523" s="41" t="s">
        <v>132</v>
      </c>
      <c r="D523" s="41" t="s">
        <v>46</v>
      </c>
      <c r="E523" s="41">
        <v>75961</v>
      </c>
      <c r="F523" s="42"/>
      <c r="G523" s="43">
        <v>31.558382999999999</v>
      </c>
      <c r="H523" s="44">
        <v>-94.504452000000001</v>
      </c>
      <c r="I523" s="45" t="s">
        <v>63</v>
      </c>
      <c r="J523" s="46" t="s">
        <v>48</v>
      </c>
      <c r="K523" s="42" t="s">
        <v>51</v>
      </c>
      <c r="L523" s="49"/>
      <c r="M523" s="45" t="s">
        <v>63</v>
      </c>
      <c r="N523" s="46" t="s">
        <v>51</v>
      </c>
      <c r="O523" s="49"/>
      <c r="P523" s="36" t="str">
        <f t="shared" si="8"/>
        <v>Unknown</v>
      </c>
      <c r="Q523" s="39" t="s">
        <v>48</v>
      </c>
      <c r="R523" s="39" t="s">
        <v>48</v>
      </c>
      <c r="S523" s="39"/>
      <c r="T523" s="50"/>
      <c r="U523" s="50" t="s">
        <v>51</v>
      </c>
      <c r="V523" s="50" t="s">
        <v>51</v>
      </c>
      <c r="W523" s="50"/>
      <c r="X523" s="51" t="str">
        <f>IF((OR((AND('[1]PWS Information'!$E$10="CWS",T523="Single Family Residence",P523="Lead")),
(AND('[1]PWS Information'!$E$10="CWS",T523="Multiple Family Residence",'[1]PWS Information'!$E$11="Yes",P523="Lead")),
(AND('[1]PWS Information'!$E$10="NTNC",P523="Lead")))),"Tier 1",
IF((OR((AND('[1]PWS Information'!$E$10="CWS",T523="Multiple Family Residence",'[1]PWS Information'!$E$11="No",P523="Lead")),
(AND('[1]PWS Information'!$E$10="CWS",T523="Other",P523="Lead")),
(AND('[1]PWS Information'!$E$10="CWS",T523="Building",P523="Lead")))),"Tier 2",
IF((OR((AND('[1]PWS Information'!$E$10="CWS",T523="Single Family Residence",P523="Galvanized Requiring Replacement")),
(AND('[1]PWS Information'!$E$10="CWS",T523="Single Family Residence",P523="Galvanized Requiring Replacement",Q523="Yes")),
(AND('[1]PWS Information'!$E$10="NTNC",P523="Galvanized Requiring Replacement")),
(AND('[1]PWS Information'!$E$10="NTNC",T523="Single Family Residence",Q523="Yes")))),"Tier 3",
IF((OR((AND('[1]PWS Information'!$E$10="CWS",T523="Single Family Residence",R523="Yes",P523="Non-Lead", I523="Non-Lead - Copper",K523="Before 1989")),
(AND('[1]PWS Information'!$E$10="CWS",T523="Single Family Residence",R523="Yes",P523="Non-Lead", M523="Non-Lead - Copper",N523="Before 1989")))),"Tier 4",
IF((OR((AND('[1]PWS Information'!$E$10="NTNC",P523="Non-Lead")),
(AND('[1]PWS Information'!$E$10="CWS",P523="Non-Lead",R523="")),
(AND('[1]PWS Information'!$E$10="CWS",P523="Non-Lead",R523="No")),
(AND('[1]PWS Information'!$E$10="CWS",P523="Non-Lead",R523="Don't Know")),
(AND('[1]PWS Information'!$E$10="CWS",P523="Non-Lead", I523="Non-Lead - Copper", R523="Yes", K523="Between 1989 and 2014")),
(AND('[1]PWS Information'!$E$10="CWS",P523="Non-Lead", I523="Non-Lead - Copper", R523="Yes", K523="After 2014")),
(AND('[1]PWS Information'!$E$10="CWS",P523="Non-Lead", I523="Non-Lead - Copper", R523="Yes", K523="Unknown")),
(AND('[1]PWS Information'!$E$10="CWS",P523="Non-Lead", M523="Non-Lead - Copper", R523="Yes", N523="Between 1989 and 2014")),
(AND('[1]PWS Information'!$E$10="CWS",P523="Non-Lead", M523="Non-Lead - Copper", R523="Yes", N523="After 2014")),
(AND('[1]PWS Information'!$E$10="CWS",P523="Non-Lead", M523="Non-Lead - Copper", R523="Yes", N523="Unknown")),
(AND('[1]PWS Information'!$E$10="CWS",P523="Unknown")),
(AND('[1]PWS Information'!$E$10="NTNC",P523="Unknown")))),"Tier 5",
"")))))</f>
        <v>Tier 5</v>
      </c>
      <c r="Y523" s="50"/>
      <c r="Z523" s="50"/>
    </row>
    <row r="524" spans="1:26" ht="75" x14ac:dyDescent="0.25">
      <c r="A524" s="39">
        <v>25176150</v>
      </c>
      <c r="B524" s="40">
        <v>145</v>
      </c>
      <c r="C524" s="41" t="s">
        <v>192</v>
      </c>
      <c r="D524" s="41" t="s">
        <v>46</v>
      </c>
      <c r="E524" s="41">
        <v>75961</v>
      </c>
      <c r="F524" s="42"/>
      <c r="G524" s="43">
        <v>31.616463</v>
      </c>
      <c r="H524" s="44">
        <v>-94.503102999999996</v>
      </c>
      <c r="I524" s="45" t="s">
        <v>63</v>
      </c>
      <c r="J524" s="46" t="s">
        <v>48</v>
      </c>
      <c r="K524" s="42" t="s">
        <v>51</v>
      </c>
      <c r="L524" s="49"/>
      <c r="M524" s="45" t="s">
        <v>63</v>
      </c>
      <c r="N524" s="46" t="s">
        <v>51</v>
      </c>
      <c r="O524" s="49"/>
      <c r="P524" s="36" t="str">
        <f t="shared" si="8"/>
        <v>Unknown</v>
      </c>
      <c r="Q524" s="39" t="s">
        <v>48</v>
      </c>
      <c r="R524" s="39" t="s">
        <v>48</v>
      </c>
      <c r="S524" s="39"/>
      <c r="T524" s="50" t="s">
        <v>50</v>
      </c>
      <c r="U524" s="50" t="s">
        <v>51</v>
      </c>
      <c r="V524" s="50" t="s">
        <v>51</v>
      </c>
      <c r="W524" s="50"/>
      <c r="X524" s="51" t="str">
        <f>IF((OR((AND('[1]PWS Information'!$E$10="CWS",T524="Single Family Residence",P524="Lead")),
(AND('[1]PWS Information'!$E$10="CWS",T524="Multiple Family Residence",'[1]PWS Information'!$E$11="Yes",P524="Lead")),
(AND('[1]PWS Information'!$E$10="NTNC",P524="Lead")))),"Tier 1",
IF((OR((AND('[1]PWS Information'!$E$10="CWS",T524="Multiple Family Residence",'[1]PWS Information'!$E$11="No",P524="Lead")),
(AND('[1]PWS Information'!$E$10="CWS",T524="Other",P524="Lead")),
(AND('[1]PWS Information'!$E$10="CWS",T524="Building",P524="Lead")))),"Tier 2",
IF((OR((AND('[1]PWS Information'!$E$10="CWS",T524="Single Family Residence",P524="Galvanized Requiring Replacement")),
(AND('[1]PWS Information'!$E$10="CWS",T524="Single Family Residence",P524="Galvanized Requiring Replacement",Q524="Yes")),
(AND('[1]PWS Information'!$E$10="NTNC",P524="Galvanized Requiring Replacement")),
(AND('[1]PWS Information'!$E$10="NTNC",T524="Single Family Residence",Q524="Yes")))),"Tier 3",
IF((OR((AND('[1]PWS Information'!$E$10="CWS",T524="Single Family Residence",R524="Yes",P524="Non-Lead", I524="Non-Lead - Copper",K524="Before 1989")),
(AND('[1]PWS Information'!$E$10="CWS",T524="Single Family Residence",R524="Yes",P524="Non-Lead", M524="Non-Lead - Copper",N524="Before 1989")))),"Tier 4",
IF((OR((AND('[1]PWS Information'!$E$10="NTNC",P524="Non-Lead")),
(AND('[1]PWS Information'!$E$10="CWS",P524="Non-Lead",R524="")),
(AND('[1]PWS Information'!$E$10="CWS",P524="Non-Lead",R524="No")),
(AND('[1]PWS Information'!$E$10="CWS",P524="Non-Lead",R524="Don't Know")),
(AND('[1]PWS Information'!$E$10="CWS",P524="Non-Lead", I524="Non-Lead - Copper", R524="Yes", K524="Between 1989 and 2014")),
(AND('[1]PWS Information'!$E$10="CWS",P524="Non-Lead", I524="Non-Lead - Copper", R524="Yes", K524="After 2014")),
(AND('[1]PWS Information'!$E$10="CWS",P524="Non-Lead", I524="Non-Lead - Copper", R524="Yes", K524="Unknown")),
(AND('[1]PWS Information'!$E$10="CWS",P524="Non-Lead", M524="Non-Lead - Copper", R524="Yes", N524="Between 1989 and 2014")),
(AND('[1]PWS Information'!$E$10="CWS",P524="Non-Lead", M524="Non-Lead - Copper", R524="Yes", N524="After 2014")),
(AND('[1]PWS Information'!$E$10="CWS",P524="Non-Lead", M524="Non-Lead - Copper", R524="Yes", N524="Unknown")),
(AND('[1]PWS Information'!$E$10="CWS",P524="Unknown")),
(AND('[1]PWS Information'!$E$10="NTNC",P524="Unknown")))),"Tier 5",
"")))))</f>
        <v>Tier 5</v>
      </c>
      <c r="Y524" s="50"/>
      <c r="Z524" s="50"/>
    </row>
    <row r="525" spans="1:26" ht="75" x14ac:dyDescent="0.25">
      <c r="A525" s="39">
        <v>25175684</v>
      </c>
      <c r="B525" s="40">
        <v>8303</v>
      </c>
      <c r="C525" s="41" t="s">
        <v>45</v>
      </c>
      <c r="D525" s="41" t="s">
        <v>46</v>
      </c>
      <c r="E525" s="41">
        <v>75961</v>
      </c>
      <c r="F525" s="42"/>
      <c r="G525" s="43">
        <v>31.676155000000001</v>
      </c>
      <c r="H525" s="44">
        <v>-94.555768</v>
      </c>
      <c r="I525" s="45" t="s">
        <v>63</v>
      </c>
      <c r="J525" s="46" t="s">
        <v>48</v>
      </c>
      <c r="K525" s="42" t="s">
        <v>51</v>
      </c>
      <c r="L525" s="49"/>
      <c r="M525" s="45" t="s">
        <v>63</v>
      </c>
      <c r="N525" s="46" t="s">
        <v>51</v>
      </c>
      <c r="O525" s="49"/>
      <c r="P525" s="36" t="str">
        <f t="shared" si="8"/>
        <v>Unknown</v>
      </c>
      <c r="Q525" s="39" t="s">
        <v>48</v>
      </c>
      <c r="R525" s="39" t="s">
        <v>48</v>
      </c>
      <c r="S525" s="39"/>
      <c r="T525" s="50"/>
      <c r="U525" s="50" t="s">
        <v>51</v>
      </c>
      <c r="V525" s="50" t="s">
        <v>51</v>
      </c>
      <c r="W525" s="50"/>
      <c r="X525" s="51" t="str">
        <f>IF((OR((AND('[1]PWS Information'!$E$10="CWS",T525="Single Family Residence",P525="Lead")),
(AND('[1]PWS Information'!$E$10="CWS",T525="Multiple Family Residence",'[1]PWS Information'!$E$11="Yes",P525="Lead")),
(AND('[1]PWS Information'!$E$10="NTNC",P525="Lead")))),"Tier 1",
IF((OR((AND('[1]PWS Information'!$E$10="CWS",T525="Multiple Family Residence",'[1]PWS Information'!$E$11="No",P525="Lead")),
(AND('[1]PWS Information'!$E$10="CWS",T525="Other",P525="Lead")),
(AND('[1]PWS Information'!$E$10="CWS",T525="Building",P525="Lead")))),"Tier 2",
IF((OR((AND('[1]PWS Information'!$E$10="CWS",T525="Single Family Residence",P525="Galvanized Requiring Replacement")),
(AND('[1]PWS Information'!$E$10="CWS",T525="Single Family Residence",P525="Galvanized Requiring Replacement",Q525="Yes")),
(AND('[1]PWS Information'!$E$10="NTNC",P525="Galvanized Requiring Replacement")),
(AND('[1]PWS Information'!$E$10="NTNC",T525="Single Family Residence",Q525="Yes")))),"Tier 3",
IF((OR((AND('[1]PWS Information'!$E$10="CWS",T525="Single Family Residence",R525="Yes",P525="Non-Lead", I525="Non-Lead - Copper",K525="Before 1989")),
(AND('[1]PWS Information'!$E$10="CWS",T525="Single Family Residence",R525="Yes",P525="Non-Lead", M525="Non-Lead - Copper",N525="Before 1989")))),"Tier 4",
IF((OR((AND('[1]PWS Information'!$E$10="NTNC",P525="Non-Lead")),
(AND('[1]PWS Information'!$E$10="CWS",P525="Non-Lead",R525="")),
(AND('[1]PWS Information'!$E$10="CWS",P525="Non-Lead",R525="No")),
(AND('[1]PWS Information'!$E$10="CWS",P525="Non-Lead",R525="Don't Know")),
(AND('[1]PWS Information'!$E$10="CWS",P525="Non-Lead", I525="Non-Lead - Copper", R525="Yes", K525="Between 1989 and 2014")),
(AND('[1]PWS Information'!$E$10="CWS",P525="Non-Lead", I525="Non-Lead - Copper", R525="Yes", K525="After 2014")),
(AND('[1]PWS Information'!$E$10="CWS",P525="Non-Lead", I525="Non-Lead - Copper", R525="Yes", K525="Unknown")),
(AND('[1]PWS Information'!$E$10="CWS",P525="Non-Lead", M525="Non-Lead - Copper", R525="Yes", N525="Between 1989 and 2014")),
(AND('[1]PWS Information'!$E$10="CWS",P525="Non-Lead", M525="Non-Lead - Copper", R525="Yes", N525="After 2014")),
(AND('[1]PWS Information'!$E$10="CWS",P525="Non-Lead", M525="Non-Lead - Copper", R525="Yes", N525="Unknown")),
(AND('[1]PWS Information'!$E$10="CWS",P525="Unknown")),
(AND('[1]PWS Information'!$E$10="NTNC",P525="Unknown")))),"Tier 5",
"")))))</f>
        <v>Tier 5</v>
      </c>
      <c r="Y525" s="50"/>
      <c r="Z525" s="50"/>
    </row>
    <row r="526" spans="1:26" ht="75" x14ac:dyDescent="0.25">
      <c r="A526" s="39">
        <v>25176053</v>
      </c>
      <c r="B526" s="40">
        <v>151</v>
      </c>
      <c r="C526" s="41" t="s">
        <v>159</v>
      </c>
      <c r="D526" s="41" t="s">
        <v>46</v>
      </c>
      <c r="E526" s="41">
        <v>75961</v>
      </c>
      <c r="F526" s="42"/>
      <c r="G526" s="43">
        <v>31.587091000000001</v>
      </c>
      <c r="H526" s="44">
        <v>-94.614329999999995</v>
      </c>
      <c r="I526" s="45" t="s">
        <v>63</v>
      </c>
      <c r="J526" s="46" t="s">
        <v>48</v>
      </c>
      <c r="K526" s="42" t="s">
        <v>51</v>
      </c>
      <c r="L526" s="49"/>
      <c r="M526" s="45" t="s">
        <v>63</v>
      </c>
      <c r="N526" s="46" t="s">
        <v>51</v>
      </c>
      <c r="O526" s="49"/>
      <c r="P526" s="36" t="str">
        <f t="shared" si="8"/>
        <v>Unknown</v>
      </c>
      <c r="Q526" s="39" t="s">
        <v>48</v>
      </c>
      <c r="R526" s="39" t="s">
        <v>48</v>
      </c>
      <c r="S526" s="39"/>
      <c r="T526" s="50"/>
      <c r="U526" s="50" t="s">
        <v>51</v>
      </c>
      <c r="V526" s="50" t="s">
        <v>51</v>
      </c>
      <c r="W526" s="50"/>
      <c r="X526" s="51" t="str">
        <f>IF((OR((AND('[1]PWS Information'!$E$10="CWS",T526="Single Family Residence",P526="Lead")),
(AND('[1]PWS Information'!$E$10="CWS",T526="Multiple Family Residence",'[1]PWS Information'!$E$11="Yes",P526="Lead")),
(AND('[1]PWS Information'!$E$10="NTNC",P526="Lead")))),"Tier 1",
IF((OR((AND('[1]PWS Information'!$E$10="CWS",T526="Multiple Family Residence",'[1]PWS Information'!$E$11="No",P526="Lead")),
(AND('[1]PWS Information'!$E$10="CWS",T526="Other",P526="Lead")),
(AND('[1]PWS Information'!$E$10="CWS",T526="Building",P526="Lead")))),"Tier 2",
IF((OR((AND('[1]PWS Information'!$E$10="CWS",T526="Single Family Residence",P526="Galvanized Requiring Replacement")),
(AND('[1]PWS Information'!$E$10="CWS",T526="Single Family Residence",P526="Galvanized Requiring Replacement",Q526="Yes")),
(AND('[1]PWS Information'!$E$10="NTNC",P526="Galvanized Requiring Replacement")),
(AND('[1]PWS Information'!$E$10="NTNC",T526="Single Family Residence",Q526="Yes")))),"Tier 3",
IF((OR((AND('[1]PWS Information'!$E$10="CWS",T526="Single Family Residence",R526="Yes",P526="Non-Lead", I526="Non-Lead - Copper",K526="Before 1989")),
(AND('[1]PWS Information'!$E$10="CWS",T526="Single Family Residence",R526="Yes",P526="Non-Lead", M526="Non-Lead - Copper",N526="Before 1989")))),"Tier 4",
IF((OR((AND('[1]PWS Information'!$E$10="NTNC",P526="Non-Lead")),
(AND('[1]PWS Information'!$E$10="CWS",P526="Non-Lead",R526="")),
(AND('[1]PWS Information'!$E$10="CWS",P526="Non-Lead",R526="No")),
(AND('[1]PWS Information'!$E$10="CWS",P526="Non-Lead",R526="Don't Know")),
(AND('[1]PWS Information'!$E$10="CWS",P526="Non-Lead", I526="Non-Lead - Copper", R526="Yes", K526="Between 1989 and 2014")),
(AND('[1]PWS Information'!$E$10="CWS",P526="Non-Lead", I526="Non-Lead - Copper", R526="Yes", K526="After 2014")),
(AND('[1]PWS Information'!$E$10="CWS",P526="Non-Lead", I526="Non-Lead - Copper", R526="Yes", K526="Unknown")),
(AND('[1]PWS Information'!$E$10="CWS",P526="Non-Lead", M526="Non-Lead - Copper", R526="Yes", N526="Between 1989 and 2014")),
(AND('[1]PWS Information'!$E$10="CWS",P526="Non-Lead", M526="Non-Lead - Copper", R526="Yes", N526="After 2014")),
(AND('[1]PWS Information'!$E$10="CWS",P526="Non-Lead", M526="Non-Lead - Copper", R526="Yes", N526="Unknown")),
(AND('[1]PWS Information'!$E$10="CWS",P526="Unknown")),
(AND('[1]PWS Information'!$E$10="NTNC",P526="Unknown")))),"Tier 5",
"")))))</f>
        <v>Tier 5</v>
      </c>
      <c r="Y526" s="50"/>
      <c r="Z526" s="50"/>
    </row>
    <row r="527" spans="1:26" ht="75" x14ac:dyDescent="0.25">
      <c r="A527" s="39">
        <v>25175459</v>
      </c>
      <c r="B527" s="40">
        <v>10410</v>
      </c>
      <c r="C527" s="41" t="s">
        <v>53</v>
      </c>
      <c r="D527" s="41" t="s">
        <v>46</v>
      </c>
      <c r="E527" s="41">
        <v>75961</v>
      </c>
      <c r="F527" s="42"/>
      <c r="G527" s="43">
        <v>31.634843</v>
      </c>
      <c r="H527" s="44">
        <v>-94.413287999999994</v>
      </c>
      <c r="I527" s="45" t="s">
        <v>63</v>
      </c>
      <c r="J527" s="46" t="s">
        <v>48</v>
      </c>
      <c r="K527" s="42" t="s">
        <v>51</v>
      </c>
      <c r="L527" s="49"/>
      <c r="M527" s="45" t="s">
        <v>63</v>
      </c>
      <c r="N527" s="46" t="s">
        <v>51</v>
      </c>
      <c r="O527" s="49"/>
      <c r="P527" s="36" t="str">
        <f t="shared" si="8"/>
        <v>Unknown</v>
      </c>
      <c r="Q527" s="39" t="s">
        <v>48</v>
      </c>
      <c r="R527" s="39" t="s">
        <v>48</v>
      </c>
      <c r="S527" s="39"/>
      <c r="T527" s="50" t="s">
        <v>50</v>
      </c>
      <c r="U527" s="50" t="s">
        <v>51</v>
      </c>
      <c r="V527" s="50" t="s">
        <v>51</v>
      </c>
      <c r="W527" s="50"/>
      <c r="X527" s="51" t="str">
        <f>IF((OR((AND('[1]PWS Information'!$E$10="CWS",T527="Single Family Residence",P527="Lead")),
(AND('[1]PWS Information'!$E$10="CWS",T527="Multiple Family Residence",'[1]PWS Information'!$E$11="Yes",P527="Lead")),
(AND('[1]PWS Information'!$E$10="NTNC",P527="Lead")))),"Tier 1",
IF((OR((AND('[1]PWS Information'!$E$10="CWS",T527="Multiple Family Residence",'[1]PWS Information'!$E$11="No",P527="Lead")),
(AND('[1]PWS Information'!$E$10="CWS",T527="Other",P527="Lead")),
(AND('[1]PWS Information'!$E$10="CWS",T527="Building",P527="Lead")))),"Tier 2",
IF((OR((AND('[1]PWS Information'!$E$10="CWS",T527="Single Family Residence",P527="Galvanized Requiring Replacement")),
(AND('[1]PWS Information'!$E$10="CWS",T527="Single Family Residence",P527="Galvanized Requiring Replacement",Q527="Yes")),
(AND('[1]PWS Information'!$E$10="NTNC",P527="Galvanized Requiring Replacement")),
(AND('[1]PWS Information'!$E$10="NTNC",T527="Single Family Residence",Q527="Yes")))),"Tier 3",
IF((OR((AND('[1]PWS Information'!$E$10="CWS",T527="Single Family Residence",R527="Yes",P527="Non-Lead", I527="Non-Lead - Copper",K527="Before 1989")),
(AND('[1]PWS Information'!$E$10="CWS",T527="Single Family Residence",R527="Yes",P527="Non-Lead", M527="Non-Lead - Copper",N527="Before 1989")))),"Tier 4",
IF((OR((AND('[1]PWS Information'!$E$10="NTNC",P527="Non-Lead")),
(AND('[1]PWS Information'!$E$10="CWS",P527="Non-Lead",R527="")),
(AND('[1]PWS Information'!$E$10="CWS",P527="Non-Lead",R527="No")),
(AND('[1]PWS Information'!$E$10="CWS",P527="Non-Lead",R527="Don't Know")),
(AND('[1]PWS Information'!$E$10="CWS",P527="Non-Lead", I527="Non-Lead - Copper", R527="Yes", K527="Between 1989 and 2014")),
(AND('[1]PWS Information'!$E$10="CWS",P527="Non-Lead", I527="Non-Lead - Copper", R527="Yes", K527="After 2014")),
(AND('[1]PWS Information'!$E$10="CWS",P527="Non-Lead", I527="Non-Lead - Copper", R527="Yes", K527="Unknown")),
(AND('[1]PWS Information'!$E$10="CWS",P527="Non-Lead", M527="Non-Lead - Copper", R527="Yes", N527="Between 1989 and 2014")),
(AND('[1]PWS Information'!$E$10="CWS",P527="Non-Lead", M527="Non-Lead - Copper", R527="Yes", N527="After 2014")),
(AND('[1]PWS Information'!$E$10="CWS",P527="Non-Lead", M527="Non-Lead - Copper", R527="Yes", N527="Unknown")),
(AND('[1]PWS Information'!$E$10="CWS",P527="Unknown")),
(AND('[1]PWS Information'!$E$10="NTNC",P527="Unknown")))),"Tier 5",
"")))))</f>
        <v>Tier 5</v>
      </c>
      <c r="Y527" s="50"/>
      <c r="Z527" s="50"/>
    </row>
    <row r="528" spans="1:26" ht="75" x14ac:dyDescent="0.25">
      <c r="A528" s="39">
        <v>25175532</v>
      </c>
      <c r="B528" s="40">
        <v>917</v>
      </c>
      <c r="C528" s="41" t="s">
        <v>156</v>
      </c>
      <c r="D528" s="41" t="s">
        <v>46</v>
      </c>
      <c r="E528" s="41">
        <v>75961</v>
      </c>
      <c r="F528" s="42"/>
      <c r="G528" s="43">
        <v>31.657394</v>
      </c>
      <c r="H528" s="44">
        <v>-94.601485999999994</v>
      </c>
      <c r="I528" s="45" t="s">
        <v>63</v>
      </c>
      <c r="J528" s="46" t="s">
        <v>48</v>
      </c>
      <c r="K528" s="42" t="s">
        <v>51</v>
      </c>
      <c r="L528" s="49"/>
      <c r="M528" s="45" t="s">
        <v>63</v>
      </c>
      <c r="N528" s="46" t="s">
        <v>51</v>
      </c>
      <c r="O528" s="49"/>
      <c r="P528" s="36" t="str">
        <f t="shared" si="8"/>
        <v>Unknown</v>
      </c>
      <c r="Q528" s="39" t="s">
        <v>48</v>
      </c>
      <c r="R528" s="39" t="s">
        <v>48</v>
      </c>
      <c r="S528" s="39"/>
      <c r="T528" s="50"/>
      <c r="U528" s="50" t="s">
        <v>51</v>
      </c>
      <c r="V528" s="50" t="s">
        <v>51</v>
      </c>
      <c r="W528" s="50"/>
      <c r="X528" s="51" t="str">
        <f>IF((OR((AND('[1]PWS Information'!$E$10="CWS",T528="Single Family Residence",P528="Lead")),
(AND('[1]PWS Information'!$E$10="CWS",T528="Multiple Family Residence",'[1]PWS Information'!$E$11="Yes",P528="Lead")),
(AND('[1]PWS Information'!$E$10="NTNC",P528="Lead")))),"Tier 1",
IF((OR((AND('[1]PWS Information'!$E$10="CWS",T528="Multiple Family Residence",'[1]PWS Information'!$E$11="No",P528="Lead")),
(AND('[1]PWS Information'!$E$10="CWS",T528="Other",P528="Lead")),
(AND('[1]PWS Information'!$E$10="CWS",T528="Building",P528="Lead")))),"Tier 2",
IF((OR((AND('[1]PWS Information'!$E$10="CWS",T528="Single Family Residence",P528="Galvanized Requiring Replacement")),
(AND('[1]PWS Information'!$E$10="CWS",T528="Single Family Residence",P528="Galvanized Requiring Replacement",Q528="Yes")),
(AND('[1]PWS Information'!$E$10="NTNC",P528="Galvanized Requiring Replacement")),
(AND('[1]PWS Information'!$E$10="NTNC",T528="Single Family Residence",Q528="Yes")))),"Tier 3",
IF((OR((AND('[1]PWS Information'!$E$10="CWS",T528="Single Family Residence",R528="Yes",P528="Non-Lead", I528="Non-Lead - Copper",K528="Before 1989")),
(AND('[1]PWS Information'!$E$10="CWS",T528="Single Family Residence",R528="Yes",P528="Non-Lead", M528="Non-Lead - Copper",N528="Before 1989")))),"Tier 4",
IF((OR((AND('[1]PWS Information'!$E$10="NTNC",P528="Non-Lead")),
(AND('[1]PWS Information'!$E$10="CWS",P528="Non-Lead",R528="")),
(AND('[1]PWS Information'!$E$10="CWS",P528="Non-Lead",R528="No")),
(AND('[1]PWS Information'!$E$10="CWS",P528="Non-Lead",R528="Don't Know")),
(AND('[1]PWS Information'!$E$10="CWS",P528="Non-Lead", I528="Non-Lead - Copper", R528="Yes", K528="Between 1989 and 2014")),
(AND('[1]PWS Information'!$E$10="CWS",P528="Non-Lead", I528="Non-Lead - Copper", R528="Yes", K528="After 2014")),
(AND('[1]PWS Information'!$E$10="CWS",P528="Non-Lead", I528="Non-Lead - Copper", R528="Yes", K528="Unknown")),
(AND('[1]PWS Information'!$E$10="CWS",P528="Non-Lead", M528="Non-Lead - Copper", R528="Yes", N528="Between 1989 and 2014")),
(AND('[1]PWS Information'!$E$10="CWS",P528="Non-Lead", M528="Non-Lead - Copper", R528="Yes", N528="After 2014")),
(AND('[1]PWS Information'!$E$10="CWS",P528="Non-Lead", M528="Non-Lead - Copper", R528="Yes", N528="Unknown")),
(AND('[1]PWS Information'!$E$10="CWS",P528="Unknown")),
(AND('[1]PWS Information'!$E$10="NTNC",P528="Unknown")))),"Tier 5",
"")))))</f>
        <v>Tier 5</v>
      </c>
      <c r="Y528" s="50"/>
      <c r="Z528" s="50"/>
    </row>
    <row r="529" spans="1:26" ht="75" x14ac:dyDescent="0.25">
      <c r="A529" s="39">
        <v>25175654</v>
      </c>
      <c r="B529" s="40">
        <v>831</v>
      </c>
      <c r="C529" s="41" t="s">
        <v>94</v>
      </c>
      <c r="D529" s="41" t="s">
        <v>46</v>
      </c>
      <c r="E529" s="41">
        <v>75961</v>
      </c>
      <c r="F529" s="42"/>
      <c r="G529" s="43">
        <v>31.558382999999999</v>
      </c>
      <c r="H529" s="44">
        <v>-94.504452000000001</v>
      </c>
      <c r="I529" s="45" t="s">
        <v>63</v>
      </c>
      <c r="J529" s="46" t="s">
        <v>48</v>
      </c>
      <c r="K529" s="42" t="s">
        <v>51</v>
      </c>
      <c r="L529" s="49"/>
      <c r="M529" s="45" t="s">
        <v>63</v>
      </c>
      <c r="N529" s="46" t="s">
        <v>51</v>
      </c>
      <c r="O529" s="49"/>
      <c r="P529" s="36" t="str">
        <f t="shared" si="8"/>
        <v>Unknown</v>
      </c>
      <c r="Q529" s="39" t="s">
        <v>48</v>
      </c>
      <c r="R529" s="39" t="s">
        <v>48</v>
      </c>
      <c r="S529" s="39"/>
      <c r="T529" s="50"/>
      <c r="U529" s="50" t="s">
        <v>51</v>
      </c>
      <c r="V529" s="50" t="s">
        <v>51</v>
      </c>
      <c r="W529" s="50"/>
      <c r="X529" s="51" t="str">
        <f>IF((OR((AND('[1]PWS Information'!$E$10="CWS",T529="Single Family Residence",P529="Lead")),
(AND('[1]PWS Information'!$E$10="CWS",T529="Multiple Family Residence",'[1]PWS Information'!$E$11="Yes",P529="Lead")),
(AND('[1]PWS Information'!$E$10="NTNC",P529="Lead")))),"Tier 1",
IF((OR((AND('[1]PWS Information'!$E$10="CWS",T529="Multiple Family Residence",'[1]PWS Information'!$E$11="No",P529="Lead")),
(AND('[1]PWS Information'!$E$10="CWS",T529="Other",P529="Lead")),
(AND('[1]PWS Information'!$E$10="CWS",T529="Building",P529="Lead")))),"Tier 2",
IF((OR((AND('[1]PWS Information'!$E$10="CWS",T529="Single Family Residence",P529="Galvanized Requiring Replacement")),
(AND('[1]PWS Information'!$E$10="CWS",T529="Single Family Residence",P529="Galvanized Requiring Replacement",Q529="Yes")),
(AND('[1]PWS Information'!$E$10="NTNC",P529="Galvanized Requiring Replacement")),
(AND('[1]PWS Information'!$E$10="NTNC",T529="Single Family Residence",Q529="Yes")))),"Tier 3",
IF((OR((AND('[1]PWS Information'!$E$10="CWS",T529="Single Family Residence",R529="Yes",P529="Non-Lead", I529="Non-Lead - Copper",K529="Before 1989")),
(AND('[1]PWS Information'!$E$10="CWS",T529="Single Family Residence",R529="Yes",P529="Non-Lead", M529="Non-Lead - Copper",N529="Before 1989")))),"Tier 4",
IF((OR((AND('[1]PWS Information'!$E$10="NTNC",P529="Non-Lead")),
(AND('[1]PWS Information'!$E$10="CWS",P529="Non-Lead",R529="")),
(AND('[1]PWS Information'!$E$10="CWS",P529="Non-Lead",R529="No")),
(AND('[1]PWS Information'!$E$10="CWS",P529="Non-Lead",R529="Don't Know")),
(AND('[1]PWS Information'!$E$10="CWS",P529="Non-Lead", I529="Non-Lead - Copper", R529="Yes", K529="Between 1989 and 2014")),
(AND('[1]PWS Information'!$E$10="CWS",P529="Non-Lead", I529="Non-Lead - Copper", R529="Yes", K529="After 2014")),
(AND('[1]PWS Information'!$E$10="CWS",P529="Non-Lead", I529="Non-Lead - Copper", R529="Yes", K529="Unknown")),
(AND('[1]PWS Information'!$E$10="CWS",P529="Non-Lead", M529="Non-Lead - Copper", R529="Yes", N529="Between 1989 and 2014")),
(AND('[1]PWS Information'!$E$10="CWS",P529="Non-Lead", M529="Non-Lead - Copper", R529="Yes", N529="After 2014")),
(AND('[1]PWS Information'!$E$10="CWS",P529="Non-Lead", M529="Non-Lead - Copper", R529="Yes", N529="Unknown")),
(AND('[1]PWS Information'!$E$10="CWS",P529="Unknown")),
(AND('[1]PWS Information'!$E$10="NTNC",P529="Unknown")))),"Tier 5",
"")))))</f>
        <v>Tier 5</v>
      </c>
      <c r="Y529" s="50"/>
      <c r="Z529" s="50"/>
    </row>
    <row r="530" spans="1:26" ht="75" x14ac:dyDescent="0.25">
      <c r="A530" s="39">
        <v>25175692</v>
      </c>
      <c r="B530" s="40">
        <v>815</v>
      </c>
      <c r="C530" s="41" t="s">
        <v>94</v>
      </c>
      <c r="D530" s="41" t="s">
        <v>46</v>
      </c>
      <c r="E530" s="41">
        <v>75961</v>
      </c>
      <c r="F530" s="42"/>
      <c r="G530" s="43">
        <v>31.558382999999999</v>
      </c>
      <c r="H530" s="44">
        <v>-94.504452000000001</v>
      </c>
      <c r="I530" s="45" t="s">
        <v>63</v>
      </c>
      <c r="J530" s="46" t="s">
        <v>48</v>
      </c>
      <c r="K530" s="42" t="s">
        <v>51</v>
      </c>
      <c r="L530" s="49"/>
      <c r="M530" s="45" t="s">
        <v>63</v>
      </c>
      <c r="N530" s="46" t="s">
        <v>51</v>
      </c>
      <c r="O530" s="49"/>
      <c r="P530" s="36" t="str">
        <f t="shared" si="8"/>
        <v>Unknown</v>
      </c>
      <c r="Q530" s="39" t="s">
        <v>48</v>
      </c>
      <c r="R530" s="39" t="s">
        <v>48</v>
      </c>
      <c r="S530" s="39"/>
      <c r="T530" s="50"/>
      <c r="U530" s="50" t="s">
        <v>51</v>
      </c>
      <c r="V530" s="50" t="s">
        <v>51</v>
      </c>
      <c r="W530" s="50"/>
      <c r="X530" s="51" t="str">
        <f>IF((OR((AND('[1]PWS Information'!$E$10="CWS",T530="Single Family Residence",P530="Lead")),
(AND('[1]PWS Information'!$E$10="CWS",T530="Multiple Family Residence",'[1]PWS Information'!$E$11="Yes",P530="Lead")),
(AND('[1]PWS Information'!$E$10="NTNC",P530="Lead")))),"Tier 1",
IF((OR((AND('[1]PWS Information'!$E$10="CWS",T530="Multiple Family Residence",'[1]PWS Information'!$E$11="No",P530="Lead")),
(AND('[1]PWS Information'!$E$10="CWS",T530="Other",P530="Lead")),
(AND('[1]PWS Information'!$E$10="CWS",T530="Building",P530="Lead")))),"Tier 2",
IF((OR((AND('[1]PWS Information'!$E$10="CWS",T530="Single Family Residence",P530="Galvanized Requiring Replacement")),
(AND('[1]PWS Information'!$E$10="CWS",T530="Single Family Residence",P530="Galvanized Requiring Replacement",Q530="Yes")),
(AND('[1]PWS Information'!$E$10="NTNC",P530="Galvanized Requiring Replacement")),
(AND('[1]PWS Information'!$E$10="NTNC",T530="Single Family Residence",Q530="Yes")))),"Tier 3",
IF((OR((AND('[1]PWS Information'!$E$10="CWS",T530="Single Family Residence",R530="Yes",P530="Non-Lead", I530="Non-Lead - Copper",K530="Before 1989")),
(AND('[1]PWS Information'!$E$10="CWS",T530="Single Family Residence",R530="Yes",P530="Non-Lead", M530="Non-Lead - Copper",N530="Before 1989")))),"Tier 4",
IF((OR((AND('[1]PWS Information'!$E$10="NTNC",P530="Non-Lead")),
(AND('[1]PWS Information'!$E$10="CWS",P530="Non-Lead",R530="")),
(AND('[1]PWS Information'!$E$10="CWS",P530="Non-Lead",R530="No")),
(AND('[1]PWS Information'!$E$10="CWS",P530="Non-Lead",R530="Don't Know")),
(AND('[1]PWS Information'!$E$10="CWS",P530="Non-Lead", I530="Non-Lead - Copper", R530="Yes", K530="Between 1989 and 2014")),
(AND('[1]PWS Information'!$E$10="CWS",P530="Non-Lead", I530="Non-Lead - Copper", R530="Yes", K530="After 2014")),
(AND('[1]PWS Information'!$E$10="CWS",P530="Non-Lead", I530="Non-Lead - Copper", R530="Yes", K530="Unknown")),
(AND('[1]PWS Information'!$E$10="CWS",P530="Non-Lead", M530="Non-Lead - Copper", R530="Yes", N530="Between 1989 and 2014")),
(AND('[1]PWS Information'!$E$10="CWS",P530="Non-Lead", M530="Non-Lead - Copper", R530="Yes", N530="After 2014")),
(AND('[1]PWS Information'!$E$10="CWS",P530="Non-Lead", M530="Non-Lead - Copper", R530="Yes", N530="Unknown")),
(AND('[1]PWS Information'!$E$10="CWS",P530="Unknown")),
(AND('[1]PWS Information'!$E$10="NTNC",P530="Unknown")))),"Tier 5",
"")))))</f>
        <v>Tier 5</v>
      </c>
      <c r="Y530" s="50"/>
      <c r="Z530" s="50"/>
    </row>
    <row r="531" spans="1:26" ht="75" x14ac:dyDescent="0.25">
      <c r="A531" s="39">
        <v>25175371</v>
      </c>
      <c r="B531" s="40">
        <v>750</v>
      </c>
      <c r="C531" s="41" t="s">
        <v>69</v>
      </c>
      <c r="D531" s="41" t="s">
        <v>46</v>
      </c>
      <c r="E531" s="41">
        <v>75961</v>
      </c>
      <c r="F531" s="42"/>
      <c r="G531" s="43">
        <v>31.661107999999999</v>
      </c>
      <c r="H531" s="44">
        <v>-94.601356999999993</v>
      </c>
      <c r="I531" s="45" t="s">
        <v>63</v>
      </c>
      <c r="J531" s="46" t="s">
        <v>48</v>
      </c>
      <c r="K531" s="42" t="s">
        <v>51</v>
      </c>
      <c r="L531" s="49"/>
      <c r="M531" s="45" t="s">
        <v>63</v>
      </c>
      <c r="N531" s="46" t="s">
        <v>51</v>
      </c>
      <c r="O531" s="49"/>
      <c r="P531" s="36" t="str">
        <f t="shared" si="8"/>
        <v>Unknown</v>
      </c>
      <c r="Q531" s="39" t="s">
        <v>48</v>
      </c>
      <c r="R531" s="39" t="s">
        <v>48</v>
      </c>
      <c r="S531" s="39"/>
      <c r="T531" s="50"/>
      <c r="U531" s="50" t="s">
        <v>51</v>
      </c>
      <c r="V531" s="50" t="s">
        <v>51</v>
      </c>
      <c r="W531" s="50"/>
      <c r="X531" s="51" t="str">
        <f>IF((OR((AND('[1]PWS Information'!$E$10="CWS",T531="Single Family Residence",P531="Lead")),
(AND('[1]PWS Information'!$E$10="CWS",T531="Multiple Family Residence",'[1]PWS Information'!$E$11="Yes",P531="Lead")),
(AND('[1]PWS Information'!$E$10="NTNC",P531="Lead")))),"Tier 1",
IF((OR((AND('[1]PWS Information'!$E$10="CWS",T531="Multiple Family Residence",'[1]PWS Information'!$E$11="No",P531="Lead")),
(AND('[1]PWS Information'!$E$10="CWS",T531="Other",P531="Lead")),
(AND('[1]PWS Information'!$E$10="CWS",T531="Building",P531="Lead")))),"Tier 2",
IF((OR((AND('[1]PWS Information'!$E$10="CWS",T531="Single Family Residence",P531="Galvanized Requiring Replacement")),
(AND('[1]PWS Information'!$E$10="CWS",T531="Single Family Residence",P531="Galvanized Requiring Replacement",Q531="Yes")),
(AND('[1]PWS Information'!$E$10="NTNC",P531="Galvanized Requiring Replacement")),
(AND('[1]PWS Information'!$E$10="NTNC",T531="Single Family Residence",Q531="Yes")))),"Tier 3",
IF((OR((AND('[1]PWS Information'!$E$10="CWS",T531="Single Family Residence",R531="Yes",P531="Non-Lead", I531="Non-Lead - Copper",K531="Before 1989")),
(AND('[1]PWS Information'!$E$10="CWS",T531="Single Family Residence",R531="Yes",P531="Non-Lead", M531="Non-Lead - Copper",N531="Before 1989")))),"Tier 4",
IF((OR((AND('[1]PWS Information'!$E$10="NTNC",P531="Non-Lead")),
(AND('[1]PWS Information'!$E$10="CWS",P531="Non-Lead",R531="")),
(AND('[1]PWS Information'!$E$10="CWS",P531="Non-Lead",R531="No")),
(AND('[1]PWS Information'!$E$10="CWS",P531="Non-Lead",R531="Don't Know")),
(AND('[1]PWS Information'!$E$10="CWS",P531="Non-Lead", I531="Non-Lead - Copper", R531="Yes", K531="Between 1989 and 2014")),
(AND('[1]PWS Information'!$E$10="CWS",P531="Non-Lead", I531="Non-Lead - Copper", R531="Yes", K531="After 2014")),
(AND('[1]PWS Information'!$E$10="CWS",P531="Non-Lead", I531="Non-Lead - Copper", R531="Yes", K531="Unknown")),
(AND('[1]PWS Information'!$E$10="CWS",P531="Non-Lead", M531="Non-Lead - Copper", R531="Yes", N531="Between 1989 and 2014")),
(AND('[1]PWS Information'!$E$10="CWS",P531="Non-Lead", M531="Non-Lead - Copper", R531="Yes", N531="After 2014")),
(AND('[1]PWS Information'!$E$10="CWS",P531="Non-Lead", M531="Non-Lead - Copper", R531="Yes", N531="Unknown")),
(AND('[1]PWS Information'!$E$10="CWS",P531="Unknown")),
(AND('[1]PWS Information'!$E$10="NTNC",P531="Unknown")))),"Tier 5",
"")))))</f>
        <v>Tier 5</v>
      </c>
      <c r="Y531" s="50"/>
      <c r="Z531" s="50"/>
    </row>
    <row r="532" spans="1:26" ht="75" x14ac:dyDescent="0.25">
      <c r="A532" s="39">
        <v>20760008</v>
      </c>
      <c r="B532" s="40">
        <v>410</v>
      </c>
      <c r="C532" s="41" t="s">
        <v>69</v>
      </c>
      <c r="D532" s="41" t="s">
        <v>46</v>
      </c>
      <c r="E532" s="41">
        <v>75961</v>
      </c>
      <c r="F532" s="42"/>
      <c r="G532" s="43">
        <v>31.660115999999999</v>
      </c>
      <c r="H532" s="44">
        <v>-94.601620999999994</v>
      </c>
      <c r="I532" s="45" t="s">
        <v>63</v>
      </c>
      <c r="J532" s="46" t="s">
        <v>48</v>
      </c>
      <c r="K532" s="42" t="s">
        <v>51</v>
      </c>
      <c r="L532" s="49"/>
      <c r="M532" s="45" t="s">
        <v>63</v>
      </c>
      <c r="N532" s="46" t="s">
        <v>51</v>
      </c>
      <c r="O532" s="49"/>
      <c r="P532" s="36" t="str">
        <f t="shared" si="8"/>
        <v>Unknown</v>
      </c>
      <c r="Q532" s="39" t="s">
        <v>48</v>
      </c>
      <c r="R532" s="39" t="s">
        <v>48</v>
      </c>
      <c r="S532" s="39"/>
      <c r="T532" s="50"/>
      <c r="U532" s="50" t="s">
        <v>51</v>
      </c>
      <c r="V532" s="50" t="s">
        <v>51</v>
      </c>
      <c r="W532" s="50"/>
      <c r="X532" s="51" t="str">
        <f>IF((OR((AND('[1]PWS Information'!$E$10="CWS",T532="Single Family Residence",P532="Lead")),
(AND('[1]PWS Information'!$E$10="CWS",T532="Multiple Family Residence",'[1]PWS Information'!$E$11="Yes",P532="Lead")),
(AND('[1]PWS Information'!$E$10="NTNC",P532="Lead")))),"Tier 1",
IF((OR((AND('[1]PWS Information'!$E$10="CWS",T532="Multiple Family Residence",'[1]PWS Information'!$E$11="No",P532="Lead")),
(AND('[1]PWS Information'!$E$10="CWS",T532="Other",P532="Lead")),
(AND('[1]PWS Information'!$E$10="CWS",T532="Building",P532="Lead")))),"Tier 2",
IF((OR((AND('[1]PWS Information'!$E$10="CWS",T532="Single Family Residence",P532="Galvanized Requiring Replacement")),
(AND('[1]PWS Information'!$E$10="CWS",T532="Single Family Residence",P532="Galvanized Requiring Replacement",Q532="Yes")),
(AND('[1]PWS Information'!$E$10="NTNC",P532="Galvanized Requiring Replacement")),
(AND('[1]PWS Information'!$E$10="NTNC",T532="Single Family Residence",Q532="Yes")))),"Tier 3",
IF((OR((AND('[1]PWS Information'!$E$10="CWS",T532="Single Family Residence",R532="Yes",P532="Non-Lead", I532="Non-Lead - Copper",K532="Before 1989")),
(AND('[1]PWS Information'!$E$10="CWS",T532="Single Family Residence",R532="Yes",P532="Non-Lead", M532="Non-Lead - Copper",N532="Before 1989")))),"Tier 4",
IF((OR((AND('[1]PWS Information'!$E$10="NTNC",P532="Non-Lead")),
(AND('[1]PWS Information'!$E$10="CWS",P532="Non-Lead",R532="")),
(AND('[1]PWS Information'!$E$10="CWS",P532="Non-Lead",R532="No")),
(AND('[1]PWS Information'!$E$10="CWS",P532="Non-Lead",R532="Don't Know")),
(AND('[1]PWS Information'!$E$10="CWS",P532="Non-Lead", I532="Non-Lead - Copper", R532="Yes", K532="Between 1989 and 2014")),
(AND('[1]PWS Information'!$E$10="CWS",P532="Non-Lead", I532="Non-Lead - Copper", R532="Yes", K532="After 2014")),
(AND('[1]PWS Information'!$E$10="CWS",P532="Non-Lead", I532="Non-Lead - Copper", R532="Yes", K532="Unknown")),
(AND('[1]PWS Information'!$E$10="CWS",P532="Non-Lead", M532="Non-Lead - Copper", R532="Yes", N532="Between 1989 and 2014")),
(AND('[1]PWS Information'!$E$10="CWS",P532="Non-Lead", M532="Non-Lead - Copper", R532="Yes", N532="After 2014")),
(AND('[1]PWS Information'!$E$10="CWS",P532="Non-Lead", M532="Non-Lead - Copper", R532="Yes", N532="Unknown")),
(AND('[1]PWS Information'!$E$10="CWS",P532="Unknown")),
(AND('[1]PWS Information'!$E$10="NTNC",P532="Unknown")))),"Tier 5",
"")))))</f>
        <v>Tier 5</v>
      </c>
      <c r="Y532" s="50"/>
      <c r="Z532" s="50"/>
    </row>
    <row r="533" spans="1:26" ht="75" x14ac:dyDescent="0.25">
      <c r="A533" s="39">
        <v>25176169</v>
      </c>
      <c r="B533" s="40">
        <v>391</v>
      </c>
      <c r="C533" s="41" t="s">
        <v>87</v>
      </c>
      <c r="D533" s="41" t="s">
        <v>46</v>
      </c>
      <c r="E533" s="41">
        <v>75961</v>
      </c>
      <c r="F533" s="42"/>
      <c r="G533" s="43">
        <v>31.660212999999999</v>
      </c>
      <c r="H533" s="44">
        <v>-94.601583000000005</v>
      </c>
      <c r="I533" s="45" t="s">
        <v>63</v>
      </c>
      <c r="J533" s="46" t="s">
        <v>48</v>
      </c>
      <c r="K533" s="42" t="s">
        <v>51</v>
      </c>
      <c r="L533" s="49"/>
      <c r="M533" s="45" t="s">
        <v>63</v>
      </c>
      <c r="N533" s="46" t="s">
        <v>51</v>
      </c>
      <c r="O533" s="49"/>
      <c r="P533" s="36" t="str">
        <f t="shared" si="8"/>
        <v>Unknown</v>
      </c>
      <c r="Q533" s="39" t="s">
        <v>48</v>
      </c>
      <c r="R533" s="39" t="s">
        <v>48</v>
      </c>
      <c r="S533" s="39"/>
      <c r="T533" s="50"/>
      <c r="U533" s="50" t="s">
        <v>51</v>
      </c>
      <c r="V533" s="50" t="s">
        <v>51</v>
      </c>
      <c r="W533" s="50"/>
      <c r="X533" s="51" t="str">
        <f>IF((OR((AND('[1]PWS Information'!$E$10="CWS",T533="Single Family Residence",P533="Lead")),
(AND('[1]PWS Information'!$E$10="CWS",T533="Multiple Family Residence",'[1]PWS Information'!$E$11="Yes",P533="Lead")),
(AND('[1]PWS Information'!$E$10="NTNC",P533="Lead")))),"Tier 1",
IF((OR((AND('[1]PWS Information'!$E$10="CWS",T533="Multiple Family Residence",'[1]PWS Information'!$E$11="No",P533="Lead")),
(AND('[1]PWS Information'!$E$10="CWS",T533="Other",P533="Lead")),
(AND('[1]PWS Information'!$E$10="CWS",T533="Building",P533="Lead")))),"Tier 2",
IF((OR((AND('[1]PWS Information'!$E$10="CWS",T533="Single Family Residence",P533="Galvanized Requiring Replacement")),
(AND('[1]PWS Information'!$E$10="CWS",T533="Single Family Residence",P533="Galvanized Requiring Replacement",Q533="Yes")),
(AND('[1]PWS Information'!$E$10="NTNC",P533="Galvanized Requiring Replacement")),
(AND('[1]PWS Information'!$E$10="NTNC",T533="Single Family Residence",Q533="Yes")))),"Tier 3",
IF((OR((AND('[1]PWS Information'!$E$10="CWS",T533="Single Family Residence",R533="Yes",P533="Non-Lead", I533="Non-Lead - Copper",K533="Before 1989")),
(AND('[1]PWS Information'!$E$10="CWS",T533="Single Family Residence",R533="Yes",P533="Non-Lead", M533="Non-Lead - Copper",N533="Before 1989")))),"Tier 4",
IF((OR((AND('[1]PWS Information'!$E$10="NTNC",P533="Non-Lead")),
(AND('[1]PWS Information'!$E$10="CWS",P533="Non-Lead",R533="")),
(AND('[1]PWS Information'!$E$10="CWS",P533="Non-Lead",R533="No")),
(AND('[1]PWS Information'!$E$10="CWS",P533="Non-Lead",R533="Don't Know")),
(AND('[1]PWS Information'!$E$10="CWS",P533="Non-Lead", I533="Non-Lead - Copper", R533="Yes", K533="Between 1989 and 2014")),
(AND('[1]PWS Information'!$E$10="CWS",P533="Non-Lead", I533="Non-Lead - Copper", R533="Yes", K533="After 2014")),
(AND('[1]PWS Information'!$E$10="CWS",P533="Non-Lead", I533="Non-Lead - Copper", R533="Yes", K533="Unknown")),
(AND('[1]PWS Information'!$E$10="CWS",P533="Non-Lead", M533="Non-Lead - Copper", R533="Yes", N533="Between 1989 and 2014")),
(AND('[1]PWS Information'!$E$10="CWS",P533="Non-Lead", M533="Non-Lead - Copper", R533="Yes", N533="After 2014")),
(AND('[1]PWS Information'!$E$10="CWS",P533="Non-Lead", M533="Non-Lead - Copper", R533="Yes", N533="Unknown")),
(AND('[1]PWS Information'!$E$10="CWS",P533="Unknown")),
(AND('[1]PWS Information'!$E$10="NTNC",P533="Unknown")))),"Tier 5",
"")))))</f>
        <v>Tier 5</v>
      </c>
      <c r="Y533" s="50"/>
      <c r="Z533" s="50"/>
    </row>
    <row r="534" spans="1:26" ht="75" x14ac:dyDescent="0.25">
      <c r="A534" s="39">
        <v>25176055</v>
      </c>
      <c r="B534" s="40">
        <v>8059</v>
      </c>
      <c r="C534" s="41" t="s">
        <v>66</v>
      </c>
      <c r="D534" s="41" t="s">
        <v>46</v>
      </c>
      <c r="E534" s="41">
        <v>75961</v>
      </c>
      <c r="F534" s="42"/>
      <c r="G534" s="43">
        <v>31.62</v>
      </c>
      <c r="H534" s="44">
        <v>-94.491816</v>
      </c>
      <c r="I534" s="45" t="s">
        <v>63</v>
      </c>
      <c r="J534" s="46" t="s">
        <v>48</v>
      </c>
      <c r="K534" s="42" t="s">
        <v>51</v>
      </c>
      <c r="L534" s="49"/>
      <c r="M534" s="45" t="s">
        <v>63</v>
      </c>
      <c r="N534" s="46" t="s">
        <v>51</v>
      </c>
      <c r="O534" s="49"/>
      <c r="P534" s="36" t="str">
        <f t="shared" si="8"/>
        <v>Unknown</v>
      </c>
      <c r="Q534" s="39" t="s">
        <v>48</v>
      </c>
      <c r="R534" s="39" t="s">
        <v>48</v>
      </c>
      <c r="S534" s="39"/>
      <c r="T534" s="50"/>
      <c r="U534" s="50" t="s">
        <v>51</v>
      </c>
      <c r="V534" s="50" t="s">
        <v>51</v>
      </c>
      <c r="W534" s="50"/>
      <c r="X534" s="51" t="str">
        <f>IF((OR((AND('[1]PWS Information'!$E$10="CWS",T534="Single Family Residence",P534="Lead")),
(AND('[1]PWS Information'!$E$10="CWS",T534="Multiple Family Residence",'[1]PWS Information'!$E$11="Yes",P534="Lead")),
(AND('[1]PWS Information'!$E$10="NTNC",P534="Lead")))),"Tier 1",
IF((OR((AND('[1]PWS Information'!$E$10="CWS",T534="Multiple Family Residence",'[1]PWS Information'!$E$11="No",P534="Lead")),
(AND('[1]PWS Information'!$E$10="CWS",T534="Other",P534="Lead")),
(AND('[1]PWS Information'!$E$10="CWS",T534="Building",P534="Lead")))),"Tier 2",
IF((OR((AND('[1]PWS Information'!$E$10="CWS",T534="Single Family Residence",P534="Galvanized Requiring Replacement")),
(AND('[1]PWS Information'!$E$10="CWS",T534="Single Family Residence",P534="Galvanized Requiring Replacement",Q534="Yes")),
(AND('[1]PWS Information'!$E$10="NTNC",P534="Galvanized Requiring Replacement")),
(AND('[1]PWS Information'!$E$10="NTNC",T534="Single Family Residence",Q534="Yes")))),"Tier 3",
IF((OR((AND('[1]PWS Information'!$E$10="CWS",T534="Single Family Residence",R534="Yes",P534="Non-Lead", I534="Non-Lead - Copper",K534="Before 1989")),
(AND('[1]PWS Information'!$E$10="CWS",T534="Single Family Residence",R534="Yes",P534="Non-Lead", M534="Non-Lead - Copper",N534="Before 1989")))),"Tier 4",
IF((OR((AND('[1]PWS Information'!$E$10="NTNC",P534="Non-Lead")),
(AND('[1]PWS Information'!$E$10="CWS",P534="Non-Lead",R534="")),
(AND('[1]PWS Information'!$E$10="CWS",P534="Non-Lead",R534="No")),
(AND('[1]PWS Information'!$E$10="CWS",P534="Non-Lead",R534="Don't Know")),
(AND('[1]PWS Information'!$E$10="CWS",P534="Non-Lead", I534="Non-Lead - Copper", R534="Yes", K534="Between 1989 and 2014")),
(AND('[1]PWS Information'!$E$10="CWS",P534="Non-Lead", I534="Non-Lead - Copper", R534="Yes", K534="After 2014")),
(AND('[1]PWS Information'!$E$10="CWS",P534="Non-Lead", I534="Non-Lead - Copper", R534="Yes", K534="Unknown")),
(AND('[1]PWS Information'!$E$10="CWS",P534="Non-Lead", M534="Non-Lead - Copper", R534="Yes", N534="Between 1989 and 2014")),
(AND('[1]PWS Information'!$E$10="CWS",P534="Non-Lead", M534="Non-Lead - Copper", R534="Yes", N534="After 2014")),
(AND('[1]PWS Information'!$E$10="CWS",P534="Non-Lead", M534="Non-Lead - Copper", R534="Yes", N534="Unknown")),
(AND('[1]PWS Information'!$E$10="CWS",P534="Unknown")),
(AND('[1]PWS Information'!$E$10="NTNC",P534="Unknown")))),"Tier 5",
"")))))</f>
        <v>Tier 5</v>
      </c>
      <c r="Y534" s="50"/>
      <c r="Z534" s="50"/>
    </row>
    <row r="535" spans="1:26" ht="75" x14ac:dyDescent="0.25">
      <c r="A535" s="39">
        <v>25176112</v>
      </c>
      <c r="B535" s="40">
        <v>204</v>
      </c>
      <c r="C535" s="41" t="s">
        <v>86</v>
      </c>
      <c r="D535" s="41" t="s">
        <v>46</v>
      </c>
      <c r="E535" s="41">
        <v>75961</v>
      </c>
      <c r="F535" s="42"/>
      <c r="G535" s="43">
        <v>31.661106</v>
      </c>
      <c r="H535" s="44">
        <v>-94.601657000000003</v>
      </c>
      <c r="I535" s="45" t="s">
        <v>63</v>
      </c>
      <c r="J535" s="46" t="s">
        <v>48</v>
      </c>
      <c r="K535" s="42" t="s">
        <v>51</v>
      </c>
      <c r="L535" s="49"/>
      <c r="M535" s="45" t="s">
        <v>63</v>
      </c>
      <c r="N535" s="46" t="s">
        <v>51</v>
      </c>
      <c r="O535" s="49"/>
      <c r="P535" s="36" t="str">
        <f t="shared" si="8"/>
        <v>Unknown</v>
      </c>
      <c r="Q535" s="39" t="s">
        <v>48</v>
      </c>
      <c r="R535" s="39" t="s">
        <v>48</v>
      </c>
      <c r="S535" s="39"/>
      <c r="T535" s="50"/>
      <c r="U535" s="50" t="s">
        <v>51</v>
      </c>
      <c r="V535" s="50" t="s">
        <v>51</v>
      </c>
      <c r="W535" s="50"/>
      <c r="X535" s="51" t="str">
        <f>IF((OR((AND('[1]PWS Information'!$E$10="CWS",T535="Single Family Residence",P535="Lead")),
(AND('[1]PWS Information'!$E$10="CWS",T535="Multiple Family Residence",'[1]PWS Information'!$E$11="Yes",P535="Lead")),
(AND('[1]PWS Information'!$E$10="NTNC",P535="Lead")))),"Tier 1",
IF((OR((AND('[1]PWS Information'!$E$10="CWS",T535="Multiple Family Residence",'[1]PWS Information'!$E$11="No",P535="Lead")),
(AND('[1]PWS Information'!$E$10="CWS",T535="Other",P535="Lead")),
(AND('[1]PWS Information'!$E$10="CWS",T535="Building",P535="Lead")))),"Tier 2",
IF((OR((AND('[1]PWS Information'!$E$10="CWS",T535="Single Family Residence",P535="Galvanized Requiring Replacement")),
(AND('[1]PWS Information'!$E$10="CWS",T535="Single Family Residence",P535="Galvanized Requiring Replacement",Q535="Yes")),
(AND('[1]PWS Information'!$E$10="NTNC",P535="Galvanized Requiring Replacement")),
(AND('[1]PWS Information'!$E$10="NTNC",T535="Single Family Residence",Q535="Yes")))),"Tier 3",
IF((OR((AND('[1]PWS Information'!$E$10="CWS",T535="Single Family Residence",R535="Yes",P535="Non-Lead", I535="Non-Lead - Copper",K535="Before 1989")),
(AND('[1]PWS Information'!$E$10="CWS",T535="Single Family Residence",R535="Yes",P535="Non-Lead", M535="Non-Lead - Copper",N535="Before 1989")))),"Tier 4",
IF((OR((AND('[1]PWS Information'!$E$10="NTNC",P535="Non-Lead")),
(AND('[1]PWS Information'!$E$10="CWS",P535="Non-Lead",R535="")),
(AND('[1]PWS Information'!$E$10="CWS",P535="Non-Lead",R535="No")),
(AND('[1]PWS Information'!$E$10="CWS",P535="Non-Lead",R535="Don't Know")),
(AND('[1]PWS Information'!$E$10="CWS",P535="Non-Lead", I535="Non-Lead - Copper", R535="Yes", K535="Between 1989 and 2014")),
(AND('[1]PWS Information'!$E$10="CWS",P535="Non-Lead", I535="Non-Lead - Copper", R535="Yes", K535="After 2014")),
(AND('[1]PWS Information'!$E$10="CWS",P535="Non-Lead", I535="Non-Lead - Copper", R535="Yes", K535="Unknown")),
(AND('[1]PWS Information'!$E$10="CWS",P535="Non-Lead", M535="Non-Lead - Copper", R535="Yes", N535="Between 1989 and 2014")),
(AND('[1]PWS Information'!$E$10="CWS",P535="Non-Lead", M535="Non-Lead - Copper", R535="Yes", N535="After 2014")),
(AND('[1]PWS Information'!$E$10="CWS",P535="Non-Lead", M535="Non-Lead - Copper", R535="Yes", N535="Unknown")),
(AND('[1]PWS Information'!$E$10="CWS",P535="Unknown")),
(AND('[1]PWS Information'!$E$10="NTNC",P535="Unknown")))),"Tier 5",
"")))))</f>
        <v>Tier 5</v>
      </c>
      <c r="Y535" s="50"/>
      <c r="Z535" s="50"/>
    </row>
    <row r="536" spans="1:26" ht="75" x14ac:dyDescent="0.25">
      <c r="A536" s="39">
        <v>25175800</v>
      </c>
      <c r="B536" s="40">
        <v>197</v>
      </c>
      <c r="C536" s="41" t="s">
        <v>65</v>
      </c>
      <c r="D536" s="41" t="s">
        <v>46</v>
      </c>
      <c r="E536" s="41">
        <v>75961</v>
      </c>
      <c r="F536" s="42"/>
      <c r="G536" s="43">
        <v>31.664671999999999</v>
      </c>
      <c r="H536" s="44">
        <v>-94.579759999999993</v>
      </c>
      <c r="I536" s="45" t="s">
        <v>63</v>
      </c>
      <c r="J536" s="46" t="s">
        <v>48</v>
      </c>
      <c r="K536" s="42" t="s">
        <v>51</v>
      </c>
      <c r="L536" s="49"/>
      <c r="M536" s="45" t="s">
        <v>63</v>
      </c>
      <c r="N536" s="46" t="s">
        <v>51</v>
      </c>
      <c r="O536" s="49"/>
      <c r="P536" s="36" t="str">
        <f t="shared" si="8"/>
        <v>Unknown</v>
      </c>
      <c r="Q536" s="39" t="s">
        <v>48</v>
      </c>
      <c r="R536" s="39" t="s">
        <v>48</v>
      </c>
      <c r="S536" s="39"/>
      <c r="T536" s="50" t="s">
        <v>50</v>
      </c>
      <c r="U536" s="50" t="s">
        <v>51</v>
      </c>
      <c r="V536" s="50" t="s">
        <v>51</v>
      </c>
      <c r="W536" s="50"/>
      <c r="X536" s="51" t="str">
        <f>IF((OR((AND('[1]PWS Information'!$E$10="CWS",T536="Single Family Residence",P536="Lead")),
(AND('[1]PWS Information'!$E$10="CWS",T536="Multiple Family Residence",'[1]PWS Information'!$E$11="Yes",P536="Lead")),
(AND('[1]PWS Information'!$E$10="NTNC",P536="Lead")))),"Tier 1",
IF((OR((AND('[1]PWS Information'!$E$10="CWS",T536="Multiple Family Residence",'[1]PWS Information'!$E$11="No",P536="Lead")),
(AND('[1]PWS Information'!$E$10="CWS",T536="Other",P536="Lead")),
(AND('[1]PWS Information'!$E$10="CWS",T536="Building",P536="Lead")))),"Tier 2",
IF((OR((AND('[1]PWS Information'!$E$10="CWS",T536="Single Family Residence",P536="Galvanized Requiring Replacement")),
(AND('[1]PWS Information'!$E$10="CWS",T536="Single Family Residence",P536="Galvanized Requiring Replacement",Q536="Yes")),
(AND('[1]PWS Information'!$E$10="NTNC",P536="Galvanized Requiring Replacement")),
(AND('[1]PWS Information'!$E$10="NTNC",T536="Single Family Residence",Q536="Yes")))),"Tier 3",
IF((OR((AND('[1]PWS Information'!$E$10="CWS",T536="Single Family Residence",R536="Yes",P536="Non-Lead", I536="Non-Lead - Copper",K536="Before 1989")),
(AND('[1]PWS Information'!$E$10="CWS",T536="Single Family Residence",R536="Yes",P536="Non-Lead", M536="Non-Lead - Copper",N536="Before 1989")))),"Tier 4",
IF((OR((AND('[1]PWS Information'!$E$10="NTNC",P536="Non-Lead")),
(AND('[1]PWS Information'!$E$10="CWS",P536="Non-Lead",R536="")),
(AND('[1]PWS Information'!$E$10="CWS",P536="Non-Lead",R536="No")),
(AND('[1]PWS Information'!$E$10="CWS",P536="Non-Lead",R536="Don't Know")),
(AND('[1]PWS Information'!$E$10="CWS",P536="Non-Lead", I536="Non-Lead - Copper", R536="Yes", K536="Between 1989 and 2014")),
(AND('[1]PWS Information'!$E$10="CWS",P536="Non-Lead", I536="Non-Lead - Copper", R536="Yes", K536="After 2014")),
(AND('[1]PWS Information'!$E$10="CWS",P536="Non-Lead", I536="Non-Lead - Copper", R536="Yes", K536="Unknown")),
(AND('[1]PWS Information'!$E$10="CWS",P536="Non-Lead", M536="Non-Lead - Copper", R536="Yes", N536="Between 1989 and 2014")),
(AND('[1]PWS Information'!$E$10="CWS",P536="Non-Lead", M536="Non-Lead - Copper", R536="Yes", N536="After 2014")),
(AND('[1]PWS Information'!$E$10="CWS",P536="Non-Lead", M536="Non-Lead - Copper", R536="Yes", N536="Unknown")),
(AND('[1]PWS Information'!$E$10="CWS",P536="Unknown")),
(AND('[1]PWS Information'!$E$10="NTNC",P536="Unknown")))),"Tier 5",
"")))))</f>
        <v>Tier 5</v>
      </c>
      <c r="Y536" s="50"/>
      <c r="Z536" s="50"/>
    </row>
    <row r="537" spans="1:26" ht="75" x14ac:dyDescent="0.25">
      <c r="A537" s="39">
        <v>25175755</v>
      </c>
      <c r="B537" s="40">
        <v>262</v>
      </c>
      <c r="C537" s="41" t="s">
        <v>73</v>
      </c>
      <c r="D537" s="41" t="s">
        <v>46</v>
      </c>
      <c r="E537" s="41">
        <v>75961</v>
      </c>
      <c r="F537" s="42"/>
      <c r="G537" s="43">
        <v>31.658543000000002</v>
      </c>
      <c r="H537" s="44">
        <v>-94.601961000000003</v>
      </c>
      <c r="I537" s="45" t="s">
        <v>63</v>
      </c>
      <c r="J537" s="46" t="s">
        <v>48</v>
      </c>
      <c r="K537" s="42" t="s">
        <v>51</v>
      </c>
      <c r="L537" s="49"/>
      <c r="M537" s="45" t="s">
        <v>63</v>
      </c>
      <c r="N537" s="46" t="s">
        <v>51</v>
      </c>
      <c r="O537" s="49"/>
      <c r="P537" s="36" t="str">
        <f t="shared" si="8"/>
        <v>Unknown</v>
      </c>
      <c r="Q537" s="39" t="s">
        <v>48</v>
      </c>
      <c r="R537" s="39" t="s">
        <v>48</v>
      </c>
      <c r="S537" s="39"/>
      <c r="T537" s="50"/>
      <c r="U537" s="50" t="s">
        <v>51</v>
      </c>
      <c r="V537" s="50" t="s">
        <v>51</v>
      </c>
      <c r="W537" s="50"/>
      <c r="X537" s="51" t="str">
        <f>IF((OR((AND('[1]PWS Information'!$E$10="CWS",T537="Single Family Residence",P537="Lead")),
(AND('[1]PWS Information'!$E$10="CWS",T537="Multiple Family Residence",'[1]PWS Information'!$E$11="Yes",P537="Lead")),
(AND('[1]PWS Information'!$E$10="NTNC",P537="Lead")))),"Tier 1",
IF((OR((AND('[1]PWS Information'!$E$10="CWS",T537="Multiple Family Residence",'[1]PWS Information'!$E$11="No",P537="Lead")),
(AND('[1]PWS Information'!$E$10="CWS",T537="Other",P537="Lead")),
(AND('[1]PWS Information'!$E$10="CWS",T537="Building",P537="Lead")))),"Tier 2",
IF((OR((AND('[1]PWS Information'!$E$10="CWS",T537="Single Family Residence",P537="Galvanized Requiring Replacement")),
(AND('[1]PWS Information'!$E$10="CWS",T537="Single Family Residence",P537="Galvanized Requiring Replacement",Q537="Yes")),
(AND('[1]PWS Information'!$E$10="NTNC",P537="Galvanized Requiring Replacement")),
(AND('[1]PWS Information'!$E$10="NTNC",T537="Single Family Residence",Q537="Yes")))),"Tier 3",
IF((OR((AND('[1]PWS Information'!$E$10="CWS",T537="Single Family Residence",R537="Yes",P537="Non-Lead", I537="Non-Lead - Copper",K537="Before 1989")),
(AND('[1]PWS Information'!$E$10="CWS",T537="Single Family Residence",R537="Yes",P537="Non-Lead", M537="Non-Lead - Copper",N537="Before 1989")))),"Tier 4",
IF((OR((AND('[1]PWS Information'!$E$10="NTNC",P537="Non-Lead")),
(AND('[1]PWS Information'!$E$10="CWS",P537="Non-Lead",R537="")),
(AND('[1]PWS Information'!$E$10="CWS",P537="Non-Lead",R537="No")),
(AND('[1]PWS Information'!$E$10="CWS",P537="Non-Lead",R537="Don't Know")),
(AND('[1]PWS Information'!$E$10="CWS",P537="Non-Lead", I537="Non-Lead - Copper", R537="Yes", K537="Between 1989 and 2014")),
(AND('[1]PWS Information'!$E$10="CWS",P537="Non-Lead", I537="Non-Lead - Copper", R537="Yes", K537="After 2014")),
(AND('[1]PWS Information'!$E$10="CWS",P537="Non-Lead", I537="Non-Lead - Copper", R537="Yes", K537="Unknown")),
(AND('[1]PWS Information'!$E$10="CWS",P537="Non-Lead", M537="Non-Lead - Copper", R537="Yes", N537="Between 1989 and 2014")),
(AND('[1]PWS Information'!$E$10="CWS",P537="Non-Lead", M537="Non-Lead - Copper", R537="Yes", N537="After 2014")),
(AND('[1]PWS Information'!$E$10="CWS",P537="Non-Lead", M537="Non-Lead - Copper", R537="Yes", N537="Unknown")),
(AND('[1]PWS Information'!$E$10="CWS",P537="Unknown")),
(AND('[1]PWS Information'!$E$10="NTNC",P537="Unknown")))),"Tier 5",
"")))))</f>
        <v>Tier 5</v>
      </c>
      <c r="Y537" s="50"/>
      <c r="Z537" s="50"/>
    </row>
    <row r="538" spans="1:26" ht="75" x14ac:dyDescent="0.25">
      <c r="A538" s="39">
        <v>25176070</v>
      </c>
      <c r="B538" s="40">
        <v>3808</v>
      </c>
      <c r="C538" s="41" t="s">
        <v>82</v>
      </c>
      <c r="D538" s="41" t="s">
        <v>46</v>
      </c>
      <c r="E538" s="41">
        <v>75961</v>
      </c>
      <c r="F538" s="42"/>
      <c r="G538" s="43">
        <v>31.660523999999999</v>
      </c>
      <c r="H538" s="44">
        <v>-94.601445999999996</v>
      </c>
      <c r="I538" s="45" t="s">
        <v>63</v>
      </c>
      <c r="J538" s="46" t="s">
        <v>48</v>
      </c>
      <c r="K538" s="42" t="s">
        <v>51</v>
      </c>
      <c r="L538" s="49"/>
      <c r="M538" s="45" t="s">
        <v>63</v>
      </c>
      <c r="N538" s="46" t="s">
        <v>51</v>
      </c>
      <c r="O538" s="49"/>
      <c r="P538" s="36" t="str">
        <f t="shared" si="8"/>
        <v>Unknown</v>
      </c>
      <c r="Q538" s="39" t="s">
        <v>48</v>
      </c>
      <c r="R538" s="39" t="s">
        <v>48</v>
      </c>
      <c r="S538" s="39"/>
      <c r="T538" s="50"/>
      <c r="U538" s="50" t="s">
        <v>51</v>
      </c>
      <c r="V538" s="50" t="s">
        <v>51</v>
      </c>
      <c r="W538" s="50"/>
      <c r="X538" s="51" t="str">
        <f>IF((OR((AND('[1]PWS Information'!$E$10="CWS",T538="Single Family Residence",P538="Lead")),
(AND('[1]PWS Information'!$E$10="CWS",T538="Multiple Family Residence",'[1]PWS Information'!$E$11="Yes",P538="Lead")),
(AND('[1]PWS Information'!$E$10="NTNC",P538="Lead")))),"Tier 1",
IF((OR((AND('[1]PWS Information'!$E$10="CWS",T538="Multiple Family Residence",'[1]PWS Information'!$E$11="No",P538="Lead")),
(AND('[1]PWS Information'!$E$10="CWS",T538="Other",P538="Lead")),
(AND('[1]PWS Information'!$E$10="CWS",T538="Building",P538="Lead")))),"Tier 2",
IF((OR((AND('[1]PWS Information'!$E$10="CWS",T538="Single Family Residence",P538="Galvanized Requiring Replacement")),
(AND('[1]PWS Information'!$E$10="CWS",T538="Single Family Residence",P538="Galvanized Requiring Replacement",Q538="Yes")),
(AND('[1]PWS Information'!$E$10="NTNC",P538="Galvanized Requiring Replacement")),
(AND('[1]PWS Information'!$E$10="NTNC",T538="Single Family Residence",Q538="Yes")))),"Tier 3",
IF((OR((AND('[1]PWS Information'!$E$10="CWS",T538="Single Family Residence",R538="Yes",P538="Non-Lead", I538="Non-Lead - Copper",K538="Before 1989")),
(AND('[1]PWS Information'!$E$10="CWS",T538="Single Family Residence",R538="Yes",P538="Non-Lead", M538="Non-Lead - Copper",N538="Before 1989")))),"Tier 4",
IF((OR((AND('[1]PWS Information'!$E$10="NTNC",P538="Non-Lead")),
(AND('[1]PWS Information'!$E$10="CWS",P538="Non-Lead",R538="")),
(AND('[1]PWS Information'!$E$10="CWS",P538="Non-Lead",R538="No")),
(AND('[1]PWS Information'!$E$10="CWS",P538="Non-Lead",R538="Don't Know")),
(AND('[1]PWS Information'!$E$10="CWS",P538="Non-Lead", I538="Non-Lead - Copper", R538="Yes", K538="Between 1989 and 2014")),
(AND('[1]PWS Information'!$E$10="CWS",P538="Non-Lead", I538="Non-Lead - Copper", R538="Yes", K538="After 2014")),
(AND('[1]PWS Information'!$E$10="CWS",P538="Non-Lead", I538="Non-Lead - Copper", R538="Yes", K538="Unknown")),
(AND('[1]PWS Information'!$E$10="CWS",P538="Non-Lead", M538="Non-Lead - Copper", R538="Yes", N538="Between 1989 and 2014")),
(AND('[1]PWS Information'!$E$10="CWS",P538="Non-Lead", M538="Non-Lead - Copper", R538="Yes", N538="After 2014")),
(AND('[1]PWS Information'!$E$10="CWS",P538="Non-Lead", M538="Non-Lead - Copper", R538="Yes", N538="Unknown")),
(AND('[1]PWS Information'!$E$10="CWS",P538="Unknown")),
(AND('[1]PWS Information'!$E$10="NTNC",P538="Unknown")))),"Tier 5",
"")))))</f>
        <v>Tier 5</v>
      </c>
      <c r="Y538" s="50"/>
      <c r="Z538" s="50"/>
    </row>
    <row r="539" spans="1:26" ht="75" x14ac:dyDescent="0.25">
      <c r="A539" s="39">
        <v>25175582</v>
      </c>
      <c r="B539" s="40">
        <v>3754</v>
      </c>
      <c r="C539" s="41" t="s">
        <v>68</v>
      </c>
      <c r="D539" s="41" t="s">
        <v>46</v>
      </c>
      <c r="E539" s="41">
        <v>75961</v>
      </c>
      <c r="F539" s="42"/>
      <c r="G539" s="43">
        <v>31.658812999999999</v>
      </c>
      <c r="H539" s="44">
        <v>-94.601957999999996</v>
      </c>
      <c r="I539" s="45" t="s">
        <v>63</v>
      </c>
      <c r="J539" s="46" t="s">
        <v>48</v>
      </c>
      <c r="K539" s="42" t="s">
        <v>51</v>
      </c>
      <c r="L539" s="49"/>
      <c r="M539" s="45" t="s">
        <v>63</v>
      </c>
      <c r="N539" s="46" t="s">
        <v>51</v>
      </c>
      <c r="O539" s="49"/>
      <c r="P539" s="36" t="str">
        <f t="shared" si="8"/>
        <v>Unknown</v>
      </c>
      <c r="Q539" s="39" t="s">
        <v>48</v>
      </c>
      <c r="R539" s="39" t="s">
        <v>48</v>
      </c>
      <c r="S539" s="39"/>
      <c r="T539" s="50"/>
      <c r="U539" s="50" t="s">
        <v>51</v>
      </c>
      <c r="V539" s="50" t="s">
        <v>51</v>
      </c>
      <c r="W539" s="50"/>
      <c r="X539" s="51" t="str">
        <f>IF((OR((AND('[1]PWS Information'!$E$10="CWS",T539="Single Family Residence",P539="Lead")),
(AND('[1]PWS Information'!$E$10="CWS",T539="Multiple Family Residence",'[1]PWS Information'!$E$11="Yes",P539="Lead")),
(AND('[1]PWS Information'!$E$10="NTNC",P539="Lead")))),"Tier 1",
IF((OR((AND('[1]PWS Information'!$E$10="CWS",T539="Multiple Family Residence",'[1]PWS Information'!$E$11="No",P539="Lead")),
(AND('[1]PWS Information'!$E$10="CWS",T539="Other",P539="Lead")),
(AND('[1]PWS Information'!$E$10="CWS",T539="Building",P539="Lead")))),"Tier 2",
IF((OR((AND('[1]PWS Information'!$E$10="CWS",T539="Single Family Residence",P539="Galvanized Requiring Replacement")),
(AND('[1]PWS Information'!$E$10="CWS",T539="Single Family Residence",P539="Galvanized Requiring Replacement",Q539="Yes")),
(AND('[1]PWS Information'!$E$10="NTNC",P539="Galvanized Requiring Replacement")),
(AND('[1]PWS Information'!$E$10="NTNC",T539="Single Family Residence",Q539="Yes")))),"Tier 3",
IF((OR((AND('[1]PWS Information'!$E$10="CWS",T539="Single Family Residence",R539="Yes",P539="Non-Lead", I539="Non-Lead - Copper",K539="Before 1989")),
(AND('[1]PWS Information'!$E$10="CWS",T539="Single Family Residence",R539="Yes",P539="Non-Lead", M539="Non-Lead - Copper",N539="Before 1989")))),"Tier 4",
IF((OR((AND('[1]PWS Information'!$E$10="NTNC",P539="Non-Lead")),
(AND('[1]PWS Information'!$E$10="CWS",P539="Non-Lead",R539="")),
(AND('[1]PWS Information'!$E$10="CWS",P539="Non-Lead",R539="No")),
(AND('[1]PWS Information'!$E$10="CWS",P539="Non-Lead",R539="Don't Know")),
(AND('[1]PWS Information'!$E$10="CWS",P539="Non-Lead", I539="Non-Lead - Copper", R539="Yes", K539="Between 1989 and 2014")),
(AND('[1]PWS Information'!$E$10="CWS",P539="Non-Lead", I539="Non-Lead - Copper", R539="Yes", K539="After 2014")),
(AND('[1]PWS Information'!$E$10="CWS",P539="Non-Lead", I539="Non-Lead - Copper", R539="Yes", K539="Unknown")),
(AND('[1]PWS Information'!$E$10="CWS",P539="Non-Lead", M539="Non-Lead - Copper", R539="Yes", N539="Between 1989 and 2014")),
(AND('[1]PWS Information'!$E$10="CWS",P539="Non-Lead", M539="Non-Lead - Copper", R539="Yes", N539="After 2014")),
(AND('[1]PWS Information'!$E$10="CWS",P539="Non-Lead", M539="Non-Lead - Copper", R539="Yes", N539="Unknown")),
(AND('[1]PWS Information'!$E$10="CWS",P539="Unknown")),
(AND('[1]PWS Information'!$E$10="NTNC",P539="Unknown")))),"Tier 5",
"")))))</f>
        <v>Tier 5</v>
      </c>
      <c r="Y539" s="50"/>
      <c r="Z539" s="50"/>
    </row>
    <row r="540" spans="1:26" ht="75" x14ac:dyDescent="0.25">
      <c r="A540" s="39">
        <v>25175488</v>
      </c>
      <c r="B540" s="40" t="s">
        <v>139</v>
      </c>
      <c r="C540" s="41" t="s">
        <v>193</v>
      </c>
      <c r="D540" s="41" t="s">
        <v>46</v>
      </c>
      <c r="E540" s="41">
        <v>75961</v>
      </c>
      <c r="F540" s="42"/>
      <c r="G540" s="43">
        <v>31.558382999999999</v>
      </c>
      <c r="H540" s="44">
        <v>-94.504452000000001</v>
      </c>
      <c r="I540" s="45" t="s">
        <v>63</v>
      </c>
      <c r="J540" s="46" t="s">
        <v>48</v>
      </c>
      <c r="K540" s="42" t="s">
        <v>51</v>
      </c>
      <c r="L540" s="49"/>
      <c r="M540" s="45" t="s">
        <v>63</v>
      </c>
      <c r="N540" s="46" t="s">
        <v>51</v>
      </c>
      <c r="O540" s="49"/>
      <c r="P540" s="36" t="str">
        <f t="shared" si="8"/>
        <v>Unknown</v>
      </c>
      <c r="Q540" s="39" t="s">
        <v>48</v>
      </c>
      <c r="R540" s="39" t="s">
        <v>48</v>
      </c>
      <c r="S540" s="39"/>
      <c r="T540" s="50"/>
      <c r="U540" s="50" t="s">
        <v>51</v>
      </c>
      <c r="V540" s="50" t="s">
        <v>51</v>
      </c>
      <c r="W540" s="50"/>
      <c r="X540" s="51" t="str">
        <f>IF((OR((AND('[1]PWS Information'!$E$10="CWS",T540="Single Family Residence",P540="Lead")),
(AND('[1]PWS Information'!$E$10="CWS",T540="Multiple Family Residence",'[1]PWS Information'!$E$11="Yes",P540="Lead")),
(AND('[1]PWS Information'!$E$10="NTNC",P540="Lead")))),"Tier 1",
IF((OR((AND('[1]PWS Information'!$E$10="CWS",T540="Multiple Family Residence",'[1]PWS Information'!$E$11="No",P540="Lead")),
(AND('[1]PWS Information'!$E$10="CWS",T540="Other",P540="Lead")),
(AND('[1]PWS Information'!$E$10="CWS",T540="Building",P540="Lead")))),"Tier 2",
IF((OR((AND('[1]PWS Information'!$E$10="CWS",T540="Single Family Residence",P540="Galvanized Requiring Replacement")),
(AND('[1]PWS Information'!$E$10="CWS",T540="Single Family Residence",P540="Galvanized Requiring Replacement",Q540="Yes")),
(AND('[1]PWS Information'!$E$10="NTNC",P540="Galvanized Requiring Replacement")),
(AND('[1]PWS Information'!$E$10="NTNC",T540="Single Family Residence",Q540="Yes")))),"Tier 3",
IF((OR((AND('[1]PWS Information'!$E$10="CWS",T540="Single Family Residence",R540="Yes",P540="Non-Lead", I540="Non-Lead - Copper",K540="Before 1989")),
(AND('[1]PWS Information'!$E$10="CWS",T540="Single Family Residence",R540="Yes",P540="Non-Lead", M540="Non-Lead - Copper",N540="Before 1989")))),"Tier 4",
IF((OR((AND('[1]PWS Information'!$E$10="NTNC",P540="Non-Lead")),
(AND('[1]PWS Information'!$E$10="CWS",P540="Non-Lead",R540="")),
(AND('[1]PWS Information'!$E$10="CWS",P540="Non-Lead",R540="No")),
(AND('[1]PWS Information'!$E$10="CWS",P540="Non-Lead",R540="Don't Know")),
(AND('[1]PWS Information'!$E$10="CWS",P540="Non-Lead", I540="Non-Lead - Copper", R540="Yes", K540="Between 1989 and 2014")),
(AND('[1]PWS Information'!$E$10="CWS",P540="Non-Lead", I540="Non-Lead - Copper", R540="Yes", K540="After 2014")),
(AND('[1]PWS Information'!$E$10="CWS",P540="Non-Lead", I540="Non-Lead - Copper", R540="Yes", K540="Unknown")),
(AND('[1]PWS Information'!$E$10="CWS",P540="Non-Lead", M540="Non-Lead - Copper", R540="Yes", N540="Between 1989 and 2014")),
(AND('[1]PWS Information'!$E$10="CWS",P540="Non-Lead", M540="Non-Lead - Copper", R540="Yes", N540="After 2014")),
(AND('[1]PWS Information'!$E$10="CWS",P540="Non-Lead", M540="Non-Lead - Copper", R540="Yes", N540="Unknown")),
(AND('[1]PWS Information'!$E$10="CWS",P540="Unknown")),
(AND('[1]PWS Information'!$E$10="NTNC",P540="Unknown")))),"Tier 5",
"")))))</f>
        <v>Tier 5</v>
      </c>
      <c r="Y540" s="50"/>
      <c r="Z540" s="50"/>
    </row>
    <row r="541" spans="1:26" ht="75" x14ac:dyDescent="0.25">
      <c r="A541" s="39">
        <v>25176105</v>
      </c>
      <c r="B541" s="40">
        <v>410</v>
      </c>
      <c r="C541" s="41" t="s">
        <v>86</v>
      </c>
      <c r="D541" s="41" t="s">
        <v>46</v>
      </c>
      <c r="E541" s="41">
        <v>75961</v>
      </c>
      <c r="F541" s="42"/>
      <c r="G541" s="43">
        <v>31.660115999999999</v>
      </c>
      <c r="H541" s="44">
        <v>-94.601620999999994</v>
      </c>
      <c r="I541" s="45" t="s">
        <v>63</v>
      </c>
      <c r="J541" s="46" t="s">
        <v>48</v>
      </c>
      <c r="K541" s="42" t="s">
        <v>51</v>
      </c>
      <c r="L541" s="49"/>
      <c r="M541" s="45" t="s">
        <v>63</v>
      </c>
      <c r="N541" s="46" t="s">
        <v>51</v>
      </c>
      <c r="O541" s="49"/>
      <c r="P541" s="36" t="str">
        <f t="shared" si="8"/>
        <v>Unknown</v>
      </c>
      <c r="Q541" s="39" t="s">
        <v>48</v>
      </c>
      <c r="R541" s="39" t="s">
        <v>48</v>
      </c>
      <c r="S541" s="39"/>
      <c r="T541" s="50"/>
      <c r="U541" s="50" t="s">
        <v>51</v>
      </c>
      <c r="V541" s="50" t="s">
        <v>51</v>
      </c>
      <c r="W541" s="50"/>
      <c r="X541" s="51" t="str">
        <f>IF((OR((AND('[1]PWS Information'!$E$10="CWS",T541="Single Family Residence",P541="Lead")),
(AND('[1]PWS Information'!$E$10="CWS",T541="Multiple Family Residence",'[1]PWS Information'!$E$11="Yes",P541="Lead")),
(AND('[1]PWS Information'!$E$10="NTNC",P541="Lead")))),"Tier 1",
IF((OR((AND('[1]PWS Information'!$E$10="CWS",T541="Multiple Family Residence",'[1]PWS Information'!$E$11="No",P541="Lead")),
(AND('[1]PWS Information'!$E$10="CWS",T541="Other",P541="Lead")),
(AND('[1]PWS Information'!$E$10="CWS",T541="Building",P541="Lead")))),"Tier 2",
IF((OR((AND('[1]PWS Information'!$E$10="CWS",T541="Single Family Residence",P541="Galvanized Requiring Replacement")),
(AND('[1]PWS Information'!$E$10="CWS",T541="Single Family Residence",P541="Galvanized Requiring Replacement",Q541="Yes")),
(AND('[1]PWS Information'!$E$10="NTNC",P541="Galvanized Requiring Replacement")),
(AND('[1]PWS Information'!$E$10="NTNC",T541="Single Family Residence",Q541="Yes")))),"Tier 3",
IF((OR((AND('[1]PWS Information'!$E$10="CWS",T541="Single Family Residence",R541="Yes",P541="Non-Lead", I541="Non-Lead - Copper",K541="Before 1989")),
(AND('[1]PWS Information'!$E$10="CWS",T541="Single Family Residence",R541="Yes",P541="Non-Lead", M541="Non-Lead - Copper",N541="Before 1989")))),"Tier 4",
IF((OR((AND('[1]PWS Information'!$E$10="NTNC",P541="Non-Lead")),
(AND('[1]PWS Information'!$E$10="CWS",P541="Non-Lead",R541="")),
(AND('[1]PWS Information'!$E$10="CWS",P541="Non-Lead",R541="No")),
(AND('[1]PWS Information'!$E$10="CWS",P541="Non-Lead",R541="Don't Know")),
(AND('[1]PWS Information'!$E$10="CWS",P541="Non-Lead", I541="Non-Lead - Copper", R541="Yes", K541="Between 1989 and 2014")),
(AND('[1]PWS Information'!$E$10="CWS",P541="Non-Lead", I541="Non-Lead - Copper", R541="Yes", K541="After 2014")),
(AND('[1]PWS Information'!$E$10="CWS",P541="Non-Lead", I541="Non-Lead - Copper", R541="Yes", K541="Unknown")),
(AND('[1]PWS Information'!$E$10="CWS",P541="Non-Lead", M541="Non-Lead - Copper", R541="Yes", N541="Between 1989 and 2014")),
(AND('[1]PWS Information'!$E$10="CWS",P541="Non-Lead", M541="Non-Lead - Copper", R541="Yes", N541="After 2014")),
(AND('[1]PWS Information'!$E$10="CWS",P541="Non-Lead", M541="Non-Lead - Copper", R541="Yes", N541="Unknown")),
(AND('[1]PWS Information'!$E$10="CWS",P541="Unknown")),
(AND('[1]PWS Information'!$E$10="NTNC",P541="Unknown")))),"Tier 5",
"")))))</f>
        <v>Tier 5</v>
      </c>
      <c r="Y541" s="50"/>
      <c r="Z541" s="50"/>
    </row>
    <row r="542" spans="1:26" ht="75" x14ac:dyDescent="0.25">
      <c r="A542" s="39">
        <v>25175701</v>
      </c>
      <c r="B542" s="40">
        <v>299</v>
      </c>
      <c r="C542" s="41" t="s">
        <v>88</v>
      </c>
      <c r="D542" s="41" t="s">
        <v>46</v>
      </c>
      <c r="E542" s="41">
        <v>75961</v>
      </c>
      <c r="F542" s="42"/>
      <c r="G542" s="43">
        <v>31.660710999999999</v>
      </c>
      <c r="H542" s="44">
        <v>-94.601382000000001</v>
      </c>
      <c r="I542" s="45" t="s">
        <v>63</v>
      </c>
      <c r="J542" s="46" t="s">
        <v>48</v>
      </c>
      <c r="K542" s="42" t="s">
        <v>51</v>
      </c>
      <c r="L542" s="49"/>
      <c r="M542" s="45" t="s">
        <v>63</v>
      </c>
      <c r="N542" s="46" t="s">
        <v>51</v>
      </c>
      <c r="O542" s="49"/>
      <c r="P542" s="36" t="str">
        <f t="shared" si="8"/>
        <v>Unknown</v>
      </c>
      <c r="Q542" s="39" t="s">
        <v>48</v>
      </c>
      <c r="R542" s="39" t="s">
        <v>48</v>
      </c>
      <c r="S542" s="39"/>
      <c r="T542" s="50"/>
      <c r="U542" s="50" t="s">
        <v>51</v>
      </c>
      <c r="V542" s="50" t="s">
        <v>51</v>
      </c>
      <c r="W542" s="50"/>
      <c r="X542" s="51" t="str">
        <f>IF((OR((AND('[1]PWS Information'!$E$10="CWS",T542="Single Family Residence",P542="Lead")),
(AND('[1]PWS Information'!$E$10="CWS",T542="Multiple Family Residence",'[1]PWS Information'!$E$11="Yes",P542="Lead")),
(AND('[1]PWS Information'!$E$10="NTNC",P542="Lead")))),"Tier 1",
IF((OR((AND('[1]PWS Information'!$E$10="CWS",T542="Multiple Family Residence",'[1]PWS Information'!$E$11="No",P542="Lead")),
(AND('[1]PWS Information'!$E$10="CWS",T542="Other",P542="Lead")),
(AND('[1]PWS Information'!$E$10="CWS",T542="Building",P542="Lead")))),"Tier 2",
IF((OR((AND('[1]PWS Information'!$E$10="CWS",T542="Single Family Residence",P542="Galvanized Requiring Replacement")),
(AND('[1]PWS Information'!$E$10="CWS",T542="Single Family Residence",P542="Galvanized Requiring Replacement",Q542="Yes")),
(AND('[1]PWS Information'!$E$10="NTNC",P542="Galvanized Requiring Replacement")),
(AND('[1]PWS Information'!$E$10="NTNC",T542="Single Family Residence",Q542="Yes")))),"Tier 3",
IF((OR((AND('[1]PWS Information'!$E$10="CWS",T542="Single Family Residence",R542="Yes",P542="Non-Lead", I542="Non-Lead - Copper",K542="Before 1989")),
(AND('[1]PWS Information'!$E$10="CWS",T542="Single Family Residence",R542="Yes",P542="Non-Lead", M542="Non-Lead - Copper",N542="Before 1989")))),"Tier 4",
IF((OR((AND('[1]PWS Information'!$E$10="NTNC",P542="Non-Lead")),
(AND('[1]PWS Information'!$E$10="CWS",P542="Non-Lead",R542="")),
(AND('[1]PWS Information'!$E$10="CWS",P542="Non-Lead",R542="No")),
(AND('[1]PWS Information'!$E$10="CWS",P542="Non-Lead",R542="Don't Know")),
(AND('[1]PWS Information'!$E$10="CWS",P542="Non-Lead", I542="Non-Lead - Copper", R542="Yes", K542="Between 1989 and 2014")),
(AND('[1]PWS Information'!$E$10="CWS",P542="Non-Lead", I542="Non-Lead - Copper", R542="Yes", K542="After 2014")),
(AND('[1]PWS Information'!$E$10="CWS",P542="Non-Lead", I542="Non-Lead - Copper", R542="Yes", K542="Unknown")),
(AND('[1]PWS Information'!$E$10="CWS",P542="Non-Lead", M542="Non-Lead - Copper", R542="Yes", N542="Between 1989 and 2014")),
(AND('[1]PWS Information'!$E$10="CWS",P542="Non-Lead", M542="Non-Lead - Copper", R542="Yes", N542="After 2014")),
(AND('[1]PWS Information'!$E$10="CWS",P542="Non-Lead", M542="Non-Lead - Copper", R542="Yes", N542="Unknown")),
(AND('[1]PWS Information'!$E$10="CWS",P542="Unknown")),
(AND('[1]PWS Information'!$E$10="NTNC",P542="Unknown")))),"Tier 5",
"")))))</f>
        <v>Tier 5</v>
      </c>
      <c r="Y542" s="50"/>
      <c r="Z542" s="50"/>
    </row>
    <row r="543" spans="1:26" ht="75" x14ac:dyDescent="0.25">
      <c r="A543" s="39">
        <v>25175978</v>
      </c>
      <c r="B543" s="40">
        <v>179</v>
      </c>
      <c r="C543" s="41" t="s">
        <v>191</v>
      </c>
      <c r="D543" s="41" t="s">
        <v>46</v>
      </c>
      <c r="E543" s="41">
        <v>75961</v>
      </c>
      <c r="F543" s="42"/>
      <c r="G543" s="43">
        <v>31.586812999999999</v>
      </c>
      <c r="H543" s="44">
        <v>-94.614323999999996</v>
      </c>
      <c r="I543" s="45" t="s">
        <v>63</v>
      </c>
      <c r="J543" s="46" t="s">
        <v>48</v>
      </c>
      <c r="K543" s="42" t="s">
        <v>51</v>
      </c>
      <c r="L543" s="49"/>
      <c r="M543" s="45" t="s">
        <v>63</v>
      </c>
      <c r="N543" s="46" t="s">
        <v>51</v>
      </c>
      <c r="O543" s="49"/>
      <c r="P543" s="36" t="str">
        <f t="shared" si="8"/>
        <v>Unknown</v>
      </c>
      <c r="Q543" s="39" t="s">
        <v>48</v>
      </c>
      <c r="R543" s="39" t="s">
        <v>48</v>
      </c>
      <c r="S543" s="39"/>
      <c r="T543" s="50"/>
      <c r="U543" s="50" t="s">
        <v>51</v>
      </c>
      <c r="V543" s="50" t="s">
        <v>51</v>
      </c>
      <c r="W543" s="50"/>
      <c r="X543" s="51" t="str">
        <f>IF((OR((AND('[1]PWS Information'!$E$10="CWS",T543="Single Family Residence",P543="Lead")),
(AND('[1]PWS Information'!$E$10="CWS",T543="Multiple Family Residence",'[1]PWS Information'!$E$11="Yes",P543="Lead")),
(AND('[1]PWS Information'!$E$10="NTNC",P543="Lead")))),"Tier 1",
IF((OR((AND('[1]PWS Information'!$E$10="CWS",T543="Multiple Family Residence",'[1]PWS Information'!$E$11="No",P543="Lead")),
(AND('[1]PWS Information'!$E$10="CWS",T543="Other",P543="Lead")),
(AND('[1]PWS Information'!$E$10="CWS",T543="Building",P543="Lead")))),"Tier 2",
IF((OR((AND('[1]PWS Information'!$E$10="CWS",T543="Single Family Residence",P543="Galvanized Requiring Replacement")),
(AND('[1]PWS Information'!$E$10="CWS",T543="Single Family Residence",P543="Galvanized Requiring Replacement",Q543="Yes")),
(AND('[1]PWS Information'!$E$10="NTNC",P543="Galvanized Requiring Replacement")),
(AND('[1]PWS Information'!$E$10="NTNC",T543="Single Family Residence",Q543="Yes")))),"Tier 3",
IF((OR((AND('[1]PWS Information'!$E$10="CWS",T543="Single Family Residence",R543="Yes",P543="Non-Lead", I543="Non-Lead - Copper",K543="Before 1989")),
(AND('[1]PWS Information'!$E$10="CWS",T543="Single Family Residence",R543="Yes",P543="Non-Lead", M543="Non-Lead - Copper",N543="Before 1989")))),"Tier 4",
IF((OR((AND('[1]PWS Information'!$E$10="NTNC",P543="Non-Lead")),
(AND('[1]PWS Information'!$E$10="CWS",P543="Non-Lead",R543="")),
(AND('[1]PWS Information'!$E$10="CWS",P543="Non-Lead",R543="No")),
(AND('[1]PWS Information'!$E$10="CWS",P543="Non-Lead",R543="Don't Know")),
(AND('[1]PWS Information'!$E$10="CWS",P543="Non-Lead", I543="Non-Lead - Copper", R543="Yes", K543="Between 1989 and 2014")),
(AND('[1]PWS Information'!$E$10="CWS",P543="Non-Lead", I543="Non-Lead - Copper", R543="Yes", K543="After 2014")),
(AND('[1]PWS Information'!$E$10="CWS",P543="Non-Lead", I543="Non-Lead - Copper", R543="Yes", K543="Unknown")),
(AND('[1]PWS Information'!$E$10="CWS",P543="Non-Lead", M543="Non-Lead - Copper", R543="Yes", N543="Between 1989 and 2014")),
(AND('[1]PWS Information'!$E$10="CWS",P543="Non-Lead", M543="Non-Lead - Copper", R543="Yes", N543="After 2014")),
(AND('[1]PWS Information'!$E$10="CWS",P543="Non-Lead", M543="Non-Lead - Copper", R543="Yes", N543="Unknown")),
(AND('[1]PWS Information'!$E$10="CWS",P543="Unknown")),
(AND('[1]PWS Information'!$E$10="NTNC",P543="Unknown")))),"Tier 5",
"")))))</f>
        <v>Tier 5</v>
      </c>
      <c r="Y543" s="50"/>
      <c r="Z543" s="50"/>
    </row>
    <row r="544" spans="1:26" ht="75" x14ac:dyDescent="0.25">
      <c r="A544" s="39">
        <v>25175447</v>
      </c>
      <c r="B544" s="40">
        <v>12010</v>
      </c>
      <c r="C544" s="41" t="s">
        <v>66</v>
      </c>
      <c r="D544" s="41" t="s">
        <v>46</v>
      </c>
      <c r="E544" s="41">
        <v>75961</v>
      </c>
      <c r="F544" s="42"/>
      <c r="G544" s="43">
        <v>31.635472</v>
      </c>
      <c r="H544" s="44">
        <v>-94.428826999999998</v>
      </c>
      <c r="I544" s="45" t="s">
        <v>63</v>
      </c>
      <c r="J544" s="46" t="s">
        <v>48</v>
      </c>
      <c r="K544" s="42" t="s">
        <v>51</v>
      </c>
      <c r="L544" s="49"/>
      <c r="M544" s="45" t="s">
        <v>63</v>
      </c>
      <c r="N544" s="46" t="s">
        <v>51</v>
      </c>
      <c r="O544" s="49"/>
      <c r="P544" s="36" t="str">
        <f t="shared" si="8"/>
        <v>Unknown</v>
      </c>
      <c r="Q544" s="39" t="s">
        <v>48</v>
      </c>
      <c r="R544" s="39" t="s">
        <v>48</v>
      </c>
      <c r="S544" s="39"/>
      <c r="T544" s="50"/>
      <c r="U544" s="50" t="s">
        <v>51</v>
      </c>
      <c r="V544" s="50" t="s">
        <v>51</v>
      </c>
      <c r="W544" s="50"/>
      <c r="X544" s="51" t="str">
        <f>IF((OR((AND('[1]PWS Information'!$E$10="CWS",T544="Single Family Residence",P544="Lead")),
(AND('[1]PWS Information'!$E$10="CWS",T544="Multiple Family Residence",'[1]PWS Information'!$E$11="Yes",P544="Lead")),
(AND('[1]PWS Information'!$E$10="NTNC",P544="Lead")))),"Tier 1",
IF((OR((AND('[1]PWS Information'!$E$10="CWS",T544="Multiple Family Residence",'[1]PWS Information'!$E$11="No",P544="Lead")),
(AND('[1]PWS Information'!$E$10="CWS",T544="Other",P544="Lead")),
(AND('[1]PWS Information'!$E$10="CWS",T544="Building",P544="Lead")))),"Tier 2",
IF((OR((AND('[1]PWS Information'!$E$10="CWS",T544="Single Family Residence",P544="Galvanized Requiring Replacement")),
(AND('[1]PWS Information'!$E$10="CWS",T544="Single Family Residence",P544="Galvanized Requiring Replacement",Q544="Yes")),
(AND('[1]PWS Information'!$E$10="NTNC",P544="Galvanized Requiring Replacement")),
(AND('[1]PWS Information'!$E$10="NTNC",T544="Single Family Residence",Q544="Yes")))),"Tier 3",
IF((OR((AND('[1]PWS Information'!$E$10="CWS",T544="Single Family Residence",R544="Yes",P544="Non-Lead", I544="Non-Lead - Copper",K544="Before 1989")),
(AND('[1]PWS Information'!$E$10="CWS",T544="Single Family Residence",R544="Yes",P544="Non-Lead", M544="Non-Lead - Copper",N544="Before 1989")))),"Tier 4",
IF((OR((AND('[1]PWS Information'!$E$10="NTNC",P544="Non-Lead")),
(AND('[1]PWS Information'!$E$10="CWS",P544="Non-Lead",R544="")),
(AND('[1]PWS Information'!$E$10="CWS",P544="Non-Lead",R544="No")),
(AND('[1]PWS Information'!$E$10="CWS",P544="Non-Lead",R544="Don't Know")),
(AND('[1]PWS Information'!$E$10="CWS",P544="Non-Lead", I544="Non-Lead - Copper", R544="Yes", K544="Between 1989 and 2014")),
(AND('[1]PWS Information'!$E$10="CWS",P544="Non-Lead", I544="Non-Lead - Copper", R544="Yes", K544="After 2014")),
(AND('[1]PWS Information'!$E$10="CWS",P544="Non-Lead", I544="Non-Lead - Copper", R544="Yes", K544="Unknown")),
(AND('[1]PWS Information'!$E$10="CWS",P544="Non-Lead", M544="Non-Lead - Copper", R544="Yes", N544="Between 1989 and 2014")),
(AND('[1]PWS Information'!$E$10="CWS",P544="Non-Lead", M544="Non-Lead - Copper", R544="Yes", N544="After 2014")),
(AND('[1]PWS Information'!$E$10="CWS",P544="Non-Lead", M544="Non-Lead - Copper", R544="Yes", N544="Unknown")),
(AND('[1]PWS Information'!$E$10="CWS",P544="Unknown")),
(AND('[1]PWS Information'!$E$10="NTNC",P544="Unknown")))),"Tier 5",
"")))))</f>
        <v>Tier 5</v>
      </c>
      <c r="Y544" s="50"/>
      <c r="Z544" s="50"/>
    </row>
    <row r="545" spans="1:26" ht="75" x14ac:dyDescent="0.25">
      <c r="A545" s="39">
        <v>25176061</v>
      </c>
      <c r="B545" s="40">
        <v>8094</v>
      </c>
      <c r="C545" s="41" t="s">
        <v>66</v>
      </c>
      <c r="D545" s="41" t="s">
        <v>46</v>
      </c>
      <c r="E545" s="41">
        <v>75961</v>
      </c>
      <c r="F545" s="42"/>
      <c r="G545" s="43">
        <v>31.618456999999999</v>
      </c>
      <c r="H545" s="44">
        <v>-94.490638000000004</v>
      </c>
      <c r="I545" s="45" t="s">
        <v>63</v>
      </c>
      <c r="J545" s="46" t="s">
        <v>48</v>
      </c>
      <c r="K545" s="42" t="s">
        <v>51</v>
      </c>
      <c r="L545" s="49"/>
      <c r="M545" s="45" t="s">
        <v>63</v>
      </c>
      <c r="N545" s="46" t="s">
        <v>51</v>
      </c>
      <c r="O545" s="49"/>
      <c r="P545" s="36" t="str">
        <f t="shared" si="8"/>
        <v>Unknown</v>
      </c>
      <c r="Q545" s="39" t="s">
        <v>48</v>
      </c>
      <c r="R545" s="39" t="s">
        <v>48</v>
      </c>
      <c r="S545" s="39"/>
      <c r="T545" s="50"/>
      <c r="U545" s="50" t="s">
        <v>51</v>
      </c>
      <c r="V545" s="50" t="s">
        <v>51</v>
      </c>
      <c r="W545" s="50"/>
      <c r="X545" s="51" t="str">
        <f>IF((OR((AND('[1]PWS Information'!$E$10="CWS",T545="Single Family Residence",P545="Lead")),
(AND('[1]PWS Information'!$E$10="CWS",T545="Multiple Family Residence",'[1]PWS Information'!$E$11="Yes",P545="Lead")),
(AND('[1]PWS Information'!$E$10="NTNC",P545="Lead")))),"Tier 1",
IF((OR((AND('[1]PWS Information'!$E$10="CWS",T545="Multiple Family Residence",'[1]PWS Information'!$E$11="No",P545="Lead")),
(AND('[1]PWS Information'!$E$10="CWS",T545="Other",P545="Lead")),
(AND('[1]PWS Information'!$E$10="CWS",T545="Building",P545="Lead")))),"Tier 2",
IF((OR((AND('[1]PWS Information'!$E$10="CWS",T545="Single Family Residence",P545="Galvanized Requiring Replacement")),
(AND('[1]PWS Information'!$E$10="CWS",T545="Single Family Residence",P545="Galvanized Requiring Replacement",Q545="Yes")),
(AND('[1]PWS Information'!$E$10="NTNC",P545="Galvanized Requiring Replacement")),
(AND('[1]PWS Information'!$E$10="NTNC",T545="Single Family Residence",Q545="Yes")))),"Tier 3",
IF((OR((AND('[1]PWS Information'!$E$10="CWS",T545="Single Family Residence",R545="Yes",P545="Non-Lead", I545="Non-Lead - Copper",K545="Before 1989")),
(AND('[1]PWS Information'!$E$10="CWS",T545="Single Family Residence",R545="Yes",P545="Non-Lead", M545="Non-Lead - Copper",N545="Before 1989")))),"Tier 4",
IF((OR((AND('[1]PWS Information'!$E$10="NTNC",P545="Non-Lead")),
(AND('[1]PWS Information'!$E$10="CWS",P545="Non-Lead",R545="")),
(AND('[1]PWS Information'!$E$10="CWS",P545="Non-Lead",R545="No")),
(AND('[1]PWS Information'!$E$10="CWS",P545="Non-Lead",R545="Don't Know")),
(AND('[1]PWS Information'!$E$10="CWS",P545="Non-Lead", I545="Non-Lead - Copper", R545="Yes", K545="Between 1989 and 2014")),
(AND('[1]PWS Information'!$E$10="CWS",P545="Non-Lead", I545="Non-Lead - Copper", R545="Yes", K545="After 2014")),
(AND('[1]PWS Information'!$E$10="CWS",P545="Non-Lead", I545="Non-Lead - Copper", R545="Yes", K545="Unknown")),
(AND('[1]PWS Information'!$E$10="CWS",P545="Non-Lead", M545="Non-Lead - Copper", R545="Yes", N545="Between 1989 and 2014")),
(AND('[1]PWS Information'!$E$10="CWS",P545="Non-Lead", M545="Non-Lead - Copper", R545="Yes", N545="After 2014")),
(AND('[1]PWS Information'!$E$10="CWS",P545="Non-Lead", M545="Non-Lead - Copper", R545="Yes", N545="Unknown")),
(AND('[1]PWS Information'!$E$10="CWS",P545="Unknown")),
(AND('[1]PWS Information'!$E$10="NTNC",P545="Unknown")))),"Tier 5",
"")))))</f>
        <v>Tier 5</v>
      </c>
      <c r="Y545" s="50"/>
      <c r="Z545" s="50"/>
    </row>
    <row r="546" spans="1:26" ht="75" x14ac:dyDescent="0.25">
      <c r="A546" s="39">
        <v>25175476</v>
      </c>
      <c r="B546" s="40">
        <v>12511</v>
      </c>
      <c r="C546" s="41" t="s">
        <v>53</v>
      </c>
      <c r="D546" s="41" t="s">
        <v>46</v>
      </c>
      <c r="E546" s="41">
        <v>75961</v>
      </c>
      <c r="F546" s="42"/>
      <c r="G546" s="43">
        <v>31.659766999999999</v>
      </c>
      <c r="H546" s="44">
        <v>-94.426424999999995</v>
      </c>
      <c r="I546" s="45" t="s">
        <v>63</v>
      </c>
      <c r="J546" s="46" t="s">
        <v>48</v>
      </c>
      <c r="K546" s="42" t="s">
        <v>51</v>
      </c>
      <c r="L546" s="49"/>
      <c r="M546" s="45" t="s">
        <v>63</v>
      </c>
      <c r="N546" s="46" t="s">
        <v>51</v>
      </c>
      <c r="O546" s="49"/>
      <c r="P546" s="36" t="str">
        <f t="shared" si="8"/>
        <v>Unknown</v>
      </c>
      <c r="Q546" s="39" t="s">
        <v>48</v>
      </c>
      <c r="R546" s="39" t="s">
        <v>48</v>
      </c>
      <c r="S546" s="39"/>
      <c r="T546" s="50" t="s">
        <v>50</v>
      </c>
      <c r="U546" s="50" t="s">
        <v>51</v>
      </c>
      <c r="V546" s="50" t="s">
        <v>51</v>
      </c>
      <c r="W546" s="50"/>
      <c r="X546" s="51" t="str">
        <f>IF((OR((AND('[1]PWS Information'!$E$10="CWS",T546="Single Family Residence",P546="Lead")),
(AND('[1]PWS Information'!$E$10="CWS",T546="Multiple Family Residence",'[1]PWS Information'!$E$11="Yes",P546="Lead")),
(AND('[1]PWS Information'!$E$10="NTNC",P546="Lead")))),"Tier 1",
IF((OR((AND('[1]PWS Information'!$E$10="CWS",T546="Multiple Family Residence",'[1]PWS Information'!$E$11="No",P546="Lead")),
(AND('[1]PWS Information'!$E$10="CWS",T546="Other",P546="Lead")),
(AND('[1]PWS Information'!$E$10="CWS",T546="Building",P546="Lead")))),"Tier 2",
IF((OR((AND('[1]PWS Information'!$E$10="CWS",T546="Single Family Residence",P546="Galvanized Requiring Replacement")),
(AND('[1]PWS Information'!$E$10="CWS",T546="Single Family Residence",P546="Galvanized Requiring Replacement",Q546="Yes")),
(AND('[1]PWS Information'!$E$10="NTNC",P546="Galvanized Requiring Replacement")),
(AND('[1]PWS Information'!$E$10="NTNC",T546="Single Family Residence",Q546="Yes")))),"Tier 3",
IF((OR((AND('[1]PWS Information'!$E$10="CWS",T546="Single Family Residence",R546="Yes",P546="Non-Lead", I546="Non-Lead - Copper",K546="Before 1989")),
(AND('[1]PWS Information'!$E$10="CWS",T546="Single Family Residence",R546="Yes",P546="Non-Lead", M546="Non-Lead - Copper",N546="Before 1989")))),"Tier 4",
IF((OR((AND('[1]PWS Information'!$E$10="NTNC",P546="Non-Lead")),
(AND('[1]PWS Information'!$E$10="CWS",P546="Non-Lead",R546="")),
(AND('[1]PWS Information'!$E$10="CWS",P546="Non-Lead",R546="No")),
(AND('[1]PWS Information'!$E$10="CWS",P546="Non-Lead",R546="Don't Know")),
(AND('[1]PWS Information'!$E$10="CWS",P546="Non-Lead", I546="Non-Lead - Copper", R546="Yes", K546="Between 1989 and 2014")),
(AND('[1]PWS Information'!$E$10="CWS",P546="Non-Lead", I546="Non-Lead - Copper", R546="Yes", K546="After 2014")),
(AND('[1]PWS Information'!$E$10="CWS",P546="Non-Lead", I546="Non-Lead - Copper", R546="Yes", K546="Unknown")),
(AND('[1]PWS Information'!$E$10="CWS",P546="Non-Lead", M546="Non-Lead - Copper", R546="Yes", N546="Between 1989 and 2014")),
(AND('[1]PWS Information'!$E$10="CWS",P546="Non-Lead", M546="Non-Lead - Copper", R546="Yes", N546="After 2014")),
(AND('[1]PWS Information'!$E$10="CWS",P546="Non-Lead", M546="Non-Lead - Copper", R546="Yes", N546="Unknown")),
(AND('[1]PWS Information'!$E$10="CWS",P546="Unknown")),
(AND('[1]PWS Information'!$E$10="NTNC",P546="Unknown")))),"Tier 5",
"")))))</f>
        <v>Tier 5</v>
      </c>
      <c r="Y546" s="50"/>
      <c r="Z546" s="50"/>
    </row>
    <row r="547" spans="1:26" ht="75" x14ac:dyDescent="0.25">
      <c r="A547" s="39">
        <v>25175396</v>
      </c>
      <c r="B547" s="40" t="s">
        <v>194</v>
      </c>
      <c r="C547" s="41" t="s">
        <v>194</v>
      </c>
      <c r="D547" s="41" t="s">
        <v>46</v>
      </c>
      <c r="E547" s="41">
        <v>75961</v>
      </c>
      <c r="F547" s="42" t="s">
        <v>195</v>
      </c>
      <c r="G547" s="43">
        <v>31.643159000000001</v>
      </c>
      <c r="H547" s="44">
        <v>-94.408577500000007</v>
      </c>
      <c r="I547" s="45" t="s">
        <v>63</v>
      </c>
      <c r="J547" s="46" t="s">
        <v>48</v>
      </c>
      <c r="K547" s="42" t="s">
        <v>51</v>
      </c>
      <c r="L547" s="49"/>
      <c r="M547" s="45" t="s">
        <v>63</v>
      </c>
      <c r="N547" s="46" t="s">
        <v>51</v>
      </c>
      <c r="O547" s="49"/>
      <c r="P547" s="36" t="str">
        <f t="shared" si="8"/>
        <v>Unknown</v>
      </c>
      <c r="Q547" s="39" t="s">
        <v>48</v>
      </c>
      <c r="R547" s="39" t="s">
        <v>48</v>
      </c>
      <c r="S547" s="39"/>
      <c r="T547" s="50"/>
      <c r="U547" s="50" t="s">
        <v>51</v>
      </c>
      <c r="V547" s="50" t="s">
        <v>51</v>
      </c>
      <c r="W547" s="50"/>
      <c r="X547" s="51" t="str">
        <f>IF((OR((AND('[1]PWS Information'!$E$10="CWS",T547="Single Family Residence",P547="Lead")),
(AND('[1]PWS Information'!$E$10="CWS",T547="Multiple Family Residence",'[1]PWS Information'!$E$11="Yes",P547="Lead")),
(AND('[1]PWS Information'!$E$10="NTNC",P547="Lead")))),"Tier 1",
IF((OR((AND('[1]PWS Information'!$E$10="CWS",T547="Multiple Family Residence",'[1]PWS Information'!$E$11="No",P547="Lead")),
(AND('[1]PWS Information'!$E$10="CWS",T547="Other",P547="Lead")),
(AND('[1]PWS Information'!$E$10="CWS",T547="Building",P547="Lead")))),"Tier 2",
IF((OR((AND('[1]PWS Information'!$E$10="CWS",T547="Single Family Residence",P547="Galvanized Requiring Replacement")),
(AND('[1]PWS Information'!$E$10="CWS",T547="Single Family Residence",P547="Galvanized Requiring Replacement",Q547="Yes")),
(AND('[1]PWS Information'!$E$10="NTNC",P547="Galvanized Requiring Replacement")),
(AND('[1]PWS Information'!$E$10="NTNC",T547="Single Family Residence",Q547="Yes")))),"Tier 3",
IF((OR((AND('[1]PWS Information'!$E$10="CWS",T547="Single Family Residence",R547="Yes",P547="Non-Lead", I547="Non-Lead - Copper",K547="Before 1989")),
(AND('[1]PWS Information'!$E$10="CWS",T547="Single Family Residence",R547="Yes",P547="Non-Lead", M547="Non-Lead - Copper",N547="Before 1989")))),"Tier 4",
IF((OR((AND('[1]PWS Information'!$E$10="NTNC",P547="Non-Lead")),
(AND('[1]PWS Information'!$E$10="CWS",P547="Non-Lead",R547="")),
(AND('[1]PWS Information'!$E$10="CWS",P547="Non-Lead",R547="No")),
(AND('[1]PWS Information'!$E$10="CWS",P547="Non-Lead",R547="Don't Know")),
(AND('[1]PWS Information'!$E$10="CWS",P547="Non-Lead", I547="Non-Lead - Copper", R547="Yes", K547="Between 1989 and 2014")),
(AND('[1]PWS Information'!$E$10="CWS",P547="Non-Lead", I547="Non-Lead - Copper", R547="Yes", K547="After 2014")),
(AND('[1]PWS Information'!$E$10="CWS",P547="Non-Lead", I547="Non-Lead - Copper", R547="Yes", K547="Unknown")),
(AND('[1]PWS Information'!$E$10="CWS",P547="Non-Lead", M547="Non-Lead - Copper", R547="Yes", N547="Between 1989 and 2014")),
(AND('[1]PWS Information'!$E$10="CWS",P547="Non-Lead", M547="Non-Lead - Copper", R547="Yes", N547="After 2014")),
(AND('[1]PWS Information'!$E$10="CWS",P547="Non-Lead", M547="Non-Lead - Copper", R547="Yes", N547="Unknown")),
(AND('[1]PWS Information'!$E$10="CWS",P547="Unknown")),
(AND('[1]PWS Information'!$E$10="NTNC",P547="Unknown")))),"Tier 5",
"")))))</f>
        <v>Tier 5</v>
      </c>
      <c r="Y547" s="50"/>
      <c r="Z547" s="50"/>
    </row>
    <row r="548" spans="1:26" ht="75" x14ac:dyDescent="0.25">
      <c r="A548" s="39">
        <v>25175644</v>
      </c>
      <c r="B548" s="40">
        <v>313</v>
      </c>
      <c r="C548" s="41" t="s">
        <v>85</v>
      </c>
      <c r="D548" s="41" t="s">
        <v>46</v>
      </c>
      <c r="E548" s="41">
        <v>75961</v>
      </c>
      <c r="F548" s="42"/>
      <c r="G548" s="43">
        <v>31.65813</v>
      </c>
      <c r="H548" s="44">
        <v>-94.602136000000002</v>
      </c>
      <c r="I548" s="45" t="s">
        <v>63</v>
      </c>
      <c r="J548" s="46" t="s">
        <v>48</v>
      </c>
      <c r="K548" s="42" t="s">
        <v>51</v>
      </c>
      <c r="L548" s="49"/>
      <c r="M548" s="45" t="s">
        <v>63</v>
      </c>
      <c r="N548" s="46" t="s">
        <v>51</v>
      </c>
      <c r="O548" s="49"/>
      <c r="P548" s="36" t="str">
        <f t="shared" si="8"/>
        <v>Unknown</v>
      </c>
      <c r="Q548" s="39" t="s">
        <v>48</v>
      </c>
      <c r="R548" s="39" t="s">
        <v>48</v>
      </c>
      <c r="S548" s="39"/>
      <c r="T548" s="50"/>
      <c r="U548" s="50" t="s">
        <v>51</v>
      </c>
      <c r="V548" s="50" t="s">
        <v>51</v>
      </c>
      <c r="W548" s="50"/>
      <c r="X548" s="51" t="str">
        <f>IF((OR((AND('[1]PWS Information'!$E$10="CWS",T548="Single Family Residence",P548="Lead")),
(AND('[1]PWS Information'!$E$10="CWS",T548="Multiple Family Residence",'[1]PWS Information'!$E$11="Yes",P548="Lead")),
(AND('[1]PWS Information'!$E$10="NTNC",P548="Lead")))),"Tier 1",
IF((OR((AND('[1]PWS Information'!$E$10="CWS",T548="Multiple Family Residence",'[1]PWS Information'!$E$11="No",P548="Lead")),
(AND('[1]PWS Information'!$E$10="CWS",T548="Other",P548="Lead")),
(AND('[1]PWS Information'!$E$10="CWS",T548="Building",P548="Lead")))),"Tier 2",
IF((OR((AND('[1]PWS Information'!$E$10="CWS",T548="Single Family Residence",P548="Galvanized Requiring Replacement")),
(AND('[1]PWS Information'!$E$10="CWS",T548="Single Family Residence",P548="Galvanized Requiring Replacement",Q548="Yes")),
(AND('[1]PWS Information'!$E$10="NTNC",P548="Galvanized Requiring Replacement")),
(AND('[1]PWS Information'!$E$10="NTNC",T548="Single Family Residence",Q548="Yes")))),"Tier 3",
IF((OR((AND('[1]PWS Information'!$E$10="CWS",T548="Single Family Residence",R548="Yes",P548="Non-Lead", I548="Non-Lead - Copper",K548="Before 1989")),
(AND('[1]PWS Information'!$E$10="CWS",T548="Single Family Residence",R548="Yes",P548="Non-Lead", M548="Non-Lead - Copper",N548="Before 1989")))),"Tier 4",
IF((OR((AND('[1]PWS Information'!$E$10="NTNC",P548="Non-Lead")),
(AND('[1]PWS Information'!$E$10="CWS",P548="Non-Lead",R548="")),
(AND('[1]PWS Information'!$E$10="CWS",P548="Non-Lead",R548="No")),
(AND('[1]PWS Information'!$E$10="CWS",P548="Non-Lead",R548="Don't Know")),
(AND('[1]PWS Information'!$E$10="CWS",P548="Non-Lead", I548="Non-Lead - Copper", R548="Yes", K548="Between 1989 and 2014")),
(AND('[1]PWS Information'!$E$10="CWS",P548="Non-Lead", I548="Non-Lead - Copper", R548="Yes", K548="After 2014")),
(AND('[1]PWS Information'!$E$10="CWS",P548="Non-Lead", I548="Non-Lead - Copper", R548="Yes", K548="Unknown")),
(AND('[1]PWS Information'!$E$10="CWS",P548="Non-Lead", M548="Non-Lead - Copper", R548="Yes", N548="Between 1989 and 2014")),
(AND('[1]PWS Information'!$E$10="CWS",P548="Non-Lead", M548="Non-Lead - Copper", R548="Yes", N548="After 2014")),
(AND('[1]PWS Information'!$E$10="CWS",P548="Non-Lead", M548="Non-Lead - Copper", R548="Yes", N548="Unknown")),
(AND('[1]PWS Information'!$E$10="CWS",P548="Unknown")),
(AND('[1]PWS Information'!$E$10="NTNC",P548="Unknown")))),"Tier 5",
"")))))</f>
        <v>Tier 5</v>
      </c>
      <c r="Y548" s="50"/>
      <c r="Z548" s="50"/>
    </row>
    <row r="549" spans="1:26" ht="75" x14ac:dyDescent="0.25">
      <c r="A549" s="39">
        <v>25176123</v>
      </c>
      <c r="B549" s="40">
        <v>378</v>
      </c>
      <c r="C549" s="41" t="s">
        <v>196</v>
      </c>
      <c r="D549" s="41" t="s">
        <v>46</v>
      </c>
      <c r="E549" s="41">
        <v>75961</v>
      </c>
      <c r="F549" s="42"/>
      <c r="G549" s="43">
        <v>31.59918</v>
      </c>
      <c r="H549" s="44">
        <v>-94.563772</v>
      </c>
      <c r="I549" s="45" t="s">
        <v>63</v>
      </c>
      <c r="J549" s="46" t="s">
        <v>48</v>
      </c>
      <c r="K549" s="42" t="s">
        <v>51</v>
      </c>
      <c r="L549" s="49"/>
      <c r="M549" s="45" t="s">
        <v>63</v>
      </c>
      <c r="N549" s="46" t="s">
        <v>51</v>
      </c>
      <c r="O549" s="49"/>
      <c r="P549" s="36" t="str">
        <f t="shared" si="8"/>
        <v>Unknown</v>
      </c>
      <c r="Q549" s="39" t="s">
        <v>48</v>
      </c>
      <c r="R549" s="39" t="s">
        <v>48</v>
      </c>
      <c r="S549" s="39"/>
      <c r="T549" s="50"/>
      <c r="U549" s="50" t="s">
        <v>51</v>
      </c>
      <c r="V549" s="50" t="s">
        <v>51</v>
      </c>
      <c r="W549" s="50"/>
      <c r="X549" s="51" t="str">
        <f>IF((OR((AND('[1]PWS Information'!$E$10="CWS",T549="Single Family Residence",P549="Lead")),
(AND('[1]PWS Information'!$E$10="CWS",T549="Multiple Family Residence",'[1]PWS Information'!$E$11="Yes",P549="Lead")),
(AND('[1]PWS Information'!$E$10="NTNC",P549="Lead")))),"Tier 1",
IF((OR((AND('[1]PWS Information'!$E$10="CWS",T549="Multiple Family Residence",'[1]PWS Information'!$E$11="No",P549="Lead")),
(AND('[1]PWS Information'!$E$10="CWS",T549="Other",P549="Lead")),
(AND('[1]PWS Information'!$E$10="CWS",T549="Building",P549="Lead")))),"Tier 2",
IF((OR((AND('[1]PWS Information'!$E$10="CWS",T549="Single Family Residence",P549="Galvanized Requiring Replacement")),
(AND('[1]PWS Information'!$E$10="CWS",T549="Single Family Residence",P549="Galvanized Requiring Replacement",Q549="Yes")),
(AND('[1]PWS Information'!$E$10="NTNC",P549="Galvanized Requiring Replacement")),
(AND('[1]PWS Information'!$E$10="NTNC",T549="Single Family Residence",Q549="Yes")))),"Tier 3",
IF((OR((AND('[1]PWS Information'!$E$10="CWS",T549="Single Family Residence",R549="Yes",P549="Non-Lead", I549="Non-Lead - Copper",K549="Before 1989")),
(AND('[1]PWS Information'!$E$10="CWS",T549="Single Family Residence",R549="Yes",P549="Non-Lead", M549="Non-Lead - Copper",N549="Before 1989")))),"Tier 4",
IF((OR((AND('[1]PWS Information'!$E$10="NTNC",P549="Non-Lead")),
(AND('[1]PWS Information'!$E$10="CWS",P549="Non-Lead",R549="")),
(AND('[1]PWS Information'!$E$10="CWS",P549="Non-Lead",R549="No")),
(AND('[1]PWS Information'!$E$10="CWS",P549="Non-Lead",R549="Don't Know")),
(AND('[1]PWS Information'!$E$10="CWS",P549="Non-Lead", I549="Non-Lead - Copper", R549="Yes", K549="Between 1989 and 2014")),
(AND('[1]PWS Information'!$E$10="CWS",P549="Non-Lead", I549="Non-Lead - Copper", R549="Yes", K549="After 2014")),
(AND('[1]PWS Information'!$E$10="CWS",P549="Non-Lead", I549="Non-Lead - Copper", R549="Yes", K549="Unknown")),
(AND('[1]PWS Information'!$E$10="CWS",P549="Non-Lead", M549="Non-Lead - Copper", R549="Yes", N549="Between 1989 and 2014")),
(AND('[1]PWS Information'!$E$10="CWS",P549="Non-Lead", M549="Non-Lead - Copper", R549="Yes", N549="After 2014")),
(AND('[1]PWS Information'!$E$10="CWS",P549="Non-Lead", M549="Non-Lead - Copper", R549="Yes", N549="Unknown")),
(AND('[1]PWS Information'!$E$10="CWS",P549="Unknown")),
(AND('[1]PWS Information'!$E$10="NTNC",P549="Unknown")))),"Tier 5",
"")))))</f>
        <v>Tier 5</v>
      </c>
      <c r="Y549" s="50"/>
      <c r="Z549" s="50"/>
    </row>
    <row r="550" spans="1:26" ht="75" x14ac:dyDescent="0.25">
      <c r="A550" s="39">
        <v>25175742</v>
      </c>
      <c r="B550" s="40">
        <v>2257</v>
      </c>
      <c r="C550" s="41" t="s">
        <v>57</v>
      </c>
      <c r="D550" s="41" t="s">
        <v>46</v>
      </c>
      <c r="E550" s="41">
        <v>75961</v>
      </c>
      <c r="F550" s="42"/>
      <c r="G550" s="43">
        <v>31.642524000000002</v>
      </c>
      <c r="H550" s="44">
        <v>-94.530268000000007</v>
      </c>
      <c r="I550" s="45" t="s">
        <v>63</v>
      </c>
      <c r="J550" s="46" t="s">
        <v>48</v>
      </c>
      <c r="K550" s="42" t="s">
        <v>51</v>
      </c>
      <c r="L550" s="49"/>
      <c r="M550" s="45" t="s">
        <v>63</v>
      </c>
      <c r="N550" s="46" t="s">
        <v>51</v>
      </c>
      <c r="O550" s="49"/>
      <c r="P550" s="36" t="str">
        <f t="shared" si="8"/>
        <v>Unknown</v>
      </c>
      <c r="Q550" s="39" t="s">
        <v>48</v>
      </c>
      <c r="R550" s="39" t="s">
        <v>48</v>
      </c>
      <c r="S550" s="39"/>
      <c r="T550" s="50" t="s">
        <v>50</v>
      </c>
      <c r="U550" s="50" t="s">
        <v>51</v>
      </c>
      <c r="V550" s="50" t="s">
        <v>51</v>
      </c>
      <c r="W550" s="50"/>
      <c r="X550" s="51" t="str">
        <f>IF((OR((AND('[1]PWS Information'!$E$10="CWS",T550="Single Family Residence",P550="Lead")),
(AND('[1]PWS Information'!$E$10="CWS",T550="Multiple Family Residence",'[1]PWS Information'!$E$11="Yes",P550="Lead")),
(AND('[1]PWS Information'!$E$10="NTNC",P550="Lead")))),"Tier 1",
IF((OR((AND('[1]PWS Information'!$E$10="CWS",T550="Multiple Family Residence",'[1]PWS Information'!$E$11="No",P550="Lead")),
(AND('[1]PWS Information'!$E$10="CWS",T550="Other",P550="Lead")),
(AND('[1]PWS Information'!$E$10="CWS",T550="Building",P550="Lead")))),"Tier 2",
IF((OR((AND('[1]PWS Information'!$E$10="CWS",T550="Single Family Residence",P550="Galvanized Requiring Replacement")),
(AND('[1]PWS Information'!$E$10="CWS",T550="Single Family Residence",P550="Galvanized Requiring Replacement",Q550="Yes")),
(AND('[1]PWS Information'!$E$10="NTNC",P550="Galvanized Requiring Replacement")),
(AND('[1]PWS Information'!$E$10="NTNC",T550="Single Family Residence",Q550="Yes")))),"Tier 3",
IF((OR((AND('[1]PWS Information'!$E$10="CWS",T550="Single Family Residence",R550="Yes",P550="Non-Lead", I550="Non-Lead - Copper",K550="Before 1989")),
(AND('[1]PWS Information'!$E$10="CWS",T550="Single Family Residence",R550="Yes",P550="Non-Lead", M550="Non-Lead - Copper",N550="Before 1989")))),"Tier 4",
IF((OR((AND('[1]PWS Information'!$E$10="NTNC",P550="Non-Lead")),
(AND('[1]PWS Information'!$E$10="CWS",P550="Non-Lead",R550="")),
(AND('[1]PWS Information'!$E$10="CWS",P550="Non-Lead",R550="No")),
(AND('[1]PWS Information'!$E$10="CWS",P550="Non-Lead",R550="Don't Know")),
(AND('[1]PWS Information'!$E$10="CWS",P550="Non-Lead", I550="Non-Lead - Copper", R550="Yes", K550="Between 1989 and 2014")),
(AND('[1]PWS Information'!$E$10="CWS",P550="Non-Lead", I550="Non-Lead - Copper", R550="Yes", K550="After 2014")),
(AND('[1]PWS Information'!$E$10="CWS",P550="Non-Lead", I550="Non-Lead - Copper", R550="Yes", K550="Unknown")),
(AND('[1]PWS Information'!$E$10="CWS",P550="Non-Lead", M550="Non-Lead - Copper", R550="Yes", N550="Between 1989 and 2014")),
(AND('[1]PWS Information'!$E$10="CWS",P550="Non-Lead", M550="Non-Lead - Copper", R550="Yes", N550="After 2014")),
(AND('[1]PWS Information'!$E$10="CWS",P550="Non-Lead", M550="Non-Lead - Copper", R550="Yes", N550="Unknown")),
(AND('[1]PWS Information'!$E$10="CWS",P550="Unknown")),
(AND('[1]PWS Information'!$E$10="NTNC",P550="Unknown")))),"Tier 5",
"")))))</f>
        <v>Tier 5</v>
      </c>
      <c r="Y550" s="50"/>
      <c r="Z550" s="50"/>
    </row>
    <row r="551" spans="1:26" ht="75" x14ac:dyDescent="0.25">
      <c r="A551" s="39">
        <v>25175920</v>
      </c>
      <c r="B551" s="40">
        <v>2548</v>
      </c>
      <c r="C551" s="41" t="s">
        <v>197</v>
      </c>
      <c r="D551" s="41" t="s">
        <v>46</v>
      </c>
      <c r="E551" s="41">
        <v>75961</v>
      </c>
      <c r="F551" s="42"/>
      <c r="G551" s="43">
        <v>31.558382999999999</v>
      </c>
      <c r="H551" s="44">
        <v>-94.504452000000001</v>
      </c>
      <c r="I551" s="45" t="s">
        <v>63</v>
      </c>
      <c r="J551" s="46" t="s">
        <v>48</v>
      </c>
      <c r="K551" s="42" t="s">
        <v>51</v>
      </c>
      <c r="L551" s="49"/>
      <c r="M551" s="45" t="s">
        <v>63</v>
      </c>
      <c r="N551" s="46" t="s">
        <v>51</v>
      </c>
      <c r="O551" s="49"/>
      <c r="P551" s="36" t="str">
        <f t="shared" si="8"/>
        <v>Unknown</v>
      </c>
      <c r="Q551" s="39" t="s">
        <v>48</v>
      </c>
      <c r="R551" s="39" t="s">
        <v>48</v>
      </c>
      <c r="S551" s="39"/>
      <c r="T551" s="50"/>
      <c r="U551" s="50" t="s">
        <v>51</v>
      </c>
      <c r="V551" s="50" t="s">
        <v>51</v>
      </c>
      <c r="W551" s="50"/>
      <c r="X551" s="51" t="str">
        <f>IF((OR((AND('[1]PWS Information'!$E$10="CWS",T551="Single Family Residence",P551="Lead")),
(AND('[1]PWS Information'!$E$10="CWS",T551="Multiple Family Residence",'[1]PWS Information'!$E$11="Yes",P551="Lead")),
(AND('[1]PWS Information'!$E$10="NTNC",P551="Lead")))),"Tier 1",
IF((OR((AND('[1]PWS Information'!$E$10="CWS",T551="Multiple Family Residence",'[1]PWS Information'!$E$11="No",P551="Lead")),
(AND('[1]PWS Information'!$E$10="CWS",T551="Other",P551="Lead")),
(AND('[1]PWS Information'!$E$10="CWS",T551="Building",P551="Lead")))),"Tier 2",
IF((OR((AND('[1]PWS Information'!$E$10="CWS",T551="Single Family Residence",P551="Galvanized Requiring Replacement")),
(AND('[1]PWS Information'!$E$10="CWS",T551="Single Family Residence",P551="Galvanized Requiring Replacement",Q551="Yes")),
(AND('[1]PWS Information'!$E$10="NTNC",P551="Galvanized Requiring Replacement")),
(AND('[1]PWS Information'!$E$10="NTNC",T551="Single Family Residence",Q551="Yes")))),"Tier 3",
IF((OR((AND('[1]PWS Information'!$E$10="CWS",T551="Single Family Residence",R551="Yes",P551="Non-Lead", I551="Non-Lead - Copper",K551="Before 1989")),
(AND('[1]PWS Information'!$E$10="CWS",T551="Single Family Residence",R551="Yes",P551="Non-Lead", M551="Non-Lead - Copper",N551="Before 1989")))),"Tier 4",
IF((OR((AND('[1]PWS Information'!$E$10="NTNC",P551="Non-Lead")),
(AND('[1]PWS Information'!$E$10="CWS",P551="Non-Lead",R551="")),
(AND('[1]PWS Information'!$E$10="CWS",P551="Non-Lead",R551="No")),
(AND('[1]PWS Information'!$E$10="CWS",P551="Non-Lead",R551="Don't Know")),
(AND('[1]PWS Information'!$E$10="CWS",P551="Non-Lead", I551="Non-Lead - Copper", R551="Yes", K551="Between 1989 and 2014")),
(AND('[1]PWS Information'!$E$10="CWS",P551="Non-Lead", I551="Non-Lead - Copper", R551="Yes", K551="After 2014")),
(AND('[1]PWS Information'!$E$10="CWS",P551="Non-Lead", I551="Non-Lead - Copper", R551="Yes", K551="Unknown")),
(AND('[1]PWS Information'!$E$10="CWS",P551="Non-Lead", M551="Non-Lead - Copper", R551="Yes", N551="Between 1989 and 2014")),
(AND('[1]PWS Information'!$E$10="CWS",P551="Non-Lead", M551="Non-Lead - Copper", R551="Yes", N551="After 2014")),
(AND('[1]PWS Information'!$E$10="CWS",P551="Non-Lead", M551="Non-Lead - Copper", R551="Yes", N551="Unknown")),
(AND('[1]PWS Information'!$E$10="CWS",P551="Unknown")),
(AND('[1]PWS Information'!$E$10="NTNC",P551="Unknown")))),"Tier 5",
"")))))</f>
        <v>Tier 5</v>
      </c>
      <c r="Y551" s="50"/>
      <c r="Z551" s="50"/>
    </row>
    <row r="552" spans="1:26" ht="75" x14ac:dyDescent="0.25">
      <c r="A552" s="39">
        <v>25175956</v>
      </c>
      <c r="B552" s="40">
        <v>6215</v>
      </c>
      <c r="C552" s="41" t="s">
        <v>66</v>
      </c>
      <c r="D552" s="41" t="s">
        <v>46</v>
      </c>
      <c r="E552" s="41">
        <v>75961</v>
      </c>
      <c r="F552" s="42"/>
      <c r="G552" s="43">
        <v>31.614225999999999</v>
      </c>
      <c r="H552" s="44">
        <v>-94.521842000000007</v>
      </c>
      <c r="I552" s="45" t="s">
        <v>63</v>
      </c>
      <c r="J552" s="46" t="s">
        <v>48</v>
      </c>
      <c r="K552" s="42" t="s">
        <v>51</v>
      </c>
      <c r="L552" s="49"/>
      <c r="M552" s="45" t="s">
        <v>63</v>
      </c>
      <c r="N552" s="46" t="s">
        <v>51</v>
      </c>
      <c r="O552" s="49"/>
      <c r="P552" s="36" t="str">
        <f t="shared" si="8"/>
        <v>Unknown</v>
      </c>
      <c r="Q552" s="39" t="s">
        <v>48</v>
      </c>
      <c r="R552" s="39" t="s">
        <v>48</v>
      </c>
      <c r="S552" s="39"/>
      <c r="T552" s="50"/>
      <c r="U552" s="50" t="s">
        <v>51</v>
      </c>
      <c r="V552" s="50" t="s">
        <v>51</v>
      </c>
      <c r="W552" s="50"/>
      <c r="X552" s="51" t="str">
        <f>IF((OR((AND('[1]PWS Information'!$E$10="CWS",T552="Single Family Residence",P552="Lead")),
(AND('[1]PWS Information'!$E$10="CWS",T552="Multiple Family Residence",'[1]PWS Information'!$E$11="Yes",P552="Lead")),
(AND('[1]PWS Information'!$E$10="NTNC",P552="Lead")))),"Tier 1",
IF((OR((AND('[1]PWS Information'!$E$10="CWS",T552="Multiple Family Residence",'[1]PWS Information'!$E$11="No",P552="Lead")),
(AND('[1]PWS Information'!$E$10="CWS",T552="Other",P552="Lead")),
(AND('[1]PWS Information'!$E$10="CWS",T552="Building",P552="Lead")))),"Tier 2",
IF((OR((AND('[1]PWS Information'!$E$10="CWS",T552="Single Family Residence",P552="Galvanized Requiring Replacement")),
(AND('[1]PWS Information'!$E$10="CWS",T552="Single Family Residence",P552="Galvanized Requiring Replacement",Q552="Yes")),
(AND('[1]PWS Information'!$E$10="NTNC",P552="Galvanized Requiring Replacement")),
(AND('[1]PWS Information'!$E$10="NTNC",T552="Single Family Residence",Q552="Yes")))),"Tier 3",
IF((OR((AND('[1]PWS Information'!$E$10="CWS",T552="Single Family Residence",R552="Yes",P552="Non-Lead", I552="Non-Lead - Copper",K552="Before 1989")),
(AND('[1]PWS Information'!$E$10="CWS",T552="Single Family Residence",R552="Yes",P552="Non-Lead", M552="Non-Lead - Copper",N552="Before 1989")))),"Tier 4",
IF((OR((AND('[1]PWS Information'!$E$10="NTNC",P552="Non-Lead")),
(AND('[1]PWS Information'!$E$10="CWS",P552="Non-Lead",R552="")),
(AND('[1]PWS Information'!$E$10="CWS",P552="Non-Lead",R552="No")),
(AND('[1]PWS Information'!$E$10="CWS",P552="Non-Lead",R552="Don't Know")),
(AND('[1]PWS Information'!$E$10="CWS",P552="Non-Lead", I552="Non-Lead - Copper", R552="Yes", K552="Between 1989 and 2014")),
(AND('[1]PWS Information'!$E$10="CWS",P552="Non-Lead", I552="Non-Lead - Copper", R552="Yes", K552="After 2014")),
(AND('[1]PWS Information'!$E$10="CWS",P552="Non-Lead", I552="Non-Lead - Copper", R552="Yes", K552="Unknown")),
(AND('[1]PWS Information'!$E$10="CWS",P552="Non-Lead", M552="Non-Lead - Copper", R552="Yes", N552="Between 1989 and 2014")),
(AND('[1]PWS Information'!$E$10="CWS",P552="Non-Lead", M552="Non-Lead - Copper", R552="Yes", N552="After 2014")),
(AND('[1]PWS Information'!$E$10="CWS",P552="Non-Lead", M552="Non-Lead - Copper", R552="Yes", N552="Unknown")),
(AND('[1]PWS Information'!$E$10="CWS",P552="Unknown")),
(AND('[1]PWS Information'!$E$10="NTNC",P552="Unknown")))),"Tier 5",
"")))))</f>
        <v>Tier 5</v>
      </c>
      <c r="Y552" s="50"/>
      <c r="Z552" s="50"/>
    </row>
    <row r="553" spans="1:26" ht="75" x14ac:dyDescent="0.25">
      <c r="A553" s="39">
        <v>25175990</v>
      </c>
      <c r="B553" s="40" t="s">
        <v>76</v>
      </c>
      <c r="C553" s="41" t="s">
        <v>198</v>
      </c>
      <c r="D553" s="41" t="s">
        <v>46</v>
      </c>
      <c r="E553" s="41">
        <v>75961</v>
      </c>
      <c r="F553" s="42"/>
      <c r="G553" s="43">
        <v>31.589596</v>
      </c>
      <c r="H553" s="44">
        <v>-94.641272000000001</v>
      </c>
      <c r="I553" s="45" t="s">
        <v>63</v>
      </c>
      <c r="J553" s="46" t="s">
        <v>48</v>
      </c>
      <c r="K553" s="42" t="s">
        <v>51</v>
      </c>
      <c r="L553" s="49"/>
      <c r="M553" s="45" t="s">
        <v>63</v>
      </c>
      <c r="N553" s="46" t="s">
        <v>51</v>
      </c>
      <c r="O553" s="49"/>
      <c r="P553" s="36" t="str">
        <f t="shared" si="8"/>
        <v>Unknown</v>
      </c>
      <c r="Q553" s="39" t="s">
        <v>48</v>
      </c>
      <c r="R553" s="39" t="s">
        <v>48</v>
      </c>
      <c r="S553" s="39"/>
      <c r="T553" s="50"/>
      <c r="U553" s="50" t="s">
        <v>51</v>
      </c>
      <c r="V553" s="50" t="s">
        <v>51</v>
      </c>
      <c r="W553" s="50"/>
      <c r="X553" s="51" t="str">
        <f>IF((OR((AND('[1]PWS Information'!$E$10="CWS",T553="Single Family Residence",P553="Lead")),
(AND('[1]PWS Information'!$E$10="CWS",T553="Multiple Family Residence",'[1]PWS Information'!$E$11="Yes",P553="Lead")),
(AND('[1]PWS Information'!$E$10="NTNC",P553="Lead")))),"Tier 1",
IF((OR((AND('[1]PWS Information'!$E$10="CWS",T553="Multiple Family Residence",'[1]PWS Information'!$E$11="No",P553="Lead")),
(AND('[1]PWS Information'!$E$10="CWS",T553="Other",P553="Lead")),
(AND('[1]PWS Information'!$E$10="CWS",T553="Building",P553="Lead")))),"Tier 2",
IF((OR((AND('[1]PWS Information'!$E$10="CWS",T553="Single Family Residence",P553="Galvanized Requiring Replacement")),
(AND('[1]PWS Information'!$E$10="CWS",T553="Single Family Residence",P553="Galvanized Requiring Replacement",Q553="Yes")),
(AND('[1]PWS Information'!$E$10="NTNC",P553="Galvanized Requiring Replacement")),
(AND('[1]PWS Information'!$E$10="NTNC",T553="Single Family Residence",Q553="Yes")))),"Tier 3",
IF((OR((AND('[1]PWS Information'!$E$10="CWS",T553="Single Family Residence",R553="Yes",P553="Non-Lead", I553="Non-Lead - Copper",K553="Before 1989")),
(AND('[1]PWS Information'!$E$10="CWS",T553="Single Family Residence",R553="Yes",P553="Non-Lead", M553="Non-Lead - Copper",N553="Before 1989")))),"Tier 4",
IF((OR((AND('[1]PWS Information'!$E$10="NTNC",P553="Non-Lead")),
(AND('[1]PWS Information'!$E$10="CWS",P553="Non-Lead",R553="")),
(AND('[1]PWS Information'!$E$10="CWS",P553="Non-Lead",R553="No")),
(AND('[1]PWS Information'!$E$10="CWS",P553="Non-Lead",R553="Don't Know")),
(AND('[1]PWS Information'!$E$10="CWS",P553="Non-Lead", I553="Non-Lead - Copper", R553="Yes", K553="Between 1989 and 2014")),
(AND('[1]PWS Information'!$E$10="CWS",P553="Non-Lead", I553="Non-Lead - Copper", R553="Yes", K553="After 2014")),
(AND('[1]PWS Information'!$E$10="CWS",P553="Non-Lead", I553="Non-Lead - Copper", R553="Yes", K553="Unknown")),
(AND('[1]PWS Information'!$E$10="CWS",P553="Non-Lead", M553="Non-Lead - Copper", R553="Yes", N553="Between 1989 and 2014")),
(AND('[1]PWS Information'!$E$10="CWS",P553="Non-Lead", M553="Non-Lead - Copper", R553="Yes", N553="After 2014")),
(AND('[1]PWS Information'!$E$10="CWS",P553="Non-Lead", M553="Non-Lead - Copper", R553="Yes", N553="Unknown")),
(AND('[1]PWS Information'!$E$10="CWS",P553="Unknown")),
(AND('[1]PWS Information'!$E$10="NTNC",P553="Unknown")))),"Tier 5",
"")))))</f>
        <v>Tier 5</v>
      </c>
      <c r="Y553" s="50"/>
      <c r="Z553" s="50"/>
    </row>
    <row r="554" spans="1:26" ht="75" x14ac:dyDescent="0.25">
      <c r="A554" s="39">
        <v>25327418</v>
      </c>
      <c r="B554" s="40">
        <v>9018</v>
      </c>
      <c r="C554" s="41" t="s">
        <v>66</v>
      </c>
      <c r="D554" s="41" t="s">
        <v>46</v>
      </c>
      <c r="E554" s="41">
        <v>75961</v>
      </c>
      <c r="F554" s="42"/>
      <c r="G554" s="43">
        <v>31.622004</v>
      </c>
      <c r="H554" s="44">
        <v>-94.475660000000005</v>
      </c>
      <c r="I554" s="45" t="s">
        <v>63</v>
      </c>
      <c r="J554" s="46" t="s">
        <v>48</v>
      </c>
      <c r="K554" s="42" t="s">
        <v>51</v>
      </c>
      <c r="L554" s="49"/>
      <c r="M554" s="45" t="s">
        <v>63</v>
      </c>
      <c r="N554" s="46" t="s">
        <v>51</v>
      </c>
      <c r="O554" s="49"/>
      <c r="P554" s="36" t="str">
        <f t="shared" si="8"/>
        <v>Unknown</v>
      </c>
      <c r="Q554" s="39" t="s">
        <v>48</v>
      </c>
      <c r="R554" s="39" t="s">
        <v>48</v>
      </c>
      <c r="S554" s="39"/>
      <c r="T554" s="50"/>
      <c r="U554" s="50" t="s">
        <v>51</v>
      </c>
      <c r="V554" s="50" t="s">
        <v>51</v>
      </c>
      <c r="W554" s="50"/>
      <c r="X554" s="51" t="str">
        <f>IF((OR((AND('[1]PWS Information'!$E$10="CWS",T554="Single Family Residence",P554="Lead")),
(AND('[1]PWS Information'!$E$10="CWS",T554="Multiple Family Residence",'[1]PWS Information'!$E$11="Yes",P554="Lead")),
(AND('[1]PWS Information'!$E$10="NTNC",P554="Lead")))),"Tier 1",
IF((OR((AND('[1]PWS Information'!$E$10="CWS",T554="Multiple Family Residence",'[1]PWS Information'!$E$11="No",P554="Lead")),
(AND('[1]PWS Information'!$E$10="CWS",T554="Other",P554="Lead")),
(AND('[1]PWS Information'!$E$10="CWS",T554="Building",P554="Lead")))),"Tier 2",
IF((OR((AND('[1]PWS Information'!$E$10="CWS",T554="Single Family Residence",P554="Galvanized Requiring Replacement")),
(AND('[1]PWS Information'!$E$10="CWS",T554="Single Family Residence",P554="Galvanized Requiring Replacement",Q554="Yes")),
(AND('[1]PWS Information'!$E$10="NTNC",P554="Galvanized Requiring Replacement")),
(AND('[1]PWS Information'!$E$10="NTNC",T554="Single Family Residence",Q554="Yes")))),"Tier 3",
IF((OR((AND('[1]PWS Information'!$E$10="CWS",T554="Single Family Residence",R554="Yes",P554="Non-Lead", I554="Non-Lead - Copper",K554="Before 1989")),
(AND('[1]PWS Information'!$E$10="CWS",T554="Single Family Residence",R554="Yes",P554="Non-Lead", M554="Non-Lead - Copper",N554="Before 1989")))),"Tier 4",
IF((OR((AND('[1]PWS Information'!$E$10="NTNC",P554="Non-Lead")),
(AND('[1]PWS Information'!$E$10="CWS",P554="Non-Lead",R554="")),
(AND('[1]PWS Information'!$E$10="CWS",P554="Non-Lead",R554="No")),
(AND('[1]PWS Information'!$E$10="CWS",P554="Non-Lead",R554="Don't Know")),
(AND('[1]PWS Information'!$E$10="CWS",P554="Non-Lead", I554="Non-Lead - Copper", R554="Yes", K554="Between 1989 and 2014")),
(AND('[1]PWS Information'!$E$10="CWS",P554="Non-Lead", I554="Non-Lead - Copper", R554="Yes", K554="After 2014")),
(AND('[1]PWS Information'!$E$10="CWS",P554="Non-Lead", I554="Non-Lead - Copper", R554="Yes", K554="Unknown")),
(AND('[1]PWS Information'!$E$10="CWS",P554="Non-Lead", M554="Non-Lead - Copper", R554="Yes", N554="Between 1989 and 2014")),
(AND('[1]PWS Information'!$E$10="CWS",P554="Non-Lead", M554="Non-Lead - Copper", R554="Yes", N554="After 2014")),
(AND('[1]PWS Information'!$E$10="CWS",P554="Non-Lead", M554="Non-Lead - Copper", R554="Yes", N554="Unknown")),
(AND('[1]PWS Information'!$E$10="CWS",P554="Unknown")),
(AND('[1]PWS Information'!$E$10="NTNC",P554="Unknown")))),"Tier 5",
"")))))</f>
        <v>Tier 5</v>
      </c>
      <c r="Y554" s="50"/>
      <c r="Z554" s="50"/>
    </row>
    <row r="555" spans="1:26" ht="75" x14ac:dyDescent="0.25">
      <c r="A555" s="39">
        <v>25175555</v>
      </c>
      <c r="B555" s="40">
        <v>760</v>
      </c>
      <c r="C555" s="41" t="s">
        <v>90</v>
      </c>
      <c r="D555" s="41" t="s">
        <v>46</v>
      </c>
      <c r="E555" s="41">
        <v>75961</v>
      </c>
      <c r="F555" s="42"/>
      <c r="G555" s="43">
        <v>31.558382999999999</v>
      </c>
      <c r="H555" s="44">
        <v>-94.504452000000001</v>
      </c>
      <c r="I555" s="45" t="s">
        <v>63</v>
      </c>
      <c r="J555" s="46" t="s">
        <v>48</v>
      </c>
      <c r="K555" s="42" t="s">
        <v>51</v>
      </c>
      <c r="L555" s="49"/>
      <c r="M555" s="45" t="s">
        <v>63</v>
      </c>
      <c r="N555" s="46" t="s">
        <v>51</v>
      </c>
      <c r="O555" s="49"/>
      <c r="P555" s="36" t="str">
        <f t="shared" si="8"/>
        <v>Unknown</v>
      </c>
      <c r="Q555" s="39" t="s">
        <v>48</v>
      </c>
      <c r="R555" s="39" t="s">
        <v>48</v>
      </c>
      <c r="S555" s="39"/>
      <c r="T555" s="50"/>
      <c r="U555" s="50" t="s">
        <v>51</v>
      </c>
      <c r="V555" s="50" t="s">
        <v>51</v>
      </c>
      <c r="W555" s="50"/>
      <c r="X555" s="51" t="str">
        <f>IF((OR((AND('[1]PWS Information'!$E$10="CWS",T555="Single Family Residence",P555="Lead")),
(AND('[1]PWS Information'!$E$10="CWS",T555="Multiple Family Residence",'[1]PWS Information'!$E$11="Yes",P555="Lead")),
(AND('[1]PWS Information'!$E$10="NTNC",P555="Lead")))),"Tier 1",
IF((OR((AND('[1]PWS Information'!$E$10="CWS",T555="Multiple Family Residence",'[1]PWS Information'!$E$11="No",P555="Lead")),
(AND('[1]PWS Information'!$E$10="CWS",T555="Other",P555="Lead")),
(AND('[1]PWS Information'!$E$10="CWS",T555="Building",P555="Lead")))),"Tier 2",
IF((OR((AND('[1]PWS Information'!$E$10="CWS",T555="Single Family Residence",P555="Galvanized Requiring Replacement")),
(AND('[1]PWS Information'!$E$10="CWS",T555="Single Family Residence",P555="Galvanized Requiring Replacement",Q555="Yes")),
(AND('[1]PWS Information'!$E$10="NTNC",P555="Galvanized Requiring Replacement")),
(AND('[1]PWS Information'!$E$10="NTNC",T555="Single Family Residence",Q555="Yes")))),"Tier 3",
IF((OR((AND('[1]PWS Information'!$E$10="CWS",T555="Single Family Residence",R555="Yes",P555="Non-Lead", I555="Non-Lead - Copper",K555="Before 1989")),
(AND('[1]PWS Information'!$E$10="CWS",T555="Single Family Residence",R555="Yes",P555="Non-Lead", M555="Non-Lead - Copper",N555="Before 1989")))),"Tier 4",
IF((OR((AND('[1]PWS Information'!$E$10="NTNC",P555="Non-Lead")),
(AND('[1]PWS Information'!$E$10="CWS",P555="Non-Lead",R555="")),
(AND('[1]PWS Information'!$E$10="CWS",P555="Non-Lead",R555="No")),
(AND('[1]PWS Information'!$E$10="CWS",P555="Non-Lead",R555="Don't Know")),
(AND('[1]PWS Information'!$E$10="CWS",P555="Non-Lead", I555="Non-Lead - Copper", R555="Yes", K555="Between 1989 and 2014")),
(AND('[1]PWS Information'!$E$10="CWS",P555="Non-Lead", I555="Non-Lead - Copper", R555="Yes", K555="After 2014")),
(AND('[1]PWS Information'!$E$10="CWS",P555="Non-Lead", I555="Non-Lead - Copper", R555="Yes", K555="Unknown")),
(AND('[1]PWS Information'!$E$10="CWS",P555="Non-Lead", M555="Non-Lead - Copper", R555="Yes", N555="Between 1989 and 2014")),
(AND('[1]PWS Information'!$E$10="CWS",P555="Non-Lead", M555="Non-Lead - Copper", R555="Yes", N555="After 2014")),
(AND('[1]PWS Information'!$E$10="CWS",P555="Non-Lead", M555="Non-Lead - Copper", R555="Yes", N555="Unknown")),
(AND('[1]PWS Information'!$E$10="CWS",P555="Unknown")),
(AND('[1]PWS Information'!$E$10="NTNC",P555="Unknown")))),"Tier 5",
"")))))</f>
        <v>Tier 5</v>
      </c>
      <c r="Y555" s="50"/>
      <c r="Z555" s="50"/>
    </row>
    <row r="556" spans="1:26" ht="75" x14ac:dyDescent="0.25">
      <c r="A556" s="39">
        <v>25175584</v>
      </c>
      <c r="B556" s="40">
        <v>9018</v>
      </c>
      <c r="C556" s="41" t="s">
        <v>66</v>
      </c>
      <c r="D556" s="41" t="s">
        <v>46</v>
      </c>
      <c r="E556" s="41">
        <v>75961</v>
      </c>
      <c r="F556" s="42"/>
      <c r="G556" s="43">
        <v>31.622004</v>
      </c>
      <c r="H556" s="44">
        <v>-94.475660000000005</v>
      </c>
      <c r="I556" s="45" t="s">
        <v>63</v>
      </c>
      <c r="J556" s="46" t="s">
        <v>48</v>
      </c>
      <c r="K556" s="42" t="s">
        <v>51</v>
      </c>
      <c r="L556" s="49"/>
      <c r="M556" s="45" t="s">
        <v>63</v>
      </c>
      <c r="N556" s="46" t="s">
        <v>51</v>
      </c>
      <c r="O556" s="49"/>
      <c r="P556" s="36" t="str">
        <f t="shared" si="8"/>
        <v>Unknown</v>
      </c>
      <c r="Q556" s="39" t="s">
        <v>48</v>
      </c>
      <c r="R556" s="39" t="s">
        <v>48</v>
      </c>
      <c r="S556" s="39"/>
      <c r="T556" s="50"/>
      <c r="U556" s="50" t="s">
        <v>51</v>
      </c>
      <c r="V556" s="50" t="s">
        <v>51</v>
      </c>
      <c r="W556" s="50"/>
      <c r="X556" s="51" t="str">
        <f>IF((OR((AND('[1]PWS Information'!$E$10="CWS",T556="Single Family Residence",P556="Lead")),
(AND('[1]PWS Information'!$E$10="CWS",T556="Multiple Family Residence",'[1]PWS Information'!$E$11="Yes",P556="Lead")),
(AND('[1]PWS Information'!$E$10="NTNC",P556="Lead")))),"Tier 1",
IF((OR((AND('[1]PWS Information'!$E$10="CWS",T556="Multiple Family Residence",'[1]PWS Information'!$E$11="No",P556="Lead")),
(AND('[1]PWS Information'!$E$10="CWS",T556="Other",P556="Lead")),
(AND('[1]PWS Information'!$E$10="CWS",T556="Building",P556="Lead")))),"Tier 2",
IF((OR((AND('[1]PWS Information'!$E$10="CWS",T556="Single Family Residence",P556="Galvanized Requiring Replacement")),
(AND('[1]PWS Information'!$E$10="CWS",T556="Single Family Residence",P556="Galvanized Requiring Replacement",Q556="Yes")),
(AND('[1]PWS Information'!$E$10="NTNC",P556="Galvanized Requiring Replacement")),
(AND('[1]PWS Information'!$E$10="NTNC",T556="Single Family Residence",Q556="Yes")))),"Tier 3",
IF((OR((AND('[1]PWS Information'!$E$10="CWS",T556="Single Family Residence",R556="Yes",P556="Non-Lead", I556="Non-Lead - Copper",K556="Before 1989")),
(AND('[1]PWS Information'!$E$10="CWS",T556="Single Family Residence",R556="Yes",P556="Non-Lead", M556="Non-Lead - Copper",N556="Before 1989")))),"Tier 4",
IF((OR((AND('[1]PWS Information'!$E$10="NTNC",P556="Non-Lead")),
(AND('[1]PWS Information'!$E$10="CWS",P556="Non-Lead",R556="")),
(AND('[1]PWS Information'!$E$10="CWS",P556="Non-Lead",R556="No")),
(AND('[1]PWS Information'!$E$10="CWS",P556="Non-Lead",R556="Don't Know")),
(AND('[1]PWS Information'!$E$10="CWS",P556="Non-Lead", I556="Non-Lead - Copper", R556="Yes", K556="Between 1989 and 2014")),
(AND('[1]PWS Information'!$E$10="CWS",P556="Non-Lead", I556="Non-Lead - Copper", R556="Yes", K556="After 2014")),
(AND('[1]PWS Information'!$E$10="CWS",P556="Non-Lead", I556="Non-Lead - Copper", R556="Yes", K556="Unknown")),
(AND('[1]PWS Information'!$E$10="CWS",P556="Non-Lead", M556="Non-Lead - Copper", R556="Yes", N556="Between 1989 and 2014")),
(AND('[1]PWS Information'!$E$10="CWS",P556="Non-Lead", M556="Non-Lead - Copper", R556="Yes", N556="After 2014")),
(AND('[1]PWS Information'!$E$10="CWS",P556="Non-Lead", M556="Non-Lead - Copper", R556="Yes", N556="Unknown")),
(AND('[1]PWS Information'!$E$10="CWS",P556="Unknown")),
(AND('[1]PWS Information'!$E$10="NTNC",P556="Unknown")))),"Tier 5",
"")))))</f>
        <v>Tier 5</v>
      </c>
      <c r="Y556" s="50"/>
      <c r="Z556" s="50"/>
    </row>
    <row r="557" spans="1:26" ht="75" x14ac:dyDescent="0.25">
      <c r="A557" s="39">
        <v>25176149</v>
      </c>
      <c r="B557" s="40">
        <v>7117</v>
      </c>
      <c r="C557" s="41" t="s">
        <v>66</v>
      </c>
      <c r="D557" s="41" t="s">
        <v>46</v>
      </c>
      <c r="E557" s="41">
        <v>75961</v>
      </c>
      <c r="F557" s="42"/>
      <c r="G557" s="43">
        <v>31.617243999999999</v>
      </c>
      <c r="H557" s="44">
        <v>-94.505602999999994</v>
      </c>
      <c r="I557" s="45" t="s">
        <v>63</v>
      </c>
      <c r="J557" s="46" t="s">
        <v>48</v>
      </c>
      <c r="K557" s="42" t="s">
        <v>51</v>
      </c>
      <c r="L557" s="49"/>
      <c r="M557" s="45" t="s">
        <v>63</v>
      </c>
      <c r="N557" s="46" t="s">
        <v>51</v>
      </c>
      <c r="O557" s="49"/>
      <c r="P557" s="36" t="str">
        <f t="shared" si="8"/>
        <v>Unknown</v>
      </c>
      <c r="Q557" s="39" t="s">
        <v>48</v>
      </c>
      <c r="R557" s="39" t="s">
        <v>48</v>
      </c>
      <c r="S557" s="39"/>
      <c r="T557" s="50"/>
      <c r="U557" s="50" t="s">
        <v>51</v>
      </c>
      <c r="V557" s="50" t="s">
        <v>51</v>
      </c>
      <c r="W557" s="50"/>
      <c r="X557" s="51" t="str">
        <f>IF((OR((AND('[1]PWS Information'!$E$10="CWS",T557="Single Family Residence",P557="Lead")),
(AND('[1]PWS Information'!$E$10="CWS",T557="Multiple Family Residence",'[1]PWS Information'!$E$11="Yes",P557="Lead")),
(AND('[1]PWS Information'!$E$10="NTNC",P557="Lead")))),"Tier 1",
IF((OR((AND('[1]PWS Information'!$E$10="CWS",T557="Multiple Family Residence",'[1]PWS Information'!$E$11="No",P557="Lead")),
(AND('[1]PWS Information'!$E$10="CWS",T557="Other",P557="Lead")),
(AND('[1]PWS Information'!$E$10="CWS",T557="Building",P557="Lead")))),"Tier 2",
IF((OR((AND('[1]PWS Information'!$E$10="CWS",T557="Single Family Residence",P557="Galvanized Requiring Replacement")),
(AND('[1]PWS Information'!$E$10="CWS",T557="Single Family Residence",P557="Galvanized Requiring Replacement",Q557="Yes")),
(AND('[1]PWS Information'!$E$10="NTNC",P557="Galvanized Requiring Replacement")),
(AND('[1]PWS Information'!$E$10="NTNC",T557="Single Family Residence",Q557="Yes")))),"Tier 3",
IF((OR((AND('[1]PWS Information'!$E$10="CWS",T557="Single Family Residence",R557="Yes",P557="Non-Lead", I557="Non-Lead - Copper",K557="Before 1989")),
(AND('[1]PWS Information'!$E$10="CWS",T557="Single Family Residence",R557="Yes",P557="Non-Lead", M557="Non-Lead - Copper",N557="Before 1989")))),"Tier 4",
IF((OR((AND('[1]PWS Information'!$E$10="NTNC",P557="Non-Lead")),
(AND('[1]PWS Information'!$E$10="CWS",P557="Non-Lead",R557="")),
(AND('[1]PWS Information'!$E$10="CWS",P557="Non-Lead",R557="No")),
(AND('[1]PWS Information'!$E$10="CWS",P557="Non-Lead",R557="Don't Know")),
(AND('[1]PWS Information'!$E$10="CWS",P557="Non-Lead", I557="Non-Lead - Copper", R557="Yes", K557="Between 1989 and 2014")),
(AND('[1]PWS Information'!$E$10="CWS",P557="Non-Lead", I557="Non-Lead - Copper", R557="Yes", K557="After 2014")),
(AND('[1]PWS Information'!$E$10="CWS",P557="Non-Lead", I557="Non-Lead - Copper", R557="Yes", K557="Unknown")),
(AND('[1]PWS Information'!$E$10="CWS",P557="Non-Lead", M557="Non-Lead - Copper", R557="Yes", N557="Between 1989 and 2014")),
(AND('[1]PWS Information'!$E$10="CWS",P557="Non-Lead", M557="Non-Lead - Copper", R557="Yes", N557="After 2014")),
(AND('[1]PWS Information'!$E$10="CWS",P557="Non-Lead", M557="Non-Lead - Copper", R557="Yes", N557="Unknown")),
(AND('[1]PWS Information'!$E$10="CWS",P557="Unknown")),
(AND('[1]PWS Information'!$E$10="NTNC",P557="Unknown")))),"Tier 5",
"")))))</f>
        <v>Tier 5</v>
      </c>
      <c r="Y557" s="50"/>
      <c r="Z557" s="50"/>
    </row>
    <row r="558" spans="1:26" ht="75" x14ac:dyDescent="0.25">
      <c r="A558" s="39">
        <v>25176255</v>
      </c>
      <c r="B558" s="40">
        <v>342</v>
      </c>
      <c r="C558" s="41" t="s">
        <v>92</v>
      </c>
      <c r="D558" s="41" t="s">
        <v>46</v>
      </c>
      <c r="E558" s="41">
        <v>75961</v>
      </c>
      <c r="F558" s="42"/>
      <c r="G558" s="43">
        <v>31.660467000000001</v>
      </c>
      <c r="H558" s="44">
        <v>-94.601467999999997</v>
      </c>
      <c r="I558" s="45" t="s">
        <v>63</v>
      </c>
      <c r="J558" s="46" t="s">
        <v>48</v>
      </c>
      <c r="K558" s="42" t="s">
        <v>51</v>
      </c>
      <c r="L558" s="49"/>
      <c r="M558" s="45" t="s">
        <v>63</v>
      </c>
      <c r="N558" s="46" t="s">
        <v>51</v>
      </c>
      <c r="O558" s="49"/>
      <c r="P558" s="36" t="str">
        <f t="shared" si="8"/>
        <v>Unknown</v>
      </c>
      <c r="Q558" s="39" t="s">
        <v>48</v>
      </c>
      <c r="R558" s="39" t="s">
        <v>48</v>
      </c>
      <c r="S558" s="39"/>
      <c r="T558" s="50"/>
      <c r="U558" s="50" t="s">
        <v>51</v>
      </c>
      <c r="V558" s="50" t="s">
        <v>51</v>
      </c>
      <c r="W558" s="50"/>
      <c r="X558" s="51" t="str">
        <f>IF((OR((AND('[1]PWS Information'!$E$10="CWS",T558="Single Family Residence",P558="Lead")),
(AND('[1]PWS Information'!$E$10="CWS",T558="Multiple Family Residence",'[1]PWS Information'!$E$11="Yes",P558="Lead")),
(AND('[1]PWS Information'!$E$10="NTNC",P558="Lead")))),"Tier 1",
IF((OR((AND('[1]PWS Information'!$E$10="CWS",T558="Multiple Family Residence",'[1]PWS Information'!$E$11="No",P558="Lead")),
(AND('[1]PWS Information'!$E$10="CWS",T558="Other",P558="Lead")),
(AND('[1]PWS Information'!$E$10="CWS",T558="Building",P558="Lead")))),"Tier 2",
IF((OR((AND('[1]PWS Information'!$E$10="CWS",T558="Single Family Residence",P558="Galvanized Requiring Replacement")),
(AND('[1]PWS Information'!$E$10="CWS",T558="Single Family Residence",P558="Galvanized Requiring Replacement",Q558="Yes")),
(AND('[1]PWS Information'!$E$10="NTNC",P558="Galvanized Requiring Replacement")),
(AND('[1]PWS Information'!$E$10="NTNC",T558="Single Family Residence",Q558="Yes")))),"Tier 3",
IF((OR((AND('[1]PWS Information'!$E$10="CWS",T558="Single Family Residence",R558="Yes",P558="Non-Lead", I558="Non-Lead - Copper",K558="Before 1989")),
(AND('[1]PWS Information'!$E$10="CWS",T558="Single Family Residence",R558="Yes",P558="Non-Lead", M558="Non-Lead - Copper",N558="Before 1989")))),"Tier 4",
IF((OR((AND('[1]PWS Information'!$E$10="NTNC",P558="Non-Lead")),
(AND('[1]PWS Information'!$E$10="CWS",P558="Non-Lead",R558="")),
(AND('[1]PWS Information'!$E$10="CWS",P558="Non-Lead",R558="No")),
(AND('[1]PWS Information'!$E$10="CWS",P558="Non-Lead",R558="Don't Know")),
(AND('[1]PWS Information'!$E$10="CWS",P558="Non-Lead", I558="Non-Lead - Copper", R558="Yes", K558="Between 1989 and 2014")),
(AND('[1]PWS Information'!$E$10="CWS",P558="Non-Lead", I558="Non-Lead - Copper", R558="Yes", K558="After 2014")),
(AND('[1]PWS Information'!$E$10="CWS",P558="Non-Lead", I558="Non-Lead - Copper", R558="Yes", K558="Unknown")),
(AND('[1]PWS Information'!$E$10="CWS",P558="Non-Lead", M558="Non-Lead - Copper", R558="Yes", N558="Between 1989 and 2014")),
(AND('[1]PWS Information'!$E$10="CWS",P558="Non-Lead", M558="Non-Lead - Copper", R558="Yes", N558="After 2014")),
(AND('[1]PWS Information'!$E$10="CWS",P558="Non-Lead", M558="Non-Lead - Copper", R558="Yes", N558="Unknown")),
(AND('[1]PWS Information'!$E$10="CWS",P558="Unknown")),
(AND('[1]PWS Information'!$E$10="NTNC",P558="Unknown")))),"Tier 5",
"")))))</f>
        <v>Tier 5</v>
      </c>
      <c r="Y558" s="50"/>
      <c r="Z558" s="50"/>
    </row>
    <row r="559" spans="1:26" ht="75" x14ac:dyDescent="0.25">
      <c r="A559" s="39">
        <v>25176052</v>
      </c>
      <c r="B559" s="40">
        <v>447</v>
      </c>
      <c r="C559" s="41" t="s">
        <v>86</v>
      </c>
      <c r="D559" s="41" t="s">
        <v>46</v>
      </c>
      <c r="E559" s="41">
        <v>75961</v>
      </c>
      <c r="F559" s="42"/>
      <c r="G559" s="43">
        <v>31.558382999999999</v>
      </c>
      <c r="H559" s="44">
        <v>-94.504452000000001</v>
      </c>
      <c r="I559" s="45" t="s">
        <v>63</v>
      </c>
      <c r="J559" s="46" t="s">
        <v>48</v>
      </c>
      <c r="K559" s="42" t="s">
        <v>51</v>
      </c>
      <c r="L559" s="49"/>
      <c r="M559" s="45" t="s">
        <v>63</v>
      </c>
      <c r="N559" s="46" t="s">
        <v>51</v>
      </c>
      <c r="O559" s="49"/>
      <c r="P559" s="36" t="str">
        <f t="shared" si="8"/>
        <v>Unknown</v>
      </c>
      <c r="Q559" s="39" t="s">
        <v>48</v>
      </c>
      <c r="R559" s="39" t="s">
        <v>48</v>
      </c>
      <c r="S559" s="39"/>
      <c r="T559" s="50"/>
      <c r="U559" s="50" t="s">
        <v>51</v>
      </c>
      <c r="V559" s="50" t="s">
        <v>51</v>
      </c>
      <c r="W559" s="50"/>
      <c r="X559" s="51" t="str">
        <f>IF((OR((AND('[1]PWS Information'!$E$10="CWS",T559="Single Family Residence",P559="Lead")),
(AND('[1]PWS Information'!$E$10="CWS",T559="Multiple Family Residence",'[1]PWS Information'!$E$11="Yes",P559="Lead")),
(AND('[1]PWS Information'!$E$10="NTNC",P559="Lead")))),"Tier 1",
IF((OR((AND('[1]PWS Information'!$E$10="CWS",T559="Multiple Family Residence",'[1]PWS Information'!$E$11="No",P559="Lead")),
(AND('[1]PWS Information'!$E$10="CWS",T559="Other",P559="Lead")),
(AND('[1]PWS Information'!$E$10="CWS",T559="Building",P559="Lead")))),"Tier 2",
IF((OR((AND('[1]PWS Information'!$E$10="CWS",T559="Single Family Residence",P559="Galvanized Requiring Replacement")),
(AND('[1]PWS Information'!$E$10="CWS",T559="Single Family Residence",P559="Galvanized Requiring Replacement",Q559="Yes")),
(AND('[1]PWS Information'!$E$10="NTNC",P559="Galvanized Requiring Replacement")),
(AND('[1]PWS Information'!$E$10="NTNC",T559="Single Family Residence",Q559="Yes")))),"Tier 3",
IF((OR((AND('[1]PWS Information'!$E$10="CWS",T559="Single Family Residence",R559="Yes",P559="Non-Lead", I559="Non-Lead - Copper",K559="Before 1989")),
(AND('[1]PWS Information'!$E$10="CWS",T559="Single Family Residence",R559="Yes",P559="Non-Lead", M559="Non-Lead - Copper",N559="Before 1989")))),"Tier 4",
IF((OR((AND('[1]PWS Information'!$E$10="NTNC",P559="Non-Lead")),
(AND('[1]PWS Information'!$E$10="CWS",P559="Non-Lead",R559="")),
(AND('[1]PWS Information'!$E$10="CWS",P559="Non-Lead",R559="No")),
(AND('[1]PWS Information'!$E$10="CWS",P559="Non-Lead",R559="Don't Know")),
(AND('[1]PWS Information'!$E$10="CWS",P559="Non-Lead", I559="Non-Lead - Copper", R559="Yes", K559="Between 1989 and 2014")),
(AND('[1]PWS Information'!$E$10="CWS",P559="Non-Lead", I559="Non-Lead - Copper", R559="Yes", K559="After 2014")),
(AND('[1]PWS Information'!$E$10="CWS",P559="Non-Lead", I559="Non-Lead - Copper", R559="Yes", K559="Unknown")),
(AND('[1]PWS Information'!$E$10="CWS",P559="Non-Lead", M559="Non-Lead - Copper", R559="Yes", N559="Between 1989 and 2014")),
(AND('[1]PWS Information'!$E$10="CWS",P559="Non-Lead", M559="Non-Lead - Copper", R559="Yes", N559="After 2014")),
(AND('[1]PWS Information'!$E$10="CWS",P559="Non-Lead", M559="Non-Lead - Copper", R559="Yes", N559="Unknown")),
(AND('[1]PWS Information'!$E$10="CWS",P559="Unknown")),
(AND('[1]PWS Information'!$E$10="NTNC",P559="Unknown")))),"Tier 5",
"")))))</f>
        <v>Tier 5</v>
      </c>
      <c r="Y559" s="50"/>
      <c r="Z559" s="50"/>
    </row>
    <row r="560" spans="1:26" ht="75" x14ac:dyDescent="0.25">
      <c r="A560" s="39">
        <v>25176211</v>
      </c>
      <c r="B560" s="40">
        <v>6117</v>
      </c>
      <c r="C560" s="41" t="s">
        <v>66</v>
      </c>
      <c r="D560" s="41" t="s">
        <v>46</v>
      </c>
      <c r="E560" s="41">
        <v>75961</v>
      </c>
      <c r="F560" s="42"/>
      <c r="G560" s="43">
        <v>31.615324000000001</v>
      </c>
      <c r="H560" s="44">
        <v>-94.525071999999994</v>
      </c>
      <c r="I560" s="45" t="s">
        <v>63</v>
      </c>
      <c r="J560" s="46" t="s">
        <v>48</v>
      </c>
      <c r="K560" s="42" t="s">
        <v>51</v>
      </c>
      <c r="L560" s="49"/>
      <c r="M560" s="45" t="s">
        <v>63</v>
      </c>
      <c r="N560" s="46" t="s">
        <v>51</v>
      </c>
      <c r="O560" s="49"/>
      <c r="P560" s="36" t="str">
        <f t="shared" si="8"/>
        <v>Unknown</v>
      </c>
      <c r="Q560" s="39" t="s">
        <v>48</v>
      </c>
      <c r="R560" s="39" t="s">
        <v>48</v>
      </c>
      <c r="S560" s="39"/>
      <c r="T560" s="50"/>
      <c r="U560" s="50" t="s">
        <v>51</v>
      </c>
      <c r="V560" s="50" t="s">
        <v>51</v>
      </c>
      <c r="W560" s="50"/>
      <c r="X560" s="51" t="str">
        <f>IF((OR((AND('[1]PWS Information'!$E$10="CWS",T560="Single Family Residence",P560="Lead")),
(AND('[1]PWS Information'!$E$10="CWS",T560="Multiple Family Residence",'[1]PWS Information'!$E$11="Yes",P560="Lead")),
(AND('[1]PWS Information'!$E$10="NTNC",P560="Lead")))),"Tier 1",
IF((OR((AND('[1]PWS Information'!$E$10="CWS",T560="Multiple Family Residence",'[1]PWS Information'!$E$11="No",P560="Lead")),
(AND('[1]PWS Information'!$E$10="CWS",T560="Other",P560="Lead")),
(AND('[1]PWS Information'!$E$10="CWS",T560="Building",P560="Lead")))),"Tier 2",
IF((OR((AND('[1]PWS Information'!$E$10="CWS",T560="Single Family Residence",P560="Galvanized Requiring Replacement")),
(AND('[1]PWS Information'!$E$10="CWS",T560="Single Family Residence",P560="Galvanized Requiring Replacement",Q560="Yes")),
(AND('[1]PWS Information'!$E$10="NTNC",P560="Galvanized Requiring Replacement")),
(AND('[1]PWS Information'!$E$10="NTNC",T560="Single Family Residence",Q560="Yes")))),"Tier 3",
IF((OR((AND('[1]PWS Information'!$E$10="CWS",T560="Single Family Residence",R560="Yes",P560="Non-Lead", I560="Non-Lead - Copper",K560="Before 1989")),
(AND('[1]PWS Information'!$E$10="CWS",T560="Single Family Residence",R560="Yes",P560="Non-Lead", M560="Non-Lead - Copper",N560="Before 1989")))),"Tier 4",
IF((OR((AND('[1]PWS Information'!$E$10="NTNC",P560="Non-Lead")),
(AND('[1]PWS Information'!$E$10="CWS",P560="Non-Lead",R560="")),
(AND('[1]PWS Information'!$E$10="CWS",P560="Non-Lead",R560="No")),
(AND('[1]PWS Information'!$E$10="CWS",P560="Non-Lead",R560="Don't Know")),
(AND('[1]PWS Information'!$E$10="CWS",P560="Non-Lead", I560="Non-Lead - Copper", R560="Yes", K560="Between 1989 and 2014")),
(AND('[1]PWS Information'!$E$10="CWS",P560="Non-Lead", I560="Non-Lead - Copper", R560="Yes", K560="After 2014")),
(AND('[1]PWS Information'!$E$10="CWS",P560="Non-Lead", I560="Non-Lead - Copper", R560="Yes", K560="Unknown")),
(AND('[1]PWS Information'!$E$10="CWS",P560="Non-Lead", M560="Non-Lead - Copper", R560="Yes", N560="Between 1989 and 2014")),
(AND('[1]PWS Information'!$E$10="CWS",P560="Non-Lead", M560="Non-Lead - Copper", R560="Yes", N560="After 2014")),
(AND('[1]PWS Information'!$E$10="CWS",P560="Non-Lead", M560="Non-Lead - Copper", R560="Yes", N560="Unknown")),
(AND('[1]PWS Information'!$E$10="CWS",P560="Unknown")),
(AND('[1]PWS Information'!$E$10="NTNC",P560="Unknown")))),"Tier 5",
"")))))</f>
        <v>Tier 5</v>
      </c>
      <c r="Y560" s="50"/>
      <c r="Z560" s="50"/>
    </row>
    <row r="561" spans="1:26" ht="75" x14ac:dyDescent="0.25">
      <c r="A561" s="39">
        <v>25176095</v>
      </c>
      <c r="B561" s="40">
        <v>2368</v>
      </c>
      <c r="C561" s="41" t="s">
        <v>66</v>
      </c>
      <c r="D561" s="41" t="s">
        <v>46</v>
      </c>
      <c r="E561" s="41">
        <v>75961</v>
      </c>
      <c r="F561" s="42"/>
      <c r="G561" s="43">
        <v>31.602267000000001</v>
      </c>
      <c r="H561" s="44">
        <v>-94.584311</v>
      </c>
      <c r="I561" s="45" t="s">
        <v>63</v>
      </c>
      <c r="J561" s="46" t="s">
        <v>48</v>
      </c>
      <c r="K561" s="42" t="s">
        <v>51</v>
      </c>
      <c r="L561" s="49"/>
      <c r="M561" s="45" t="s">
        <v>63</v>
      </c>
      <c r="N561" s="46" t="s">
        <v>51</v>
      </c>
      <c r="O561" s="49"/>
      <c r="P561" s="36" t="str">
        <f t="shared" si="8"/>
        <v>Unknown</v>
      </c>
      <c r="Q561" s="39" t="s">
        <v>48</v>
      </c>
      <c r="R561" s="39" t="s">
        <v>48</v>
      </c>
      <c r="S561" s="39"/>
      <c r="T561" s="50"/>
      <c r="U561" s="50" t="s">
        <v>51</v>
      </c>
      <c r="V561" s="50" t="s">
        <v>51</v>
      </c>
      <c r="W561" s="50"/>
      <c r="X561" s="51" t="str">
        <f>IF((OR((AND('[1]PWS Information'!$E$10="CWS",T561="Single Family Residence",P561="Lead")),
(AND('[1]PWS Information'!$E$10="CWS",T561="Multiple Family Residence",'[1]PWS Information'!$E$11="Yes",P561="Lead")),
(AND('[1]PWS Information'!$E$10="NTNC",P561="Lead")))),"Tier 1",
IF((OR((AND('[1]PWS Information'!$E$10="CWS",T561="Multiple Family Residence",'[1]PWS Information'!$E$11="No",P561="Lead")),
(AND('[1]PWS Information'!$E$10="CWS",T561="Other",P561="Lead")),
(AND('[1]PWS Information'!$E$10="CWS",T561="Building",P561="Lead")))),"Tier 2",
IF((OR((AND('[1]PWS Information'!$E$10="CWS",T561="Single Family Residence",P561="Galvanized Requiring Replacement")),
(AND('[1]PWS Information'!$E$10="CWS",T561="Single Family Residence",P561="Galvanized Requiring Replacement",Q561="Yes")),
(AND('[1]PWS Information'!$E$10="NTNC",P561="Galvanized Requiring Replacement")),
(AND('[1]PWS Information'!$E$10="NTNC",T561="Single Family Residence",Q561="Yes")))),"Tier 3",
IF((OR((AND('[1]PWS Information'!$E$10="CWS",T561="Single Family Residence",R561="Yes",P561="Non-Lead", I561="Non-Lead - Copper",K561="Before 1989")),
(AND('[1]PWS Information'!$E$10="CWS",T561="Single Family Residence",R561="Yes",P561="Non-Lead", M561="Non-Lead - Copper",N561="Before 1989")))),"Tier 4",
IF((OR((AND('[1]PWS Information'!$E$10="NTNC",P561="Non-Lead")),
(AND('[1]PWS Information'!$E$10="CWS",P561="Non-Lead",R561="")),
(AND('[1]PWS Information'!$E$10="CWS",P561="Non-Lead",R561="No")),
(AND('[1]PWS Information'!$E$10="CWS",P561="Non-Lead",R561="Don't Know")),
(AND('[1]PWS Information'!$E$10="CWS",P561="Non-Lead", I561="Non-Lead - Copper", R561="Yes", K561="Between 1989 and 2014")),
(AND('[1]PWS Information'!$E$10="CWS",P561="Non-Lead", I561="Non-Lead - Copper", R561="Yes", K561="After 2014")),
(AND('[1]PWS Information'!$E$10="CWS",P561="Non-Lead", I561="Non-Lead - Copper", R561="Yes", K561="Unknown")),
(AND('[1]PWS Information'!$E$10="CWS",P561="Non-Lead", M561="Non-Lead - Copper", R561="Yes", N561="Between 1989 and 2014")),
(AND('[1]PWS Information'!$E$10="CWS",P561="Non-Lead", M561="Non-Lead - Copper", R561="Yes", N561="After 2014")),
(AND('[1]PWS Information'!$E$10="CWS",P561="Non-Lead", M561="Non-Lead - Copper", R561="Yes", N561="Unknown")),
(AND('[1]PWS Information'!$E$10="CWS",P561="Unknown")),
(AND('[1]PWS Information'!$E$10="NTNC",P561="Unknown")))),"Tier 5",
"")))))</f>
        <v>Tier 5</v>
      </c>
      <c r="Y561" s="50"/>
      <c r="Z561" s="50"/>
    </row>
    <row r="562" spans="1:26" ht="75" x14ac:dyDescent="0.25">
      <c r="A562" s="39">
        <v>25175703</v>
      </c>
      <c r="B562" s="40">
        <v>356</v>
      </c>
      <c r="C562" s="41" t="s">
        <v>88</v>
      </c>
      <c r="D562" s="41" t="s">
        <v>46</v>
      </c>
      <c r="E562" s="41">
        <v>75961</v>
      </c>
      <c r="F562" s="42"/>
      <c r="G562" s="43">
        <v>31.656685</v>
      </c>
      <c r="H562" s="44">
        <v>-94.602275000000006</v>
      </c>
      <c r="I562" s="45" t="s">
        <v>63</v>
      </c>
      <c r="J562" s="46" t="s">
        <v>48</v>
      </c>
      <c r="K562" s="42" t="s">
        <v>51</v>
      </c>
      <c r="L562" s="49"/>
      <c r="M562" s="45" t="s">
        <v>63</v>
      </c>
      <c r="N562" s="46" t="s">
        <v>51</v>
      </c>
      <c r="O562" s="49"/>
      <c r="P562" s="36" t="str">
        <f t="shared" si="8"/>
        <v>Unknown</v>
      </c>
      <c r="Q562" s="39" t="s">
        <v>48</v>
      </c>
      <c r="R562" s="39" t="s">
        <v>48</v>
      </c>
      <c r="S562" s="39"/>
      <c r="T562" s="50"/>
      <c r="U562" s="50" t="s">
        <v>51</v>
      </c>
      <c r="V562" s="50" t="s">
        <v>51</v>
      </c>
      <c r="W562" s="50"/>
      <c r="X562" s="51" t="str">
        <f>IF((OR((AND('[1]PWS Information'!$E$10="CWS",T562="Single Family Residence",P562="Lead")),
(AND('[1]PWS Information'!$E$10="CWS",T562="Multiple Family Residence",'[1]PWS Information'!$E$11="Yes",P562="Lead")),
(AND('[1]PWS Information'!$E$10="NTNC",P562="Lead")))),"Tier 1",
IF((OR((AND('[1]PWS Information'!$E$10="CWS",T562="Multiple Family Residence",'[1]PWS Information'!$E$11="No",P562="Lead")),
(AND('[1]PWS Information'!$E$10="CWS",T562="Other",P562="Lead")),
(AND('[1]PWS Information'!$E$10="CWS",T562="Building",P562="Lead")))),"Tier 2",
IF((OR((AND('[1]PWS Information'!$E$10="CWS",T562="Single Family Residence",P562="Galvanized Requiring Replacement")),
(AND('[1]PWS Information'!$E$10="CWS",T562="Single Family Residence",P562="Galvanized Requiring Replacement",Q562="Yes")),
(AND('[1]PWS Information'!$E$10="NTNC",P562="Galvanized Requiring Replacement")),
(AND('[1]PWS Information'!$E$10="NTNC",T562="Single Family Residence",Q562="Yes")))),"Tier 3",
IF((OR((AND('[1]PWS Information'!$E$10="CWS",T562="Single Family Residence",R562="Yes",P562="Non-Lead", I562="Non-Lead - Copper",K562="Before 1989")),
(AND('[1]PWS Information'!$E$10="CWS",T562="Single Family Residence",R562="Yes",P562="Non-Lead", M562="Non-Lead - Copper",N562="Before 1989")))),"Tier 4",
IF((OR((AND('[1]PWS Information'!$E$10="NTNC",P562="Non-Lead")),
(AND('[1]PWS Information'!$E$10="CWS",P562="Non-Lead",R562="")),
(AND('[1]PWS Information'!$E$10="CWS",P562="Non-Lead",R562="No")),
(AND('[1]PWS Information'!$E$10="CWS",P562="Non-Lead",R562="Don't Know")),
(AND('[1]PWS Information'!$E$10="CWS",P562="Non-Lead", I562="Non-Lead - Copper", R562="Yes", K562="Between 1989 and 2014")),
(AND('[1]PWS Information'!$E$10="CWS",P562="Non-Lead", I562="Non-Lead - Copper", R562="Yes", K562="After 2014")),
(AND('[1]PWS Information'!$E$10="CWS",P562="Non-Lead", I562="Non-Lead - Copper", R562="Yes", K562="Unknown")),
(AND('[1]PWS Information'!$E$10="CWS",P562="Non-Lead", M562="Non-Lead - Copper", R562="Yes", N562="Between 1989 and 2014")),
(AND('[1]PWS Information'!$E$10="CWS",P562="Non-Lead", M562="Non-Lead - Copper", R562="Yes", N562="After 2014")),
(AND('[1]PWS Information'!$E$10="CWS",P562="Non-Lead", M562="Non-Lead - Copper", R562="Yes", N562="Unknown")),
(AND('[1]PWS Information'!$E$10="CWS",P562="Unknown")),
(AND('[1]PWS Information'!$E$10="NTNC",P562="Unknown")))),"Tier 5",
"")))))</f>
        <v>Tier 5</v>
      </c>
      <c r="Y562" s="50"/>
      <c r="Z562" s="50"/>
    </row>
    <row r="563" spans="1:26" ht="75" x14ac:dyDescent="0.25">
      <c r="A563" s="39">
        <v>25175419</v>
      </c>
      <c r="B563" s="40">
        <v>13512</v>
      </c>
      <c r="C563" s="41" t="s">
        <v>53</v>
      </c>
      <c r="D563" s="41" t="s">
        <v>46</v>
      </c>
      <c r="E563" s="41">
        <v>75961</v>
      </c>
      <c r="F563" s="42"/>
      <c r="G563" s="43">
        <v>31.672523000000002</v>
      </c>
      <c r="H563" s="44">
        <v>-94.428967</v>
      </c>
      <c r="I563" s="45" t="s">
        <v>63</v>
      </c>
      <c r="J563" s="46" t="s">
        <v>48</v>
      </c>
      <c r="K563" s="42" t="s">
        <v>51</v>
      </c>
      <c r="L563" s="49"/>
      <c r="M563" s="45" t="s">
        <v>63</v>
      </c>
      <c r="N563" s="46" t="s">
        <v>51</v>
      </c>
      <c r="O563" s="49"/>
      <c r="P563" s="36" t="str">
        <f t="shared" si="8"/>
        <v>Unknown</v>
      </c>
      <c r="Q563" s="39" t="s">
        <v>48</v>
      </c>
      <c r="R563" s="39" t="s">
        <v>48</v>
      </c>
      <c r="S563" s="39"/>
      <c r="T563" s="50" t="s">
        <v>50</v>
      </c>
      <c r="U563" s="50" t="s">
        <v>51</v>
      </c>
      <c r="V563" s="50" t="s">
        <v>51</v>
      </c>
      <c r="W563" s="50"/>
      <c r="X563" s="51" t="str">
        <f>IF((OR((AND('[1]PWS Information'!$E$10="CWS",T563="Single Family Residence",P563="Lead")),
(AND('[1]PWS Information'!$E$10="CWS",T563="Multiple Family Residence",'[1]PWS Information'!$E$11="Yes",P563="Lead")),
(AND('[1]PWS Information'!$E$10="NTNC",P563="Lead")))),"Tier 1",
IF((OR((AND('[1]PWS Information'!$E$10="CWS",T563="Multiple Family Residence",'[1]PWS Information'!$E$11="No",P563="Lead")),
(AND('[1]PWS Information'!$E$10="CWS",T563="Other",P563="Lead")),
(AND('[1]PWS Information'!$E$10="CWS",T563="Building",P563="Lead")))),"Tier 2",
IF((OR((AND('[1]PWS Information'!$E$10="CWS",T563="Single Family Residence",P563="Galvanized Requiring Replacement")),
(AND('[1]PWS Information'!$E$10="CWS",T563="Single Family Residence",P563="Galvanized Requiring Replacement",Q563="Yes")),
(AND('[1]PWS Information'!$E$10="NTNC",P563="Galvanized Requiring Replacement")),
(AND('[1]PWS Information'!$E$10="NTNC",T563="Single Family Residence",Q563="Yes")))),"Tier 3",
IF((OR((AND('[1]PWS Information'!$E$10="CWS",T563="Single Family Residence",R563="Yes",P563="Non-Lead", I563="Non-Lead - Copper",K563="Before 1989")),
(AND('[1]PWS Information'!$E$10="CWS",T563="Single Family Residence",R563="Yes",P563="Non-Lead", M563="Non-Lead - Copper",N563="Before 1989")))),"Tier 4",
IF((OR((AND('[1]PWS Information'!$E$10="NTNC",P563="Non-Lead")),
(AND('[1]PWS Information'!$E$10="CWS",P563="Non-Lead",R563="")),
(AND('[1]PWS Information'!$E$10="CWS",P563="Non-Lead",R563="No")),
(AND('[1]PWS Information'!$E$10="CWS",P563="Non-Lead",R563="Don't Know")),
(AND('[1]PWS Information'!$E$10="CWS",P563="Non-Lead", I563="Non-Lead - Copper", R563="Yes", K563="Between 1989 and 2014")),
(AND('[1]PWS Information'!$E$10="CWS",P563="Non-Lead", I563="Non-Lead - Copper", R563="Yes", K563="After 2014")),
(AND('[1]PWS Information'!$E$10="CWS",P563="Non-Lead", I563="Non-Lead - Copper", R563="Yes", K563="Unknown")),
(AND('[1]PWS Information'!$E$10="CWS",P563="Non-Lead", M563="Non-Lead - Copper", R563="Yes", N563="Between 1989 and 2014")),
(AND('[1]PWS Information'!$E$10="CWS",P563="Non-Lead", M563="Non-Lead - Copper", R563="Yes", N563="After 2014")),
(AND('[1]PWS Information'!$E$10="CWS",P563="Non-Lead", M563="Non-Lead - Copper", R563="Yes", N563="Unknown")),
(AND('[1]PWS Information'!$E$10="CWS",P563="Unknown")),
(AND('[1]PWS Information'!$E$10="NTNC",P563="Unknown")))),"Tier 5",
"")))))</f>
        <v>Tier 5</v>
      </c>
      <c r="Y563" s="50"/>
      <c r="Z563" s="50"/>
    </row>
    <row r="564" spans="1:26" ht="75" x14ac:dyDescent="0.25">
      <c r="A564" s="39">
        <v>25175714</v>
      </c>
      <c r="B564" s="40">
        <v>144</v>
      </c>
      <c r="C564" s="41" t="s">
        <v>133</v>
      </c>
      <c r="D564" s="41" t="s">
        <v>46</v>
      </c>
      <c r="E564" s="41">
        <v>75961</v>
      </c>
      <c r="F564" s="42"/>
      <c r="G564" s="43">
        <v>31.587171000000001</v>
      </c>
      <c r="H564" s="44">
        <v>-94.614034000000004</v>
      </c>
      <c r="I564" s="45" t="s">
        <v>63</v>
      </c>
      <c r="J564" s="46" t="s">
        <v>48</v>
      </c>
      <c r="K564" s="42" t="s">
        <v>51</v>
      </c>
      <c r="L564" s="49"/>
      <c r="M564" s="45" t="s">
        <v>63</v>
      </c>
      <c r="N564" s="46" t="s">
        <v>51</v>
      </c>
      <c r="O564" s="49"/>
      <c r="P564" s="36" t="str">
        <f t="shared" si="8"/>
        <v>Unknown</v>
      </c>
      <c r="Q564" s="39" t="s">
        <v>48</v>
      </c>
      <c r="R564" s="39" t="s">
        <v>48</v>
      </c>
      <c r="S564" s="39"/>
      <c r="T564" s="50"/>
      <c r="U564" s="50" t="s">
        <v>51</v>
      </c>
      <c r="V564" s="50" t="s">
        <v>51</v>
      </c>
      <c r="W564" s="50"/>
      <c r="X564" s="51" t="str">
        <f>IF((OR((AND('[1]PWS Information'!$E$10="CWS",T564="Single Family Residence",P564="Lead")),
(AND('[1]PWS Information'!$E$10="CWS",T564="Multiple Family Residence",'[1]PWS Information'!$E$11="Yes",P564="Lead")),
(AND('[1]PWS Information'!$E$10="NTNC",P564="Lead")))),"Tier 1",
IF((OR((AND('[1]PWS Information'!$E$10="CWS",T564="Multiple Family Residence",'[1]PWS Information'!$E$11="No",P564="Lead")),
(AND('[1]PWS Information'!$E$10="CWS",T564="Other",P564="Lead")),
(AND('[1]PWS Information'!$E$10="CWS",T564="Building",P564="Lead")))),"Tier 2",
IF((OR((AND('[1]PWS Information'!$E$10="CWS",T564="Single Family Residence",P564="Galvanized Requiring Replacement")),
(AND('[1]PWS Information'!$E$10="CWS",T564="Single Family Residence",P564="Galvanized Requiring Replacement",Q564="Yes")),
(AND('[1]PWS Information'!$E$10="NTNC",P564="Galvanized Requiring Replacement")),
(AND('[1]PWS Information'!$E$10="NTNC",T564="Single Family Residence",Q564="Yes")))),"Tier 3",
IF((OR((AND('[1]PWS Information'!$E$10="CWS",T564="Single Family Residence",R564="Yes",P564="Non-Lead", I564="Non-Lead - Copper",K564="Before 1989")),
(AND('[1]PWS Information'!$E$10="CWS",T564="Single Family Residence",R564="Yes",P564="Non-Lead", M564="Non-Lead - Copper",N564="Before 1989")))),"Tier 4",
IF((OR((AND('[1]PWS Information'!$E$10="NTNC",P564="Non-Lead")),
(AND('[1]PWS Information'!$E$10="CWS",P564="Non-Lead",R564="")),
(AND('[1]PWS Information'!$E$10="CWS",P564="Non-Lead",R564="No")),
(AND('[1]PWS Information'!$E$10="CWS",P564="Non-Lead",R564="Don't Know")),
(AND('[1]PWS Information'!$E$10="CWS",P564="Non-Lead", I564="Non-Lead - Copper", R564="Yes", K564="Between 1989 and 2014")),
(AND('[1]PWS Information'!$E$10="CWS",P564="Non-Lead", I564="Non-Lead - Copper", R564="Yes", K564="After 2014")),
(AND('[1]PWS Information'!$E$10="CWS",P564="Non-Lead", I564="Non-Lead - Copper", R564="Yes", K564="Unknown")),
(AND('[1]PWS Information'!$E$10="CWS",P564="Non-Lead", M564="Non-Lead - Copper", R564="Yes", N564="Between 1989 and 2014")),
(AND('[1]PWS Information'!$E$10="CWS",P564="Non-Lead", M564="Non-Lead - Copper", R564="Yes", N564="After 2014")),
(AND('[1]PWS Information'!$E$10="CWS",P564="Non-Lead", M564="Non-Lead - Copper", R564="Yes", N564="Unknown")),
(AND('[1]PWS Information'!$E$10="CWS",P564="Unknown")),
(AND('[1]PWS Information'!$E$10="NTNC",P564="Unknown")))),"Tier 5",
"")))))</f>
        <v>Tier 5</v>
      </c>
      <c r="Y564" s="50"/>
      <c r="Z564" s="50"/>
    </row>
    <row r="565" spans="1:26" ht="75" x14ac:dyDescent="0.25">
      <c r="A565" s="39">
        <v>22132628</v>
      </c>
      <c r="B565" s="40">
        <v>365</v>
      </c>
      <c r="C565" s="41" t="s">
        <v>85</v>
      </c>
      <c r="D565" s="41" t="s">
        <v>46</v>
      </c>
      <c r="E565" s="41">
        <v>75961</v>
      </c>
      <c r="F565" s="42"/>
      <c r="G565" s="43">
        <v>31.660347000000002</v>
      </c>
      <c r="H565" s="44">
        <v>-94.601529999999997</v>
      </c>
      <c r="I565" s="45" t="s">
        <v>63</v>
      </c>
      <c r="J565" s="46" t="s">
        <v>48</v>
      </c>
      <c r="K565" s="42" t="s">
        <v>51</v>
      </c>
      <c r="L565" s="49"/>
      <c r="M565" s="45" t="s">
        <v>63</v>
      </c>
      <c r="N565" s="46" t="s">
        <v>51</v>
      </c>
      <c r="O565" s="49"/>
      <c r="P565" s="36" t="str">
        <f t="shared" si="8"/>
        <v>Unknown</v>
      </c>
      <c r="Q565" s="39" t="s">
        <v>48</v>
      </c>
      <c r="R565" s="39" t="s">
        <v>48</v>
      </c>
      <c r="S565" s="39"/>
      <c r="T565" s="50"/>
      <c r="U565" s="50" t="s">
        <v>51</v>
      </c>
      <c r="V565" s="50" t="s">
        <v>51</v>
      </c>
      <c r="W565" s="50"/>
      <c r="X565" s="51" t="str">
        <f>IF((OR((AND('[1]PWS Information'!$E$10="CWS",T565="Single Family Residence",P565="Lead")),
(AND('[1]PWS Information'!$E$10="CWS",T565="Multiple Family Residence",'[1]PWS Information'!$E$11="Yes",P565="Lead")),
(AND('[1]PWS Information'!$E$10="NTNC",P565="Lead")))),"Tier 1",
IF((OR((AND('[1]PWS Information'!$E$10="CWS",T565="Multiple Family Residence",'[1]PWS Information'!$E$11="No",P565="Lead")),
(AND('[1]PWS Information'!$E$10="CWS",T565="Other",P565="Lead")),
(AND('[1]PWS Information'!$E$10="CWS",T565="Building",P565="Lead")))),"Tier 2",
IF((OR((AND('[1]PWS Information'!$E$10="CWS",T565="Single Family Residence",P565="Galvanized Requiring Replacement")),
(AND('[1]PWS Information'!$E$10="CWS",T565="Single Family Residence",P565="Galvanized Requiring Replacement",Q565="Yes")),
(AND('[1]PWS Information'!$E$10="NTNC",P565="Galvanized Requiring Replacement")),
(AND('[1]PWS Information'!$E$10="NTNC",T565="Single Family Residence",Q565="Yes")))),"Tier 3",
IF((OR((AND('[1]PWS Information'!$E$10="CWS",T565="Single Family Residence",R565="Yes",P565="Non-Lead", I565="Non-Lead - Copper",K565="Before 1989")),
(AND('[1]PWS Information'!$E$10="CWS",T565="Single Family Residence",R565="Yes",P565="Non-Lead", M565="Non-Lead - Copper",N565="Before 1989")))),"Tier 4",
IF((OR((AND('[1]PWS Information'!$E$10="NTNC",P565="Non-Lead")),
(AND('[1]PWS Information'!$E$10="CWS",P565="Non-Lead",R565="")),
(AND('[1]PWS Information'!$E$10="CWS",P565="Non-Lead",R565="No")),
(AND('[1]PWS Information'!$E$10="CWS",P565="Non-Lead",R565="Don't Know")),
(AND('[1]PWS Information'!$E$10="CWS",P565="Non-Lead", I565="Non-Lead - Copper", R565="Yes", K565="Between 1989 and 2014")),
(AND('[1]PWS Information'!$E$10="CWS",P565="Non-Lead", I565="Non-Lead - Copper", R565="Yes", K565="After 2014")),
(AND('[1]PWS Information'!$E$10="CWS",P565="Non-Lead", I565="Non-Lead - Copper", R565="Yes", K565="Unknown")),
(AND('[1]PWS Information'!$E$10="CWS",P565="Non-Lead", M565="Non-Lead - Copper", R565="Yes", N565="Between 1989 and 2014")),
(AND('[1]PWS Information'!$E$10="CWS",P565="Non-Lead", M565="Non-Lead - Copper", R565="Yes", N565="After 2014")),
(AND('[1]PWS Information'!$E$10="CWS",P565="Non-Lead", M565="Non-Lead - Copper", R565="Yes", N565="Unknown")),
(AND('[1]PWS Information'!$E$10="CWS",P565="Unknown")),
(AND('[1]PWS Information'!$E$10="NTNC",P565="Unknown")))),"Tier 5",
"")))))</f>
        <v>Tier 5</v>
      </c>
      <c r="Y565" s="50"/>
      <c r="Z565" s="50"/>
    </row>
    <row r="566" spans="1:26" ht="75" x14ac:dyDescent="0.25">
      <c r="A566" s="39">
        <v>25175758</v>
      </c>
      <c r="B566" s="40">
        <v>128</v>
      </c>
      <c r="C566" s="41" t="s">
        <v>73</v>
      </c>
      <c r="D566" s="41" t="s">
        <v>46</v>
      </c>
      <c r="E566" s="41">
        <v>75961</v>
      </c>
      <c r="F566" s="42"/>
      <c r="G566" s="43">
        <v>31.587330000000001</v>
      </c>
      <c r="H566" s="44">
        <v>-94.614039000000005</v>
      </c>
      <c r="I566" s="45" t="s">
        <v>63</v>
      </c>
      <c r="J566" s="46" t="s">
        <v>48</v>
      </c>
      <c r="K566" s="42" t="s">
        <v>51</v>
      </c>
      <c r="L566" s="49"/>
      <c r="M566" s="45" t="s">
        <v>63</v>
      </c>
      <c r="N566" s="46" t="s">
        <v>51</v>
      </c>
      <c r="O566" s="49"/>
      <c r="P566" s="36" t="str">
        <f t="shared" si="8"/>
        <v>Unknown</v>
      </c>
      <c r="Q566" s="39" t="s">
        <v>48</v>
      </c>
      <c r="R566" s="39" t="s">
        <v>48</v>
      </c>
      <c r="S566" s="39"/>
      <c r="T566" s="50"/>
      <c r="U566" s="50" t="s">
        <v>51</v>
      </c>
      <c r="V566" s="50" t="s">
        <v>51</v>
      </c>
      <c r="W566" s="50"/>
      <c r="X566" s="51" t="str">
        <f>IF((OR((AND('[1]PWS Information'!$E$10="CWS",T566="Single Family Residence",P566="Lead")),
(AND('[1]PWS Information'!$E$10="CWS",T566="Multiple Family Residence",'[1]PWS Information'!$E$11="Yes",P566="Lead")),
(AND('[1]PWS Information'!$E$10="NTNC",P566="Lead")))),"Tier 1",
IF((OR((AND('[1]PWS Information'!$E$10="CWS",T566="Multiple Family Residence",'[1]PWS Information'!$E$11="No",P566="Lead")),
(AND('[1]PWS Information'!$E$10="CWS",T566="Other",P566="Lead")),
(AND('[1]PWS Information'!$E$10="CWS",T566="Building",P566="Lead")))),"Tier 2",
IF((OR((AND('[1]PWS Information'!$E$10="CWS",T566="Single Family Residence",P566="Galvanized Requiring Replacement")),
(AND('[1]PWS Information'!$E$10="CWS",T566="Single Family Residence",P566="Galvanized Requiring Replacement",Q566="Yes")),
(AND('[1]PWS Information'!$E$10="NTNC",P566="Galvanized Requiring Replacement")),
(AND('[1]PWS Information'!$E$10="NTNC",T566="Single Family Residence",Q566="Yes")))),"Tier 3",
IF((OR((AND('[1]PWS Information'!$E$10="CWS",T566="Single Family Residence",R566="Yes",P566="Non-Lead", I566="Non-Lead - Copper",K566="Before 1989")),
(AND('[1]PWS Information'!$E$10="CWS",T566="Single Family Residence",R566="Yes",P566="Non-Lead", M566="Non-Lead - Copper",N566="Before 1989")))),"Tier 4",
IF((OR((AND('[1]PWS Information'!$E$10="NTNC",P566="Non-Lead")),
(AND('[1]PWS Information'!$E$10="CWS",P566="Non-Lead",R566="")),
(AND('[1]PWS Information'!$E$10="CWS",P566="Non-Lead",R566="No")),
(AND('[1]PWS Information'!$E$10="CWS",P566="Non-Lead",R566="Don't Know")),
(AND('[1]PWS Information'!$E$10="CWS",P566="Non-Lead", I566="Non-Lead - Copper", R566="Yes", K566="Between 1989 and 2014")),
(AND('[1]PWS Information'!$E$10="CWS",P566="Non-Lead", I566="Non-Lead - Copper", R566="Yes", K566="After 2014")),
(AND('[1]PWS Information'!$E$10="CWS",P566="Non-Lead", I566="Non-Lead - Copper", R566="Yes", K566="Unknown")),
(AND('[1]PWS Information'!$E$10="CWS",P566="Non-Lead", M566="Non-Lead - Copper", R566="Yes", N566="Between 1989 and 2014")),
(AND('[1]PWS Information'!$E$10="CWS",P566="Non-Lead", M566="Non-Lead - Copper", R566="Yes", N566="After 2014")),
(AND('[1]PWS Information'!$E$10="CWS",P566="Non-Lead", M566="Non-Lead - Copper", R566="Yes", N566="Unknown")),
(AND('[1]PWS Information'!$E$10="CWS",P566="Unknown")),
(AND('[1]PWS Information'!$E$10="NTNC",P566="Unknown")))),"Tier 5",
"")))))</f>
        <v>Tier 5</v>
      </c>
      <c r="Y566" s="50"/>
      <c r="Z566" s="50"/>
    </row>
    <row r="567" spans="1:26" ht="75" x14ac:dyDescent="0.25">
      <c r="A567" s="39">
        <v>25176257</v>
      </c>
      <c r="B567" s="40">
        <v>278</v>
      </c>
      <c r="C567" s="41" t="s">
        <v>92</v>
      </c>
      <c r="D567" s="41" t="s">
        <v>46</v>
      </c>
      <c r="E567" s="41">
        <v>75961</v>
      </c>
      <c r="F567" s="42"/>
      <c r="G567" s="43">
        <v>31.658722000000001</v>
      </c>
      <c r="H567" s="44">
        <v>-94.601456999999996</v>
      </c>
      <c r="I567" s="45" t="s">
        <v>63</v>
      </c>
      <c r="J567" s="46" t="s">
        <v>48</v>
      </c>
      <c r="K567" s="42" t="s">
        <v>51</v>
      </c>
      <c r="L567" s="49"/>
      <c r="M567" s="45" t="s">
        <v>63</v>
      </c>
      <c r="N567" s="46" t="s">
        <v>51</v>
      </c>
      <c r="O567" s="49"/>
      <c r="P567" s="36" t="str">
        <f t="shared" si="8"/>
        <v>Unknown</v>
      </c>
      <c r="Q567" s="39" t="s">
        <v>48</v>
      </c>
      <c r="R567" s="39" t="s">
        <v>48</v>
      </c>
      <c r="S567" s="39"/>
      <c r="T567" s="50"/>
      <c r="U567" s="50" t="s">
        <v>51</v>
      </c>
      <c r="V567" s="50" t="s">
        <v>51</v>
      </c>
      <c r="W567" s="50"/>
      <c r="X567" s="51" t="str">
        <f>IF((OR((AND('[1]PWS Information'!$E$10="CWS",T567="Single Family Residence",P567="Lead")),
(AND('[1]PWS Information'!$E$10="CWS",T567="Multiple Family Residence",'[1]PWS Information'!$E$11="Yes",P567="Lead")),
(AND('[1]PWS Information'!$E$10="NTNC",P567="Lead")))),"Tier 1",
IF((OR((AND('[1]PWS Information'!$E$10="CWS",T567="Multiple Family Residence",'[1]PWS Information'!$E$11="No",P567="Lead")),
(AND('[1]PWS Information'!$E$10="CWS",T567="Other",P567="Lead")),
(AND('[1]PWS Information'!$E$10="CWS",T567="Building",P567="Lead")))),"Tier 2",
IF((OR((AND('[1]PWS Information'!$E$10="CWS",T567="Single Family Residence",P567="Galvanized Requiring Replacement")),
(AND('[1]PWS Information'!$E$10="CWS",T567="Single Family Residence",P567="Galvanized Requiring Replacement",Q567="Yes")),
(AND('[1]PWS Information'!$E$10="NTNC",P567="Galvanized Requiring Replacement")),
(AND('[1]PWS Information'!$E$10="NTNC",T567="Single Family Residence",Q567="Yes")))),"Tier 3",
IF((OR((AND('[1]PWS Information'!$E$10="CWS",T567="Single Family Residence",R567="Yes",P567="Non-Lead", I567="Non-Lead - Copper",K567="Before 1989")),
(AND('[1]PWS Information'!$E$10="CWS",T567="Single Family Residence",R567="Yes",P567="Non-Lead", M567="Non-Lead - Copper",N567="Before 1989")))),"Tier 4",
IF((OR((AND('[1]PWS Information'!$E$10="NTNC",P567="Non-Lead")),
(AND('[1]PWS Information'!$E$10="CWS",P567="Non-Lead",R567="")),
(AND('[1]PWS Information'!$E$10="CWS",P567="Non-Lead",R567="No")),
(AND('[1]PWS Information'!$E$10="CWS",P567="Non-Lead",R567="Don't Know")),
(AND('[1]PWS Information'!$E$10="CWS",P567="Non-Lead", I567="Non-Lead - Copper", R567="Yes", K567="Between 1989 and 2014")),
(AND('[1]PWS Information'!$E$10="CWS",P567="Non-Lead", I567="Non-Lead - Copper", R567="Yes", K567="After 2014")),
(AND('[1]PWS Information'!$E$10="CWS",P567="Non-Lead", I567="Non-Lead - Copper", R567="Yes", K567="Unknown")),
(AND('[1]PWS Information'!$E$10="CWS",P567="Non-Lead", M567="Non-Lead - Copper", R567="Yes", N567="Between 1989 and 2014")),
(AND('[1]PWS Information'!$E$10="CWS",P567="Non-Lead", M567="Non-Lead - Copper", R567="Yes", N567="After 2014")),
(AND('[1]PWS Information'!$E$10="CWS",P567="Non-Lead", M567="Non-Lead - Copper", R567="Yes", N567="Unknown")),
(AND('[1]PWS Information'!$E$10="CWS",P567="Unknown")),
(AND('[1]PWS Information'!$E$10="NTNC",P567="Unknown")))),"Tier 5",
"")))))</f>
        <v>Tier 5</v>
      </c>
      <c r="Y567" s="50"/>
      <c r="Z567" s="50"/>
    </row>
    <row r="568" spans="1:26" ht="75" x14ac:dyDescent="0.25">
      <c r="A568" s="39">
        <v>25175712</v>
      </c>
      <c r="B568" s="40">
        <v>161</v>
      </c>
      <c r="C568" s="41" t="s">
        <v>88</v>
      </c>
      <c r="D568" s="41" t="s">
        <v>46</v>
      </c>
      <c r="E568" s="41">
        <v>75961</v>
      </c>
      <c r="F568" s="42"/>
      <c r="G568" s="43">
        <v>31.586987000000001</v>
      </c>
      <c r="H568" s="44">
        <v>-94.614322999999999</v>
      </c>
      <c r="I568" s="45" t="s">
        <v>63</v>
      </c>
      <c r="J568" s="46" t="s">
        <v>48</v>
      </c>
      <c r="K568" s="42" t="s">
        <v>51</v>
      </c>
      <c r="L568" s="49"/>
      <c r="M568" s="45" t="s">
        <v>63</v>
      </c>
      <c r="N568" s="46" t="s">
        <v>51</v>
      </c>
      <c r="O568" s="49"/>
      <c r="P568" s="36" t="str">
        <f t="shared" si="8"/>
        <v>Unknown</v>
      </c>
      <c r="Q568" s="39" t="s">
        <v>48</v>
      </c>
      <c r="R568" s="39" t="s">
        <v>48</v>
      </c>
      <c r="S568" s="39"/>
      <c r="T568" s="50"/>
      <c r="U568" s="50" t="s">
        <v>51</v>
      </c>
      <c r="V568" s="50" t="s">
        <v>51</v>
      </c>
      <c r="W568" s="50"/>
      <c r="X568" s="51" t="str">
        <f>IF((OR((AND('[1]PWS Information'!$E$10="CWS",T568="Single Family Residence",P568="Lead")),
(AND('[1]PWS Information'!$E$10="CWS",T568="Multiple Family Residence",'[1]PWS Information'!$E$11="Yes",P568="Lead")),
(AND('[1]PWS Information'!$E$10="NTNC",P568="Lead")))),"Tier 1",
IF((OR((AND('[1]PWS Information'!$E$10="CWS",T568="Multiple Family Residence",'[1]PWS Information'!$E$11="No",P568="Lead")),
(AND('[1]PWS Information'!$E$10="CWS",T568="Other",P568="Lead")),
(AND('[1]PWS Information'!$E$10="CWS",T568="Building",P568="Lead")))),"Tier 2",
IF((OR((AND('[1]PWS Information'!$E$10="CWS",T568="Single Family Residence",P568="Galvanized Requiring Replacement")),
(AND('[1]PWS Information'!$E$10="CWS",T568="Single Family Residence",P568="Galvanized Requiring Replacement",Q568="Yes")),
(AND('[1]PWS Information'!$E$10="NTNC",P568="Galvanized Requiring Replacement")),
(AND('[1]PWS Information'!$E$10="NTNC",T568="Single Family Residence",Q568="Yes")))),"Tier 3",
IF((OR((AND('[1]PWS Information'!$E$10="CWS",T568="Single Family Residence",R568="Yes",P568="Non-Lead", I568="Non-Lead - Copper",K568="Before 1989")),
(AND('[1]PWS Information'!$E$10="CWS",T568="Single Family Residence",R568="Yes",P568="Non-Lead", M568="Non-Lead - Copper",N568="Before 1989")))),"Tier 4",
IF((OR((AND('[1]PWS Information'!$E$10="NTNC",P568="Non-Lead")),
(AND('[1]PWS Information'!$E$10="CWS",P568="Non-Lead",R568="")),
(AND('[1]PWS Information'!$E$10="CWS",P568="Non-Lead",R568="No")),
(AND('[1]PWS Information'!$E$10="CWS",P568="Non-Lead",R568="Don't Know")),
(AND('[1]PWS Information'!$E$10="CWS",P568="Non-Lead", I568="Non-Lead - Copper", R568="Yes", K568="Between 1989 and 2014")),
(AND('[1]PWS Information'!$E$10="CWS",P568="Non-Lead", I568="Non-Lead - Copper", R568="Yes", K568="After 2014")),
(AND('[1]PWS Information'!$E$10="CWS",P568="Non-Lead", I568="Non-Lead - Copper", R568="Yes", K568="Unknown")),
(AND('[1]PWS Information'!$E$10="CWS",P568="Non-Lead", M568="Non-Lead - Copper", R568="Yes", N568="Between 1989 and 2014")),
(AND('[1]PWS Information'!$E$10="CWS",P568="Non-Lead", M568="Non-Lead - Copper", R568="Yes", N568="After 2014")),
(AND('[1]PWS Information'!$E$10="CWS",P568="Non-Lead", M568="Non-Lead - Copper", R568="Yes", N568="Unknown")),
(AND('[1]PWS Information'!$E$10="CWS",P568="Unknown")),
(AND('[1]PWS Information'!$E$10="NTNC",P568="Unknown")))),"Tier 5",
"")))))</f>
        <v>Tier 5</v>
      </c>
      <c r="Y568" s="50"/>
      <c r="Z568" s="50"/>
    </row>
    <row r="569" spans="1:26" ht="75" x14ac:dyDescent="0.25">
      <c r="A569" s="39">
        <v>25176199</v>
      </c>
      <c r="B569" s="40">
        <v>7908</v>
      </c>
      <c r="C569" s="41" t="s">
        <v>81</v>
      </c>
      <c r="D569" s="41" t="s">
        <v>46</v>
      </c>
      <c r="E569" s="41">
        <v>75961</v>
      </c>
      <c r="F569" s="42"/>
      <c r="G569" s="43">
        <v>31.660693999999999</v>
      </c>
      <c r="H569" s="44">
        <v>-94.601386000000005</v>
      </c>
      <c r="I569" s="45" t="s">
        <v>63</v>
      </c>
      <c r="J569" s="46" t="s">
        <v>48</v>
      </c>
      <c r="K569" s="42" t="s">
        <v>51</v>
      </c>
      <c r="L569" s="49"/>
      <c r="M569" s="45" t="s">
        <v>63</v>
      </c>
      <c r="N569" s="46" t="s">
        <v>51</v>
      </c>
      <c r="O569" s="49"/>
      <c r="P569" s="36" t="str">
        <f t="shared" si="8"/>
        <v>Unknown</v>
      </c>
      <c r="Q569" s="39" t="s">
        <v>48</v>
      </c>
      <c r="R569" s="39" t="s">
        <v>48</v>
      </c>
      <c r="S569" s="39"/>
      <c r="T569" s="50"/>
      <c r="U569" s="50" t="s">
        <v>51</v>
      </c>
      <c r="V569" s="50" t="s">
        <v>51</v>
      </c>
      <c r="W569" s="50"/>
      <c r="X569" s="51" t="str">
        <f>IF((OR((AND('[1]PWS Information'!$E$10="CWS",T569="Single Family Residence",P569="Lead")),
(AND('[1]PWS Information'!$E$10="CWS",T569="Multiple Family Residence",'[1]PWS Information'!$E$11="Yes",P569="Lead")),
(AND('[1]PWS Information'!$E$10="NTNC",P569="Lead")))),"Tier 1",
IF((OR((AND('[1]PWS Information'!$E$10="CWS",T569="Multiple Family Residence",'[1]PWS Information'!$E$11="No",P569="Lead")),
(AND('[1]PWS Information'!$E$10="CWS",T569="Other",P569="Lead")),
(AND('[1]PWS Information'!$E$10="CWS",T569="Building",P569="Lead")))),"Tier 2",
IF((OR((AND('[1]PWS Information'!$E$10="CWS",T569="Single Family Residence",P569="Galvanized Requiring Replacement")),
(AND('[1]PWS Information'!$E$10="CWS",T569="Single Family Residence",P569="Galvanized Requiring Replacement",Q569="Yes")),
(AND('[1]PWS Information'!$E$10="NTNC",P569="Galvanized Requiring Replacement")),
(AND('[1]PWS Information'!$E$10="NTNC",T569="Single Family Residence",Q569="Yes")))),"Tier 3",
IF((OR((AND('[1]PWS Information'!$E$10="CWS",T569="Single Family Residence",R569="Yes",P569="Non-Lead", I569="Non-Lead - Copper",K569="Before 1989")),
(AND('[1]PWS Information'!$E$10="CWS",T569="Single Family Residence",R569="Yes",P569="Non-Lead", M569="Non-Lead - Copper",N569="Before 1989")))),"Tier 4",
IF((OR((AND('[1]PWS Information'!$E$10="NTNC",P569="Non-Lead")),
(AND('[1]PWS Information'!$E$10="CWS",P569="Non-Lead",R569="")),
(AND('[1]PWS Information'!$E$10="CWS",P569="Non-Lead",R569="No")),
(AND('[1]PWS Information'!$E$10="CWS",P569="Non-Lead",R569="Don't Know")),
(AND('[1]PWS Information'!$E$10="CWS",P569="Non-Lead", I569="Non-Lead - Copper", R569="Yes", K569="Between 1989 and 2014")),
(AND('[1]PWS Information'!$E$10="CWS",P569="Non-Lead", I569="Non-Lead - Copper", R569="Yes", K569="After 2014")),
(AND('[1]PWS Information'!$E$10="CWS",P569="Non-Lead", I569="Non-Lead - Copper", R569="Yes", K569="Unknown")),
(AND('[1]PWS Information'!$E$10="CWS",P569="Non-Lead", M569="Non-Lead - Copper", R569="Yes", N569="Between 1989 and 2014")),
(AND('[1]PWS Information'!$E$10="CWS",P569="Non-Lead", M569="Non-Lead - Copper", R569="Yes", N569="After 2014")),
(AND('[1]PWS Information'!$E$10="CWS",P569="Non-Lead", M569="Non-Lead - Copper", R569="Yes", N569="Unknown")),
(AND('[1]PWS Information'!$E$10="CWS",P569="Unknown")),
(AND('[1]PWS Information'!$E$10="NTNC",P569="Unknown")))),"Tier 5",
"")))))</f>
        <v>Tier 5</v>
      </c>
      <c r="Y569" s="50"/>
      <c r="Z569" s="50"/>
    </row>
    <row r="570" spans="1:26" ht="75" x14ac:dyDescent="0.25">
      <c r="A570" s="39">
        <v>25175609</v>
      </c>
      <c r="B570" s="40">
        <v>7619</v>
      </c>
      <c r="C570" s="41" t="s">
        <v>81</v>
      </c>
      <c r="D570" s="41" t="s">
        <v>46</v>
      </c>
      <c r="E570" s="41">
        <v>75961</v>
      </c>
      <c r="F570" s="42"/>
      <c r="G570" s="43">
        <v>31.660693999999999</v>
      </c>
      <c r="H570" s="44">
        <v>-94.601386000000005</v>
      </c>
      <c r="I570" s="45" t="s">
        <v>63</v>
      </c>
      <c r="J570" s="46" t="s">
        <v>48</v>
      </c>
      <c r="K570" s="42" t="s">
        <v>51</v>
      </c>
      <c r="L570" s="49"/>
      <c r="M570" s="45" t="s">
        <v>63</v>
      </c>
      <c r="N570" s="46" t="s">
        <v>51</v>
      </c>
      <c r="O570" s="49"/>
      <c r="P570" s="36" t="str">
        <f t="shared" si="8"/>
        <v>Unknown</v>
      </c>
      <c r="Q570" s="39" t="s">
        <v>48</v>
      </c>
      <c r="R570" s="39" t="s">
        <v>48</v>
      </c>
      <c r="S570" s="39"/>
      <c r="T570" s="50"/>
      <c r="U570" s="50" t="s">
        <v>51</v>
      </c>
      <c r="V570" s="50" t="s">
        <v>51</v>
      </c>
      <c r="W570" s="50"/>
      <c r="X570" s="51" t="str">
        <f>IF((OR((AND('[1]PWS Information'!$E$10="CWS",T570="Single Family Residence",P570="Lead")),
(AND('[1]PWS Information'!$E$10="CWS",T570="Multiple Family Residence",'[1]PWS Information'!$E$11="Yes",P570="Lead")),
(AND('[1]PWS Information'!$E$10="NTNC",P570="Lead")))),"Tier 1",
IF((OR((AND('[1]PWS Information'!$E$10="CWS",T570="Multiple Family Residence",'[1]PWS Information'!$E$11="No",P570="Lead")),
(AND('[1]PWS Information'!$E$10="CWS",T570="Other",P570="Lead")),
(AND('[1]PWS Information'!$E$10="CWS",T570="Building",P570="Lead")))),"Tier 2",
IF((OR((AND('[1]PWS Information'!$E$10="CWS",T570="Single Family Residence",P570="Galvanized Requiring Replacement")),
(AND('[1]PWS Information'!$E$10="CWS",T570="Single Family Residence",P570="Galvanized Requiring Replacement",Q570="Yes")),
(AND('[1]PWS Information'!$E$10="NTNC",P570="Galvanized Requiring Replacement")),
(AND('[1]PWS Information'!$E$10="NTNC",T570="Single Family Residence",Q570="Yes")))),"Tier 3",
IF((OR((AND('[1]PWS Information'!$E$10="CWS",T570="Single Family Residence",R570="Yes",P570="Non-Lead", I570="Non-Lead - Copper",K570="Before 1989")),
(AND('[1]PWS Information'!$E$10="CWS",T570="Single Family Residence",R570="Yes",P570="Non-Lead", M570="Non-Lead - Copper",N570="Before 1989")))),"Tier 4",
IF((OR((AND('[1]PWS Information'!$E$10="NTNC",P570="Non-Lead")),
(AND('[1]PWS Information'!$E$10="CWS",P570="Non-Lead",R570="")),
(AND('[1]PWS Information'!$E$10="CWS",P570="Non-Lead",R570="No")),
(AND('[1]PWS Information'!$E$10="CWS",P570="Non-Lead",R570="Don't Know")),
(AND('[1]PWS Information'!$E$10="CWS",P570="Non-Lead", I570="Non-Lead - Copper", R570="Yes", K570="Between 1989 and 2014")),
(AND('[1]PWS Information'!$E$10="CWS",P570="Non-Lead", I570="Non-Lead - Copper", R570="Yes", K570="After 2014")),
(AND('[1]PWS Information'!$E$10="CWS",P570="Non-Lead", I570="Non-Lead - Copper", R570="Yes", K570="Unknown")),
(AND('[1]PWS Information'!$E$10="CWS",P570="Non-Lead", M570="Non-Lead - Copper", R570="Yes", N570="Between 1989 and 2014")),
(AND('[1]PWS Information'!$E$10="CWS",P570="Non-Lead", M570="Non-Lead - Copper", R570="Yes", N570="After 2014")),
(AND('[1]PWS Information'!$E$10="CWS",P570="Non-Lead", M570="Non-Lead - Copper", R570="Yes", N570="Unknown")),
(AND('[1]PWS Information'!$E$10="CWS",P570="Unknown")),
(AND('[1]PWS Information'!$E$10="NTNC",P570="Unknown")))),"Tier 5",
"")))))</f>
        <v>Tier 5</v>
      </c>
      <c r="Y570" s="50"/>
      <c r="Z570" s="50"/>
    </row>
    <row r="571" spans="1:26" ht="75" x14ac:dyDescent="0.25">
      <c r="A571" s="39">
        <v>25176175</v>
      </c>
      <c r="B571" s="40">
        <v>7821</v>
      </c>
      <c r="C571" s="41" t="s">
        <v>199</v>
      </c>
      <c r="D571" s="41" t="s">
        <v>46</v>
      </c>
      <c r="E571" s="41">
        <v>75961</v>
      </c>
      <c r="F571" s="42"/>
      <c r="G571" s="43">
        <v>31.616733</v>
      </c>
      <c r="H571" s="44">
        <v>-94.600700000000003</v>
      </c>
      <c r="I571" s="45" t="s">
        <v>63</v>
      </c>
      <c r="J571" s="46" t="s">
        <v>48</v>
      </c>
      <c r="K571" s="42" t="s">
        <v>51</v>
      </c>
      <c r="L571" s="49"/>
      <c r="M571" s="45" t="s">
        <v>63</v>
      </c>
      <c r="N571" s="46" t="s">
        <v>51</v>
      </c>
      <c r="O571" s="49"/>
      <c r="P571" s="36" t="str">
        <f t="shared" si="8"/>
        <v>Unknown</v>
      </c>
      <c r="Q571" s="39" t="s">
        <v>48</v>
      </c>
      <c r="R571" s="39" t="s">
        <v>48</v>
      </c>
      <c r="S571" s="39"/>
      <c r="T571" s="50"/>
      <c r="U571" s="50" t="s">
        <v>51</v>
      </c>
      <c r="V571" s="50" t="s">
        <v>51</v>
      </c>
      <c r="W571" s="50"/>
      <c r="X571" s="51" t="str">
        <f>IF((OR((AND('[1]PWS Information'!$E$10="CWS",T571="Single Family Residence",P571="Lead")),
(AND('[1]PWS Information'!$E$10="CWS",T571="Multiple Family Residence",'[1]PWS Information'!$E$11="Yes",P571="Lead")),
(AND('[1]PWS Information'!$E$10="NTNC",P571="Lead")))),"Tier 1",
IF((OR((AND('[1]PWS Information'!$E$10="CWS",T571="Multiple Family Residence",'[1]PWS Information'!$E$11="No",P571="Lead")),
(AND('[1]PWS Information'!$E$10="CWS",T571="Other",P571="Lead")),
(AND('[1]PWS Information'!$E$10="CWS",T571="Building",P571="Lead")))),"Tier 2",
IF((OR((AND('[1]PWS Information'!$E$10="CWS",T571="Single Family Residence",P571="Galvanized Requiring Replacement")),
(AND('[1]PWS Information'!$E$10="CWS",T571="Single Family Residence",P571="Galvanized Requiring Replacement",Q571="Yes")),
(AND('[1]PWS Information'!$E$10="NTNC",P571="Galvanized Requiring Replacement")),
(AND('[1]PWS Information'!$E$10="NTNC",T571="Single Family Residence",Q571="Yes")))),"Tier 3",
IF((OR((AND('[1]PWS Information'!$E$10="CWS",T571="Single Family Residence",R571="Yes",P571="Non-Lead", I571="Non-Lead - Copper",K571="Before 1989")),
(AND('[1]PWS Information'!$E$10="CWS",T571="Single Family Residence",R571="Yes",P571="Non-Lead", M571="Non-Lead - Copper",N571="Before 1989")))),"Tier 4",
IF((OR((AND('[1]PWS Information'!$E$10="NTNC",P571="Non-Lead")),
(AND('[1]PWS Information'!$E$10="CWS",P571="Non-Lead",R571="")),
(AND('[1]PWS Information'!$E$10="CWS",P571="Non-Lead",R571="No")),
(AND('[1]PWS Information'!$E$10="CWS",P571="Non-Lead",R571="Don't Know")),
(AND('[1]PWS Information'!$E$10="CWS",P571="Non-Lead", I571="Non-Lead - Copper", R571="Yes", K571="Between 1989 and 2014")),
(AND('[1]PWS Information'!$E$10="CWS",P571="Non-Lead", I571="Non-Lead - Copper", R571="Yes", K571="After 2014")),
(AND('[1]PWS Information'!$E$10="CWS",P571="Non-Lead", I571="Non-Lead - Copper", R571="Yes", K571="Unknown")),
(AND('[1]PWS Information'!$E$10="CWS",P571="Non-Lead", M571="Non-Lead - Copper", R571="Yes", N571="Between 1989 and 2014")),
(AND('[1]PWS Information'!$E$10="CWS",P571="Non-Lead", M571="Non-Lead - Copper", R571="Yes", N571="After 2014")),
(AND('[1]PWS Information'!$E$10="CWS",P571="Non-Lead", M571="Non-Lead - Copper", R571="Yes", N571="Unknown")),
(AND('[1]PWS Information'!$E$10="CWS",P571="Unknown")),
(AND('[1]PWS Information'!$E$10="NTNC",P571="Unknown")))),"Tier 5",
"")))))</f>
        <v>Tier 5</v>
      </c>
      <c r="Y571" s="50"/>
      <c r="Z571" s="50"/>
    </row>
    <row r="572" spans="1:26" ht="75" x14ac:dyDescent="0.25">
      <c r="A572" s="39">
        <v>25175502</v>
      </c>
      <c r="B572" s="40" t="s">
        <v>142</v>
      </c>
      <c r="C572" s="41">
        <v>381</v>
      </c>
      <c r="D572" s="41" t="s">
        <v>46</v>
      </c>
      <c r="E572" s="41">
        <v>75961</v>
      </c>
      <c r="F572" s="42"/>
      <c r="G572" s="43">
        <v>31.558382999999999</v>
      </c>
      <c r="H572" s="44">
        <v>-94.504452000000001</v>
      </c>
      <c r="I572" s="45" t="s">
        <v>63</v>
      </c>
      <c r="J572" s="46" t="s">
        <v>48</v>
      </c>
      <c r="K572" s="42" t="s">
        <v>51</v>
      </c>
      <c r="L572" s="49"/>
      <c r="M572" s="45" t="s">
        <v>63</v>
      </c>
      <c r="N572" s="46" t="s">
        <v>51</v>
      </c>
      <c r="O572" s="49"/>
      <c r="P572" s="36" t="str">
        <f t="shared" si="8"/>
        <v>Unknown</v>
      </c>
      <c r="Q572" s="39" t="s">
        <v>48</v>
      </c>
      <c r="R572" s="39" t="s">
        <v>48</v>
      </c>
      <c r="S572" s="39"/>
      <c r="T572" s="50"/>
      <c r="U572" s="50" t="s">
        <v>51</v>
      </c>
      <c r="V572" s="50" t="s">
        <v>51</v>
      </c>
      <c r="W572" s="50"/>
      <c r="X572" s="51" t="str">
        <f>IF((OR((AND('[1]PWS Information'!$E$10="CWS",T572="Single Family Residence",P572="Lead")),
(AND('[1]PWS Information'!$E$10="CWS",T572="Multiple Family Residence",'[1]PWS Information'!$E$11="Yes",P572="Lead")),
(AND('[1]PWS Information'!$E$10="NTNC",P572="Lead")))),"Tier 1",
IF((OR((AND('[1]PWS Information'!$E$10="CWS",T572="Multiple Family Residence",'[1]PWS Information'!$E$11="No",P572="Lead")),
(AND('[1]PWS Information'!$E$10="CWS",T572="Other",P572="Lead")),
(AND('[1]PWS Information'!$E$10="CWS",T572="Building",P572="Lead")))),"Tier 2",
IF((OR((AND('[1]PWS Information'!$E$10="CWS",T572="Single Family Residence",P572="Galvanized Requiring Replacement")),
(AND('[1]PWS Information'!$E$10="CWS",T572="Single Family Residence",P572="Galvanized Requiring Replacement",Q572="Yes")),
(AND('[1]PWS Information'!$E$10="NTNC",P572="Galvanized Requiring Replacement")),
(AND('[1]PWS Information'!$E$10="NTNC",T572="Single Family Residence",Q572="Yes")))),"Tier 3",
IF((OR((AND('[1]PWS Information'!$E$10="CWS",T572="Single Family Residence",R572="Yes",P572="Non-Lead", I572="Non-Lead - Copper",K572="Before 1989")),
(AND('[1]PWS Information'!$E$10="CWS",T572="Single Family Residence",R572="Yes",P572="Non-Lead", M572="Non-Lead - Copper",N572="Before 1989")))),"Tier 4",
IF((OR((AND('[1]PWS Information'!$E$10="NTNC",P572="Non-Lead")),
(AND('[1]PWS Information'!$E$10="CWS",P572="Non-Lead",R572="")),
(AND('[1]PWS Information'!$E$10="CWS",P572="Non-Lead",R572="No")),
(AND('[1]PWS Information'!$E$10="CWS",P572="Non-Lead",R572="Don't Know")),
(AND('[1]PWS Information'!$E$10="CWS",P572="Non-Lead", I572="Non-Lead - Copper", R572="Yes", K572="Between 1989 and 2014")),
(AND('[1]PWS Information'!$E$10="CWS",P572="Non-Lead", I572="Non-Lead - Copper", R572="Yes", K572="After 2014")),
(AND('[1]PWS Information'!$E$10="CWS",P572="Non-Lead", I572="Non-Lead - Copper", R572="Yes", K572="Unknown")),
(AND('[1]PWS Information'!$E$10="CWS",P572="Non-Lead", M572="Non-Lead - Copper", R572="Yes", N572="Between 1989 and 2014")),
(AND('[1]PWS Information'!$E$10="CWS",P572="Non-Lead", M572="Non-Lead - Copper", R572="Yes", N572="After 2014")),
(AND('[1]PWS Information'!$E$10="CWS",P572="Non-Lead", M572="Non-Lead - Copper", R572="Yes", N572="Unknown")),
(AND('[1]PWS Information'!$E$10="CWS",P572="Unknown")),
(AND('[1]PWS Information'!$E$10="NTNC",P572="Unknown")))),"Tier 5",
"")))))</f>
        <v>Tier 5</v>
      </c>
      <c r="Y572" s="50"/>
      <c r="Z572" s="50"/>
    </row>
    <row r="573" spans="1:26" ht="75" x14ac:dyDescent="0.25">
      <c r="A573" s="39">
        <v>25175440</v>
      </c>
      <c r="B573" s="40">
        <v>523</v>
      </c>
      <c r="C573" s="41" t="s">
        <v>109</v>
      </c>
      <c r="D573" s="41" t="s">
        <v>46</v>
      </c>
      <c r="E573" s="41">
        <v>75961</v>
      </c>
      <c r="F573" s="42"/>
      <c r="G573" s="43">
        <v>31.558382999999999</v>
      </c>
      <c r="H573" s="44">
        <v>-94.504452000000001</v>
      </c>
      <c r="I573" s="45" t="s">
        <v>63</v>
      </c>
      <c r="J573" s="46" t="s">
        <v>48</v>
      </c>
      <c r="K573" s="42" t="s">
        <v>51</v>
      </c>
      <c r="L573" s="49"/>
      <c r="M573" s="45" t="s">
        <v>63</v>
      </c>
      <c r="N573" s="46" t="s">
        <v>51</v>
      </c>
      <c r="O573" s="49"/>
      <c r="P573" s="36" t="str">
        <f t="shared" si="8"/>
        <v>Unknown</v>
      </c>
      <c r="Q573" s="39" t="s">
        <v>48</v>
      </c>
      <c r="R573" s="39" t="s">
        <v>48</v>
      </c>
      <c r="S573" s="39"/>
      <c r="T573" s="50"/>
      <c r="U573" s="50" t="s">
        <v>51</v>
      </c>
      <c r="V573" s="50" t="s">
        <v>51</v>
      </c>
      <c r="W573" s="50"/>
      <c r="X573" s="51" t="str">
        <f>IF((OR((AND('[1]PWS Information'!$E$10="CWS",T573="Single Family Residence",P573="Lead")),
(AND('[1]PWS Information'!$E$10="CWS",T573="Multiple Family Residence",'[1]PWS Information'!$E$11="Yes",P573="Lead")),
(AND('[1]PWS Information'!$E$10="NTNC",P573="Lead")))),"Tier 1",
IF((OR((AND('[1]PWS Information'!$E$10="CWS",T573="Multiple Family Residence",'[1]PWS Information'!$E$11="No",P573="Lead")),
(AND('[1]PWS Information'!$E$10="CWS",T573="Other",P573="Lead")),
(AND('[1]PWS Information'!$E$10="CWS",T573="Building",P573="Lead")))),"Tier 2",
IF((OR((AND('[1]PWS Information'!$E$10="CWS",T573="Single Family Residence",P573="Galvanized Requiring Replacement")),
(AND('[1]PWS Information'!$E$10="CWS",T573="Single Family Residence",P573="Galvanized Requiring Replacement",Q573="Yes")),
(AND('[1]PWS Information'!$E$10="NTNC",P573="Galvanized Requiring Replacement")),
(AND('[1]PWS Information'!$E$10="NTNC",T573="Single Family Residence",Q573="Yes")))),"Tier 3",
IF((OR((AND('[1]PWS Information'!$E$10="CWS",T573="Single Family Residence",R573="Yes",P573="Non-Lead", I573="Non-Lead - Copper",K573="Before 1989")),
(AND('[1]PWS Information'!$E$10="CWS",T573="Single Family Residence",R573="Yes",P573="Non-Lead", M573="Non-Lead - Copper",N573="Before 1989")))),"Tier 4",
IF((OR((AND('[1]PWS Information'!$E$10="NTNC",P573="Non-Lead")),
(AND('[1]PWS Information'!$E$10="CWS",P573="Non-Lead",R573="")),
(AND('[1]PWS Information'!$E$10="CWS",P573="Non-Lead",R573="No")),
(AND('[1]PWS Information'!$E$10="CWS",P573="Non-Lead",R573="Don't Know")),
(AND('[1]PWS Information'!$E$10="CWS",P573="Non-Lead", I573="Non-Lead - Copper", R573="Yes", K573="Between 1989 and 2014")),
(AND('[1]PWS Information'!$E$10="CWS",P573="Non-Lead", I573="Non-Lead - Copper", R573="Yes", K573="After 2014")),
(AND('[1]PWS Information'!$E$10="CWS",P573="Non-Lead", I573="Non-Lead - Copper", R573="Yes", K573="Unknown")),
(AND('[1]PWS Information'!$E$10="CWS",P573="Non-Lead", M573="Non-Lead - Copper", R573="Yes", N573="Between 1989 and 2014")),
(AND('[1]PWS Information'!$E$10="CWS",P573="Non-Lead", M573="Non-Lead - Copper", R573="Yes", N573="After 2014")),
(AND('[1]PWS Information'!$E$10="CWS",P573="Non-Lead", M573="Non-Lead - Copper", R573="Yes", N573="Unknown")),
(AND('[1]PWS Information'!$E$10="CWS",P573="Unknown")),
(AND('[1]PWS Information'!$E$10="NTNC",P573="Unknown")))),"Tier 5",
"")))))</f>
        <v>Tier 5</v>
      </c>
      <c r="Y573" s="50"/>
      <c r="Z573" s="50"/>
    </row>
    <row r="574" spans="1:26" ht="75" x14ac:dyDescent="0.25">
      <c r="A574" s="39">
        <v>25176108</v>
      </c>
      <c r="B574" s="40">
        <v>606</v>
      </c>
      <c r="C574" s="41" t="s">
        <v>86</v>
      </c>
      <c r="D574" s="41" t="s">
        <v>46</v>
      </c>
      <c r="E574" s="41">
        <v>75961</v>
      </c>
      <c r="F574" s="42"/>
      <c r="G574" s="43">
        <v>31.558382999999999</v>
      </c>
      <c r="H574" s="44">
        <v>-94.504452000000001</v>
      </c>
      <c r="I574" s="45" t="s">
        <v>63</v>
      </c>
      <c r="J574" s="46" t="s">
        <v>48</v>
      </c>
      <c r="K574" s="42" t="s">
        <v>51</v>
      </c>
      <c r="L574" s="49"/>
      <c r="M574" s="45" t="s">
        <v>63</v>
      </c>
      <c r="N574" s="46" t="s">
        <v>51</v>
      </c>
      <c r="O574" s="49"/>
      <c r="P574" s="36" t="str">
        <f t="shared" si="8"/>
        <v>Unknown</v>
      </c>
      <c r="Q574" s="39" t="s">
        <v>48</v>
      </c>
      <c r="R574" s="39" t="s">
        <v>48</v>
      </c>
      <c r="S574" s="39"/>
      <c r="T574" s="50"/>
      <c r="U574" s="50" t="s">
        <v>51</v>
      </c>
      <c r="V574" s="50" t="s">
        <v>51</v>
      </c>
      <c r="W574" s="50"/>
      <c r="X574" s="51" t="str">
        <f>IF((OR((AND('[1]PWS Information'!$E$10="CWS",T574="Single Family Residence",P574="Lead")),
(AND('[1]PWS Information'!$E$10="CWS",T574="Multiple Family Residence",'[1]PWS Information'!$E$11="Yes",P574="Lead")),
(AND('[1]PWS Information'!$E$10="NTNC",P574="Lead")))),"Tier 1",
IF((OR((AND('[1]PWS Information'!$E$10="CWS",T574="Multiple Family Residence",'[1]PWS Information'!$E$11="No",P574="Lead")),
(AND('[1]PWS Information'!$E$10="CWS",T574="Other",P574="Lead")),
(AND('[1]PWS Information'!$E$10="CWS",T574="Building",P574="Lead")))),"Tier 2",
IF((OR((AND('[1]PWS Information'!$E$10="CWS",T574="Single Family Residence",P574="Galvanized Requiring Replacement")),
(AND('[1]PWS Information'!$E$10="CWS",T574="Single Family Residence",P574="Galvanized Requiring Replacement",Q574="Yes")),
(AND('[1]PWS Information'!$E$10="NTNC",P574="Galvanized Requiring Replacement")),
(AND('[1]PWS Information'!$E$10="NTNC",T574="Single Family Residence",Q574="Yes")))),"Tier 3",
IF((OR((AND('[1]PWS Information'!$E$10="CWS",T574="Single Family Residence",R574="Yes",P574="Non-Lead", I574="Non-Lead - Copper",K574="Before 1989")),
(AND('[1]PWS Information'!$E$10="CWS",T574="Single Family Residence",R574="Yes",P574="Non-Lead", M574="Non-Lead - Copper",N574="Before 1989")))),"Tier 4",
IF((OR((AND('[1]PWS Information'!$E$10="NTNC",P574="Non-Lead")),
(AND('[1]PWS Information'!$E$10="CWS",P574="Non-Lead",R574="")),
(AND('[1]PWS Information'!$E$10="CWS",P574="Non-Lead",R574="No")),
(AND('[1]PWS Information'!$E$10="CWS",P574="Non-Lead",R574="Don't Know")),
(AND('[1]PWS Information'!$E$10="CWS",P574="Non-Lead", I574="Non-Lead - Copper", R574="Yes", K574="Between 1989 and 2014")),
(AND('[1]PWS Information'!$E$10="CWS",P574="Non-Lead", I574="Non-Lead - Copper", R574="Yes", K574="After 2014")),
(AND('[1]PWS Information'!$E$10="CWS",P574="Non-Lead", I574="Non-Lead - Copper", R574="Yes", K574="Unknown")),
(AND('[1]PWS Information'!$E$10="CWS",P574="Non-Lead", M574="Non-Lead - Copper", R574="Yes", N574="Between 1989 and 2014")),
(AND('[1]PWS Information'!$E$10="CWS",P574="Non-Lead", M574="Non-Lead - Copper", R574="Yes", N574="After 2014")),
(AND('[1]PWS Information'!$E$10="CWS",P574="Non-Lead", M574="Non-Lead - Copper", R574="Yes", N574="Unknown")),
(AND('[1]PWS Information'!$E$10="CWS",P574="Unknown")),
(AND('[1]PWS Information'!$E$10="NTNC",P574="Unknown")))),"Tier 5",
"")))))</f>
        <v>Tier 5</v>
      </c>
      <c r="Y574" s="50"/>
      <c r="Z574" s="50"/>
    </row>
    <row r="575" spans="1:26" ht="75" x14ac:dyDescent="0.25">
      <c r="A575" s="39">
        <v>25175610</v>
      </c>
      <c r="B575" s="40">
        <v>7449</v>
      </c>
      <c r="C575" s="41" t="s">
        <v>81</v>
      </c>
      <c r="D575" s="41" t="s">
        <v>46</v>
      </c>
      <c r="E575" s="41">
        <v>75961</v>
      </c>
      <c r="F575" s="42"/>
      <c r="G575" s="43">
        <v>31.660693999999999</v>
      </c>
      <c r="H575" s="44">
        <v>-94.601386000000005</v>
      </c>
      <c r="I575" s="45" t="s">
        <v>63</v>
      </c>
      <c r="J575" s="46" t="s">
        <v>48</v>
      </c>
      <c r="K575" s="42" t="s">
        <v>51</v>
      </c>
      <c r="L575" s="49"/>
      <c r="M575" s="45" t="s">
        <v>63</v>
      </c>
      <c r="N575" s="46" t="s">
        <v>51</v>
      </c>
      <c r="O575" s="49"/>
      <c r="P575" s="36" t="str">
        <f t="shared" si="8"/>
        <v>Unknown</v>
      </c>
      <c r="Q575" s="39" t="s">
        <v>48</v>
      </c>
      <c r="R575" s="39" t="s">
        <v>48</v>
      </c>
      <c r="S575" s="39"/>
      <c r="T575" s="50"/>
      <c r="U575" s="50" t="s">
        <v>51</v>
      </c>
      <c r="V575" s="50" t="s">
        <v>51</v>
      </c>
      <c r="W575" s="50"/>
      <c r="X575" s="51" t="str">
        <f>IF((OR((AND('[1]PWS Information'!$E$10="CWS",T575="Single Family Residence",P575="Lead")),
(AND('[1]PWS Information'!$E$10="CWS",T575="Multiple Family Residence",'[1]PWS Information'!$E$11="Yes",P575="Lead")),
(AND('[1]PWS Information'!$E$10="NTNC",P575="Lead")))),"Tier 1",
IF((OR((AND('[1]PWS Information'!$E$10="CWS",T575="Multiple Family Residence",'[1]PWS Information'!$E$11="No",P575="Lead")),
(AND('[1]PWS Information'!$E$10="CWS",T575="Other",P575="Lead")),
(AND('[1]PWS Information'!$E$10="CWS",T575="Building",P575="Lead")))),"Tier 2",
IF((OR((AND('[1]PWS Information'!$E$10="CWS",T575="Single Family Residence",P575="Galvanized Requiring Replacement")),
(AND('[1]PWS Information'!$E$10="CWS",T575="Single Family Residence",P575="Galvanized Requiring Replacement",Q575="Yes")),
(AND('[1]PWS Information'!$E$10="NTNC",P575="Galvanized Requiring Replacement")),
(AND('[1]PWS Information'!$E$10="NTNC",T575="Single Family Residence",Q575="Yes")))),"Tier 3",
IF((OR((AND('[1]PWS Information'!$E$10="CWS",T575="Single Family Residence",R575="Yes",P575="Non-Lead", I575="Non-Lead - Copper",K575="Before 1989")),
(AND('[1]PWS Information'!$E$10="CWS",T575="Single Family Residence",R575="Yes",P575="Non-Lead", M575="Non-Lead - Copper",N575="Before 1989")))),"Tier 4",
IF((OR((AND('[1]PWS Information'!$E$10="NTNC",P575="Non-Lead")),
(AND('[1]PWS Information'!$E$10="CWS",P575="Non-Lead",R575="")),
(AND('[1]PWS Information'!$E$10="CWS",P575="Non-Lead",R575="No")),
(AND('[1]PWS Information'!$E$10="CWS",P575="Non-Lead",R575="Don't Know")),
(AND('[1]PWS Information'!$E$10="CWS",P575="Non-Lead", I575="Non-Lead - Copper", R575="Yes", K575="Between 1989 and 2014")),
(AND('[1]PWS Information'!$E$10="CWS",P575="Non-Lead", I575="Non-Lead - Copper", R575="Yes", K575="After 2014")),
(AND('[1]PWS Information'!$E$10="CWS",P575="Non-Lead", I575="Non-Lead - Copper", R575="Yes", K575="Unknown")),
(AND('[1]PWS Information'!$E$10="CWS",P575="Non-Lead", M575="Non-Lead - Copper", R575="Yes", N575="Between 1989 and 2014")),
(AND('[1]PWS Information'!$E$10="CWS",P575="Non-Lead", M575="Non-Lead - Copper", R575="Yes", N575="After 2014")),
(AND('[1]PWS Information'!$E$10="CWS",P575="Non-Lead", M575="Non-Lead - Copper", R575="Yes", N575="Unknown")),
(AND('[1]PWS Information'!$E$10="CWS",P575="Unknown")),
(AND('[1]PWS Information'!$E$10="NTNC",P575="Unknown")))),"Tier 5",
"")))))</f>
        <v>Tier 5</v>
      </c>
      <c r="Y575" s="50"/>
      <c r="Z575" s="50"/>
    </row>
    <row r="576" spans="1:26" ht="75" x14ac:dyDescent="0.25">
      <c r="A576" s="39">
        <v>25175645</v>
      </c>
      <c r="B576" s="40">
        <v>4686</v>
      </c>
      <c r="C576" s="41" t="s">
        <v>66</v>
      </c>
      <c r="D576" s="41" t="s">
        <v>46</v>
      </c>
      <c r="E576" s="41">
        <v>75961</v>
      </c>
      <c r="F576" s="42"/>
      <c r="G576" s="43">
        <v>31.609514999999998</v>
      </c>
      <c r="H576" s="44">
        <v>-94.545951000000002</v>
      </c>
      <c r="I576" s="45" t="s">
        <v>63</v>
      </c>
      <c r="J576" s="46" t="s">
        <v>48</v>
      </c>
      <c r="K576" s="42" t="s">
        <v>51</v>
      </c>
      <c r="L576" s="49"/>
      <c r="M576" s="45" t="s">
        <v>63</v>
      </c>
      <c r="N576" s="46" t="s">
        <v>51</v>
      </c>
      <c r="O576" s="49"/>
      <c r="P576" s="36" t="str">
        <f t="shared" si="8"/>
        <v>Unknown</v>
      </c>
      <c r="Q576" s="39" t="s">
        <v>48</v>
      </c>
      <c r="R576" s="39" t="s">
        <v>48</v>
      </c>
      <c r="S576" s="39"/>
      <c r="T576" s="50"/>
      <c r="U576" s="50" t="s">
        <v>51</v>
      </c>
      <c r="V576" s="50" t="s">
        <v>51</v>
      </c>
      <c r="W576" s="50"/>
      <c r="X576" s="51" t="str">
        <f>IF((OR((AND('[1]PWS Information'!$E$10="CWS",T576="Single Family Residence",P576="Lead")),
(AND('[1]PWS Information'!$E$10="CWS",T576="Multiple Family Residence",'[1]PWS Information'!$E$11="Yes",P576="Lead")),
(AND('[1]PWS Information'!$E$10="NTNC",P576="Lead")))),"Tier 1",
IF((OR((AND('[1]PWS Information'!$E$10="CWS",T576="Multiple Family Residence",'[1]PWS Information'!$E$11="No",P576="Lead")),
(AND('[1]PWS Information'!$E$10="CWS",T576="Other",P576="Lead")),
(AND('[1]PWS Information'!$E$10="CWS",T576="Building",P576="Lead")))),"Tier 2",
IF((OR((AND('[1]PWS Information'!$E$10="CWS",T576="Single Family Residence",P576="Galvanized Requiring Replacement")),
(AND('[1]PWS Information'!$E$10="CWS",T576="Single Family Residence",P576="Galvanized Requiring Replacement",Q576="Yes")),
(AND('[1]PWS Information'!$E$10="NTNC",P576="Galvanized Requiring Replacement")),
(AND('[1]PWS Information'!$E$10="NTNC",T576="Single Family Residence",Q576="Yes")))),"Tier 3",
IF((OR((AND('[1]PWS Information'!$E$10="CWS",T576="Single Family Residence",R576="Yes",P576="Non-Lead", I576="Non-Lead - Copper",K576="Before 1989")),
(AND('[1]PWS Information'!$E$10="CWS",T576="Single Family Residence",R576="Yes",P576="Non-Lead", M576="Non-Lead - Copper",N576="Before 1989")))),"Tier 4",
IF((OR((AND('[1]PWS Information'!$E$10="NTNC",P576="Non-Lead")),
(AND('[1]PWS Information'!$E$10="CWS",P576="Non-Lead",R576="")),
(AND('[1]PWS Information'!$E$10="CWS",P576="Non-Lead",R576="No")),
(AND('[1]PWS Information'!$E$10="CWS",P576="Non-Lead",R576="Don't Know")),
(AND('[1]PWS Information'!$E$10="CWS",P576="Non-Lead", I576="Non-Lead - Copper", R576="Yes", K576="Between 1989 and 2014")),
(AND('[1]PWS Information'!$E$10="CWS",P576="Non-Lead", I576="Non-Lead - Copper", R576="Yes", K576="After 2014")),
(AND('[1]PWS Information'!$E$10="CWS",P576="Non-Lead", I576="Non-Lead - Copper", R576="Yes", K576="Unknown")),
(AND('[1]PWS Information'!$E$10="CWS",P576="Non-Lead", M576="Non-Lead - Copper", R576="Yes", N576="Between 1989 and 2014")),
(AND('[1]PWS Information'!$E$10="CWS",P576="Non-Lead", M576="Non-Lead - Copper", R576="Yes", N576="After 2014")),
(AND('[1]PWS Information'!$E$10="CWS",P576="Non-Lead", M576="Non-Lead - Copper", R576="Yes", N576="Unknown")),
(AND('[1]PWS Information'!$E$10="CWS",P576="Unknown")),
(AND('[1]PWS Information'!$E$10="NTNC",P576="Unknown")))),"Tier 5",
"")))))</f>
        <v>Tier 5</v>
      </c>
      <c r="Y576" s="50"/>
      <c r="Z576" s="50"/>
    </row>
    <row r="577" spans="1:26" ht="75" x14ac:dyDescent="0.25">
      <c r="A577" s="39">
        <v>25176107</v>
      </c>
      <c r="B577" s="40">
        <v>460</v>
      </c>
      <c r="C577" s="41" t="s">
        <v>86</v>
      </c>
      <c r="D577" s="41" t="s">
        <v>46</v>
      </c>
      <c r="E577" s="41">
        <v>75961</v>
      </c>
      <c r="F577" s="42"/>
      <c r="G577" s="43">
        <v>31.659901999999999</v>
      </c>
      <c r="H577" s="44">
        <v>-94.601659999999995</v>
      </c>
      <c r="I577" s="45" t="s">
        <v>63</v>
      </c>
      <c r="J577" s="46" t="s">
        <v>48</v>
      </c>
      <c r="K577" s="42" t="s">
        <v>51</v>
      </c>
      <c r="L577" s="49"/>
      <c r="M577" s="45" t="s">
        <v>63</v>
      </c>
      <c r="N577" s="46" t="s">
        <v>51</v>
      </c>
      <c r="O577" s="49"/>
      <c r="P577" s="36" t="str">
        <f t="shared" si="8"/>
        <v>Unknown</v>
      </c>
      <c r="Q577" s="39" t="s">
        <v>48</v>
      </c>
      <c r="R577" s="39" t="s">
        <v>48</v>
      </c>
      <c r="S577" s="39"/>
      <c r="T577" s="50"/>
      <c r="U577" s="50" t="s">
        <v>51</v>
      </c>
      <c r="V577" s="50" t="s">
        <v>51</v>
      </c>
      <c r="W577" s="50"/>
      <c r="X577" s="51" t="str">
        <f>IF((OR((AND('[1]PWS Information'!$E$10="CWS",T577="Single Family Residence",P577="Lead")),
(AND('[1]PWS Information'!$E$10="CWS",T577="Multiple Family Residence",'[1]PWS Information'!$E$11="Yes",P577="Lead")),
(AND('[1]PWS Information'!$E$10="NTNC",P577="Lead")))),"Tier 1",
IF((OR((AND('[1]PWS Information'!$E$10="CWS",T577="Multiple Family Residence",'[1]PWS Information'!$E$11="No",P577="Lead")),
(AND('[1]PWS Information'!$E$10="CWS",T577="Other",P577="Lead")),
(AND('[1]PWS Information'!$E$10="CWS",T577="Building",P577="Lead")))),"Tier 2",
IF((OR((AND('[1]PWS Information'!$E$10="CWS",T577="Single Family Residence",P577="Galvanized Requiring Replacement")),
(AND('[1]PWS Information'!$E$10="CWS",T577="Single Family Residence",P577="Galvanized Requiring Replacement",Q577="Yes")),
(AND('[1]PWS Information'!$E$10="NTNC",P577="Galvanized Requiring Replacement")),
(AND('[1]PWS Information'!$E$10="NTNC",T577="Single Family Residence",Q577="Yes")))),"Tier 3",
IF((OR((AND('[1]PWS Information'!$E$10="CWS",T577="Single Family Residence",R577="Yes",P577="Non-Lead", I577="Non-Lead - Copper",K577="Before 1989")),
(AND('[1]PWS Information'!$E$10="CWS",T577="Single Family Residence",R577="Yes",P577="Non-Lead", M577="Non-Lead - Copper",N577="Before 1989")))),"Tier 4",
IF((OR((AND('[1]PWS Information'!$E$10="NTNC",P577="Non-Lead")),
(AND('[1]PWS Information'!$E$10="CWS",P577="Non-Lead",R577="")),
(AND('[1]PWS Information'!$E$10="CWS",P577="Non-Lead",R577="No")),
(AND('[1]PWS Information'!$E$10="CWS",P577="Non-Lead",R577="Don't Know")),
(AND('[1]PWS Information'!$E$10="CWS",P577="Non-Lead", I577="Non-Lead - Copper", R577="Yes", K577="Between 1989 and 2014")),
(AND('[1]PWS Information'!$E$10="CWS",P577="Non-Lead", I577="Non-Lead - Copper", R577="Yes", K577="After 2014")),
(AND('[1]PWS Information'!$E$10="CWS",P577="Non-Lead", I577="Non-Lead - Copper", R577="Yes", K577="Unknown")),
(AND('[1]PWS Information'!$E$10="CWS",P577="Non-Lead", M577="Non-Lead - Copper", R577="Yes", N577="Between 1989 and 2014")),
(AND('[1]PWS Information'!$E$10="CWS",P577="Non-Lead", M577="Non-Lead - Copper", R577="Yes", N577="After 2014")),
(AND('[1]PWS Information'!$E$10="CWS",P577="Non-Lead", M577="Non-Lead - Copper", R577="Yes", N577="Unknown")),
(AND('[1]PWS Information'!$E$10="CWS",P577="Unknown")),
(AND('[1]PWS Information'!$E$10="NTNC",P577="Unknown")))),"Tier 5",
"")))))</f>
        <v>Tier 5</v>
      </c>
      <c r="Y577" s="50"/>
      <c r="Z577" s="50"/>
    </row>
    <row r="578" spans="1:26" ht="75" x14ac:dyDescent="0.25">
      <c r="A578" s="39">
        <v>25176062</v>
      </c>
      <c r="B578" s="40">
        <v>8264</v>
      </c>
      <c r="C578" s="41" t="s">
        <v>66</v>
      </c>
      <c r="D578" s="41" t="s">
        <v>46</v>
      </c>
      <c r="E578" s="41">
        <v>75961</v>
      </c>
      <c r="F578" s="42"/>
      <c r="G578" s="43">
        <v>31.61759</v>
      </c>
      <c r="H578" s="44">
        <v>-94.489560999999995</v>
      </c>
      <c r="I578" s="45" t="s">
        <v>63</v>
      </c>
      <c r="J578" s="46" t="s">
        <v>48</v>
      </c>
      <c r="K578" s="42" t="s">
        <v>51</v>
      </c>
      <c r="L578" s="49"/>
      <c r="M578" s="45" t="s">
        <v>63</v>
      </c>
      <c r="N578" s="46" t="s">
        <v>51</v>
      </c>
      <c r="O578" s="49"/>
      <c r="P578" s="36" t="str">
        <f t="shared" si="8"/>
        <v>Unknown</v>
      </c>
      <c r="Q578" s="39" t="s">
        <v>48</v>
      </c>
      <c r="R578" s="39" t="s">
        <v>48</v>
      </c>
      <c r="S578" s="39"/>
      <c r="T578" s="50"/>
      <c r="U578" s="50" t="s">
        <v>51</v>
      </c>
      <c r="V578" s="50" t="s">
        <v>51</v>
      </c>
      <c r="W578" s="50"/>
      <c r="X578" s="51" t="str">
        <f>IF((OR((AND('[1]PWS Information'!$E$10="CWS",T578="Single Family Residence",P578="Lead")),
(AND('[1]PWS Information'!$E$10="CWS",T578="Multiple Family Residence",'[1]PWS Information'!$E$11="Yes",P578="Lead")),
(AND('[1]PWS Information'!$E$10="NTNC",P578="Lead")))),"Tier 1",
IF((OR((AND('[1]PWS Information'!$E$10="CWS",T578="Multiple Family Residence",'[1]PWS Information'!$E$11="No",P578="Lead")),
(AND('[1]PWS Information'!$E$10="CWS",T578="Other",P578="Lead")),
(AND('[1]PWS Information'!$E$10="CWS",T578="Building",P578="Lead")))),"Tier 2",
IF((OR((AND('[1]PWS Information'!$E$10="CWS",T578="Single Family Residence",P578="Galvanized Requiring Replacement")),
(AND('[1]PWS Information'!$E$10="CWS",T578="Single Family Residence",P578="Galvanized Requiring Replacement",Q578="Yes")),
(AND('[1]PWS Information'!$E$10="NTNC",P578="Galvanized Requiring Replacement")),
(AND('[1]PWS Information'!$E$10="NTNC",T578="Single Family Residence",Q578="Yes")))),"Tier 3",
IF((OR((AND('[1]PWS Information'!$E$10="CWS",T578="Single Family Residence",R578="Yes",P578="Non-Lead", I578="Non-Lead - Copper",K578="Before 1989")),
(AND('[1]PWS Information'!$E$10="CWS",T578="Single Family Residence",R578="Yes",P578="Non-Lead", M578="Non-Lead - Copper",N578="Before 1989")))),"Tier 4",
IF((OR((AND('[1]PWS Information'!$E$10="NTNC",P578="Non-Lead")),
(AND('[1]PWS Information'!$E$10="CWS",P578="Non-Lead",R578="")),
(AND('[1]PWS Information'!$E$10="CWS",P578="Non-Lead",R578="No")),
(AND('[1]PWS Information'!$E$10="CWS",P578="Non-Lead",R578="Don't Know")),
(AND('[1]PWS Information'!$E$10="CWS",P578="Non-Lead", I578="Non-Lead - Copper", R578="Yes", K578="Between 1989 and 2014")),
(AND('[1]PWS Information'!$E$10="CWS",P578="Non-Lead", I578="Non-Lead - Copper", R578="Yes", K578="After 2014")),
(AND('[1]PWS Information'!$E$10="CWS",P578="Non-Lead", I578="Non-Lead - Copper", R578="Yes", K578="Unknown")),
(AND('[1]PWS Information'!$E$10="CWS",P578="Non-Lead", M578="Non-Lead - Copper", R578="Yes", N578="Between 1989 and 2014")),
(AND('[1]PWS Information'!$E$10="CWS",P578="Non-Lead", M578="Non-Lead - Copper", R578="Yes", N578="After 2014")),
(AND('[1]PWS Information'!$E$10="CWS",P578="Non-Lead", M578="Non-Lead - Copper", R578="Yes", N578="Unknown")),
(AND('[1]PWS Information'!$E$10="CWS",P578="Unknown")),
(AND('[1]PWS Information'!$E$10="NTNC",P578="Unknown")))),"Tier 5",
"")))))</f>
        <v>Tier 5</v>
      </c>
      <c r="Y578" s="50"/>
      <c r="Z578" s="50"/>
    </row>
    <row r="579" spans="1:26" ht="75" x14ac:dyDescent="0.25">
      <c r="A579" s="39">
        <v>25175474</v>
      </c>
      <c r="B579" s="40">
        <v>119</v>
      </c>
      <c r="C579" s="41" t="s">
        <v>134</v>
      </c>
      <c r="D579" s="41" t="s">
        <v>46</v>
      </c>
      <c r="E579" s="41">
        <v>75961</v>
      </c>
      <c r="F579" s="42"/>
      <c r="G579" s="43">
        <v>31.587432</v>
      </c>
      <c r="H579" s="44">
        <v>-94.614339999999999</v>
      </c>
      <c r="I579" s="45" t="s">
        <v>63</v>
      </c>
      <c r="J579" s="46" t="s">
        <v>48</v>
      </c>
      <c r="K579" s="42" t="s">
        <v>51</v>
      </c>
      <c r="L579" s="49"/>
      <c r="M579" s="45" t="s">
        <v>63</v>
      </c>
      <c r="N579" s="46" t="s">
        <v>51</v>
      </c>
      <c r="O579" s="49"/>
      <c r="P579" s="36" t="str">
        <f t="shared" si="8"/>
        <v>Unknown</v>
      </c>
      <c r="Q579" s="39" t="s">
        <v>48</v>
      </c>
      <c r="R579" s="39" t="s">
        <v>48</v>
      </c>
      <c r="S579" s="39"/>
      <c r="T579" s="50"/>
      <c r="U579" s="50" t="s">
        <v>51</v>
      </c>
      <c r="V579" s="50" t="s">
        <v>51</v>
      </c>
      <c r="W579" s="50"/>
      <c r="X579" s="51" t="str">
        <f>IF((OR((AND('[1]PWS Information'!$E$10="CWS",T579="Single Family Residence",P579="Lead")),
(AND('[1]PWS Information'!$E$10="CWS",T579="Multiple Family Residence",'[1]PWS Information'!$E$11="Yes",P579="Lead")),
(AND('[1]PWS Information'!$E$10="NTNC",P579="Lead")))),"Tier 1",
IF((OR((AND('[1]PWS Information'!$E$10="CWS",T579="Multiple Family Residence",'[1]PWS Information'!$E$11="No",P579="Lead")),
(AND('[1]PWS Information'!$E$10="CWS",T579="Other",P579="Lead")),
(AND('[1]PWS Information'!$E$10="CWS",T579="Building",P579="Lead")))),"Tier 2",
IF((OR((AND('[1]PWS Information'!$E$10="CWS",T579="Single Family Residence",P579="Galvanized Requiring Replacement")),
(AND('[1]PWS Information'!$E$10="CWS",T579="Single Family Residence",P579="Galvanized Requiring Replacement",Q579="Yes")),
(AND('[1]PWS Information'!$E$10="NTNC",P579="Galvanized Requiring Replacement")),
(AND('[1]PWS Information'!$E$10="NTNC",T579="Single Family Residence",Q579="Yes")))),"Tier 3",
IF((OR((AND('[1]PWS Information'!$E$10="CWS",T579="Single Family Residence",R579="Yes",P579="Non-Lead", I579="Non-Lead - Copper",K579="Before 1989")),
(AND('[1]PWS Information'!$E$10="CWS",T579="Single Family Residence",R579="Yes",P579="Non-Lead", M579="Non-Lead - Copper",N579="Before 1989")))),"Tier 4",
IF((OR((AND('[1]PWS Information'!$E$10="NTNC",P579="Non-Lead")),
(AND('[1]PWS Information'!$E$10="CWS",P579="Non-Lead",R579="")),
(AND('[1]PWS Information'!$E$10="CWS",P579="Non-Lead",R579="No")),
(AND('[1]PWS Information'!$E$10="CWS",P579="Non-Lead",R579="Don't Know")),
(AND('[1]PWS Information'!$E$10="CWS",P579="Non-Lead", I579="Non-Lead - Copper", R579="Yes", K579="Between 1989 and 2014")),
(AND('[1]PWS Information'!$E$10="CWS",P579="Non-Lead", I579="Non-Lead - Copper", R579="Yes", K579="After 2014")),
(AND('[1]PWS Information'!$E$10="CWS",P579="Non-Lead", I579="Non-Lead - Copper", R579="Yes", K579="Unknown")),
(AND('[1]PWS Information'!$E$10="CWS",P579="Non-Lead", M579="Non-Lead - Copper", R579="Yes", N579="Between 1989 and 2014")),
(AND('[1]PWS Information'!$E$10="CWS",P579="Non-Lead", M579="Non-Lead - Copper", R579="Yes", N579="After 2014")),
(AND('[1]PWS Information'!$E$10="CWS",P579="Non-Lead", M579="Non-Lead - Copper", R579="Yes", N579="Unknown")),
(AND('[1]PWS Information'!$E$10="CWS",P579="Unknown")),
(AND('[1]PWS Information'!$E$10="NTNC",P579="Unknown")))),"Tier 5",
"")))))</f>
        <v>Tier 5</v>
      </c>
      <c r="Y579" s="50"/>
      <c r="Z579" s="50"/>
    </row>
    <row r="580" spans="1:26" ht="75" x14ac:dyDescent="0.25">
      <c r="A580" s="39">
        <v>25175710</v>
      </c>
      <c r="B580" s="40">
        <v>122</v>
      </c>
      <c r="C580" s="41" t="s">
        <v>88</v>
      </c>
      <c r="D580" s="41" t="s">
        <v>46</v>
      </c>
      <c r="E580" s="41">
        <v>75961</v>
      </c>
      <c r="F580" s="42"/>
      <c r="G580" s="43">
        <v>31.586727</v>
      </c>
      <c r="H580" s="44">
        <v>-94.614423000000002</v>
      </c>
      <c r="I580" s="45" t="s">
        <v>63</v>
      </c>
      <c r="J580" s="46" t="s">
        <v>48</v>
      </c>
      <c r="K580" s="42" t="s">
        <v>51</v>
      </c>
      <c r="L580" s="49"/>
      <c r="M580" s="45" t="s">
        <v>63</v>
      </c>
      <c r="N580" s="46" t="s">
        <v>51</v>
      </c>
      <c r="O580" s="49"/>
      <c r="P580" s="36" t="str">
        <f t="shared" si="8"/>
        <v>Unknown</v>
      </c>
      <c r="Q580" s="39" t="s">
        <v>48</v>
      </c>
      <c r="R580" s="39" t="s">
        <v>48</v>
      </c>
      <c r="S580" s="39"/>
      <c r="T580" s="50"/>
      <c r="U580" s="50" t="s">
        <v>51</v>
      </c>
      <c r="V580" s="50" t="s">
        <v>51</v>
      </c>
      <c r="W580" s="50"/>
      <c r="X580" s="51" t="str">
        <f>IF((OR((AND('[1]PWS Information'!$E$10="CWS",T580="Single Family Residence",P580="Lead")),
(AND('[1]PWS Information'!$E$10="CWS",T580="Multiple Family Residence",'[1]PWS Information'!$E$11="Yes",P580="Lead")),
(AND('[1]PWS Information'!$E$10="NTNC",P580="Lead")))),"Tier 1",
IF((OR((AND('[1]PWS Information'!$E$10="CWS",T580="Multiple Family Residence",'[1]PWS Information'!$E$11="No",P580="Lead")),
(AND('[1]PWS Information'!$E$10="CWS",T580="Other",P580="Lead")),
(AND('[1]PWS Information'!$E$10="CWS",T580="Building",P580="Lead")))),"Tier 2",
IF((OR((AND('[1]PWS Information'!$E$10="CWS",T580="Single Family Residence",P580="Galvanized Requiring Replacement")),
(AND('[1]PWS Information'!$E$10="CWS",T580="Single Family Residence",P580="Galvanized Requiring Replacement",Q580="Yes")),
(AND('[1]PWS Information'!$E$10="NTNC",P580="Galvanized Requiring Replacement")),
(AND('[1]PWS Information'!$E$10="NTNC",T580="Single Family Residence",Q580="Yes")))),"Tier 3",
IF((OR((AND('[1]PWS Information'!$E$10="CWS",T580="Single Family Residence",R580="Yes",P580="Non-Lead", I580="Non-Lead - Copper",K580="Before 1989")),
(AND('[1]PWS Information'!$E$10="CWS",T580="Single Family Residence",R580="Yes",P580="Non-Lead", M580="Non-Lead - Copper",N580="Before 1989")))),"Tier 4",
IF((OR((AND('[1]PWS Information'!$E$10="NTNC",P580="Non-Lead")),
(AND('[1]PWS Information'!$E$10="CWS",P580="Non-Lead",R580="")),
(AND('[1]PWS Information'!$E$10="CWS",P580="Non-Lead",R580="No")),
(AND('[1]PWS Information'!$E$10="CWS",P580="Non-Lead",R580="Don't Know")),
(AND('[1]PWS Information'!$E$10="CWS",P580="Non-Lead", I580="Non-Lead - Copper", R580="Yes", K580="Between 1989 and 2014")),
(AND('[1]PWS Information'!$E$10="CWS",P580="Non-Lead", I580="Non-Lead - Copper", R580="Yes", K580="After 2014")),
(AND('[1]PWS Information'!$E$10="CWS",P580="Non-Lead", I580="Non-Lead - Copper", R580="Yes", K580="Unknown")),
(AND('[1]PWS Information'!$E$10="CWS",P580="Non-Lead", M580="Non-Lead - Copper", R580="Yes", N580="Between 1989 and 2014")),
(AND('[1]PWS Information'!$E$10="CWS",P580="Non-Lead", M580="Non-Lead - Copper", R580="Yes", N580="After 2014")),
(AND('[1]PWS Information'!$E$10="CWS",P580="Non-Lead", M580="Non-Lead - Copper", R580="Yes", N580="Unknown")),
(AND('[1]PWS Information'!$E$10="CWS",P580="Unknown")),
(AND('[1]PWS Information'!$E$10="NTNC",P580="Unknown")))),"Tier 5",
"")))))</f>
        <v>Tier 5</v>
      </c>
      <c r="Y580" s="50"/>
      <c r="Z580" s="50"/>
    </row>
    <row r="581" spans="1:26" ht="75" x14ac:dyDescent="0.25">
      <c r="A581" s="39">
        <v>25176032</v>
      </c>
      <c r="B581" s="40">
        <v>6748</v>
      </c>
      <c r="C581" s="41" t="s">
        <v>66</v>
      </c>
      <c r="D581" s="41" t="s">
        <v>46</v>
      </c>
      <c r="E581" s="41">
        <v>75961</v>
      </c>
      <c r="F581" s="42"/>
      <c r="G581" s="43">
        <v>31.614968000000001</v>
      </c>
      <c r="H581" s="44">
        <v>-94.512647999999999</v>
      </c>
      <c r="I581" s="45" t="s">
        <v>63</v>
      </c>
      <c r="J581" s="46" t="s">
        <v>48</v>
      </c>
      <c r="K581" s="42" t="s">
        <v>51</v>
      </c>
      <c r="L581" s="49"/>
      <c r="M581" s="45" t="s">
        <v>63</v>
      </c>
      <c r="N581" s="46" t="s">
        <v>51</v>
      </c>
      <c r="O581" s="49"/>
      <c r="P581" s="36" t="str">
        <f t="shared" ref="P581:P644" si="9">IF((OR(I581="Lead")),"Lead",
IF((OR(M581="Lead")),"Lead",
IF((OR(I581="Lead-lined galvanized")),"Lead",
IF((OR(M581="Lead-lined galvanized")),"Lead",
IF((OR((AND(I581="Unknown - Likely Lead",M581="Galvanized")),
(AND(I581="Unknown - Unlikely Lead",M581="Galvanized")),
(AND(I581="Unknown - Material Unknown",M581="Galvanized")))),"Galvanized Requiring Replacement",
IF((OR((AND(I581="Non-lead - Copper",J581="Yes",M581="Galvanized")),
(AND(I581="Non-lead - Copper",J581="Don't know",M581="Galvanized")),
(AND(I581="Non-lead - Copper",J581="",M581="Galvanized")),
(AND(I581="Non-lead - Plastic",J581="Yes",M581="Galvanized")),
(AND(I581="Non-lead - Plastic",J581="Don't know",M581="Galvanized")),
(AND(I581="Non-lead - Plastic",J581="",M581="Galvanized")),
(AND(I581="Non-lead",J581="Yes",M581="Galvanized")),
(AND(I581="Non-lead",J581="Don't know",M581="Galvanized")),
(AND(I581="Non-lead",J581="",M581="Galvanized")),
(AND(I581="Non-lead - Other",J581="Yes",M581="Galvanized")),
(AND(I581="Non-Lead - Other",J581="Don't know",M581="Galvanized")),
(AND(I581="Galvanized",J581="Yes",M581="Galvanized")),
(AND(I581="Galvanized",J581="Don't know",M581="Galvanized")),
(AND(I581="Galvanized",J581="",M581="Galvanized")),
(AND(I581="Non-Lead - Other",J581="",M581="Galvanized")))),"Galvanized Requiring Replacement",
IF((OR((AND(I581="Non-lead - Copper",M581="Non-lead - Copper")),
(AND(I581="Non-lead - Copper",M581="Non-lead - Plastic")),
(AND(I581="Non-lead - Copper",M581="Non-lead - Other")),
(AND(I581="Non-lead - Copper",M581="Non-lead")),
(AND(I581="Non-lead - Plastic",M581="Non-lead - Copper")),
(AND(I581="Non-lead - Plastic",M581="Non-lead - Plastic")),
(AND(I581="Non-lead - Plastic",M581="Non-lead - Other")),
(AND(I581="Non-lead - Plastic",M581="Non-lead")),
(AND(I581="Non-lead",M581="Non-lead - Copper")),
(AND(I581="Non-lead",M581="Non-lead - Plastic")),
(AND(I581="Non-lead",M581="Non-lead - Other")),
(AND(I581="Non-lead",M581="Non-lead")),
(AND(I581="Non-lead - Other",M581="Non-lead - Copper")),
(AND(I581="Non-Lead - Other",M581="Non-lead - Plastic")),
(AND(I581="Non-Lead - Other",M581="Non-lead")),
(AND(I581="Non-Lead - Other",M581="Non-lead - Other")))),"Non-Lead",
IF((OR((AND(I581="Galvanized",M581="Non-lead")),
(AND(I581="Galvanized",M581="Non-lead - Copper")),
(AND(I581="Galvanized",M581="Non-lead - Plastic")),
(AND(I581="Galvanized",M581="Non-lead")),
(AND(I581="Galvanized",M581="Non-lead - Other")))),"Non-Lead",
IF((OR((AND(I581="Non-lead - Copper",J581="No",M581="Galvanized")),
(AND(I581="Non-lead - Plastic",J581="No",M581="Galvanized")),
(AND(I581="Non-lead",J581="No",M581="Galvanized")),
(AND(I581="Galvanized",J581="No",M581="Galvanized")),
(AND(I581="Non-lead - Other",J581="No",M581="Galvanized")))),"Non-lead",
IF((OR((AND(I581="Unknown - Likely Lead",M581="Unknown - Likely Lead")),
(AND(I581="Unknown - Likely Lead",M581="Unknown - Unlikely Lead")),
(AND(I581="Unknown - Likely Lead",M581="Unknown - Material Unknown")),
(AND(I581="Unknown - Unlikely Lead",M581="Unknown - Likely Lead")),
(AND(I581="Unknown - Unlikely Lead",M581="Unknown - Unlikely Lead")),
(AND(I581="Unknown - Unlikely Lead",M581="Unknown - Material Unknown")),
(AND(I581="Unknown - Material Unknown",M581="Unknown - Likely Lead")),
(AND(I581="Unknown - Material Unknown",M581="Unknown - Unlikely Lead")),
(AND(I581="Unknown - Material Unknown",M581="Unknown - Material Unknown")))),"Unknown",
IF((OR((AND(I581="Unknown - Likely Lead",M581="Non-lead - Copper")),
(AND(I581="Unknown - Likely Lead",M581="Non-lead - Plastic")),
(AND(I581="Unknown - Likely Lead",M581="Non-lead")),
(AND(I581="Unknown - Likely Lead",M581="Non-lead - Other")),
(AND(I581="Unknown - Unlikely Lead",M581="Non-lead - Copper")),
(AND(I581="Unknown - Unlikely Lead",M581="Non-lead - Plastic")),
(AND(I581="Unknown - Unlikely Lead",M581="Non-lead")),
(AND(I581="Unknown - Unlikely Lead",M581="Non-lead - Other")),
(AND(I581="Unknown - Material Unknown",M581="Non-lead - Copper")),
(AND(I581="Unknown - Material Unknown",M581="Non-lead - Plastic")),
(AND(I581="Unknown - Material Unknown",M581="Non-lead")),
(AND(I581="Unknown - Material Unknown",M581="Non-lead - Other")))),"Unknown",
IF((OR((AND(I581="Non-lead - Copper",M581="Unknown - Likely Lead")),
(AND(I581="Non-lead - Copper",M581="Unknown - Unlikely Lead")),
(AND(I581="Non-lead - Copper",M581="Unknown - Material Unknown")),
(AND(I581="Non-lead - Plastic",M581="Unknown - Likely Lead")),
(AND(I581="Non-lead - Plastic",M581="Unknown - Unlikely Lead")),
(AND(I581="Non-lead - Plastic",M581="Unknown - Material Unknown")),
(AND(I581="Non-lead",M581="Unknown - Likely Lead")),
(AND(I581="Non-lead",M581="Unknown - Unlikely Lead")),
(AND(I581="Non-lead",M581="Unknown - Material Unknown")),
(AND(I581="Non-lead - Other",M581="Unknown - Likely Lead")),
(AND(I581="Non-Lead - Other",M581="Unknown - Unlikely Lead")),
(AND(I581="Non-Lead - Other",M581="Unknown - Material Unknown")))),"Unknown",
IF((OR((AND(I581="Galvanized",M581="Unknown - Likely Lead")),
(AND(I581="Galvanized",M581="Unknown - Unlikely Lead")),
(AND(I581="Galvanized",M581="Unknown - Material Unknown")))),"Unknown",
IF((OR((AND(I581="Galvanized",M581="")))),"Galvanized Requiring Replacement",
IF((OR((AND(I581="Non-lead - Copper",M581="")),
(AND(I581="Non-lead - Plastic",M581="")),
(AND(I581="Non-lead",M581="")),
(AND(I581="Non-lead - Other",M581="")))),"Non-lead",
IF((OR((AND(I581="Unknown - Likely Lead",M581="")),
(AND(I581="Unknown - Unlikely Lead",M581="")),
(AND(I581="Unknown - Material Unknown",M581="")))),"Unknown",
""))))))))))))))))</f>
        <v>Unknown</v>
      </c>
      <c r="Q581" s="39" t="s">
        <v>48</v>
      </c>
      <c r="R581" s="39" t="s">
        <v>48</v>
      </c>
      <c r="S581" s="39"/>
      <c r="T581" s="50"/>
      <c r="U581" s="50" t="s">
        <v>51</v>
      </c>
      <c r="V581" s="50" t="s">
        <v>51</v>
      </c>
      <c r="W581" s="50"/>
      <c r="X581" s="51" t="str">
        <f>IF((OR((AND('[1]PWS Information'!$E$10="CWS",T581="Single Family Residence",P581="Lead")),
(AND('[1]PWS Information'!$E$10="CWS",T581="Multiple Family Residence",'[1]PWS Information'!$E$11="Yes",P581="Lead")),
(AND('[1]PWS Information'!$E$10="NTNC",P581="Lead")))),"Tier 1",
IF((OR((AND('[1]PWS Information'!$E$10="CWS",T581="Multiple Family Residence",'[1]PWS Information'!$E$11="No",P581="Lead")),
(AND('[1]PWS Information'!$E$10="CWS",T581="Other",P581="Lead")),
(AND('[1]PWS Information'!$E$10="CWS",T581="Building",P581="Lead")))),"Tier 2",
IF((OR((AND('[1]PWS Information'!$E$10="CWS",T581="Single Family Residence",P581="Galvanized Requiring Replacement")),
(AND('[1]PWS Information'!$E$10="CWS",T581="Single Family Residence",P581="Galvanized Requiring Replacement",Q581="Yes")),
(AND('[1]PWS Information'!$E$10="NTNC",P581="Galvanized Requiring Replacement")),
(AND('[1]PWS Information'!$E$10="NTNC",T581="Single Family Residence",Q581="Yes")))),"Tier 3",
IF((OR((AND('[1]PWS Information'!$E$10="CWS",T581="Single Family Residence",R581="Yes",P581="Non-Lead", I581="Non-Lead - Copper",K581="Before 1989")),
(AND('[1]PWS Information'!$E$10="CWS",T581="Single Family Residence",R581="Yes",P581="Non-Lead", M581="Non-Lead - Copper",N581="Before 1989")))),"Tier 4",
IF((OR((AND('[1]PWS Information'!$E$10="NTNC",P581="Non-Lead")),
(AND('[1]PWS Information'!$E$10="CWS",P581="Non-Lead",R581="")),
(AND('[1]PWS Information'!$E$10="CWS",P581="Non-Lead",R581="No")),
(AND('[1]PWS Information'!$E$10="CWS",P581="Non-Lead",R581="Don't Know")),
(AND('[1]PWS Information'!$E$10="CWS",P581="Non-Lead", I581="Non-Lead - Copper", R581="Yes", K581="Between 1989 and 2014")),
(AND('[1]PWS Information'!$E$10="CWS",P581="Non-Lead", I581="Non-Lead - Copper", R581="Yes", K581="After 2014")),
(AND('[1]PWS Information'!$E$10="CWS",P581="Non-Lead", I581="Non-Lead - Copper", R581="Yes", K581="Unknown")),
(AND('[1]PWS Information'!$E$10="CWS",P581="Non-Lead", M581="Non-Lead - Copper", R581="Yes", N581="Between 1989 and 2014")),
(AND('[1]PWS Information'!$E$10="CWS",P581="Non-Lead", M581="Non-Lead - Copper", R581="Yes", N581="After 2014")),
(AND('[1]PWS Information'!$E$10="CWS",P581="Non-Lead", M581="Non-Lead - Copper", R581="Yes", N581="Unknown")),
(AND('[1]PWS Information'!$E$10="CWS",P581="Unknown")),
(AND('[1]PWS Information'!$E$10="NTNC",P581="Unknown")))),"Tier 5",
"")))))</f>
        <v>Tier 5</v>
      </c>
      <c r="Y581" s="50"/>
      <c r="Z581" s="50"/>
    </row>
    <row r="582" spans="1:26" ht="75" x14ac:dyDescent="0.25">
      <c r="A582" s="39">
        <v>25257265</v>
      </c>
      <c r="B582" s="40">
        <v>316</v>
      </c>
      <c r="C582" s="41" t="s">
        <v>128</v>
      </c>
      <c r="D582" s="41" t="s">
        <v>46</v>
      </c>
      <c r="E582" s="41">
        <v>75961</v>
      </c>
      <c r="F582" s="42"/>
      <c r="G582" s="43">
        <v>31.660601</v>
      </c>
      <c r="H582" s="44">
        <v>-94.601416</v>
      </c>
      <c r="I582" s="45" t="s">
        <v>63</v>
      </c>
      <c r="J582" s="46" t="s">
        <v>48</v>
      </c>
      <c r="K582" s="42" t="s">
        <v>51</v>
      </c>
      <c r="L582" s="49"/>
      <c r="M582" s="45" t="s">
        <v>63</v>
      </c>
      <c r="N582" s="46" t="s">
        <v>51</v>
      </c>
      <c r="O582" s="49"/>
      <c r="P582" s="36" t="str">
        <f t="shared" si="9"/>
        <v>Unknown</v>
      </c>
      <c r="Q582" s="39" t="s">
        <v>48</v>
      </c>
      <c r="R582" s="39" t="s">
        <v>48</v>
      </c>
      <c r="S582" s="39"/>
      <c r="T582" s="50"/>
      <c r="U582" s="50" t="s">
        <v>51</v>
      </c>
      <c r="V582" s="50" t="s">
        <v>51</v>
      </c>
      <c r="W582" s="50"/>
      <c r="X582" s="51" t="str">
        <f>IF((OR((AND('[1]PWS Information'!$E$10="CWS",T582="Single Family Residence",P582="Lead")),
(AND('[1]PWS Information'!$E$10="CWS",T582="Multiple Family Residence",'[1]PWS Information'!$E$11="Yes",P582="Lead")),
(AND('[1]PWS Information'!$E$10="NTNC",P582="Lead")))),"Tier 1",
IF((OR((AND('[1]PWS Information'!$E$10="CWS",T582="Multiple Family Residence",'[1]PWS Information'!$E$11="No",P582="Lead")),
(AND('[1]PWS Information'!$E$10="CWS",T582="Other",P582="Lead")),
(AND('[1]PWS Information'!$E$10="CWS",T582="Building",P582="Lead")))),"Tier 2",
IF((OR((AND('[1]PWS Information'!$E$10="CWS",T582="Single Family Residence",P582="Galvanized Requiring Replacement")),
(AND('[1]PWS Information'!$E$10="CWS",T582="Single Family Residence",P582="Galvanized Requiring Replacement",Q582="Yes")),
(AND('[1]PWS Information'!$E$10="NTNC",P582="Galvanized Requiring Replacement")),
(AND('[1]PWS Information'!$E$10="NTNC",T582="Single Family Residence",Q582="Yes")))),"Tier 3",
IF((OR((AND('[1]PWS Information'!$E$10="CWS",T582="Single Family Residence",R582="Yes",P582="Non-Lead", I582="Non-Lead - Copper",K582="Before 1989")),
(AND('[1]PWS Information'!$E$10="CWS",T582="Single Family Residence",R582="Yes",P582="Non-Lead", M582="Non-Lead - Copper",N582="Before 1989")))),"Tier 4",
IF((OR((AND('[1]PWS Information'!$E$10="NTNC",P582="Non-Lead")),
(AND('[1]PWS Information'!$E$10="CWS",P582="Non-Lead",R582="")),
(AND('[1]PWS Information'!$E$10="CWS",P582="Non-Lead",R582="No")),
(AND('[1]PWS Information'!$E$10="CWS",P582="Non-Lead",R582="Don't Know")),
(AND('[1]PWS Information'!$E$10="CWS",P582="Non-Lead", I582="Non-Lead - Copper", R582="Yes", K582="Between 1989 and 2014")),
(AND('[1]PWS Information'!$E$10="CWS",P582="Non-Lead", I582="Non-Lead - Copper", R582="Yes", K582="After 2014")),
(AND('[1]PWS Information'!$E$10="CWS",P582="Non-Lead", I582="Non-Lead - Copper", R582="Yes", K582="Unknown")),
(AND('[1]PWS Information'!$E$10="CWS",P582="Non-Lead", M582="Non-Lead - Copper", R582="Yes", N582="Between 1989 and 2014")),
(AND('[1]PWS Information'!$E$10="CWS",P582="Non-Lead", M582="Non-Lead - Copper", R582="Yes", N582="After 2014")),
(AND('[1]PWS Information'!$E$10="CWS",P582="Non-Lead", M582="Non-Lead - Copper", R582="Yes", N582="Unknown")),
(AND('[1]PWS Information'!$E$10="CWS",P582="Unknown")),
(AND('[1]PWS Information'!$E$10="NTNC",P582="Unknown")))),"Tier 5",
"")))))</f>
        <v>Tier 5</v>
      </c>
      <c r="Y582" s="50"/>
      <c r="Z582" s="50"/>
    </row>
    <row r="583" spans="1:26" ht="75" x14ac:dyDescent="0.25">
      <c r="A583" s="39">
        <v>25176031</v>
      </c>
      <c r="B583" s="40">
        <v>6688</v>
      </c>
      <c r="C583" s="41" t="s">
        <v>66</v>
      </c>
      <c r="D583" s="41" t="s">
        <v>46</v>
      </c>
      <c r="E583" s="41">
        <v>75961</v>
      </c>
      <c r="F583" s="42"/>
      <c r="G583" s="43">
        <v>31.614429999999999</v>
      </c>
      <c r="H583" s="44">
        <v>-94.513901000000004</v>
      </c>
      <c r="I583" s="45" t="s">
        <v>63</v>
      </c>
      <c r="J583" s="46" t="s">
        <v>48</v>
      </c>
      <c r="K583" s="42" t="s">
        <v>51</v>
      </c>
      <c r="L583" s="49"/>
      <c r="M583" s="45" t="s">
        <v>63</v>
      </c>
      <c r="N583" s="46" t="s">
        <v>51</v>
      </c>
      <c r="O583" s="49"/>
      <c r="P583" s="36" t="str">
        <f t="shared" si="9"/>
        <v>Unknown</v>
      </c>
      <c r="Q583" s="39" t="s">
        <v>48</v>
      </c>
      <c r="R583" s="39" t="s">
        <v>48</v>
      </c>
      <c r="S583" s="39"/>
      <c r="T583" s="50"/>
      <c r="U583" s="50" t="s">
        <v>51</v>
      </c>
      <c r="V583" s="50" t="s">
        <v>51</v>
      </c>
      <c r="W583" s="50"/>
      <c r="X583" s="51" t="str">
        <f>IF((OR((AND('[1]PWS Information'!$E$10="CWS",T583="Single Family Residence",P583="Lead")),
(AND('[1]PWS Information'!$E$10="CWS",T583="Multiple Family Residence",'[1]PWS Information'!$E$11="Yes",P583="Lead")),
(AND('[1]PWS Information'!$E$10="NTNC",P583="Lead")))),"Tier 1",
IF((OR((AND('[1]PWS Information'!$E$10="CWS",T583="Multiple Family Residence",'[1]PWS Information'!$E$11="No",P583="Lead")),
(AND('[1]PWS Information'!$E$10="CWS",T583="Other",P583="Lead")),
(AND('[1]PWS Information'!$E$10="CWS",T583="Building",P583="Lead")))),"Tier 2",
IF((OR((AND('[1]PWS Information'!$E$10="CWS",T583="Single Family Residence",P583="Galvanized Requiring Replacement")),
(AND('[1]PWS Information'!$E$10="CWS",T583="Single Family Residence",P583="Galvanized Requiring Replacement",Q583="Yes")),
(AND('[1]PWS Information'!$E$10="NTNC",P583="Galvanized Requiring Replacement")),
(AND('[1]PWS Information'!$E$10="NTNC",T583="Single Family Residence",Q583="Yes")))),"Tier 3",
IF((OR((AND('[1]PWS Information'!$E$10="CWS",T583="Single Family Residence",R583="Yes",P583="Non-Lead", I583="Non-Lead - Copper",K583="Before 1989")),
(AND('[1]PWS Information'!$E$10="CWS",T583="Single Family Residence",R583="Yes",P583="Non-Lead", M583="Non-Lead - Copper",N583="Before 1989")))),"Tier 4",
IF((OR((AND('[1]PWS Information'!$E$10="NTNC",P583="Non-Lead")),
(AND('[1]PWS Information'!$E$10="CWS",P583="Non-Lead",R583="")),
(AND('[1]PWS Information'!$E$10="CWS",P583="Non-Lead",R583="No")),
(AND('[1]PWS Information'!$E$10="CWS",P583="Non-Lead",R583="Don't Know")),
(AND('[1]PWS Information'!$E$10="CWS",P583="Non-Lead", I583="Non-Lead - Copper", R583="Yes", K583="Between 1989 and 2014")),
(AND('[1]PWS Information'!$E$10="CWS",P583="Non-Lead", I583="Non-Lead - Copper", R583="Yes", K583="After 2014")),
(AND('[1]PWS Information'!$E$10="CWS",P583="Non-Lead", I583="Non-Lead - Copper", R583="Yes", K583="Unknown")),
(AND('[1]PWS Information'!$E$10="CWS",P583="Non-Lead", M583="Non-Lead - Copper", R583="Yes", N583="Between 1989 and 2014")),
(AND('[1]PWS Information'!$E$10="CWS",P583="Non-Lead", M583="Non-Lead - Copper", R583="Yes", N583="After 2014")),
(AND('[1]PWS Information'!$E$10="CWS",P583="Non-Lead", M583="Non-Lead - Copper", R583="Yes", N583="Unknown")),
(AND('[1]PWS Information'!$E$10="CWS",P583="Unknown")),
(AND('[1]PWS Information'!$E$10="NTNC",P583="Unknown")))),"Tier 5",
"")))))</f>
        <v>Tier 5</v>
      </c>
      <c r="Y583" s="50"/>
      <c r="Z583" s="50"/>
    </row>
    <row r="584" spans="1:26" ht="75" x14ac:dyDescent="0.25">
      <c r="A584" s="39">
        <v>25175563</v>
      </c>
      <c r="B584" s="40">
        <v>572</v>
      </c>
      <c r="C584" s="41" t="s">
        <v>90</v>
      </c>
      <c r="D584" s="41" t="s">
        <v>46</v>
      </c>
      <c r="E584" s="41">
        <v>75961</v>
      </c>
      <c r="F584" s="42"/>
      <c r="G584" s="43">
        <v>31.558382999999999</v>
      </c>
      <c r="H584" s="44">
        <v>-94.504452000000001</v>
      </c>
      <c r="I584" s="45" t="s">
        <v>63</v>
      </c>
      <c r="J584" s="46" t="s">
        <v>48</v>
      </c>
      <c r="K584" s="42" t="s">
        <v>51</v>
      </c>
      <c r="L584" s="49"/>
      <c r="M584" s="45" t="s">
        <v>63</v>
      </c>
      <c r="N584" s="46" t="s">
        <v>51</v>
      </c>
      <c r="O584" s="49"/>
      <c r="P584" s="36" t="str">
        <f t="shared" si="9"/>
        <v>Unknown</v>
      </c>
      <c r="Q584" s="39" t="s">
        <v>48</v>
      </c>
      <c r="R584" s="39" t="s">
        <v>48</v>
      </c>
      <c r="S584" s="39"/>
      <c r="T584" s="50"/>
      <c r="U584" s="50" t="s">
        <v>51</v>
      </c>
      <c r="V584" s="50" t="s">
        <v>51</v>
      </c>
      <c r="W584" s="50"/>
      <c r="X584" s="51" t="str">
        <f>IF((OR((AND('[1]PWS Information'!$E$10="CWS",T584="Single Family Residence",P584="Lead")),
(AND('[1]PWS Information'!$E$10="CWS",T584="Multiple Family Residence",'[1]PWS Information'!$E$11="Yes",P584="Lead")),
(AND('[1]PWS Information'!$E$10="NTNC",P584="Lead")))),"Tier 1",
IF((OR((AND('[1]PWS Information'!$E$10="CWS",T584="Multiple Family Residence",'[1]PWS Information'!$E$11="No",P584="Lead")),
(AND('[1]PWS Information'!$E$10="CWS",T584="Other",P584="Lead")),
(AND('[1]PWS Information'!$E$10="CWS",T584="Building",P584="Lead")))),"Tier 2",
IF((OR((AND('[1]PWS Information'!$E$10="CWS",T584="Single Family Residence",P584="Galvanized Requiring Replacement")),
(AND('[1]PWS Information'!$E$10="CWS",T584="Single Family Residence",P584="Galvanized Requiring Replacement",Q584="Yes")),
(AND('[1]PWS Information'!$E$10="NTNC",P584="Galvanized Requiring Replacement")),
(AND('[1]PWS Information'!$E$10="NTNC",T584="Single Family Residence",Q584="Yes")))),"Tier 3",
IF((OR((AND('[1]PWS Information'!$E$10="CWS",T584="Single Family Residence",R584="Yes",P584="Non-Lead", I584="Non-Lead - Copper",K584="Before 1989")),
(AND('[1]PWS Information'!$E$10="CWS",T584="Single Family Residence",R584="Yes",P584="Non-Lead", M584="Non-Lead - Copper",N584="Before 1989")))),"Tier 4",
IF((OR((AND('[1]PWS Information'!$E$10="NTNC",P584="Non-Lead")),
(AND('[1]PWS Information'!$E$10="CWS",P584="Non-Lead",R584="")),
(AND('[1]PWS Information'!$E$10="CWS",P584="Non-Lead",R584="No")),
(AND('[1]PWS Information'!$E$10="CWS",P584="Non-Lead",R584="Don't Know")),
(AND('[1]PWS Information'!$E$10="CWS",P584="Non-Lead", I584="Non-Lead - Copper", R584="Yes", K584="Between 1989 and 2014")),
(AND('[1]PWS Information'!$E$10="CWS",P584="Non-Lead", I584="Non-Lead - Copper", R584="Yes", K584="After 2014")),
(AND('[1]PWS Information'!$E$10="CWS",P584="Non-Lead", I584="Non-Lead - Copper", R584="Yes", K584="Unknown")),
(AND('[1]PWS Information'!$E$10="CWS",P584="Non-Lead", M584="Non-Lead - Copper", R584="Yes", N584="Between 1989 and 2014")),
(AND('[1]PWS Information'!$E$10="CWS",P584="Non-Lead", M584="Non-Lead - Copper", R584="Yes", N584="After 2014")),
(AND('[1]PWS Information'!$E$10="CWS",P584="Non-Lead", M584="Non-Lead - Copper", R584="Yes", N584="Unknown")),
(AND('[1]PWS Information'!$E$10="CWS",P584="Unknown")),
(AND('[1]PWS Information'!$E$10="NTNC",P584="Unknown")))),"Tier 5",
"")))))</f>
        <v>Tier 5</v>
      </c>
      <c r="Y584" s="50"/>
      <c r="Z584" s="50"/>
    </row>
    <row r="585" spans="1:26" ht="75" x14ac:dyDescent="0.25">
      <c r="A585" s="39">
        <v>25175541</v>
      </c>
      <c r="B585" s="40">
        <v>572</v>
      </c>
      <c r="C585" s="41" t="s">
        <v>90</v>
      </c>
      <c r="D585" s="41" t="s">
        <v>46</v>
      </c>
      <c r="E585" s="41">
        <v>75961</v>
      </c>
      <c r="F585" s="42"/>
      <c r="G585" s="43">
        <v>31.558382999999999</v>
      </c>
      <c r="H585" s="44">
        <v>-94.504452000000001</v>
      </c>
      <c r="I585" s="45" t="s">
        <v>63</v>
      </c>
      <c r="J585" s="46" t="s">
        <v>48</v>
      </c>
      <c r="K585" s="42" t="s">
        <v>51</v>
      </c>
      <c r="L585" s="49"/>
      <c r="M585" s="45" t="s">
        <v>63</v>
      </c>
      <c r="N585" s="46" t="s">
        <v>51</v>
      </c>
      <c r="O585" s="49"/>
      <c r="P585" s="36" t="str">
        <f t="shared" si="9"/>
        <v>Unknown</v>
      </c>
      <c r="Q585" s="39" t="s">
        <v>48</v>
      </c>
      <c r="R585" s="39" t="s">
        <v>48</v>
      </c>
      <c r="S585" s="39"/>
      <c r="T585" s="50"/>
      <c r="U585" s="50" t="s">
        <v>51</v>
      </c>
      <c r="V585" s="50" t="s">
        <v>51</v>
      </c>
      <c r="W585" s="50"/>
      <c r="X585" s="51" t="str">
        <f>IF((OR((AND('[1]PWS Information'!$E$10="CWS",T585="Single Family Residence",P585="Lead")),
(AND('[1]PWS Information'!$E$10="CWS",T585="Multiple Family Residence",'[1]PWS Information'!$E$11="Yes",P585="Lead")),
(AND('[1]PWS Information'!$E$10="NTNC",P585="Lead")))),"Tier 1",
IF((OR((AND('[1]PWS Information'!$E$10="CWS",T585="Multiple Family Residence",'[1]PWS Information'!$E$11="No",P585="Lead")),
(AND('[1]PWS Information'!$E$10="CWS",T585="Other",P585="Lead")),
(AND('[1]PWS Information'!$E$10="CWS",T585="Building",P585="Lead")))),"Tier 2",
IF((OR((AND('[1]PWS Information'!$E$10="CWS",T585="Single Family Residence",P585="Galvanized Requiring Replacement")),
(AND('[1]PWS Information'!$E$10="CWS",T585="Single Family Residence",P585="Galvanized Requiring Replacement",Q585="Yes")),
(AND('[1]PWS Information'!$E$10="NTNC",P585="Galvanized Requiring Replacement")),
(AND('[1]PWS Information'!$E$10="NTNC",T585="Single Family Residence",Q585="Yes")))),"Tier 3",
IF((OR((AND('[1]PWS Information'!$E$10="CWS",T585="Single Family Residence",R585="Yes",P585="Non-Lead", I585="Non-Lead - Copper",K585="Before 1989")),
(AND('[1]PWS Information'!$E$10="CWS",T585="Single Family Residence",R585="Yes",P585="Non-Lead", M585="Non-Lead - Copper",N585="Before 1989")))),"Tier 4",
IF((OR((AND('[1]PWS Information'!$E$10="NTNC",P585="Non-Lead")),
(AND('[1]PWS Information'!$E$10="CWS",P585="Non-Lead",R585="")),
(AND('[1]PWS Information'!$E$10="CWS",P585="Non-Lead",R585="No")),
(AND('[1]PWS Information'!$E$10="CWS",P585="Non-Lead",R585="Don't Know")),
(AND('[1]PWS Information'!$E$10="CWS",P585="Non-Lead", I585="Non-Lead - Copper", R585="Yes", K585="Between 1989 and 2014")),
(AND('[1]PWS Information'!$E$10="CWS",P585="Non-Lead", I585="Non-Lead - Copper", R585="Yes", K585="After 2014")),
(AND('[1]PWS Information'!$E$10="CWS",P585="Non-Lead", I585="Non-Lead - Copper", R585="Yes", K585="Unknown")),
(AND('[1]PWS Information'!$E$10="CWS",P585="Non-Lead", M585="Non-Lead - Copper", R585="Yes", N585="Between 1989 and 2014")),
(AND('[1]PWS Information'!$E$10="CWS",P585="Non-Lead", M585="Non-Lead - Copper", R585="Yes", N585="After 2014")),
(AND('[1]PWS Information'!$E$10="CWS",P585="Non-Lead", M585="Non-Lead - Copper", R585="Yes", N585="Unknown")),
(AND('[1]PWS Information'!$E$10="CWS",P585="Unknown")),
(AND('[1]PWS Information'!$E$10="NTNC",P585="Unknown")))),"Tier 5",
"")))))</f>
        <v>Tier 5</v>
      </c>
      <c r="Y585" s="50"/>
      <c r="Z585" s="50"/>
    </row>
    <row r="586" spans="1:26" ht="75" x14ac:dyDescent="0.25">
      <c r="A586" s="39">
        <v>20759971</v>
      </c>
      <c r="B586" s="40">
        <v>13572</v>
      </c>
      <c r="C586" s="41" t="s">
        <v>53</v>
      </c>
      <c r="D586" s="41" t="s">
        <v>46</v>
      </c>
      <c r="E586" s="41">
        <v>75961</v>
      </c>
      <c r="F586" s="42"/>
      <c r="G586" s="43">
        <v>31.6738</v>
      </c>
      <c r="H586" s="44">
        <v>-94.428949000000003</v>
      </c>
      <c r="I586" s="45" t="s">
        <v>63</v>
      </c>
      <c r="J586" s="46" t="s">
        <v>48</v>
      </c>
      <c r="K586" s="42" t="s">
        <v>51</v>
      </c>
      <c r="L586" s="49"/>
      <c r="M586" s="45" t="s">
        <v>63</v>
      </c>
      <c r="N586" s="46" t="s">
        <v>51</v>
      </c>
      <c r="O586" s="49"/>
      <c r="P586" s="36" t="str">
        <f t="shared" si="9"/>
        <v>Unknown</v>
      </c>
      <c r="Q586" s="39" t="s">
        <v>48</v>
      </c>
      <c r="R586" s="39" t="s">
        <v>48</v>
      </c>
      <c r="S586" s="39"/>
      <c r="T586" s="50" t="s">
        <v>50</v>
      </c>
      <c r="U586" s="50" t="s">
        <v>51</v>
      </c>
      <c r="V586" s="50" t="s">
        <v>51</v>
      </c>
      <c r="W586" s="50"/>
      <c r="X586" s="51" t="str">
        <f>IF((OR((AND('[1]PWS Information'!$E$10="CWS",T586="Single Family Residence",P586="Lead")),
(AND('[1]PWS Information'!$E$10="CWS",T586="Multiple Family Residence",'[1]PWS Information'!$E$11="Yes",P586="Lead")),
(AND('[1]PWS Information'!$E$10="NTNC",P586="Lead")))),"Tier 1",
IF((OR((AND('[1]PWS Information'!$E$10="CWS",T586="Multiple Family Residence",'[1]PWS Information'!$E$11="No",P586="Lead")),
(AND('[1]PWS Information'!$E$10="CWS",T586="Other",P586="Lead")),
(AND('[1]PWS Information'!$E$10="CWS",T586="Building",P586="Lead")))),"Tier 2",
IF((OR((AND('[1]PWS Information'!$E$10="CWS",T586="Single Family Residence",P586="Galvanized Requiring Replacement")),
(AND('[1]PWS Information'!$E$10="CWS",T586="Single Family Residence",P586="Galvanized Requiring Replacement",Q586="Yes")),
(AND('[1]PWS Information'!$E$10="NTNC",P586="Galvanized Requiring Replacement")),
(AND('[1]PWS Information'!$E$10="NTNC",T586="Single Family Residence",Q586="Yes")))),"Tier 3",
IF((OR((AND('[1]PWS Information'!$E$10="CWS",T586="Single Family Residence",R586="Yes",P586="Non-Lead", I586="Non-Lead - Copper",K586="Before 1989")),
(AND('[1]PWS Information'!$E$10="CWS",T586="Single Family Residence",R586="Yes",P586="Non-Lead", M586="Non-Lead - Copper",N586="Before 1989")))),"Tier 4",
IF((OR((AND('[1]PWS Information'!$E$10="NTNC",P586="Non-Lead")),
(AND('[1]PWS Information'!$E$10="CWS",P586="Non-Lead",R586="")),
(AND('[1]PWS Information'!$E$10="CWS",P586="Non-Lead",R586="No")),
(AND('[1]PWS Information'!$E$10="CWS",P586="Non-Lead",R586="Don't Know")),
(AND('[1]PWS Information'!$E$10="CWS",P586="Non-Lead", I586="Non-Lead - Copper", R586="Yes", K586="Between 1989 and 2014")),
(AND('[1]PWS Information'!$E$10="CWS",P586="Non-Lead", I586="Non-Lead - Copper", R586="Yes", K586="After 2014")),
(AND('[1]PWS Information'!$E$10="CWS",P586="Non-Lead", I586="Non-Lead - Copper", R586="Yes", K586="Unknown")),
(AND('[1]PWS Information'!$E$10="CWS",P586="Non-Lead", M586="Non-Lead - Copper", R586="Yes", N586="Between 1989 and 2014")),
(AND('[1]PWS Information'!$E$10="CWS",P586="Non-Lead", M586="Non-Lead - Copper", R586="Yes", N586="After 2014")),
(AND('[1]PWS Information'!$E$10="CWS",P586="Non-Lead", M586="Non-Lead - Copper", R586="Yes", N586="Unknown")),
(AND('[1]PWS Information'!$E$10="CWS",P586="Unknown")),
(AND('[1]PWS Information'!$E$10="NTNC",P586="Unknown")))),"Tier 5",
"")))))</f>
        <v>Tier 5</v>
      </c>
      <c r="Y586" s="50"/>
      <c r="Z586" s="50"/>
    </row>
    <row r="587" spans="1:26" ht="75" x14ac:dyDescent="0.25">
      <c r="A587" s="39">
        <v>25175790</v>
      </c>
      <c r="B587" s="40">
        <v>670</v>
      </c>
      <c r="C587" s="41" t="s">
        <v>75</v>
      </c>
      <c r="D587" s="41" t="s">
        <v>46</v>
      </c>
      <c r="E587" s="41">
        <v>75961</v>
      </c>
      <c r="F587" s="42"/>
      <c r="G587" s="43">
        <v>31.558382999999999</v>
      </c>
      <c r="H587" s="44">
        <v>-94.504452000000001</v>
      </c>
      <c r="I587" s="45" t="s">
        <v>63</v>
      </c>
      <c r="J587" s="46" t="s">
        <v>48</v>
      </c>
      <c r="K587" s="42" t="s">
        <v>51</v>
      </c>
      <c r="L587" s="49"/>
      <c r="M587" s="45" t="s">
        <v>63</v>
      </c>
      <c r="N587" s="46" t="s">
        <v>51</v>
      </c>
      <c r="O587" s="49"/>
      <c r="P587" s="36" t="str">
        <f t="shared" si="9"/>
        <v>Unknown</v>
      </c>
      <c r="Q587" s="39" t="s">
        <v>48</v>
      </c>
      <c r="R587" s="39" t="s">
        <v>48</v>
      </c>
      <c r="S587" s="39"/>
      <c r="T587" s="50"/>
      <c r="U587" s="50" t="s">
        <v>51</v>
      </c>
      <c r="V587" s="50" t="s">
        <v>51</v>
      </c>
      <c r="W587" s="50"/>
      <c r="X587" s="51" t="str">
        <f>IF((OR((AND('[1]PWS Information'!$E$10="CWS",T587="Single Family Residence",P587="Lead")),
(AND('[1]PWS Information'!$E$10="CWS",T587="Multiple Family Residence",'[1]PWS Information'!$E$11="Yes",P587="Lead")),
(AND('[1]PWS Information'!$E$10="NTNC",P587="Lead")))),"Tier 1",
IF((OR((AND('[1]PWS Information'!$E$10="CWS",T587="Multiple Family Residence",'[1]PWS Information'!$E$11="No",P587="Lead")),
(AND('[1]PWS Information'!$E$10="CWS",T587="Other",P587="Lead")),
(AND('[1]PWS Information'!$E$10="CWS",T587="Building",P587="Lead")))),"Tier 2",
IF((OR((AND('[1]PWS Information'!$E$10="CWS",T587="Single Family Residence",P587="Galvanized Requiring Replacement")),
(AND('[1]PWS Information'!$E$10="CWS",T587="Single Family Residence",P587="Galvanized Requiring Replacement",Q587="Yes")),
(AND('[1]PWS Information'!$E$10="NTNC",P587="Galvanized Requiring Replacement")),
(AND('[1]PWS Information'!$E$10="NTNC",T587="Single Family Residence",Q587="Yes")))),"Tier 3",
IF((OR((AND('[1]PWS Information'!$E$10="CWS",T587="Single Family Residence",R587="Yes",P587="Non-Lead", I587="Non-Lead - Copper",K587="Before 1989")),
(AND('[1]PWS Information'!$E$10="CWS",T587="Single Family Residence",R587="Yes",P587="Non-Lead", M587="Non-Lead - Copper",N587="Before 1989")))),"Tier 4",
IF((OR((AND('[1]PWS Information'!$E$10="NTNC",P587="Non-Lead")),
(AND('[1]PWS Information'!$E$10="CWS",P587="Non-Lead",R587="")),
(AND('[1]PWS Information'!$E$10="CWS",P587="Non-Lead",R587="No")),
(AND('[1]PWS Information'!$E$10="CWS",P587="Non-Lead",R587="Don't Know")),
(AND('[1]PWS Information'!$E$10="CWS",P587="Non-Lead", I587="Non-Lead - Copper", R587="Yes", K587="Between 1989 and 2014")),
(AND('[1]PWS Information'!$E$10="CWS",P587="Non-Lead", I587="Non-Lead - Copper", R587="Yes", K587="After 2014")),
(AND('[1]PWS Information'!$E$10="CWS",P587="Non-Lead", I587="Non-Lead - Copper", R587="Yes", K587="Unknown")),
(AND('[1]PWS Information'!$E$10="CWS",P587="Non-Lead", M587="Non-Lead - Copper", R587="Yes", N587="Between 1989 and 2014")),
(AND('[1]PWS Information'!$E$10="CWS",P587="Non-Lead", M587="Non-Lead - Copper", R587="Yes", N587="After 2014")),
(AND('[1]PWS Information'!$E$10="CWS",P587="Non-Lead", M587="Non-Lead - Copper", R587="Yes", N587="Unknown")),
(AND('[1]PWS Information'!$E$10="CWS",P587="Unknown")),
(AND('[1]PWS Information'!$E$10="NTNC",P587="Unknown")))),"Tier 5",
"")))))</f>
        <v>Tier 5</v>
      </c>
      <c r="Y587" s="50"/>
      <c r="Z587" s="50"/>
    </row>
    <row r="588" spans="1:26" ht="75" x14ac:dyDescent="0.25">
      <c r="A588" s="39">
        <v>25175539</v>
      </c>
      <c r="B588" s="40">
        <v>1287</v>
      </c>
      <c r="C588" s="41" t="s">
        <v>90</v>
      </c>
      <c r="D588" s="41" t="s">
        <v>46</v>
      </c>
      <c r="E588" s="41">
        <v>75961</v>
      </c>
      <c r="F588" s="42"/>
      <c r="G588" s="43">
        <v>31.558382999999999</v>
      </c>
      <c r="H588" s="44">
        <v>-94.504452000000001</v>
      </c>
      <c r="I588" s="45" t="s">
        <v>63</v>
      </c>
      <c r="J588" s="46" t="s">
        <v>48</v>
      </c>
      <c r="K588" s="42" t="s">
        <v>51</v>
      </c>
      <c r="L588" s="49"/>
      <c r="M588" s="45" t="s">
        <v>63</v>
      </c>
      <c r="N588" s="46" t="s">
        <v>51</v>
      </c>
      <c r="O588" s="49"/>
      <c r="P588" s="36" t="str">
        <f t="shared" si="9"/>
        <v>Unknown</v>
      </c>
      <c r="Q588" s="39" t="s">
        <v>48</v>
      </c>
      <c r="R588" s="39" t="s">
        <v>48</v>
      </c>
      <c r="S588" s="39"/>
      <c r="T588" s="50"/>
      <c r="U588" s="50" t="s">
        <v>51</v>
      </c>
      <c r="V588" s="50" t="s">
        <v>51</v>
      </c>
      <c r="W588" s="50"/>
      <c r="X588" s="51" t="str">
        <f>IF((OR((AND('[1]PWS Information'!$E$10="CWS",T588="Single Family Residence",P588="Lead")),
(AND('[1]PWS Information'!$E$10="CWS",T588="Multiple Family Residence",'[1]PWS Information'!$E$11="Yes",P588="Lead")),
(AND('[1]PWS Information'!$E$10="NTNC",P588="Lead")))),"Tier 1",
IF((OR((AND('[1]PWS Information'!$E$10="CWS",T588="Multiple Family Residence",'[1]PWS Information'!$E$11="No",P588="Lead")),
(AND('[1]PWS Information'!$E$10="CWS",T588="Other",P588="Lead")),
(AND('[1]PWS Information'!$E$10="CWS",T588="Building",P588="Lead")))),"Tier 2",
IF((OR((AND('[1]PWS Information'!$E$10="CWS",T588="Single Family Residence",P588="Galvanized Requiring Replacement")),
(AND('[1]PWS Information'!$E$10="CWS",T588="Single Family Residence",P588="Galvanized Requiring Replacement",Q588="Yes")),
(AND('[1]PWS Information'!$E$10="NTNC",P588="Galvanized Requiring Replacement")),
(AND('[1]PWS Information'!$E$10="NTNC",T588="Single Family Residence",Q588="Yes")))),"Tier 3",
IF((OR((AND('[1]PWS Information'!$E$10="CWS",T588="Single Family Residence",R588="Yes",P588="Non-Lead", I588="Non-Lead - Copper",K588="Before 1989")),
(AND('[1]PWS Information'!$E$10="CWS",T588="Single Family Residence",R588="Yes",P588="Non-Lead", M588="Non-Lead - Copper",N588="Before 1989")))),"Tier 4",
IF((OR((AND('[1]PWS Information'!$E$10="NTNC",P588="Non-Lead")),
(AND('[1]PWS Information'!$E$10="CWS",P588="Non-Lead",R588="")),
(AND('[1]PWS Information'!$E$10="CWS",P588="Non-Lead",R588="No")),
(AND('[1]PWS Information'!$E$10="CWS",P588="Non-Lead",R588="Don't Know")),
(AND('[1]PWS Information'!$E$10="CWS",P588="Non-Lead", I588="Non-Lead - Copper", R588="Yes", K588="Between 1989 and 2014")),
(AND('[1]PWS Information'!$E$10="CWS",P588="Non-Lead", I588="Non-Lead - Copper", R588="Yes", K588="After 2014")),
(AND('[1]PWS Information'!$E$10="CWS",P588="Non-Lead", I588="Non-Lead - Copper", R588="Yes", K588="Unknown")),
(AND('[1]PWS Information'!$E$10="CWS",P588="Non-Lead", M588="Non-Lead - Copper", R588="Yes", N588="Between 1989 and 2014")),
(AND('[1]PWS Information'!$E$10="CWS",P588="Non-Lead", M588="Non-Lead - Copper", R588="Yes", N588="After 2014")),
(AND('[1]PWS Information'!$E$10="CWS",P588="Non-Lead", M588="Non-Lead - Copper", R588="Yes", N588="Unknown")),
(AND('[1]PWS Information'!$E$10="CWS",P588="Unknown")),
(AND('[1]PWS Information'!$E$10="NTNC",P588="Unknown")))),"Tier 5",
"")))))</f>
        <v>Tier 5</v>
      </c>
      <c r="Y588" s="50"/>
      <c r="Z588" s="50"/>
    </row>
    <row r="589" spans="1:26" ht="75" x14ac:dyDescent="0.25">
      <c r="A589" s="39">
        <v>25175789</v>
      </c>
      <c r="B589" s="40">
        <v>825</v>
      </c>
      <c r="C589" s="41" t="s">
        <v>75</v>
      </c>
      <c r="D589" s="41" t="s">
        <v>46</v>
      </c>
      <c r="E589" s="41">
        <v>75961</v>
      </c>
      <c r="F589" s="42"/>
      <c r="G589" s="43">
        <v>31.558382999999999</v>
      </c>
      <c r="H589" s="44">
        <v>-94.504452000000001</v>
      </c>
      <c r="I589" s="45" t="s">
        <v>63</v>
      </c>
      <c r="J589" s="46" t="s">
        <v>48</v>
      </c>
      <c r="K589" s="42" t="s">
        <v>51</v>
      </c>
      <c r="L589" s="49"/>
      <c r="M589" s="45" t="s">
        <v>63</v>
      </c>
      <c r="N589" s="46" t="s">
        <v>51</v>
      </c>
      <c r="O589" s="49"/>
      <c r="P589" s="36" t="str">
        <f t="shared" si="9"/>
        <v>Unknown</v>
      </c>
      <c r="Q589" s="39" t="s">
        <v>48</v>
      </c>
      <c r="R589" s="39" t="s">
        <v>48</v>
      </c>
      <c r="S589" s="39"/>
      <c r="T589" s="50"/>
      <c r="U589" s="50" t="s">
        <v>51</v>
      </c>
      <c r="V589" s="50" t="s">
        <v>51</v>
      </c>
      <c r="W589" s="50"/>
      <c r="X589" s="51" t="str">
        <f>IF((OR((AND('[1]PWS Information'!$E$10="CWS",T589="Single Family Residence",P589="Lead")),
(AND('[1]PWS Information'!$E$10="CWS",T589="Multiple Family Residence",'[1]PWS Information'!$E$11="Yes",P589="Lead")),
(AND('[1]PWS Information'!$E$10="NTNC",P589="Lead")))),"Tier 1",
IF((OR((AND('[1]PWS Information'!$E$10="CWS",T589="Multiple Family Residence",'[1]PWS Information'!$E$11="No",P589="Lead")),
(AND('[1]PWS Information'!$E$10="CWS",T589="Other",P589="Lead")),
(AND('[1]PWS Information'!$E$10="CWS",T589="Building",P589="Lead")))),"Tier 2",
IF((OR((AND('[1]PWS Information'!$E$10="CWS",T589="Single Family Residence",P589="Galvanized Requiring Replacement")),
(AND('[1]PWS Information'!$E$10="CWS",T589="Single Family Residence",P589="Galvanized Requiring Replacement",Q589="Yes")),
(AND('[1]PWS Information'!$E$10="NTNC",P589="Galvanized Requiring Replacement")),
(AND('[1]PWS Information'!$E$10="NTNC",T589="Single Family Residence",Q589="Yes")))),"Tier 3",
IF((OR((AND('[1]PWS Information'!$E$10="CWS",T589="Single Family Residence",R589="Yes",P589="Non-Lead", I589="Non-Lead - Copper",K589="Before 1989")),
(AND('[1]PWS Information'!$E$10="CWS",T589="Single Family Residence",R589="Yes",P589="Non-Lead", M589="Non-Lead - Copper",N589="Before 1989")))),"Tier 4",
IF((OR((AND('[1]PWS Information'!$E$10="NTNC",P589="Non-Lead")),
(AND('[1]PWS Information'!$E$10="CWS",P589="Non-Lead",R589="")),
(AND('[1]PWS Information'!$E$10="CWS",P589="Non-Lead",R589="No")),
(AND('[1]PWS Information'!$E$10="CWS",P589="Non-Lead",R589="Don't Know")),
(AND('[1]PWS Information'!$E$10="CWS",P589="Non-Lead", I589="Non-Lead - Copper", R589="Yes", K589="Between 1989 and 2014")),
(AND('[1]PWS Information'!$E$10="CWS",P589="Non-Lead", I589="Non-Lead - Copper", R589="Yes", K589="After 2014")),
(AND('[1]PWS Information'!$E$10="CWS",P589="Non-Lead", I589="Non-Lead - Copper", R589="Yes", K589="Unknown")),
(AND('[1]PWS Information'!$E$10="CWS",P589="Non-Lead", M589="Non-Lead - Copper", R589="Yes", N589="Between 1989 and 2014")),
(AND('[1]PWS Information'!$E$10="CWS",P589="Non-Lead", M589="Non-Lead - Copper", R589="Yes", N589="After 2014")),
(AND('[1]PWS Information'!$E$10="CWS",P589="Non-Lead", M589="Non-Lead - Copper", R589="Yes", N589="Unknown")),
(AND('[1]PWS Information'!$E$10="CWS",P589="Unknown")),
(AND('[1]PWS Information'!$E$10="NTNC",P589="Unknown")))),"Tier 5",
"")))))</f>
        <v>Tier 5</v>
      </c>
      <c r="Y589" s="50"/>
      <c r="Z589" s="50"/>
    </row>
    <row r="590" spans="1:26" ht="75" x14ac:dyDescent="0.25">
      <c r="A590" s="39">
        <v>25176204</v>
      </c>
      <c r="B590" s="40">
        <v>5436</v>
      </c>
      <c r="C590" s="41" t="s">
        <v>66</v>
      </c>
      <c r="D590" s="41" t="s">
        <v>46</v>
      </c>
      <c r="E590" s="41">
        <v>75961</v>
      </c>
      <c r="F590" s="42"/>
      <c r="G590" s="43">
        <v>31.611248</v>
      </c>
      <c r="H590" s="44">
        <v>-94.533662000000007</v>
      </c>
      <c r="I590" s="45" t="s">
        <v>63</v>
      </c>
      <c r="J590" s="46" t="s">
        <v>48</v>
      </c>
      <c r="K590" s="42" t="s">
        <v>51</v>
      </c>
      <c r="L590" s="49"/>
      <c r="M590" s="45" t="s">
        <v>63</v>
      </c>
      <c r="N590" s="46" t="s">
        <v>51</v>
      </c>
      <c r="O590" s="49"/>
      <c r="P590" s="36" t="str">
        <f t="shared" si="9"/>
        <v>Unknown</v>
      </c>
      <c r="Q590" s="39" t="s">
        <v>48</v>
      </c>
      <c r="R590" s="39" t="s">
        <v>48</v>
      </c>
      <c r="S590" s="39"/>
      <c r="T590" s="50"/>
      <c r="U590" s="50" t="s">
        <v>51</v>
      </c>
      <c r="V590" s="50" t="s">
        <v>51</v>
      </c>
      <c r="W590" s="50"/>
      <c r="X590" s="51" t="str">
        <f>IF((OR((AND('[1]PWS Information'!$E$10="CWS",T590="Single Family Residence",P590="Lead")),
(AND('[1]PWS Information'!$E$10="CWS",T590="Multiple Family Residence",'[1]PWS Information'!$E$11="Yes",P590="Lead")),
(AND('[1]PWS Information'!$E$10="NTNC",P590="Lead")))),"Tier 1",
IF((OR((AND('[1]PWS Information'!$E$10="CWS",T590="Multiple Family Residence",'[1]PWS Information'!$E$11="No",P590="Lead")),
(AND('[1]PWS Information'!$E$10="CWS",T590="Other",P590="Lead")),
(AND('[1]PWS Information'!$E$10="CWS",T590="Building",P590="Lead")))),"Tier 2",
IF((OR((AND('[1]PWS Information'!$E$10="CWS",T590="Single Family Residence",P590="Galvanized Requiring Replacement")),
(AND('[1]PWS Information'!$E$10="CWS",T590="Single Family Residence",P590="Galvanized Requiring Replacement",Q590="Yes")),
(AND('[1]PWS Information'!$E$10="NTNC",P590="Galvanized Requiring Replacement")),
(AND('[1]PWS Information'!$E$10="NTNC",T590="Single Family Residence",Q590="Yes")))),"Tier 3",
IF((OR((AND('[1]PWS Information'!$E$10="CWS",T590="Single Family Residence",R590="Yes",P590="Non-Lead", I590="Non-Lead - Copper",K590="Before 1989")),
(AND('[1]PWS Information'!$E$10="CWS",T590="Single Family Residence",R590="Yes",P590="Non-Lead", M590="Non-Lead - Copper",N590="Before 1989")))),"Tier 4",
IF((OR((AND('[1]PWS Information'!$E$10="NTNC",P590="Non-Lead")),
(AND('[1]PWS Information'!$E$10="CWS",P590="Non-Lead",R590="")),
(AND('[1]PWS Information'!$E$10="CWS",P590="Non-Lead",R590="No")),
(AND('[1]PWS Information'!$E$10="CWS",P590="Non-Lead",R590="Don't Know")),
(AND('[1]PWS Information'!$E$10="CWS",P590="Non-Lead", I590="Non-Lead - Copper", R590="Yes", K590="Between 1989 and 2014")),
(AND('[1]PWS Information'!$E$10="CWS",P590="Non-Lead", I590="Non-Lead - Copper", R590="Yes", K590="After 2014")),
(AND('[1]PWS Information'!$E$10="CWS",P590="Non-Lead", I590="Non-Lead - Copper", R590="Yes", K590="Unknown")),
(AND('[1]PWS Information'!$E$10="CWS",P590="Non-Lead", M590="Non-Lead - Copper", R590="Yes", N590="Between 1989 and 2014")),
(AND('[1]PWS Information'!$E$10="CWS",P590="Non-Lead", M590="Non-Lead - Copper", R590="Yes", N590="After 2014")),
(AND('[1]PWS Information'!$E$10="CWS",P590="Non-Lead", M590="Non-Lead - Copper", R590="Yes", N590="Unknown")),
(AND('[1]PWS Information'!$E$10="CWS",P590="Unknown")),
(AND('[1]PWS Information'!$E$10="NTNC",P590="Unknown")))),"Tier 5",
"")))))</f>
        <v>Tier 5</v>
      </c>
      <c r="Y590" s="50"/>
      <c r="Z590" s="50"/>
    </row>
    <row r="591" spans="1:26" ht="75" x14ac:dyDescent="0.25">
      <c r="A591" s="39">
        <v>25176133</v>
      </c>
      <c r="B591" s="40">
        <v>177</v>
      </c>
      <c r="C591" s="41" t="s">
        <v>86</v>
      </c>
      <c r="D591" s="41" t="s">
        <v>46</v>
      </c>
      <c r="E591" s="41">
        <v>75961</v>
      </c>
      <c r="F591" s="42"/>
      <c r="G591" s="43">
        <v>31.586834</v>
      </c>
      <c r="H591" s="44">
        <v>-94.614323999999996</v>
      </c>
      <c r="I591" s="45" t="s">
        <v>63</v>
      </c>
      <c r="J591" s="46" t="s">
        <v>48</v>
      </c>
      <c r="K591" s="42" t="s">
        <v>51</v>
      </c>
      <c r="L591" s="49"/>
      <c r="M591" s="45" t="s">
        <v>63</v>
      </c>
      <c r="N591" s="46" t="s">
        <v>51</v>
      </c>
      <c r="O591" s="49"/>
      <c r="P591" s="36" t="str">
        <f t="shared" si="9"/>
        <v>Unknown</v>
      </c>
      <c r="Q591" s="39" t="s">
        <v>48</v>
      </c>
      <c r="R591" s="39" t="s">
        <v>48</v>
      </c>
      <c r="S591" s="39"/>
      <c r="T591" s="50"/>
      <c r="U591" s="50" t="s">
        <v>51</v>
      </c>
      <c r="V591" s="50" t="s">
        <v>51</v>
      </c>
      <c r="W591" s="50"/>
      <c r="X591" s="51" t="str">
        <f>IF((OR((AND('[1]PWS Information'!$E$10="CWS",T591="Single Family Residence",P591="Lead")),
(AND('[1]PWS Information'!$E$10="CWS",T591="Multiple Family Residence",'[1]PWS Information'!$E$11="Yes",P591="Lead")),
(AND('[1]PWS Information'!$E$10="NTNC",P591="Lead")))),"Tier 1",
IF((OR((AND('[1]PWS Information'!$E$10="CWS",T591="Multiple Family Residence",'[1]PWS Information'!$E$11="No",P591="Lead")),
(AND('[1]PWS Information'!$E$10="CWS",T591="Other",P591="Lead")),
(AND('[1]PWS Information'!$E$10="CWS",T591="Building",P591="Lead")))),"Tier 2",
IF((OR((AND('[1]PWS Information'!$E$10="CWS",T591="Single Family Residence",P591="Galvanized Requiring Replacement")),
(AND('[1]PWS Information'!$E$10="CWS",T591="Single Family Residence",P591="Galvanized Requiring Replacement",Q591="Yes")),
(AND('[1]PWS Information'!$E$10="NTNC",P591="Galvanized Requiring Replacement")),
(AND('[1]PWS Information'!$E$10="NTNC",T591="Single Family Residence",Q591="Yes")))),"Tier 3",
IF((OR((AND('[1]PWS Information'!$E$10="CWS",T591="Single Family Residence",R591="Yes",P591="Non-Lead", I591="Non-Lead - Copper",K591="Before 1989")),
(AND('[1]PWS Information'!$E$10="CWS",T591="Single Family Residence",R591="Yes",P591="Non-Lead", M591="Non-Lead - Copper",N591="Before 1989")))),"Tier 4",
IF((OR((AND('[1]PWS Information'!$E$10="NTNC",P591="Non-Lead")),
(AND('[1]PWS Information'!$E$10="CWS",P591="Non-Lead",R591="")),
(AND('[1]PWS Information'!$E$10="CWS",P591="Non-Lead",R591="No")),
(AND('[1]PWS Information'!$E$10="CWS",P591="Non-Lead",R591="Don't Know")),
(AND('[1]PWS Information'!$E$10="CWS",P591="Non-Lead", I591="Non-Lead - Copper", R591="Yes", K591="Between 1989 and 2014")),
(AND('[1]PWS Information'!$E$10="CWS",P591="Non-Lead", I591="Non-Lead - Copper", R591="Yes", K591="After 2014")),
(AND('[1]PWS Information'!$E$10="CWS",P591="Non-Lead", I591="Non-Lead - Copper", R591="Yes", K591="Unknown")),
(AND('[1]PWS Information'!$E$10="CWS",P591="Non-Lead", M591="Non-Lead - Copper", R591="Yes", N591="Between 1989 and 2014")),
(AND('[1]PWS Information'!$E$10="CWS",P591="Non-Lead", M591="Non-Lead - Copper", R591="Yes", N591="After 2014")),
(AND('[1]PWS Information'!$E$10="CWS",P591="Non-Lead", M591="Non-Lead - Copper", R591="Yes", N591="Unknown")),
(AND('[1]PWS Information'!$E$10="CWS",P591="Unknown")),
(AND('[1]PWS Information'!$E$10="NTNC",P591="Unknown")))),"Tier 5",
"")))))</f>
        <v>Tier 5</v>
      </c>
      <c r="Y591" s="50"/>
      <c r="Z591" s="50"/>
    </row>
    <row r="592" spans="1:26" ht="75" x14ac:dyDescent="0.25">
      <c r="A592" s="39">
        <v>25175796</v>
      </c>
      <c r="B592" s="40">
        <v>677</v>
      </c>
      <c r="C592" s="41" t="s">
        <v>80</v>
      </c>
      <c r="D592" s="41" t="s">
        <v>46</v>
      </c>
      <c r="E592" s="41">
        <v>75961</v>
      </c>
      <c r="F592" s="42"/>
      <c r="G592" s="43">
        <v>31.558382999999999</v>
      </c>
      <c r="H592" s="44">
        <v>-94.504452000000001</v>
      </c>
      <c r="I592" s="45" t="s">
        <v>63</v>
      </c>
      <c r="J592" s="46" t="s">
        <v>48</v>
      </c>
      <c r="K592" s="42" t="s">
        <v>51</v>
      </c>
      <c r="L592" s="49"/>
      <c r="M592" s="45" t="s">
        <v>63</v>
      </c>
      <c r="N592" s="46" t="s">
        <v>51</v>
      </c>
      <c r="O592" s="49"/>
      <c r="P592" s="36" t="str">
        <f t="shared" si="9"/>
        <v>Unknown</v>
      </c>
      <c r="Q592" s="39" t="s">
        <v>48</v>
      </c>
      <c r="R592" s="39" t="s">
        <v>48</v>
      </c>
      <c r="S592" s="39"/>
      <c r="T592" s="50"/>
      <c r="U592" s="50" t="s">
        <v>51</v>
      </c>
      <c r="V592" s="50" t="s">
        <v>51</v>
      </c>
      <c r="W592" s="50"/>
      <c r="X592" s="51" t="str">
        <f>IF((OR((AND('[1]PWS Information'!$E$10="CWS",T592="Single Family Residence",P592="Lead")),
(AND('[1]PWS Information'!$E$10="CWS",T592="Multiple Family Residence",'[1]PWS Information'!$E$11="Yes",P592="Lead")),
(AND('[1]PWS Information'!$E$10="NTNC",P592="Lead")))),"Tier 1",
IF((OR((AND('[1]PWS Information'!$E$10="CWS",T592="Multiple Family Residence",'[1]PWS Information'!$E$11="No",P592="Lead")),
(AND('[1]PWS Information'!$E$10="CWS",T592="Other",P592="Lead")),
(AND('[1]PWS Information'!$E$10="CWS",T592="Building",P592="Lead")))),"Tier 2",
IF((OR((AND('[1]PWS Information'!$E$10="CWS",T592="Single Family Residence",P592="Galvanized Requiring Replacement")),
(AND('[1]PWS Information'!$E$10="CWS",T592="Single Family Residence",P592="Galvanized Requiring Replacement",Q592="Yes")),
(AND('[1]PWS Information'!$E$10="NTNC",P592="Galvanized Requiring Replacement")),
(AND('[1]PWS Information'!$E$10="NTNC",T592="Single Family Residence",Q592="Yes")))),"Tier 3",
IF((OR((AND('[1]PWS Information'!$E$10="CWS",T592="Single Family Residence",R592="Yes",P592="Non-Lead", I592="Non-Lead - Copper",K592="Before 1989")),
(AND('[1]PWS Information'!$E$10="CWS",T592="Single Family Residence",R592="Yes",P592="Non-Lead", M592="Non-Lead - Copper",N592="Before 1989")))),"Tier 4",
IF((OR((AND('[1]PWS Information'!$E$10="NTNC",P592="Non-Lead")),
(AND('[1]PWS Information'!$E$10="CWS",P592="Non-Lead",R592="")),
(AND('[1]PWS Information'!$E$10="CWS",P592="Non-Lead",R592="No")),
(AND('[1]PWS Information'!$E$10="CWS",P592="Non-Lead",R592="Don't Know")),
(AND('[1]PWS Information'!$E$10="CWS",P592="Non-Lead", I592="Non-Lead - Copper", R592="Yes", K592="Between 1989 and 2014")),
(AND('[1]PWS Information'!$E$10="CWS",P592="Non-Lead", I592="Non-Lead - Copper", R592="Yes", K592="After 2014")),
(AND('[1]PWS Information'!$E$10="CWS",P592="Non-Lead", I592="Non-Lead - Copper", R592="Yes", K592="Unknown")),
(AND('[1]PWS Information'!$E$10="CWS",P592="Non-Lead", M592="Non-Lead - Copper", R592="Yes", N592="Between 1989 and 2014")),
(AND('[1]PWS Information'!$E$10="CWS",P592="Non-Lead", M592="Non-Lead - Copper", R592="Yes", N592="After 2014")),
(AND('[1]PWS Information'!$E$10="CWS",P592="Non-Lead", M592="Non-Lead - Copper", R592="Yes", N592="Unknown")),
(AND('[1]PWS Information'!$E$10="CWS",P592="Unknown")),
(AND('[1]PWS Information'!$E$10="NTNC",P592="Unknown")))),"Tier 5",
"")))))</f>
        <v>Tier 5</v>
      </c>
      <c r="Y592" s="50"/>
      <c r="Z592" s="50"/>
    </row>
    <row r="593" spans="1:26" ht="75" x14ac:dyDescent="0.25">
      <c r="A593" s="39">
        <v>25176171</v>
      </c>
      <c r="B593" s="40">
        <v>171</v>
      </c>
      <c r="C593" s="41" t="s">
        <v>87</v>
      </c>
      <c r="D593" s="41" t="s">
        <v>46</v>
      </c>
      <c r="E593" s="41">
        <v>75961</v>
      </c>
      <c r="F593" s="42"/>
      <c r="G593" s="43">
        <v>31.586895999999999</v>
      </c>
      <c r="H593" s="44">
        <v>-94.614322000000001</v>
      </c>
      <c r="I593" s="45" t="s">
        <v>63</v>
      </c>
      <c r="J593" s="46" t="s">
        <v>48</v>
      </c>
      <c r="K593" s="42" t="s">
        <v>51</v>
      </c>
      <c r="L593" s="49"/>
      <c r="M593" s="45" t="s">
        <v>63</v>
      </c>
      <c r="N593" s="46" t="s">
        <v>51</v>
      </c>
      <c r="O593" s="49"/>
      <c r="P593" s="36" t="str">
        <f t="shared" si="9"/>
        <v>Unknown</v>
      </c>
      <c r="Q593" s="39" t="s">
        <v>48</v>
      </c>
      <c r="R593" s="39" t="s">
        <v>48</v>
      </c>
      <c r="S593" s="39"/>
      <c r="T593" s="50"/>
      <c r="U593" s="50" t="s">
        <v>51</v>
      </c>
      <c r="V593" s="50" t="s">
        <v>51</v>
      </c>
      <c r="W593" s="50"/>
      <c r="X593" s="51" t="str">
        <f>IF((OR((AND('[1]PWS Information'!$E$10="CWS",T593="Single Family Residence",P593="Lead")),
(AND('[1]PWS Information'!$E$10="CWS",T593="Multiple Family Residence",'[1]PWS Information'!$E$11="Yes",P593="Lead")),
(AND('[1]PWS Information'!$E$10="NTNC",P593="Lead")))),"Tier 1",
IF((OR((AND('[1]PWS Information'!$E$10="CWS",T593="Multiple Family Residence",'[1]PWS Information'!$E$11="No",P593="Lead")),
(AND('[1]PWS Information'!$E$10="CWS",T593="Other",P593="Lead")),
(AND('[1]PWS Information'!$E$10="CWS",T593="Building",P593="Lead")))),"Tier 2",
IF((OR((AND('[1]PWS Information'!$E$10="CWS",T593="Single Family Residence",P593="Galvanized Requiring Replacement")),
(AND('[1]PWS Information'!$E$10="CWS",T593="Single Family Residence",P593="Galvanized Requiring Replacement",Q593="Yes")),
(AND('[1]PWS Information'!$E$10="NTNC",P593="Galvanized Requiring Replacement")),
(AND('[1]PWS Information'!$E$10="NTNC",T593="Single Family Residence",Q593="Yes")))),"Tier 3",
IF((OR((AND('[1]PWS Information'!$E$10="CWS",T593="Single Family Residence",R593="Yes",P593="Non-Lead", I593="Non-Lead - Copper",K593="Before 1989")),
(AND('[1]PWS Information'!$E$10="CWS",T593="Single Family Residence",R593="Yes",P593="Non-Lead", M593="Non-Lead - Copper",N593="Before 1989")))),"Tier 4",
IF((OR((AND('[1]PWS Information'!$E$10="NTNC",P593="Non-Lead")),
(AND('[1]PWS Information'!$E$10="CWS",P593="Non-Lead",R593="")),
(AND('[1]PWS Information'!$E$10="CWS",P593="Non-Lead",R593="No")),
(AND('[1]PWS Information'!$E$10="CWS",P593="Non-Lead",R593="Don't Know")),
(AND('[1]PWS Information'!$E$10="CWS",P593="Non-Lead", I593="Non-Lead - Copper", R593="Yes", K593="Between 1989 and 2014")),
(AND('[1]PWS Information'!$E$10="CWS",P593="Non-Lead", I593="Non-Lead - Copper", R593="Yes", K593="After 2014")),
(AND('[1]PWS Information'!$E$10="CWS",P593="Non-Lead", I593="Non-Lead - Copper", R593="Yes", K593="Unknown")),
(AND('[1]PWS Information'!$E$10="CWS",P593="Non-Lead", M593="Non-Lead - Copper", R593="Yes", N593="Between 1989 and 2014")),
(AND('[1]PWS Information'!$E$10="CWS",P593="Non-Lead", M593="Non-Lead - Copper", R593="Yes", N593="After 2014")),
(AND('[1]PWS Information'!$E$10="CWS",P593="Non-Lead", M593="Non-Lead - Copper", R593="Yes", N593="Unknown")),
(AND('[1]PWS Information'!$E$10="CWS",P593="Unknown")),
(AND('[1]PWS Information'!$E$10="NTNC",P593="Unknown")))),"Tier 5",
"")))))</f>
        <v>Tier 5</v>
      </c>
      <c r="Y593" s="50"/>
      <c r="Z593" s="50"/>
    </row>
    <row r="594" spans="1:26" ht="75" x14ac:dyDescent="0.25">
      <c r="A594" s="39">
        <v>25175637</v>
      </c>
      <c r="B594" s="40">
        <v>455</v>
      </c>
      <c r="C594" s="41" t="s">
        <v>92</v>
      </c>
      <c r="D594" s="41" t="s">
        <v>46</v>
      </c>
      <c r="E594" s="41">
        <v>75961</v>
      </c>
      <c r="F594" s="42"/>
      <c r="G594" s="43">
        <v>31.558382999999999</v>
      </c>
      <c r="H594" s="44">
        <v>-94.504452000000001</v>
      </c>
      <c r="I594" s="45" t="s">
        <v>63</v>
      </c>
      <c r="J594" s="46" t="s">
        <v>48</v>
      </c>
      <c r="K594" s="42" t="s">
        <v>51</v>
      </c>
      <c r="L594" s="49"/>
      <c r="M594" s="45" t="s">
        <v>63</v>
      </c>
      <c r="N594" s="46" t="s">
        <v>51</v>
      </c>
      <c r="O594" s="49"/>
      <c r="P594" s="36" t="str">
        <f t="shared" si="9"/>
        <v>Unknown</v>
      </c>
      <c r="Q594" s="39" t="s">
        <v>48</v>
      </c>
      <c r="R594" s="39" t="s">
        <v>48</v>
      </c>
      <c r="S594" s="39"/>
      <c r="T594" s="50"/>
      <c r="U594" s="50" t="s">
        <v>51</v>
      </c>
      <c r="V594" s="50" t="s">
        <v>51</v>
      </c>
      <c r="W594" s="50"/>
      <c r="X594" s="51" t="str">
        <f>IF((OR((AND('[1]PWS Information'!$E$10="CWS",T594="Single Family Residence",P594="Lead")),
(AND('[1]PWS Information'!$E$10="CWS",T594="Multiple Family Residence",'[1]PWS Information'!$E$11="Yes",P594="Lead")),
(AND('[1]PWS Information'!$E$10="NTNC",P594="Lead")))),"Tier 1",
IF((OR((AND('[1]PWS Information'!$E$10="CWS",T594="Multiple Family Residence",'[1]PWS Information'!$E$11="No",P594="Lead")),
(AND('[1]PWS Information'!$E$10="CWS",T594="Other",P594="Lead")),
(AND('[1]PWS Information'!$E$10="CWS",T594="Building",P594="Lead")))),"Tier 2",
IF((OR((AND('[1]PWS Information'!$E$10="CWS",T594="Single Family Residence",P594="Galvanized Requiring Replacement")),
(AND('[1]PWS Information'!$E$10="CWS",T594="Single Family Residence",P594="Galvanized Requiring Replacement",Q594="Yes")),
(AND('[1]PWS Information'!$E$10="NTNC",P594="Galvanized Requiring Replacement")),
(AND('[1]PWS Information'!$E$10="NTNC",T594="Single Family Residence",Q594="Yes")))),"Tier 3",
IF((OR((AND('[1]PWS Information'!$E$10="CWS",T594="Single Family Residence",R594="Yes",P594="Non-Lead", I594="Non-Lead - Copper",K594="Before 1989")),
(AND('[1]PWS Information'!$E$10="CWS",T594="Single Family Residence",R594="Yes",P594="Non-Lead", M594="Non-Lead - Copper",N594="Before 1989")))),"Tier 4",
IF((OR((AND('[1]PWS Information'!$E$10="NTNC",P594="Non-Lead")),
(AND('[1]PWS Information'!$E$10="CWS",P594="Non-Lead",R594="")),
(AND('[1]PWS Information'!$E$10="CWS",P594="Non-Lead",R594="No")),
(AND('[1]PWS Information'!$E$10="CWS",P594="Non-Lead",R594="Don't Know")),
(AND('[1]PWS Information'!$E$10="CWS",P594="Non-Lead", I594="Non-Lead - Copper", R594="Yes", K594="Between 1989 and 2014")),
(AND('[1]PWS Information'!$E$10="CWS",P594="Non-Lead", I594="Non-Lead - Copper", R594="Yes", K594="After 2014")),
(AND('[1]PWS Information'!$E$10="CWS",P594="Non-Lead", I594="Non-Lead - Copper", R594="Yes", K594="Unknown")),
(AND('[1]PWS Information'!$E$10="CWS",P594="Non-Lead", M594="Non-Lead - Copper", R594="Yes", N594="Between 1989 and 2014")),
(AND('[1]PWS Information'!$E$10="CWS",P594="Non-Lead", M594="Non-Lead - Copper", R594="Yes", N594="After 2014")),
(AND('[1]PWS Information'!$E$10="CWS",P594="Non-Lead", M594="Non-Lead - Copper", R594="Yes", N594="Unknown")),
(AND('[1]PWS Information'!$E$10="CWS",P594="Unknown")),
(AND('[1]PWS Information'!$E$10="NTNC",P594="Unknown")))),"Tier 5",
"")))))</f>
        <v>Tier 5</v>
      </c>
      <c r="Y594" s="50"/>
      <c r="Z594" s="50"/>
    </row>
    <row r="595" spans="1:26" ht="75" x14ac:dyDescent="0.25">
      <c r="A595" s="39">
        <v>26430154</v>
      </c>
      <c r="B595" s="40">
        <v>8405</v>
      </c>
      <c r="C595" s="41" t="s">
        <v>45</v>
      </c>
      <c r="D595" s="41" t="s">
        <v>46</v>
      </c>
      <c r="E595" s="41">
        <v>75961</v>
      </c>
      <c r="F595" s="42"/>
      <c r="G595" s="43">
        <v>31.679037000000001</v>
      </c>
      <c r="H595" s="44">
        <v>-94.552790000000002</v>
      </c>
      <c r="I595" s="45" t="s">
        <v>63</v>
      </c>
      <c r="J595" s="46" t="s">
        <v>48</v>
      </c>
      <c r="K595" s="42" t="s">
        <v>51</v>
      </c>
      <c r="L595" s="49"/>
      <c r="M595" s="45" t="s">
        <v>63</v>
      </c>
      <c r="N595" s="46" t="s">
        <v>51</v>
      </c>
      <c r="O595" s="49"/>
      <c r="P595" s="36" t="str">
        <f t="shared" si="9"/>
        <v>Unknown</v>
      </c>
      <c r="Q595" s="39" t="s">
        <v>48</v>
      </c>
      <c r="R595" s="39" t="s">
        <v>48</v>
      </c>
      <c r="S595" s="39"/>
      <c r="T595" s="50" t="s">
        <v>50</v>
      </c>
      <c r="U595" s="50" t="s">
        <v>51</v>
      </c>
      <c r="V595" s="50" t="s">
        <v>51</v>
      </c>
      <c r="W595" s="50"/>
      <c r="X595" s="51" t="str">
        <f>IF((OR((AND('[1]PWS Information'!$E$10="CWS",T595="Single Family Residence",P595="Lead")),
(AND('[1]PWS Information'!$E$10="CWS",T595="Multiple Family Residence",'[1]PWS Information'!$E$11="Yes",P595="Lead")),
(AND('[1]PWS Information'!$E$10="NTNC",P595="Lead")))),"Tier 1",
IF((OR((AND('[1]PWS Information'!$E$10="CWS",T595="Multiple Family Residence",'[1]PWS Information'!$E$11="No",P595="Lead")),
(AND('[1]PWS Information'!$E$10="CWS",T595="Other",P595="Lead")),
(AND('[1]PWS Information'!$E$10="CWS",T595="Building",P595="Lead")))),"Tier 2",
IF((OR((AND('[1]PWS Information'!$E$10="CWS",T595="Single Family Residence",P595="Galvanized Requiring Replacement")),
(AND('[1]PWS Information'!$E$10="CWS",T595="Single Family Residence",P595="Galvanized Requiring Replacement",Q595="Yes")),
(AND('[1]PWS Information'!$E$10="NTNC",P595="Galvanized Requiring Replacement")),
(AND('[1]PWS Information'!$E$10="NTNC",T595="Single Family Residence",Q595="Yes")))),"Tier 3",
IF((OR((AND('[1]PWS Information'!$E$10="CWS",T595="Single Family Residence",R595="Yes",P595="Non-Lead", I595="Non-Lead - Copper",K595="Before 1989")),
(AND('[1]PWS Information'!$E$10="CWS",T595="Single Family Residence",R595="Yes",P595="Non-Lead", M595="Non-Lead - Copper",N595="Before 1989")))),"Tier 4",
IF((OR((AND('[1]PWS Information'!$E$10="NTNC",P595="Non-Lead")),
(AND('[1]PWS Information'!$E$10="CWS",P595="Non-Lead",R595="")),
(AND('[1]PWS Information'!$E$10="CWS",P595="Non-Lead",R595="No")),
(AND('[1]PWS Information'!$E$10="CWS",P595="Non-Lead",R595="Don't Know")),
(AND('[1]PWS Information'!$E$10="CWS",P595="Non-Lead", I595="Non-Lead - Copper", R595="Yes", K595="Between 1989 and 2014")),
(AND('[1]PWS Information'!$E$10="CWS",P595="Non-Lead", I595="Non-Lead - Copper", R595="Yes", K595="After 2014")),
(AND('[1]PWS Information'!$E$10="CWS",P595="Non-Lead", I595="Non-Lead - Copper", R595="Yes", K595="Unknown")),
(AND('[1]PWS Information'!$E$10="CWS",P595="Non-Lead", M595="Non-Lead - Copper", R595="Yes", N595="Between 1989 and 2014")),
(AND('[1]PWS Information'!$E$10="CWS",P595="Non-Lead", M595="Non-Lead - Copper", R595="Yes", N595="After 2014")),
(AND('[1]PWS Information'!$E$10="CWS",P595="Non-Lead", M595="Non-Lead - Copper", R595="Yes", N595="Unknown")),
(AND('[1]PWS Information'!$E$10="CWS",P595="Unknown")),
(AND('[1]PWS Information'!$E$10="NTNC",P595="Unknown")))),"Tier 5",
"")))))</f>
        <v>Tier 5</v>
      </c>
      <c r="Y595" s="50"/>
      <c r="Z595" s="50"/>
    </row>
    <row r="596" spans="1:26" ht="75" x14ac:dyDescent="0.25">
      <c r="A596" s="39">
        <v>25176048</v>
      </c>
      <c r="B596" s="40">
        <v>4679</v>
      </c>
      <c r="C596" s="41" t="s">
        <v>66</v>
      </c>
      <c r="D596" s="41" t="s">
        <v>46</v>
      </c>
      <c r="E596" s="41">
        <v>75961</v>
      </c>
      <c r="F596" s="42"/>
      <c r="G596" s="43">
        <v>31.611993999999999</v>
      </c>
      <c r="H596" s="44">
        <v>-94.545195000000007</v>
      </c>
      <c r="I596" s="45" t="s">
        <v>63</v>
      </c>
      <c r="J596" s="46" t="s">
        <v>48</v>
      </c>
      <c r="K596" s="42" t="s">
        <v>51</v>
      </c>
      <c r="L596" s="49"/>
      <c r="M596" s="45" t="s">
        <v>63</v>
      </c>
      <c r="N596" s="46" t="s">
        <v>51</v>
      </c>
      <c r="O596" s="49"/>
      <c r="P596" s="36" t="str">
        <f t="shared" si="9"/>
        <v>Unknown</v>
      </c>
      <c r="Q596" s="39" t="s">
        <v>48</v>
      </c>
      <c r="R596" s="39" t="s">
        <v>48</v>
      </c>
      <c r="S596" s="39"/>
      <c r="T596" s="50"/>
      <c r="U596" s="50" t="s">
        <v>51</v>
      </c>
      <c r="V596" s="50" t="s">
        <v>51</v>
      </c>
      <c r="W596" s="50"/>
      <c r="X596" s="51" t="str">
        <f>IF((OR((AND('[1]PWS Information'!$E$10="CWS",T596="Single Family Residence",P596="Lead")),
(AND('[1]PWS Information'!$E$10="CWS",T596="Multiple Family Residence",'[1]PWS Information'!$E$11="Yes",P596="Lead")),
(AND('[1]PWS Information'!$E$10="NTNC",P596="Lead")))),"Tier 1",
IF((OR((AND('[1]PWS Information'!$E$10="CWS",T596="Multiple Family Residence",'[1]PWS Information'!$E$11="No",P596="Lead")),
(AND('[1]PWS Information'!$E$10="CWS",T596="Other",P596="Lead")),
(AND('[1]PWS Information'!$E$10="CWS",T596="Building",P596="Lead")))),"Tier 2",
IF((OR((AND('[1]PWS Information'!$E$10="CWS",T596="Single Family Residence",P596="Galvanized Requiring Replacement")),
(AND('[1]PWS Information'!$E$10="CWS",T596="Single Family Residence",P596="Galvanized Requiring Replacement",Q596="Yes")),
(AND('[1]PWS Information'!$E$10="NTNC",P596="Galvanized Requiring Replacement")),
(AND('[1]PWS Information'!$E$10="NTNC",T596="Single Family Residence",Q596="Yes")))),"Tier 3",
IF((OR((AND('[1]PWS Information'!$E$10="CWS",T596="Single Family Residence",R596="Yes",P596="Non-Lead", I596="Non-Lead - Copper",K596="Before 1989")),
(AND('[1]PWS Information'!$E$10="CWS",T596="Single Family Residence",R596="Yes",P596="Non-Lead", M596="Non-Lead - Copper",N596="Before 1989")))),"Tier 4",
IF((OR((AND('[1]PWS Information'!$E$10="NTNC",P596="Non-Lead")),
(AND('[1]PWS Information'!$E$10="CWS",P596="Non-Lead",R596="")),
(AND('[1]PWS Information'!$E$10="CWS",P596="Non-Lead",R596="No")),
(AND('[1]PWS Information'!$E$10="CWS",P596="Non-Lead",R596="Don't Know")),
(AND('[1]PWS Information'!$E$10="CWS",P596="Non-Lead", I596="Non-Lead - Copper", R596="Yes", K596="Between 1989 and 2014")),
(AND('[1]PWS Information'!$E$10="CWS",P596="Non-Lead", I596="Non-Lead - Copper", R596="Yes", K596="After 2014")),
(AND('[1]PWS Information'!$E$10="CWS",P596="Non-Lead", I596="Non-Lead - Copper", R596="Yes", K596="Unknown")),
(AND('[1]PWS Information'!$E$10="CWS",P596="Non-Lead", M596="Non-Lead - Copper", R596="Yes", N596="Between 1989 and 2014")),
(AND('[1]PWS Information'!$E$10="CWS",P596="Non-Lead", M596="Non-Lead - Copper", R596="Yes", N596="After 2014")),
(AND('[1]PWS Information'!$E$10="CWS",P596="Non-Lead", M596="Non-Lead - Copper", R596="Yes", N596="Unknown")),
(AND('[1]PWS Information'!$E$10="CWS",P596="Unknown")),
(AND('[1]PWS Information'!$E$10="NTNC",P596="Unknown")))),"Tier 5",
"")))))</f>
        <v>Tier 5</v>
      </c>
      <c r="Y596" s="50"/>
      <c r="Z596" s="50"/>
    </row>
    <row r="597" spans="1:26" ht="75" x14ac:dyDescent="0.25">
      <c r="A597" s="39">
        <v>25175723</v>
      </c>
      <c r="B597" s="40">
        <v>1180</v>
      </c>
      <c r="C597" s="41" t="s">
        <v>75</v>
      </c>
      <c r="D597" s="41" t="s">
        <v>46</v>
      </c>
      <c r="E597" s="41">
        <v>75961</v>
      </c>
      <c r="F597" s="42"/>
      <c r="G597" s="43">
        <v>31.558382999999999</v>
      </c>
      <c r="H597" s="44">
        <v>-94.504452000000001</v>
      </c>
      <c r="I597" s="45" t="s">
        <v>63</v>
      </c>
      <c r="J597" s="46" t="s">
        <v>48</v>
      </c>
      <c r="K597" s="42" t="s">
        <v>51</v>
      </c>
      <c r="L597" s="49"/>
      <c r="M597" s="45" t="s">
        <v>63</v>
      </c>
      <c r="N597" s="46" t="s">
        <v>51</v>
      </c>
      <c r="O597" s="49"/>
      <c r="P597" s="36" t="str">
        <f t="shared" si="9"/>
        <v>Unknown</v>
      </c>
      <c r="Q597" s="39" t="s">
        <v>48</v>
      </c>
      <c r="R597" s="39" t="s">
        <v>48</v>
      </c>
      <c r="S597" s="39"/>
      <c r="T597" s="50"/>
      <c r="U597" s="50" t="s">
        <v>51</v>
      </c>
      <c r="V597" s="50" t="s">
        <v>51</v>
      </c>
      <c r="W597" s="50"/>
      <c r="X597" s="51" t="str">
        <f>IF((OR((AND('[1]PWS Information'!$E$10="CWS",T597="Single Family Residence",P597="Lead")),
(AND('[1]PWS Information'!$E$10="CWS",T597="Multiple Family Residence",'[1]PWS Information'!$E$11="Yes",P597="Lead")),
(AND('[1]PWS Information'!$E$10="NTNC",P597="Lead")))),"Tier 1",
IF((OR((AND('[1]PWS Information'!$E$10="CWS",T597="Multiple Family Residence",'[1]PWS Information'!$E$11="No",P597="Lead")),
(AND('[1]PWS Information'!$E$10="CWS",T597="Other",P597="Lead")),
(AND('[1]PWS Information'!$E$10="CWS",T597="Building",P597="Lead")))),"Tier 2",
IF((OR((AND('[1]PWS Information'!$E$10="CWS",T597="Single Family Residence",P597="Galvanized Requiring Replacement")),
(AND('[1]PWS Information'!$E$10="CWS",T597="Single Family Residence",P597="Galvanized Requiring Replacement",Q597="Yes")),
(AND('[1]PWS Information'!$E$10="NTNC",P597="Galvanized Requiring Replacement")),
(AND('[1]PWS Information'!$E$10="NTNC",T597="Single Family Residence",Q597="Yes")))),"Tier 3",
IF((OR((AND('[1]PWS Information'!$E$10="CWS",T597="Single Family Residence",R597="Yes",P597="Non-Lead", I597="Non-Lead - Copper",K597="Before 1989")),
(AND('[1]PWS Information'!$E$10="CWS",T597="Single Family Residence",R597="Yes",P597="Non-Lead", M597="Non-Lead - Copper",N597="Before 1989")))),"Tier 4",
IF((OR((AND('[1]PWS Information'!$E$10="NTNC",P597="Non-Lead")),
(AND('[1]PWS Information'!$E$10="CWS",P597="Non-Lead",R597="")),
(AND('[1]PWS Information'!$E$10="CWS",P597="Non-Lead",R597="No")),
(AND('[1]PWS Information'!$E$10="CWS",P597="Non-Lead",R597="Don't Know")),
(AND('[1]PWS Information'!$E$10="CWS",P597="Non-Lead", I597="Non-Lead - Copper", R597="Yes", K597="Between 1989 and 2014")),
(AND('[1]PWS Information'!$E$10="CWS",P597="Non-Lead", I597="Non-Lead - Copper", R597="Yes", K597="After 2014")),
(AND('[1]PWS Information'!$E$10="CWS",P597="Non-Lead", I597="Non-Lead - Copper", R597="Yes", K597="Unknown")),
(AND('[1]PWS Information'!$E$10="CWS",P597="Non-Lead", M597="Non-Lead - Copper", R597="Yes", N597="Between 1989 and 2014")),
(AND('[1]PWS Information'!$E$10="CWS",P597="Non-Lead", M597="Non-Lead - Copper", R597="Yes", N597="After 2014")),
(AND('[1]PWS Information'!$E$10="CWS",P597="Non-Lead", M597="Non-Lead - Copper", R597="Yes", N597="Unknown")),
(AND('[1]PWS Information'!$E$10="CWS",P597="Unknown")),
(AND('[1]PWS Information'!$E$10="NTNC",P597="Unknown")))),"Tier 5",
"")))))</f>
        <v>Tier 5</v>
      </c>
      <c r="Y597" s="50"/>
      <c r="Z597" s="50"/>
    </row>
    <row r="598" spans="1:26" ht="75" x14ac:dyDescent="0.25">
      <c r="A598" s="39">
        <v>25176247</v>
      </c>
      <c r="B598" s="40">
        <v>623</v>
      </c>
      <c r="C598" s="41" t="s">
        <v>57</v>
      </c>
      <c r="D598" s="41" t="s">
        <v>46</v>
      </c>
      <c r="E598" s="41">
        <v>75961</v>
      </c>
      <c r="F598" s="42"/>
      <c r="G598" s="43">
        <v>31.621418999999999</v>
      </c>
      <c r="H598" s="44">
        <v>-94.522932999999995</v>
      </c>
      <c r="I598" s="45" t="s">
        <v>63</v>
      </c>
      <c r="J598" s="46" t="s">
        <v>48</v>
      </c>
      <c r="K598" s="42" t="s">
        <v>51</v>
      </c>
      <c r="L598" s="49"/>
      <c r="M598" s="45" t="s">
        <v>63</v>
      </c>
      <c r="N598" s="46" t="s">
        <v>51</v>
      </c>
      <c r="O598" s="49"/>
      <c r="P598" s="36" t="str">
        <f t="shared" si="9"/>
        <v>Unknown</v>
      </c>
      <c r="Q598" s="39" t="s">
        <v>48</v>
      </c>
      <c r="R598" s="39" t="s">
        <v>48</v>
      </c>
      <c r="S598" s="39"/>
      <c r="T598" s="50" t="s">
        <v>50</v>
      </c>
      <c r="U598" s="50" t="s">
        <v>51</v>
      </c>
      <c r="V598" s="50" t="s">
        <v>51</v>
      </c>
      <c r="W598" s="50"/>
      <c r="X598" s="51" t="str">
        <f>IF((OR((AND('[1]PWS Information'!$E$10="CWS",T598="Single Family Residence",P598="Lead")),
(AND('[1]PWS Information'!$E$10="CWS",T598="Multiple Family Residence",'[1]PWS Information'!$E$11="Yes",P598="Lead")),
(AND('[1]PWS Information'!$E$10="NTNC",P598="Lead")))),"Tier 1",
IF((OR((AND('[1]PWS Information'!$E$10="CWS",T598="Multiple Family Residence",'[1]PWS Information'!$E$11="No",P598="Lead")),
(AND('[1]PWS Information'!$E$10="CWS",T598="Other",P598="Lead")),
(AND('[1]PWS Information'!$E$10="CWS",T598="Building",P598="Lead")))),"Tier 2",
IF((OR((AND('[1]PWS Information'!$E$10="CWS",T598="Single Family Residence",P598="Galvanized Requiring Replacement")),
(AND('[1]PWS Information'!$E$10="CWS",T598="Single Family Residence",P598="Galvanized Requiring Replacement",Q598="Yes")),
(AND('[1]PWS Information'!$E$10="NTNC",P598="Galvanized Requiring Replacement")),
(AND('[1]PWS Information'!$E$10="NTNC",T598="Single Family Residence",Q598="Yes")))),"Tier 3",
IF((OR((AND('[1]PWS Information'!$E$10="CWS",T598="Single Family Residence",R598="Yes",P598="Non-Lead", I598="Non-Lead - Copper",K598="Before 1989")),
(AND('[1]PWS Information'!$E$10="CWS",T598="Single Family Residence",R598="Yes",P598="Non-Lead", M598="Non-Lead - Copper",N598="Before 1989")))),"Tier 4",
IF((OR((AND('[1]PWS Information'!$E$10="NTNC",P598="Non-Lead")),
(AND('[1]PWS Information'!$E$10="CWS",P598="Non-Lead",R598="")),
(AND('[1]PWS Information'!$E$10="CWS",P598="Non-Lead",R598="No")),
(AND('[1]PWS Information'!$E$10="CWS",P598="Non-Lead",R598="Don't Know")),
(AND('[1]PWS Information'!$E$10="CWS",P598="Non-Lead", I598="Non-Lead - Copper", R598="Yes", K598="Between 1989 and 2014")),
(AND('[1]PWS Information'!$E$10="CWS",P598="Non-Lead", I598="Non-Lead - Copper", R598="Yes", K598="After 2014")),
(AND('[1]PWS Information'!$E$10="CWS",P598="Non-Lead", I598="Non-Lead - Copper", R598="Yes", K598="Unknown")),
(AND('[1]PWS Information'!$E$10="CWS",P598="Non-Lead", M598="Non-Lead - Copper", R598="Yes", N598="Between 1989 and 2014")),
(AND('[1]PWS Information'!$E$10="CWS",P598="Non-Lead", M598="Non-Lead - Copper", R598="Yes", N598="After 2014")),
(AND('[1]PWS Information'!$E$10="CWS",P598="Non-Lead", M598="Non-Lead - Copper", R598="Yes", N598="Unknown")),
(AND('[1]PWS Information'!$E$10="CWS",P598="Unknown")),
(AND('[1]PWS Information'!$E$10="NTNC",P598="Unknown")))),"Tier 5",
"")))))</f>
        <v>Tier 5</v>
      </c>
      <c r="Y598" s="50"/>
      <c r="Z598" s="50"/>
    </row>
    <row r="599" spans="1:26" ht="75" x14ac:dyDescent="0.25">
      <c r="A599" s="39">
        <v>25175936</v>
      </c>
      <c r="B599" s="40">
        <v>3878</v>
      </c>
      <c r="C599" s="41" t="s">
        <v>52</v>
      </c>
      <c r="D599" s="41" t="s">
        <v>46</v>
      </c>
      <c r="E599" s="41">
        <v>75961</v>
      </c>
      <c r="F599" s="42"/>
      <c r="G599" s="43">
        <v>31.620982999999999</v>
      </c>
      <c r="H599" s="44">
        <v>-94.485117000000002</v>
      </c>
      <c r="I599" s="45" t="s">
        <v>63</v>
      </c>
      <c r="J599" s="46" t="s">
        <v>48</v>
      </c>
      <c r="K599" s="42" t="s">
        <v>51</v>
      </c>
      <c r="L599" s="49"/>
      <c r="M599" s="45" t="s">
        <v>63</v>
      </c>
      <c r="N599" s="46" t="s">
        <v>51</v>
      </c>
      <c r="O599" s="49"/>
      <c r="P599" s="36" t="str">
        <f t="shared" si="9"/>
        <v>Unknown</v>
      </c>
      <c r="Q599" s="39" t="s">
        <v>48</v>
      </c>
      <c r="R599" s="39" t="s">
        <v>48</v>
      </c>
      <c r="S599" s="39"/>
      <c r="T599" s="50" t="s">
        <v>50</v>
      </c>
      <c r="U599" s="50" t="s">
        <v>51</v>
      </c>
      <c r="V599" s="50" t="s">
        <v>51</v>
      </c>
      <c r="W599" s="50"/>
      <c r="X599" s="51" t="str">
        <f>IF((OR((AND('[1]PWS Information'!$E$10="CWS",T599="Single Family Residence",P599="Lead")),
(AND('[1]PWS Information'!$E$10="CWS",T599="Multiple Family Residence",'[1]PWS Information'!$E$11="Yes",P599="Lead")),
(AND('[1]PWS Information'!$E$10="NTNC",P599="Lead")))),"Tier 1",
IF((OR((AND('[1]PWS Information'!$E$10="CWS",T599="Multiple Family Residence",'[1]PWS Information'!$E$11="No",P599="Lead")),
(AND('[1]PWS Information'!$E$10="CWS",T599="Other",P599="Lead")),
(AND('[1]PWS Information'!$E$10="CWS",T599="Building",P599="Lead")))),"Tier 2",
IF((OR((AND('[1]PWS Information'!$E$10="CWS",T599="Single Family Residence",P599="Galvanized Requiring Replacement")),
(AND('[1]PWS Information'!$E$10="CWS",T599="Single Family Residence",P599="Galvanized Requiring Replacement",Q599="Yes")),
(AND('[1]PWS Information'!$E$10="NTNC",P599="Galvanized Requiring Replacement")),
(AND('[1]PWS Information'!$E$10="NTNC",T599="Single Family Residence",Q599="Yes")))),"Tier 3",
IF((OR((AND('[1]PWS Information'!$E$10="CWS",T599="Single Family Residence",R599="Yes",P599="Non-Lead", I599="Non-Lead - Copper",K599="Before 1989")),
(AND('[1]PWS Information'!$E$10="CWS",T599="Single Family Residence",R599="Yes",P599="Non-Lead", M599="Non-Lead - Copper",N599="Before 1989")))),"Tier 4",
IF((OR((AND('[1]PWS Information'!$E$10="NTNC",P599="Non-Lead")),
(AND('[1]PWS Information'!$E$10="CWS",P599="Non-Lead",R599="")),
(AND('[1]PWS Information'!$E$10="CWS",P599="Non-Lead",R599="No")),
(AND('[1]PWS Information'!$E$10="CWS",P599="Non-Lead",R599="Don't Know")),
(AND('[1]PWS Information'!$E$10="CWS",P599="Non-Lead", I599="Non-Lead - Copper", R599="Yes", K599="Between 1989 and 2014")),
(AND('[1]PWS Information'!$E$10="CWS",P599="Non-Lead", I599="Non-Lead - Copper", R599="Yes", K599="After 2014")),
(AND('[1]PWS Information'!$E$10="CWS",P599="Non-Lead", I599="Non-Lead - Copper", R599="Yes", K599="Unknown")),
(AND('[1]PWS Information'!$E$10="CWS",P599="Non-Lead", M599="Non-Lead - Copper", R599="Yes", N599="Between 1989 and 2014")),
(AND('[1]PWS Information'!$E$10="CWS",P599="Non-Lead", M599="Non-Lead - Copper", R599="Yes", N599="After 2014")),
(AND('[1]PWS Information'!$E$10="CWS",P599="Non-Lead", M599="Non-Lead - Copper", R599="Yes", N599="Unknown")),
(AND('[1]PWS Information'!$E$10="CWS",P599="Unknown")),
(AND('[1]PWS Information'!$E$10="NTNC",P599="Unknown")))),"Tier 5",
"")))))</f>
        <v>Tier 5</v>
      </c>
      <c r="Y599" s="50"/>
      <c r="Z599" s="50"/>
    </row>
    <row r="600" spans="1:26" ht="75" x14ac:dyDescent="0.25">
      <c r="A600" s="39">
        <v>25175616</v>
      </c>
      <c r="B600" s="40">
        <v>8675</v>
      </c>
      <c r="C600" s="41" t="s">
        <v>45</v>
      </c>
      <c r="D600" s="41" t="s">
        <v>46</v>
      </c>
      <c r="E600" s="41">
        <v>75961</v>
      </c>
      <c r="F600" s="42"/>
      <c r="G600" s="43">
        <v>31.679908999999999</v>
      </c>
      <c r="H600" s="44">
        <v>-94.550640000000001</v>
      </c>
      <c r="I600" s="45" t="s">
        <v>63</v>
      </c>
      <c r="J600" s="46" t="s">
        <v>48</v>
      </c>
      <c r="K600" s="42" t="s">
        <v>51</v>
      </c>
      <c r="L600" s="49"/>
      <c r="M600" s="45" t="s">
        <v>63</v>
      </c>
      <c r="N600" s="46" t="s">
        <v>51</v>
      </c>
      <c r="O600" s="49"/>
      <c r="P600" s="36" t="str">
        <f t="shared" si="9"/>
        <v>Unknown</v>
      </c>
      <c r="Q600" s="39" t="s">
        <v>48</v>
      </c>
      <c r="R600" s="39" t="s">
        <v>48</v>
      </c>
      <c r="S600" s="39"/>
      <c r="T600" s="50" t="s">
        <v>50</v>
      </c>
      <c r="U600" s="50" t="s">
        <v>51</v>
      </c>
      <c r="V600" s="50" t="s">
        <v>51</v>
      </c>
      <c r="W600" s="50"/>
      <c r="X600" s="51" t="str">
        <f>IF((OR((AND('[1]PWS Information'!$E$10="CWS",T600="Single Family Residence",P600="Lead")),
(AND('[1]PWS Information'!$E$10="CWS",T600="Multiple Family Residence",'[1]PWS Information'!$E$11="Yes",P600="Lead")),
(AND('[1]PWS Information'!$E$10="NTNC",P600="Lead")))),"Tier 1",
IF((OR((AND('[1]PWS Information'!$E$10="CWS",T600="Multiple Family Residence",'[1]PWS Information'!$E$11="No",P600="Lead")),
(AND('[1]PWS Information'!$E$10="CWS",T600="Other",P600="Lead")),
(AND('[1]PWS Information'!$E$10="CWS",T600="Building",P600="Lead")))),"Tier 2",
IF((OR((AND('[1]PWS Information'!$E$10="CWS",T600="Single Family Residence",P600="Galvanized Requiring Replacement")),
(AND('[1]PWS Information'!$E$10="CWS",T600="Single Family Residence",P600="Galvanized Requiring Replacement",Q600="Yes")),
(AND('[1]PWS Information'!$E$10="NTNC",P600="Galvanized Requiring Replacement")),
(AND('[1]PWS Information'!$E$10="NTNC",T600="Single Family Residence",Q600="Yes")))),"Tier 3",
IF((OR((AND('[1]PWS Information'!$E$10="CWS",T600="Single Family Residence",R600="Yes",P600="Non-Lead", I600="Non-Lead - Copper",K600="Before 1989")),
(AND('[1]PWS Information'!$E$10="CWS",T600="Single Family Residence",R600="Yes",P600="Non-Lead", M600="Non-Lead - Copper",N600="Before 1989")))),"Tier 4",
IF((OR((AND('[1]PWS Information'!$E$10="NTNC",P600="Non-Lead")),
(AND('[1]PWS Information'!$E$10="CWS",P600="Non-Lead",R600="")),
(AND('[1]PWS Information'!$E$10="CWS",P600="Non-Lead",R600="No")),
(AND('[1]PWS Information'!$E$10="CWS",P600="Non-Lead",R600="Don't Know")),
(AND('[1]PWS Information'!$E$10="CWS",P600="Non-Lead", I600="Non-Lead - Copper", R600="Yes", K600="Between 1989 and 2014")),
(AND('[1]PWS Information'!$E$10="CWS",P600="Non-Lead", I600="Non-Lead - Copper", R600="Yes", K600="After 2014")),
(AND('[1]PWS Information'!$E$10="CWS",P600="Non-Lead", I600="Non-Lead - Copper", R600="Yes", K600="Unknown")),
(AND('[1]PWS Information'!$E$10="CWS",P600="Non-Lead", M600="Non-Lead - Copper", R600="Yes", N600="Between 1989 and 2014")),
(AND('[1]PWS Information'!$E$10="CWS",P600="Non-Lead", M600="Non-Lead - Copper", R600="Yes", N600="After 2014")),
(AND('[1]PWS Information'!$E$10="CWS",P600="Non-Lead", M600="Non-Lead - Copper", R600="Yes", N600="Unknown")),
(AND('[1]PWS Information'!$E$10="CWS",P600="Unknown")),
(AND('[1]PWS Information'!$E$10="NTNC",P600="Unknown")))),"Tier 5",
"")))))</f>
        <v>Tier 5</v>
      </c>
      <c r="Y600" s="50"/>
      <c r="Z600" s="50"/>
    </row>
    <row r="601" spans="1:26" ht="75" x14ac:dyDescent="0.25">
      <c r="A601" s="39">
        <v>198</v>
      </c>
      <c r="B601" s="40" t="s">
        <v>76</v>
      </c>
      <c r="C601" s="41" t="s">
        <v>200</v>
      </c>
      <c r="D601" s="41" t="s">
        <v>46</v>
      </c>
      <c r="E601" s="41">
        <v>75961</v>
      </c>
      <c r="F601" s="42"/>
      <c r="G601" s="43">
        <v>31.593017</v>
      </c>
      <c r="H601" s="44">
        <v>-94.639336</v>
      </c>
      <c r="I601" s="45" t="s">
        <v>63</v>
      </c>
      <c r="J601" s="46" t="s">
        <v>48</v>
      </c>
      <c r="K601" s="42" t="s">
        <v>51</v>
      </c>
      <c r="L601" s="49"/>
      <c r="M601" s="45" t="s">
        <v>63</v>
      </c>
      <c r="N601" s="46" t="s">
        <v>51</v>
      </c>
      <c r="O601" s="49"/>
      <c r="P601" s="36" t="str">
        <f t="shared" si="9"/>
        <v>Unknown</v>
      </c>
      <c r="Q601" s="39" t="s">
        <v>48</v>
      </c>
      <c r="R601" s="39" t="s">
        <v>48</v>
      </c>
      <c r="S601" s="39"/>
      <c r="T601" s="50"/>
      <c r="U601" s="50" t="s">
        <v>51</v>
      </c>
      <c r="V601" s="50" t="s">
        <v>51</v>
      </c>
      <c r="W601" s="50"/>
      <c r="X601" s="51" t="str">
        <f>IF((OR((AND('[1]PWS Information'!$E$10="CWS",T601="Single Family Residence",P601="Lead")),
(AND('[1]PWS Information'!$E$10="CWS",T601="Multiple Family Residence",'[1]PWS Information'!$E$11="Yes",P601="Lead")),
(AND('[1]PWS Information'!$E$10="NTNC",P601="Lead")))),"Tier 1",
IF((OR((AND('[1]PWS Information'!$E$10="CWS",T601="Multiple Family Residence",'[1]PWS Information'!$E$11="No",P601="Lead")),
(AND('[1]PWS Information'!$E$10="CWS",T601="Other",P601="Lead")),
(AND('[1]PWS Information'!$E$10="CWS",T601="Building",P601="Lead")))),"Tier 2",
IF((OR((AND('[1]PWS Information'!$E$10="CWS",T601="Single Family Residence",P601="Galvanized Requiring Replacement")),
(AND('[1]PWS Information'!$E$10="CWS",T601="Single Family Residence",P601="Galvanized Requiring Replacement",Q601="Yes")),
(AND('[1]PWS Information'!$E$10="NTNC",P601="Galvanized Requiring Replacement")),
(AND('[1]PWS Information'!$E$10="NTNC",T601="Single Family Residence",Q601="Yes")))),"Tier 3",
IF((OR((AND('[1]PWS Information'!$E$10="CWS",T601="Single Family Residence",R601="Yes",P601="Non-Lead", I601="Non-Lead - Copper",K601="Before 1989")),
(AND('[1]PWS Information'!$E$10="CWS",T601="Single Family Residence",R601="Yes",P601="Non-Lead", M601="Non-Lead - Copper",N601="Before 1989")))),"Tier 4",
IF((OR((AND('[1]PWS Information'!$E$10="NTNC",P601="Non-Lead")),
(AND('[1]PWS Information'!$E$10="CWS",P601="Non-Lead",R601="")),
(AND('[1]PWS Information'!$E$10="CWS",P601="Non-Lead",R601="No")),
(AND('[1]PWS Information'!$E$10="CWS",P601="Non-Lead",R601="Don't Know")),
(AND('[1]PWS Information'!$E$10="CWS",P601="Non-Lead", I601="Non-Lead - Copper", R601="Yes", K601="Between 1989 and 2014")),
(AND('[1]PWS Information'!$E$10="CWS",P601="Non-Lead", I601="Non-Lead - Copper", R601="Yes", K601="After 2014")),
(AND('[1]PWS Information'!$E$10="CWS",P601="Non-Lead", I601="Non-Lead - Copper", R601="Yes", K601="Unknown")),
(AND('[1]PWS Information'!$E$10="CWS",P601="Non-Lead", M601="Non-Lead - Copper", R601="Yes", N601="Between 1989 and 2014")),
(AND('[1]PWS Information'!$E$10="CWS",P601="Non-Lead", M601="Non-Lead - Copper", R601="Yes", N601="After 2014")),
(AND('[1]PWS Information'!$E$10="CWS",P601="Non-Lead", M601="Non-Lead - Copper", R601="Yes", N601="Unknown")),
(AND('[1]PWS Information'!$E$10="CWS",P601="Unknown")),
(AND('[1]PWS Information'!$E$10="NTNC",P601="Unknown")))),"Tier 5",
"")))))</f>
        <v>Tier 5</v>
      </c>
      <c r="Y601" s="50"/>
      <c r="Z601" s="50"/>
    </row>
    <row r="602" spans="1:26" ht="75" x14ac:dyDescent="0.25">
      <c r="A602" s="39">
        <v>25175952</v>
      </c>
      <c r="B602" s="40">
        <v>618</v>
      </c>
      <c r="C602" s="41" t="s">
        <v>52</v>
      </c>
      <c r="D602" s="41" t="s">
        <v>46</v>
      </c>
      <c r="E602" s="41">
        <v>75961</v>
      </c>
      <c r="F602" s="42"/>
      <c r="G602" s="43">
        <v>31.641553999999999</v>
      </c>
      <c r="H602" s="44">
        <v>-94.519992999999999</v>
      </c>
      <c r="I602" s="45" t="s">
        <v>63</v>
      </c>
      <c r="J602" s="46" t="s">
        <v>48</v>
      </c>
      <c r="K602" s="42" t="s">
        <v>51</v>
      </c>
      <c r="L602" s="49"/>
      <c r="M602" s="45" t="s">
        <v>63</v>
      </c>
      <c r="N602" s="46" t="s">
        <v>51</v>
      </c>
      <c r="O602" s="49"/>
      <c r="P602" s="36" t="str">
        <f t="shared" si="9"/>
        <v>Unknown</v>
      </c>
      <c r="Q602" s="39" t="s">
        <v>48</v>
      </c>
      <c r="R602" s="39" t="s">
        <v>48</v>
      </c>
      <c r="S602" s="39"/>
      <c r="T602" s="50" t="s">
        <v>50</v>
      </c>
      <c r="U602" s="50" t="s">
        <v>51</v>
      </c>
      <c r="V602" s="50" t="s">
        <v>51</v>
      </c>
      <c r="W602" s="50"/>
      <c r="X602" s="51" t="str">
        <f>IF((OR((AND('[1]PWS Information'!$E$10="CWS",T602="Single Family Residence",P602="Lead")),
(AND('[1]PWS Information'!$E$10="CWS",T602="Multiple Family Residence",'[1]PWS Information'!$E$11="Yes",P602="Lead")),
(AND('[1]PWS Information'!$E$10="NTNC",P602="Lead")))),"Tier 1",
IF((OR((AND('[1]PWS Information'!$E$10="CWS",T602="Multiple Family Residence",'[1]PWS Information'!$E$11="No",P602="Lead")),
(AND('[1]PWS Information'!$E$10="CWS",T602="Other",P602="Lead")),
(AND('[1]PWS Information'!$E$10="CWS",T602="Building",P602="Lead")))),"Tier 2",
IF((OR((AND('[1]PWS Information'!$E$10="CWS",T602="Single Family Residence",P602="Galvanized Requiring Replacement")),
(AND('[1]PWS Information'!$E$10="CWS",T602="Single Family Residence",P602="Galvanized Requiring Replacement",Q602="Yes")),
(AND('[1]PWS Information'!$E$10="NTNC",P602="Galvanized Requiring Replacement")),
(AND('[1]PWS Information'!$E$10="NTNC",T602="Single Family Residence",Q602="Yes")))),"Tier 3",
IF((OR((AND('[1]PWS Information'!$E$10="CWS",T602="Single Family Residence",R602="Yes",P602="Non-Lead", I602="Non-Lead - Copper",K602="Before 1989")),
(AND('[1]PWS Information'!$E$10="CWS",T602="Single Family Residence",R602="Yes",P602="Non-Lead", M602="Non-Lead - Copper",N602="Before 1989")))),"Tier 4",
IF((OR((AND('[1]PWS Information'!$E$10="NTNC",P602="Non-Lead")),
(AND('[1]PWS Information'!$E$10="CWS",P602="Non-Lead",R602="")),
(AND('[1]PWS Information'!$E$10="CWS",P602="Non-Lead",R602="No")),
(AND('[1]PWS Information'!$E$10="CWS",P602="Non-Lead",R602="Don't Know")),
(AND('[1]PWS Information'!$E$10="CWS",P602="Non-Lead", I602="Non-Lead - Copper", R602="Yes", K602="Between 1989 and 2014")),
(AND('[1]PWS Information'!$E$10="CWS",P602="Non-Lead", I602="Non-Lead - Copper", R602="Yes", K602="After 2014")),
(AND('[1]PWS Information'!$E$10="CWS",P602="Non-Lead", I602="Non-Lead - Copper", R602="Yes", K602="Unknown")),
(AND('[1]PWS Information'!$E$10="CWS",P602="Non-Lead", M602="Non-Lead - Copper", R602="Yes", N602="Between 1989 and 2014")),
(AND('[1]PWS Information'!$E$10="CWS",P602="Non-Lead", M602="Non-Lead - Copper", R602="Yes", N602="After 2014")),
(AND('[1]PWS Information'!$E$10="CWS",P602="Non-Lead", M602="Non-Lead - Copper", R602="Yes", N602="Unknown")),
(AND('[1]PWS Information'!$E$10="CWS",P602="Unknown")),
(AND('[1]PWS Information'!$E$10="NTNC",P602="Unknown")))),"Tier 5",
"")))))</f>
        <v>Tier 5</v>
      </c>
      <c r="Y602" s="50"/>
      <c r="Z602" s="50"/>
    </row>
    <row r="603" spans="1:26" ht="75" x14ac:dyDescent="0.25">
      <c r="A603" s="39">
        <v>25175743</v>
      </c>
      <c r="B603" s="40">
        <v>472</v>
      </c>
      <c r="C603" s="41" t="s">
        <v>201</v>
      </c>
      <c r="D603" s="41" t="s">
        <v>46</v>
      </c>
      <c r="E603" s="41">
        <v>75961</v>
      </c>
      <c r="F603" s="42"/>
      <c r="G603" s="43">
        <v>31.659835000000001</v>
      </c>
      <c r="H603" s="44">
        <v>-94.601658999999998</v>
      </c>
      <c r="I603" s="45" t="s">
        <v>63</v>
      </c>
      <c r="J603" s="46" t="s">
        <v>48</v>
      </c>
      <c r="K603" s="42" t="s">
        <v>51</v>
      </c>
      <c r="L603" s="49"/>
      <c r="M603" s="45" t="s">
        <v>63</v>
      </c>
      <c r="N603" s="46" t="s">
        <v>51</v>
      </c>
      <c r="O603" s="49"/>
      <c r="P603" s="36" t="str">
        <f t="shared" si="9"/>
        <v>Unknown</v>
      </c>
      <c r="Q603" s="39" t="s">
        <v>48</v>
      </c>
      <c r="R603" s="39" t="s">
        <v>48</v>
      </c>
      <c r="S603" s="39"/>
      <c r="T603" s="50"/>
      <c r="U603" s="50" t="s">
        <v>51</v>
      </c>
      <c r="V603" s="50" t="s">
        <v>51</v>
      </c>
      <c r="W603" s="50"/>
      <c r="X603" s="51" t="str">
        <f>IF((OR((AND('[1]PWS Information'!$E$10="CWS",T603="Single Family Residence",P603="Lead")),
(AND('[1]PWS Information'!$E$10="CWS",T603="Multiple Family Residence",'[1]PWS Information'!$E$11="Yes",P603="Lead")),
(AND('[1]PWS Information'!$E$10="NTNC",P603="Lead")))),"Tier 1",
IF((OR((AND('[1]PWS Information'!$E$10="CWS",T603="Multiple Family Residence",'[1]PWS Information'!$E$11="No",P603="Lead")),
(AND('[1]PWS Information'!$E$10="CWS",T603="Other",P603="Lead")),
(AND('[1]PWS Information'!$E$10="CWS",T603="Building",P603="Lead")))),"Tier 2",
IF((OR((AND('[1]PWS Information'!$E$10="CWS",T603="Single Family Residence",P603="Galvanized Requiring Replacement")),
(AND('[1]PWS Information'!$E$10="CWS",T603="Single Family Residence",P603="Galvanized Requiring Replacement",Q603="Yes")),
(AND('[1]PWS Information'!$E$10="NTNC",P603="Galvanized Requiring Replacement")),
(AND('[1]PWS Information'!$E$10="NTNC",T603="Single Family Residence",Q603="Yes")))),"Tier 3",
IF((OR((AND('[1]PWS Information'!$E$10="CWS",T603="Single Family Residence",R603="Yes",P603="Non-Lead", I603="Non-Lead - Copper",K603="Before 1989")),
(AND('[1]PWS Information'!$E$10="CWS",T603="Single Family Residence",R603="Yes",P603="Non-Lead", M603="Non-Lead - Copper",N603="Before 1989")))),"Tier 4",
IF((OR((AND('[1]PWS Information'!$E$10="NTNC",P603="Non-Lead")),
(AND('[1]PWS Information'!$E$10="CWS",P603="Non-Lead",R603="")),
(AND('[1]PWS Information'!$E$10="CWS",P603="Non-Lead",R603="No")),
(AND('[1]PWS Information'!$E$10="CWS",P603="Non-Lead",R603="Don't Know")),
(AND('[1]PWS Information'!$E$10="CWS",P603="Non-Lead", I603="Non-Lead - Copper", R603="Yes", K603="Between 1989 and 2014")),
(AND('[1]PWS Information'!$E$10="CWS",P603="Non-Lead", I603="Non-Lead - Copper", R603="Yes", K603="After 2014")),
(AND('[1]PWS Information'!$E$10="CWS",P603="Non-Lead", I603="Non-Lead - Copper", R603="Yes", K603="Unknown")),
(AND('[1]PWS Information'!$E$10="CWS",P603="Non-Lead", M603="Non-Lead - Copper", R603="Yes", N603="Between 1989 and 2014")),
(AND('[1]PWS Information'!$E$10="CWS",P603="Non-Lead", M603="Non-Lead - Copper", R603="Yes", N603="After 2014")),
(AND('[1]PWS Information'!$E$10="CWS",P603="Non-Lead", M603="Non-Lead - Copper", R603="Yes", N603="Unknown")),
(AND('[1]PWS Information'!$E$10="CWS",P603="Unknown")),
(AND('[1]PWS Information'!$E$10="NTNC",P603="Unknown")))),"Tier 5",
"")))))</f>
        <v>Tier 5</v>
      </c>
      <c r="Y603" s="50"/>
      <c r="Z603" s="50"/>
    </row>
    <row r="604" spans="1:26" ht="75" x14ac:dyDescent="0.25">
      <c r="A604" s="39">
        <v>25175553</v>
      </c>
      <c r="B604" s="40">
        <v>259</v>
      </c>
      <c r="C604" s="41" t="s">
        <v>90</v>
      </c>
      <c r="D604" s="41" t="s">
        <v>46</v>
      </c>
      <c r="E604" s="41">
        <v>75961</v>
      </c>
      <c r="F604" s="42"/>
      <c r="G604" s="43">
        <v>31.660964</v>
      </c>
      <c r="H604" s="44">
        <v>-94.601356999999993</v>
      </c>
      <c r="I604" s="45" t="s">
        <v>63</v>
      </c>
      <c r="J604" s="46" t="s">
        <v>48</v>
      </c>
      <c r="K604" s="42" t="s">
        <v>51</v>
      </c>
      <c r="L604" s="49"/>
      <c r="M604" s="45" t="s">
        <v>63</v>
      </c>
      <c r="N604" s="46" t="s">
        <v>51</v>
      </c>
      <c r="O604" s="49"/>
      <c r="P604" s="36" t="str">
        <f t="shared" si="9"/>
        <v>Unknown</v>
      </c>
      <c r="Q604" s="39" t="s">
        <v>48</v>
      </c>
      <c r="R604" s="39" t="s">
        <v>48</v>
      </c>
      <c r="S604" s="39"/>
      <c r="T604" s="50"/>
      <c r="U604" s="50" t="s">
        <v>51</v>
      </c>
      <c r="V604" s="50" t="s">
        <v>51</v>
      </c>
      <c r="W604" s="50"/>
      <c r="X604" s="51" t="str">
        <f>IF((OR((AND('[1]PWS Information'!$E$10="CWS",T604="Single Family Residence",P604="Lead")),
(AND('[1]PWS Information'!$E$10="CWS",T604="Multiple Family Residence",'[1]PWS Information'!$E$11="Yes",P604="Lead")),
(AND('[1]PWS Information'!$E$10="NTNC",P604="Lead")))),"Tier 1",
IF((OR((AND('[1]PWS Information'!$E$10="CWS",T604="Multiple Family Residence",'[1]PWS Information'!$E$11="No",P604="Lead")),
(AND('[1]PWS Information'!$E$10="CWS",T604="Other",P604="Lead")),
(AND('[1]PWS Information'!$E$10="CWS",T604="Building",P604="Lead")))),"Tier 2",
IF((OR((AND('[1]PWS Information'!$E$10="CWS",T604="Single Family Residence",P604="Galvanized Requiring Replacement")),
(AND('[1]PWS Information'!$E$10="CWS",T604="Single Family Residence",P604="Galvanized Requiring Replacement",Q604="Yes")),
(AND('[1]PWS Information'!$E$10="NTNC",P604="Galvanized Requiring Replacement")),
(AND('[1]PWS Information'!$E$10="NTNC",T604="Single Family Residence",Q604="Yes")))),"Tier 3",
IF((OR((AND('[1]PWS Information'!$E$10="CWS",T604="Single Family Residence",R604="Yes",P604="Non-Lead", I604="Non-Lead - Copper",K604="Before 1989")),
(AND('[1]PWS Information'!$E$10="CWS",T604="Single Family Residence",R604="Yes",P604="Non-Lead", M604="Non-Lead - Copper",N604="Before 1989")))),"Tier 4",
IF((OR((AND('[1]PWS Information'!$E$10="NTNC",P604="Non-Lead")),
(AND('[1]PWS Information'!$E$10="CWS",P604="Non-Lead",R604="")),
(AND('[1]PWS Information'!$E$10="CWS",P604="Non-Lead",R604="No")),
(AND('[1]PWS Information'!$E$10="CWS",P604="Non-Lead",R604="Don't Know")),
(AND('[1]PWS Information'!$E$10="CWS",P604="Non-Lead", I604="Non-Lead - Copper", R604="Yes", K604="Between 1989 and 2014")),
(AND('[1]PWS Information'!$E$10="CWS",P604="Non-Lead", I604="Non-Lead - Copper", R604="Yes", K604="After 2014")),
(AND('[1]PWS Information'!$E$10="CWS",P604="Non-Lead", I604="Non-Lead - Copper", R604="Yes", K604="Unknown")),
(AND('[1]PWS Information'!$E$10="CWS",P604="Non-Lead", M604="Non-Lead - Copper", R604="Yes", N604="Between 1989 and 2014")),
(AND('[1]PWS Information'!$E$10="CWS",P604="Non-Lead", M604="Non-Lead - Copper", R604="Yes", N604="After 2014")),
(AND('[1]PWS Information'!$E$10="CWS",P604="Non-Lead", M604="Non-Lead - Copper", R604="Yes", N604="Unknown")),
(AND('[1]PWS Information'!$E$10="CWS",P604="Unknown")),
(AND('[1]PWS Information'!$E$10="NTNC",P604="Unknown")))),"Tier 5",
"")))))</f>
        <v>Tier 5</v>
      </c>
      <c r="Y604" s="50"/>
      <c r="Z604" s="50"/>
    </row>
    <row r="605" spans="1:26" ht="75" x14ac:dyDescent="0.25">
      <c r="A605" s="39">
        <v>25176188</v>
      </c>
      <c r="B605" s="40">
        <v>5657</v>
      </c>
      <c r="C605" s="41" t="s">
        <v>81</v>
      </c>
      <c r="D605" s="41" t="s">
        <v>46</v>
      </c>
      <c r="E605" s="41">
        <v>75961</v>
      </c>
      <c r="F605" s="42"/>
      <c r="G605" s="43">
        <v>31.660693999999999</v>
      </c>
      <c r="H605" s="44">
        <v>-94.601386000000005</v>
      </c>
      <c r="I605" s="45" t="s">
        <v>63</v>
      </c>
      <c r="J605" s="46" t="s">
        <v>48</v>
      </c>
      <c r="K605" s="42" t="s">
        <v>51</v>
      </c>
      <c r="L605" s="49"/>
      <c r="M605" s="45" t="s">
        <v>63</v>
      </c>
      <c r="N605" s="46" t="s">
        <v>51</v>
      </c>
      <c r="O605" s="49"/>
      <c r="P605" s="36" t="str">
        <f t="shared" si="9"/>
        <v>Unknown</v>
      </c>
      <c r="Q605" s="39" t="s">
        <v>48</v>
      </c>
      <c r="R605" s="39" t="s">
        <v>48</v>
      </c>
      <c r="S605" s="39"/>
      <c r="T605" s="50"/>
      <c r="U605" s="50" t="s">
        <v>51</v>
      </c>
      <c r="V605" s="50" t="s">
        <v>51</v>
      </c>
      <c r="W605" s="50"/>
      <c r="X605" s="51" t="str">
        <f>IF((OR((AND('[1]PWS Information'!$E$10="CWS",T605="Single Family Residence",P605="Lead")),
(AND('[1]PWS Information'!$E$10="CWS",T605="Multiple Family Residence",'[1]PWS Information'!$E$11="Yes",P605="Lead")),
(AND('[1]PWS Information'!$E$10="NTNC",P605="Lead")))),"Tier 1",
IF((OR((AND('[1]PWS Information'!$E$10="CWS",T605="Multiple Family Residence",'[1]PWS Information'!$E$11="No",P605="Lead")),
(AND('[1]PWS Information'!$E$10="CWS",T605="Other",P605="Lead")),
(AND('[1]PWS Information'!$E$10="CWS",T605="Building",P605="Lead")))),"Tier 2",
IF((OR((AND('[1]PWS Information'!$E$10="CWS",T605="Single Family Residence",P605="Galvanized Requiring Replacement")),
(AND('[1]PWS Information'!$E$10="CWS",T605="Single Family Residence",P605="Galvanized Requiring Replacement",Q605="Yes")),
(AND('[1]PWS Information'!$E$10="NTNC",P605="Galvanized Requiring Replacement")),
(AND('[1]PWS Information'!$E$10="NTNC",T605="Single Family Residence",Q605="Yes")))),"Tier 3",
IF((OR((AND('[1]PWS Information'!$E$10="CWS",T605="Single Family Residence",R605="Yes",P605="Non-Lead", I605="Non-Lead - Copper",K605="Before 1989")),
(AND('[1]PWS Information'!$E$10="CWS",T605="Single Family Residence",R605="Yes",P605="Non-Lead", M605="Non-Lead - Copper",N605="Before 1989")))),"Tier 4",
IF((OR((AND('[1]PWS Information'!$E$10="NTNC",P605="Non-Lead")),
(AND('[1]PWS Information'!$E$10="CWS",P605="Non-Lead",R605="")),
(AND('[1]PWS Information'!$E$10="CWS",P605="Non-Lead",R605="No")),
(AND('[1]PWS Information'!$E$10="CWS",P605="Non-Lead",R605="Don't Know")),
(AND('[1]PWS Information'!$E$10="CWS",P605="Non-Lead", I605="Non-Lead - Copper", R605="Yes", K605="Between 1989 and 2014")),
(AND('[1]PWS Information'!$E$10="CWS",P605="Non-Lead", I605="Non-Lead - Copper", R605="Yes", K605="After 2014")),
(AND('[1]PWS Information'!$E$10="CWS",P605="Non-Lead", I605="Non-Lead - Copper", R605="Yes", K605="Unknown")),
(AND('[1]PWS Information'!$E$10="CWS",P605="Non-Lead", M605="Non-Lead - Copper", R605="Yes", N605="Between 1989 and 2014")),
(AND('[1]PWS Information'!$E$10="CWS",P605="Non-Lead", M605="Non-Lead - Copper", R605="Yes", N605="After 2014")),
(AND('[1]PWS Information'!$E$10="CWS",P605="Non-Lead", M605="Non-Lead - Copper", R605="Yes", N605="Unknown")),
(AND('[1]PWS Information'!$E$10="CWS",P605="Unknown")),
(AND('[1]PWS Information'!$E$10="NTNC",P605="Unknown")))),"Tier 5",
"")))))</f>
        <v>Tier 5</v>
      </c>
      <c r="Y605" s="50"/>
      <c r="Z605" s="50"/>
    </row>
    <row r="606" spans="1:26" ht="75" x14ac:dyDescent="0.25">
      <c r="A606" s="39">
        <v>25175933</v>
      </c>
      <c r="B606" s="40">
        <v>2389</v>
      </c>
      <c r="C606" s="41" t="s">
        <v>52</v>
      </c>
      <c r="D606" s="41" t="s">
        <v>46</v>
      </c>
      <c r="E606" s="41">
        <v>75961</v>
      </c>
      <c r="F606" s="42"/>
      <c r="G606" s="43">
        <v>31.642567</v>
      </c>
      <c r="H606" s="44">
        <v>-94.491253999999998</v>
      </c>
      <c r="I606" s="45" t="s">
        <v>63</v>
      </c>
      <c r="J606" s="46" t="s">
        <v>48</v>
      </c>
      <c r="K606" s="42" t="s">
        <v>51</v>
      </c>
      <c r="L606" s="49"/>
      <c r="M606" s="45" t="s">
        <v>63</v>
      </c>
      <c r="N606" s="46" t="s">
        <v>51</v>
      </c>
      <c r="O606" s="49"/>
      <c r="P606" s="36" t="str">
        <f t="shared" si="9"/>
        <v>Unknown</v>
      </c>
      <c r="Q606" s="39" t="s">
        <v>48</v>
      </c>
      <c r="R606" s="39" t="s">
        <v>48</v>
      </c>
      <c r="S606" s="39"/>
      <c r="T606" s="50" t="s">
        <v>50</v>
      </c>
      <c r="U606" s="50" t="s">
        <v>51</v>
      </c>
      <c r="V606" s="50" t="s">
        <v>51</v>
      </c>
      <c r="W606" s="50"/>
      <c r="X606" s="51" t="str">
        <f>IF((OR((AND('[1]PWS Information'!$E$10="CWS",T606="Single Family Residence",P606="Lead")),
(AND('[1]PWS Information'!$E$10="CWS",T606="Multiple Family Residence",'[1]PWS Information'!$E$11="Yes",P606="Lead")),
(AND('[1]PWS Information'!$E$10="NTNC",P606="Lead")))),"Tier 1",
IF((OR((AND('[1]PWS Information'!$E$10="CWS",T606="Multiple Family Residence",'[1]PWS Information'!$E$11="No",P606="Lead")),
(AND('[1]PWS Information'!$E$10="CWS",T606="Other",P606="Lead")),
(AND('[1]PWS Information'!$E$10="CWS",T606="Building",P606="Lead")))),"Tier 2",
IF((OR((AND('[1]PWS Information'!$E$10="CWS",T606="Single Family Residence",P606="Galvanized Requiring Replacement")),
(AND('[1]PWS Information'!$E$10="CWS",T606="Single Family Residence",P606="Galvanized Requiring Replacement",Q606="Yes")),
(AND('[1]PWS Information'!$E$10="NTNC",P606="Galvanized Requiring Replacement")),
(AND('[1]PWS Information'!$E$10="NTNC",T606="Single Family Residence",Q606="Yes")))),"Tier 3",
IF((OR((AND('[1]PWS Information'!$E$10="CWS",T606="Single Family Residence",R606="Yes",P606="Non-Lead", I606="Non-Lead - Copper",K606="Before 1989")),
(AND('[1]PWS Information'!$E$10="CWS",T606="Single Family Residence",R606="Yes",P606="Non-Lead", M606="Non-Lead - Copper",N606="Before 1989")))),"Tier 4",
IF((OR((AND('[1]PWS Information'!$E$10="NTNC",P606="Non-Lead")),
(AND('[1]PWS Information'!$E$10="CWS",P606="Non-Lead",R606="")),
(AND('[1]PWS Information'!$E$10="CWS",P606="Non-Lead",R606="No")),
(AND('[1]PWS Information'!$E$10="CWS",P606="Non-Lead",R606="Don't Know")),
(AND('[1]PWS Information'!$E$10="CWS",P606="Non-Lead", I606="Non-Lead - Copper", R606="Yes", K606="Between 1989 and 2014")),
(AND('[1]PWS Information'!$E$10="CWS",P606="Non-Lead", I606="Non-Lead - Copper", R606="Yes", K606="After 2014")),
(AND('[1]PWS Information'!$E$10="CWS",P606="Non-Lead", I606="Non-Lead - Copper", R606="Yes", K606="Unknown")),
(AND('[1]PWS Information'!$E$10="CWS",P606="Non-Lead", M606="Non-Lead - Copper", R606="Yes", N606="Between 1989 and 2014")),
(AND('[1]PWS Information'!$E$10="CWS",P606="Non-Lead", M606="Non-Lead - Copper", R606="Yes", N606="After 2014")),
(AND('[1]PWS Information'!$E$10="CWS",P606="Non-Lead", M606="Non-Lead - Copper", R606="Yes", N606="Unknown")),
(AND('[1]PWS Information'!$E$10="CWS",P606="Unknown")),
(AND('[1]PWS Information'!$E$10="NTNC",P606="Unknown")))),"Tier 5",
"")))))</f>
        <v>Tier 5</v>
      </c>
      <c r="Y606" s="50"/>
      <c r="Z606" s="50"/>
    </row>
    <row r="607" spans="1:26" ht="75" x14ac:dyDescent="0.25">
      <c r="A607" s="39">
        <v>25176044</v>
      </c>
      <c r="B607" s="40">
        <v>3610</v>
      </c>
      <c r="C607" s="41" t="s">
        <v>66</v>
      </c>
      <c r="D607" s="41" t="s">
        <v>46</v>
      </c>
      <c r="E607" s="41">
        <v>75961</v>
      </c>
      <c r="F607" s="42"/>
      <c r="G607" s="43">
        <v>31.603825000000001</v>
      </c>
      <c r="H607" s="44">
        <v>-94.562325999999999</v>
      </c>
      <c r="I607" s="45" t="s">
        <v>63</v>
      </c>
      <c r="J607" s="46" t="s">
        <v>48</v>
      </c>
      <c r="K607" s="42" t="s">
        <v>51</v>
      </c>
      <c r="L607" s="49"/>
      <c r="M607" s="45" t="s">
        <v>63</v>
      </c>
      <c r="N607" s="46" t="s">
        <v>51</v>
      </c>
      <c r="O607" s="49"/>
      <c r="P607" s="36" t="str">
        <f t="shared" si="9"/>
        <v>Unknown</v>
      </c>
      <c r="Q607" s="39" t="s">
        <v>48</v>
      </c>
      <c r="R607" s="39" t="s">
        <v>48</v>
      </c>
      <c r="S607" s="39"/>
      <c r="T607" s="50"/>
      <c r="U607" s="50" t="s">
        <v>51</v>
      </c>
      <c r="V607" s="50" t="s">
        <v>51</v>
      </c>
      <c r="W607" s="50"/>
      <c r="X607" s="51" t="str">
        <f>IF((OR((AND('[1]PWS Information'!$E$10="CWS",T607="Single Family Residence",P607="Lead")),
(AND('[1]PWS Information'!$E$10="CWS",T607="Multiple Family Residence",'[1]PWS Information'!$E$11="Yes",P607="Lead")),
(AND('[1]PWS Information'!$E$10="NTNC",P607="Lead")))),"Tier 1",
IF((OR((AND('[1]PWS Information'!$E$10="CWS",T607="Multiple Family Residence",'[1]PWS Information'!$E$11="No",P607="Lead")),
(AND('[1]PWS Information'!$E$10="CWS",T607="Other",P607="Lead")),
(AND('[1]PWS Information'!$E$10="CWS",T607="Building",P607="Lead")))),"Tier 2",
IF((OR((AND('[1]PWS Information'!$E$10="CWS",T607="Single Family Residence",P607="Galvanized Requiring Replacement")),
(AND('[1]PWS Information'!$E$10="CWS",T607="Single Family Residence",P607="Galvanized Requiring Replacement",Q607="Yes")),
(AND('[1]PWS Information'!$E$10="NTNC",P607="Galvanized Requiring Replacement")),
(AND('[1]PWS Information'!$E$10="NTNC",T607="Single Family Residence",Q607="Yes")))),"Tier 3",
IF((OR((AND('[1]PWS Information'!$E$10="CWS",T607="Single Family Residence",R607="Yes",P607="Non-Lead", I607="Non-Lead - Copper",K607="Before 1989")),
(AND('[1]PWS Information'!$E$10="CWS",T607="Single Family Residence",R607="Yes",P607="Non-Lead", M607="Non-Lead - Copper",N607="Before 1989")))),"Tier 4",
IF((OR((AND('[1]PWS Information'!$E$10="NTNC",P607="Non-Lead")),
(AND('[1]PWS Information'!$E$10="CWS",P607="Non-Lead",R607="")),
(AND('[1]PWS Information'!$E$10="CWS",P607="Non-Lead",R607="No")),
(AND('[1]PWS Information'!$E$10="CWS",P607="Non-Lead",R607="Don't Know")),
(AND('[1]PWS Information'!$E$10="CWS",P607="Non-Lead", I607="Non-Lead - Copper", R607="Yes", K607="Between 1989 and 2014")),
(AND('[1]PWS Information'!$E$10="CWS",P607="Non-Lead", I607="Non-Lead - Copper", R607="Yes", K607="After 2014")),
(AND('[1]PWS Information'!$E$10="CWS",P607="Non-Lead", I607="Non-Lead - Copper", R607="Yes", K607="Unknown")),
(AND('[1]PWS Information'!$E$10="CWS",P607="Non-Lead", M607="Non-Lead - Copper", R607="Yes", N607="Between 1989 and 2014")),
(AND('[1]PWS Information'!$E$10="CWS",P607="Non-Lead", M607="Non-Lead - Copper", R607="Yes", N607="After 2014")),
(AND('[1]PWS Information'!$E$10="CWS",P607="Non-Lead", M607="Non-Lead - Copper", R607="Yes", N607="Unknown")),
(AND('[1]PWS Information'!$E$10="CWS",P607="Unknown")),
(AND('[1]PWS Information'!$E$10="NTNC",P607="Unknown")))),"Tier 5",
"")))))</f>
        <v>Tier 5</v>
      </c>
      <c r="Y607" s="50"/>
      <c r="Z607" s="50"/>
    </row>
    <row r="608" spans="1:26" ht="75" x14ac:dyDescent="0.25">
      <c r="A608" s="39">
        <v>25175932</v>
      </c>
      <c r="B608" s="40">
        <v>708</v>
      </c>
      <c r="C608" s="41" t="s">
        <v>202</v>
      </c>
      <c r="D608" s="41" t="s">
        <v>46</v>
      </c>
      <c r="E608" s="41">
        <v>75961</v>
      </c>
      <c r="F608" s="42"/>
      <c r="G608" s="43">
        <v>31.661075</v>
      </c>
      <c r="H608" s="44">
        <v>-94.601356999999993</v>
      </c>
      <c r="I608" s="45" t="s">
        <v>63</v>
      </c>
      <c r="J608" s="46" t="s">
        <v>48</v>
      </c>
      <c r="K608" s="42" t="s">
        <v>51</v>
      </c>
      <c r="L608" s="49"/>
      <c r="M608" s="45" t="s">
        <v>63</v>
      </c>
      <c r="N608" s="46" t="s">
        <v>51</v>
      </c>
      <c r="O608" s="49"/>
      <c r="P608" s="36" t="str">
        <f t="shared" si="9"/>
        <v>Unknown</v>
      </c>
      <c r="Q608" s="39" t="s">
        <v>48</v>
      </c>
      <c r="R608" s="39" t="s">
        <v>48</v>
      </c>
      <c r="S608" s="39"/>
      <c r="T608" s="50"/>
      <c r="U608" s="50" t="s">
        <v>51</v>
      </c>
      <c r="V608" s="50" t="s">
        <v>51</v>
      </c>
      <c r="W608" s="50"/>
      <c r="X608" s="51" t="str">
        <f>IF((OR((AND('[1]PWS Information'!$E$10="CWS",T608="Single Family Residence",P608="Lead")),
(AND('[1]PWS Information'!$E$10="CWS",T608="Multiple Family Residence",'[1]PWS Information'!$E$11="Yes",P608="Lead")),
(AND('[1]PWS Information'!$E$10="NTNC",P608="Lead")))),"Tier 1",
IF((OR((AND('[1]PWS Information'!$E$10="CWS",T608="Multiple Family Residence",'[1]PWS Information'!$E$11="No",P608="Lead")),
(AND('[1]PWS Information'!$E$10="CWS",T608="Other",P608="Lead")),
(AND('[1]PWS Information'!$E$10="CWS",T608="Building",P608="Lead")))),"Tier 2",
IF((OR((AND('[1]PWS Information'!$E$10="CWS",T608="Single Family Residence",P608="Galvanized Requiring Replacement")),
(AND('[1]PWS Information'!$E$10="CWS",T608="Single Family Residence",P608="Galvanized Requiring Replacement",Q608="Yes")),
(AND('[1]PWS Information'!$E$10="NTNC",P608="Galvanized Requiring Replacement")),
(AND('[1]PWS Information'!$E$10="NTNC",T608="Single Family Residence",Q608="Yes")))),"Tier 3",
IF((OR((AND('[1]PWS Information'!$E$10="CWS",T608="Single Family Residence",R608="Yes",P608="Non-Lead", I608="Non-Lead - Copper",K608="Before 1989")),
(AND('[1]PWS Information'!$E$10="CWS",T608="Single Family Residence",R608="Yes",P608="Non-Lead", M608="Non-Lead - Copper",N608="Before 1989")))),"Tier 4",
IF((OR((AND('[1]PWS Information'!$E$10="NTNC",P608="Non-Lead")),
(AND('[1]PWS Information'!$E$10="CWS",P608="Non-Lead",R608="")),
(AND('[1]PWS Information'!$E$10="CWS",P608="Non-Lead",R608="No")),
(AND('[1]PWS Information'!$E$10="CWS",P608="Non-Lead",R608="Don't Know")),
(AND('[1]PWS Information'!$E$10="CWS",P608="Non-Lead", I608="Non-Lead - Copper", R608="Yes", K608="Between 1989 and 2014")),
(AND('[1]PWS Information'!$E$10="CWS",P608="Non-Lead", I608="Non-Lead - Copper", R608="Yes", K608="After 2014")),
(AND('[1]PWS Information'!$E$10="CWS",P608="Non-Lead", I608="Non-Lead - Copper", R608="Yes", K608="Unknown")),
(AND('[1]PWS Information'!$E$10="CWS",P608="Non-Lead", M608="Non-Lead - Copper", R608="Yes", N608="Between 1989 and 2014")),
(AND('[1]PWS Information'!$E$10="CWS",P608="Non-Lead", M608="Non-Lead - Copper", R608="Yes", N608="After 2014")),
(AND('[1]PWS Information'!$E$10="CWS",P608="Non-Lead", M608="Non-Lead - Copper", R608="Yes", N608="Unknown")),
(AND('[1]PWS Information'!$E$10="CWS",P608="Unknown")),
(AND('[1]PWS Information'!$E$10="NTNC",P608="Unknown")))),"Tier 5",
"")))))</f>
        <v>Tier 5</v>
      </c>
      <c r="Y608" s="50"/>
      <c r="Z608" s="50"/>
    </row>
    <row r="609" spans="1:26" ht="75" x14ac:dyDescent="0.25">
      <c r="A609" s="39">
        <v>25176213</v>
      </c>
      <c r="B609" s="40">
        <v>5208</v>
      </c>
      <c r="C609" s="41" t="s">
        <v>66</v>
      </c>
      <c r="D609" s="41" t="s">
        <v>46</v>
      </c>
      <c r="E609" s="41">
        <v>75961</v>
      </c>
      <c r="F609" s="42"/>
      <c r="G609" s="43">
        <v>31.610942999999999</v>
      </c>
      <c r="H609" s="44">
        <v>-94.537440000000004</v>
      </c>
      <c r="I609" s="45" t="s">
        <v>63</v>
      </c>
      <c r="J609" s="46" t="s">
        <v>48</v>
      </c>
      <c r="K609" s="42" t="s">
        <v>51</v>
      </c>
      <c r="L609" s="49"/>
      <c r="M609" s="45" t="s">
        <v>63</v>
      </c>
      <c r="N609" s="46" t="s">
        <v>51</v>
      </c>
      <c r="O609" s="49"/>
      <c r="P609" s="36" t="str">
        <f t="shared" si="9"/>
        <v>Unknown</v>
      </c>
      <c r="Q609" s="39" t="s">
        <v>48</v>
      </c>
      <c r="R609" s="39" t="s">
        <v>48</v>
      </c>
      <c r="S609" s="39"/>
      <c r="T609" s="50"/>
      <c r="U609" s="50" t="s">
        <v>51</v>
      </c>
      <c r="V609" s="50" t="s">
        <v>51</v>
      </c>
      <c r="W609" s="50"/>
      <c r="X609" s="51" t="str">
        <f>IF((OR((AND('[1]PWS Information'!$E$10="CWS",T609="Single Family Residence",P609="Lead")),
(AND('[1]PWS Information'!$E$10="CWS",T609="Multiple Family Residence",'[1]PWS Information'!$E$11="Yes",P609="Lead")),
(AND('[1]PWS Information'!$E$10="NTNC",P609="Lead")))),"Tier 1",
IF((OR((AND('[1]PWS Information'!$E$10="CWS",T609="Multiple Family Residence",'[1]PWS Information'!$E$11="No",P609="Lead")),
(AND('[1]PWS Information'!$E$10="CWS",T609="Other",P609="Lead")),
(AND('[1]PWS Information'!$E$10="CWS",T609="Building",P609="Lead")))),"Tier 2",
IF((OR((AND('[1]PWS Information'!$E$10="CWS",T609="Single Family Residence",P609="Galvanized Requiring Replacement")),
(AND('[1]PWS Information'!$E$10="CWS",T609="Single Family Residence",P609="Galvanized Requiring Replacement",Q609="Yes")),
(AND('[1]PWS Information'!$E$10="NTNC",P609="Galvanized Requiring Replacement")),
(AND('[1]PWS Information'!$E$10="NTNC",T609="Single Family Residence",Q609="Yes")))),"Tier 3",
IF((OR((AND('[1]PWS Information'!$E$10="CWS",T609="Single Family Residence",R609="Yes",P609="Non-Lead", I609="Non-Lead - Copper",K609="Before 1989")),
(AND('[1]PWS Information'!$E$10="CWS",T609="Single Family Residence",R609="Yes",P609="Non-Lead", M609="Non-Lead - Copper",N609="Before 1989")))),"Tier 4",
IF((OR((AND('[1]PWS Information'!$E$10="NTNC",P609="Non-Lead")),
(AND('[1]PWS Information'!$E$10="CWS",P609="Non-Lead",R609="")),
(AND('[1]PWS Information'!$E$10="CWS",P609="Non-Lead",R609="No")),
(AND('[1]PWS Information'!$E$10="CWS",P609="Non-Lead",R609="Don't Know")),
(AND('[1]PWS Information'!$E$10="CWS",P609="Non-Lead", I609="Non-Lead - Copper", R609="Yes", K609="Between 1989 and 2014")),
(AND('[1]PWS Information'!$E$10="CWS",P609="Non-Lead", I609="Non-Lead - Copper", R609="Yes", K609="After 2014")),
(AND('[1]PWS Information'!$E$10="CWS",P609="Non-Lead", I609="Non-Lead - Copper", R609="Yes", K609="Unknown")),
(AND('[1]PWS Information'!$E$10="CWS",P609="Non-Lead", M609="Non-Lead - Copper", R609="Yes", N609="Between 1989 and 2014")),
(AND('[1]PWS Information'!$E$10="CWS",P609="Non-Lead", M609="Non-Lead - Copper", R609="Yes", N609="After 2014")),
(AND('[1]PWS Information'!$E$10="CWS",P609="Non-Lead", M609="Non-Lead - Copper", R609="Yes", N609="Unknown")),
(AND('[1]PWS Information'!$E$10="CWS",P609="Unknown")),
(AND('[1]PWS Information'!$E$10="NTNC",P609="Unknown")))),"Tier 5",
"")))))</f>
        <v>Tier 5</v>
      </c>
      <c r="Y609" s="50"/>
      <c r="Z609" s="50"/>
    </row>
    <row r="610" spans="1:26" ht="75" x14ac:dyDescent="0.25">
      <c r="A610" s="39">
        <v>25175457</v>
      </c>
      <c r="B610" s="40">
        <v>9671</v>
      </c>
      <c r="C610" s="41" t="s">
        <v>53</v>
      </c>
      <c r="D610" s="41" t="s">
        <v>46</v>
      </c>
      <c r="E610" s="41">
        <v>75961</v>
      </c>
      <c r="F610" s="42"/>
      <c r="G610" s="43">
        <v>31.628131</v>
      </c>
      <c r="H610" s="44">
        <v>-94.405118999999999</v>
      </c>
      <c r="I610" s="45" t="s">
        <v>63</v>
      </c>
      <c r="J610" s="46" t="s">
        <v>48</v>
      </c>
      <c r="K610" s="42" t="s">
        <v>51</v>
      </c>
      <c r="L610" s="49"/>
      <c r="M610" s="45" t="s">
        <v>63</v>
      </c>
      <c r="N610" s="46" t="s">
        <v>51</v>
      </c>
      <c r="O610" s="49"/>
      <c r="P610" s="36" t="str">
        <f t="shared" si="9"/>
        <v>Unknown</v>
      </c>
      <c r="Q610" s="39" t="s">
        <v>48</v>
      </c>
      <c r="R610" s="39" t="s">
        <v>48</v>
      </c>
      <c r="S610" s="39"/>
      <c r="T610" s="50"/>
      <c r="U610" s="50" t="s">
        <v>51</v>
      </c>
      <c r="V610" s="50" t="s">
        <v>51</v>
      </c>
      <c r="W610" s="50"/>
      <c r="X610" s="51" t="str">
        <f>IF((OR((AND('[1]PWS Information'!$E$10="CWS",T610="Single Family Residence",P610="Lead")),
(AND('[1]PWS Information'!$E$10="CWS",T610="Multiple Family Residence",'[1]PWS Information'!$E$11="Yes",P610="Lead")),
(AND('[1]PWS Information'!$E$10="NTNC",P610="Lead")))),"Tier 1",
IF((OR((AND('[1]PWS Information'!$E$10="CWS",T610="Multiple Family Residence",'[1]PWS Information'!$E$11="No",P610="Lead")),
(AND('[1]PWS Information'!$E$10="CWS",T610="Other",P610="Lead")),
(AND('[1]PWS Information'!$E$10="CWS",T610="Building",P610="Lead")))),"Tier 2",
IF((OR((AND('[1]PWS Information'!$E$10="CWS",T610="Single Family Residence",P610="Galvanized Requiring Replacement")),
(AND('[1]PWS Information'!$E$10="CWS",T610="Single Family Residence",P610="Galvanized Requiring Replacement",Q610="Yes")),
(AND('[1]PWS Information'!$E$10="NTNC",P610="Galvanized Requiring Replacement")),
(AND('[1]PWS Information'!$E$10="NTNC",T610="Single Family Residence",Q610="Yes")))),"Tier 3",
IF((OR((AND('[1]PWS Information'!$E$10="CWS",T610="Single Family Residence",R610="Yes",P610="Non-Lead", I610="Non-Lead - Copper",K610="Before 1989")),
(AND('[1]PWS Information'!$E$10="CWS",T610="Single Family Residence",R610="Yes",P610="Non-Lead", M610="Non-Lead - Copper",N610="Before 1989")))),"Tier 4",
IF((OR((AND('[1]PWS Information'!$E$10="NTNC",P610="Non-Lead")),
(AND('[1]PWS Information'!$E$10="CWS",P610="Non-Lead",R610="")),
(AND('[1]PWS Information'!$E$10="CWS",P610="Non-Lead",R610="No")),
(AND('[1]PWS Information'!$E$10="CWS",P610="Non-Lead",R610="Don't Know")),
(AND('[1]PWS Information'!$E$10="CWS",P610="Non-Lead", I610="Non-Lead - Copper", R610="Yes", K610="Between 1989 and 2014")),
(AND('[1]PWS Information'!$E$10="CWS",P610="Non-Lead", I610="Non-Lead - Copper", R610="Yes", K610="After 2014")),
(AND('[1]PWS Information'!$E$10="CWS",P610="Non-Lead", I610="Non-Lead - Copper", R610="Yes", K610="Unknown")),
(AND('[1]PWS Information'!$E$10="CWS",P610="Non-Lead", M610="Non-Lead - Copper", R610="Yes", N610="Between 1989 and 2014")),
(AND('[1]PWS Information'!$E$10="CWS",P610="Non-Lead", M610="Non-Lead - Copper", R610="Yes", N610="After 2014")),
(AND('[1]PWS Information'!$E$10="CWS",P610="Non-Lead", M610="Non-Lead - Copper", R610="Yes", N610="Unknown")),
(AND('[1]PWS Information'!$E$10="CWS",P610="Unknown")),
(AND('[1]PWS Information'!$E$10="NTNC",P610="Unknown")))),"Tier 5",
"")))))</f>
        <v>Tier 5</v>
      </c>
      <c r="Y610" s="50"/>
      <c r="Z610" s="50"/>
    </row>
    <row r="611" spans="1:26" ht="75" x14ac:dyDescent="0.25">
      <c r="A611" s="39">
        <v>25176001</v>
      </c>
      <c r="B611" s="40">
        <v>7819</v>
      </c>
      <c r="C611" s="41" t="s">
        <v>66</v>
      </c>
      <c r="D611" s="41" t="s">
        <v>46</v>
      </c>
      <c r="E611" s="41">
        <v>75961</v>
      </c>
      <c r="F611" s="42"/>
      <c r="G611" s="43">
        <v>31.619520999999999</v>
      </c>
      <c r="H611" s="44">
        <v>-94.495670000000004</v>
      </c>
      <c r="I611" s="45" t="s">
        <v>63</v>
      </c>
      <c r="J611" s="46" t="s">
        <v>48</v>
      </c>
      <c r="K611" s="42" t="s">
        <v>51</v>
      </c>
      <c r="L611" s="49"/>
      <c r="M611" s="45" t="s">
        <v>63</v>
      </c>
      <c r="N611" s="46" t="s">
        <v>51</v>
      </c>
      <c r="O611" s="49"/>
      <c r="P611" s="36" t="str">
        <f t="shared" si="9"/>
        <v>Unknown</v>
      </c>
      <c r="Q611" s="39" t="s">
        <v>48</v>
      </c>
      <c r="R611" s="39" t="s">
        <v>48</v>
      </c>
      <c r="S611" s="39"/>
      <c r="T611" s="50"/>
      <c r="U611" s="50" t="s">
        <v>51</v>
      </c>
      <c r="V611" s="50" t="s">
        <v>51</v>
      </c>
      <c r="W611" s="50"/>
      <c r="X611" s="51" t="str">
        <f>IF((OR((AND('[1]PWS Information'!$E$10="CWS",T611="Single Family Residence",P611="Lead")),
(AND('[1]PWS Information'!$E$10="CWS",T611="Multiple Family Residence",'[1]PWS Information'!$E$11="Yes",P611="Lead")),
(AND('[1]PWS Information'!$E$10="NTNC",P611="Lead")))),"Tier 1",
IF((OR((AND('[1]PWS Information'!$E$10="CWS",T611="Multiple Family Residence",'[1]PWS Information'!$E$11="No",P611="Lead")),
(AND('[1]PWS Information'!$E$10="CWS",T611="Other",P611="Lead")),
(AND('[1]PWS Information'!$E$10="CWS",T611="Building",P611="Lead")))),"Tier 2",
IF((OR((AND('[1]PWS Information'!$E$10="CWS",T611="Single Family Residence",P611="Galvanized Requiring Replacement")),
(AND('[1]PWS Information'!$E$10="CWS",T611="Single Family Residence",P611="Galvanized Requiring Replacement",Q611="Yes")),
(AND('[1]PWS Information'!$E$10="NTNC",P611="Galvanized Requiring Replacement")),
(AND('[1]PWS Information'!$E$10="NTNC",T611="Single Family Residence",Q611="Yes")))),"Tier 3",
IF((OR((AND('[1]PWS Information'!$E$10="CWS",T611="Single Family Residence",R611="Yes",P611="Non-Lead", I611="Non-Lead - Copper",K611="Before 1989")),
(AND('[1]PWS Information'!$E$10="CWS",T611="Single Family Residence",R611="Yes",P611="Non-Lead", M611="Non-Lead - Copper",N611="Before 1989")))),"Tier 4",
IF((OR((AND('[1]PWS Information'!$E$10="NTNC",P611="Non-Lead")),
(AND('[1]PWS Information'!$E$10="CWS",P611="Non-Lead",R611="")),
(AND('[1]PWS Information'!$E$10="CWS",P611="Non-Lead",R611="No")),
(AND('[1]PWS Information'!$E$10="CWS",P611="Non-Lead",R611="Don't Know")),
(AND('[1]PWS Information'!$E$10="CWS",P611="Non-Lead", I611="Non-Lead - Copper", R611="Yes", K611="Between 1989 and 2014")),
(AND('[1]PWS Information'!$E$10="CWS",P611="Non-Lead", I611="Non-Lead - Copper", R611="Yes", K611="After 2014")),
(AND('[1]PWS Information'!$E$10="CWS",P611="Non-Lead", I611="Non-Lead - Copper", R611="Yes", K611="Unknown")),
(AND('[1]PWS Information'!$E$10="CWS",P611="Non-Lead", M611="Non-Lead - Copper", R611="Yes", N611="Between 1989 and 2014")),
(AND('[1]PWS Information'!$E$10="CWS",P611="Non-Lead", M611="Non-Lead - Copper", R611="Yes", N611="After 2014")),
(AND('[1]PWS Information'!$E$10="CWS",P611="Non-Lead", M611="Non-Lead - Copper", R611="Yes", N611="Unknown")),
(AND('[1]PWS Information'!$E$10="CWS",P611="Unknown")),
(AND('[1]PWS Information'!$E$10="NTNC",P611="Unknown")))),"Tier 5",
"")))))</f>
        <v>Tier 5</v>
      </c>
      <c r="Y611" s="50"/>
      <c r="Z611" s="50"/>
    </row>
    <row r="612" spans="1:26" ht="75" x14ac:dyDescent="0.25">
      <c r="A612" s="39">
        <v>25175853</v>
      </c>
      <c r="B612" s="40">
        <v>11099</v>
      </c>
      <c r="C612" s="41" t="s">
        <v>66</v>
      </c>
      <c r="D612" s="41" t="s">
        <v>46</v>
      </c>
      <c r="E612" s="41">
        <v>75961</v>
      </c>
      <c r="F612" s="42"/>
      <c r="G612" s="43">
        <v>31.633163</v>
      </c>
      <c r="H612" s="44">
        <v>-94.442375999999996</v>
      </c>
      <c r="I612" s="45" t="s">
        <v>63</v>
      </c>
      <c r="J612" s="46" t="s">
        <v>48</v>
      </c>
      <c r="K612" s="42" t="s">
        <v>51</v>
      </c>
      <c r="L612" s="49"/>
      <c r="M612" s="45" t="s">
        <v>63</v>
      </c>
      <c r="N612" s="46" t="s">
        <v>51</v>
      </c>
      <c r="O612" s="49"/>
      <c r="P612" s="36" t="str">
        <f t="shared" si="9"/>
        <v>Unknown</v>
      </c>
      <c r="Q612" s="39" t="s">
        <v>48</v>
      </c>
      <c r="R612" s="39" t="s">
        <v>48</v>
      </c>
      <c r="S612" s="39"/>
      <c r="T612" s="50"/>
      <c r="U612" s="50" t="s">
        <v>51</v>
      </c>
      <c r="V612" s="50" t="s">
        <v>51</v>
      </c>
      <c r="W612" s="50"/>
      <c r="X612" s="51" t="str">
        <f>IF((OR((AND('[1]PWS Information'!$E$10="CWS",T612="Single Family Residence",P612="Lead")),
(AND('[1]PWS Information'!$E$10="CWS",T612="Multiple Family Residence",'[1]PWS Information'!$E$11="Yes",P612="Lead")),
(AND('[1]PWS Information'!$E$10="NTNC",P612="Lead")))),"Tier 1",
IF((OR((AND('[1]PWS Information'!$E$10="CWS",T612="Multiple Family Residence",'[1]PWS Information'!$E$11="No",P612="Lead")),
(AND('[1]PWS Information'!$E$10="CWS",T612="Other",P612="Lead")),
(AND('[1]PWS Information'!$E$10="CWS",T612="Building",P612="Lead")))),"Tier 2",
IF((OR((AND('[1]PWS Information'!$E$10="CWS",T612="Single Family Residence",P612="Galvanized Requiring Replacement")),
(AND('[1]PWS Information'!$E$10="CWS",T612="Single Family Residence",P612="Galvanized Requiring Replacement",Q612="Yes")),
(AND('[1]PWS Information'!$E$10="NTNC",P612="Galvanized Requiring Replacement")),
(AND('[1]PWS Information'!$E$10="NTNC",T612="Single Family Residence",Q612="Yes")))),"Tier 3",
IF((OR((AND('[1]PWS Information'!$E$10="CWS",T612="Single Family Residence",R612="Yes",P612="Non-Lead", I612="Non-Lead - Copper",K612="Before 1989")),
(AND('[1]PWS Information'!$E$10="CWS",T612="Single Family Residence",R612="Yes",P612="Non-Lead", M612="Non-Lead - Copper",N612="Before 1989")))),"Tier 4",
IF((OR((AND('[1]PWS Information'!$E$10="NTNC",P612="Non-Lead")),
(AND('[1]PWS Information'!$E$10="CWS",P612="Non-Lead",R612="")),
(AND('[1]PWS Information'!$E$10="CWS",P612="Non-Lead",R612="No")),
(AND('[1]PWS Information'!$E$10="CWS",P612="Non-Lead",R612="Don't Know")),
(AND('[1]PWS Information'!$E$10="CWS",P612="Non-Lead", I612="Non-Lead - Copper", R612="Yes", K612="Between 1989 and 2014")),
(AND('[1]PWS Information'!$E$10="CWS",P612="Non-Lead", I612="Non-Lead - Copper", R612="Yes", K612="After 2014")),
(AND('[1]PWS Information'!$E$10="CWS",P612="Non-Lead", I612="Non-Lead - Copper", R612="Yes", K612="Unknown")),
(AND('[1]PWS Information'!$E$10="CWS",P612="Non-Lead", M612="Non-Lead - Copper", R612="Yes", N612="Between 1989 and 2014")),
(AND('[1]PWS Information'!$E$10="CWS",P612="Non-Lead", M612="Non-Lead - Copper", R612="Yes", N612="After 2014")),
(AND('[1]PWS Information'!$E$10="CWS",P612="Non-Lead", M612="Non-Lead - Copper", R612="Yes", N612="Unknown")),
(AND('[1]PWS Information'!$E$10="CWS",P612="Unknown")),
(AND('[1]PWS Information'!$E$10="NTNC",P612="Unknown")))),"Tier 5",
"")))))</f>
        <v>Tier 5</v>
      </c>
      <c r="Y612" s="50"/>
      <c r="Z612" s="50"/>
    </row>
    <row r="613" spans="1:26" ht="75" x14ac:dyDescent="0.25">
      <c r="A613" s="39">
        <v>25175571</v>
      </c>
      <c r="B613" s="40">
        <v>3908</v>
      </c>
      <c r="C613" s="41" t="s">
        <v>203</v>
      </c>
      <c r="D613" s="41" t="s">
        <v>46</v>
      </c>
      <c r="E613" s="41">
        <v>75961</v>
      </c>
      <c r="F613" s="42"/>
      <c r="G613" s="43">
        <v>31.637322000000001</v>
      </c>
      <c r="H613" s="44">
        <v>-94.537983999999994</v>
      </c>
      <c r="I613" s="45" t="s">
        <v>63</v>
      </c>
      <c r="J613" s="46" t="s">
        <v>48</v>
      </c>
      <c r="K613" s="42" t="s">
        <v>51</v>
      </c>
      <c r="L613" s="49"/>
      <c r="M613" s="45" t="s">
        <v>63</v>
      </c>
      <c r="N613" s="46" t="s">
        <v>51</v>
      </c>
      <c r="O613" s="49"/>
      <c r="P613" s="36" t="str">
        <f t="shared" si="9"/>
        <v>Unknown</v>
      </c>
      <c r="Q613" s="39" t="s">
        <v>48</v>
      </c>
      <c r="R613" s="39" t="s">
        <v>48</v>
      </c>
      <c r="S613" s="39"/>
      <c r="T613" s="50"/>
      <c r="U613" s="50" t="s">
        <v>51</v>
      </c>
      <c r="V613" s="50" t="s">
        <v>51</v>
      </c>
      <c r="W613" s="50"/>
      <c r="X613" s="51" t="str">
        <f>IF((OR((AND('[1]PWS Information'!$E$10="CWS",T613="Single Family Residence",P613="Lead")),
(AND('[1]PWS Information'!$E$10="CWS",T613="Multiple Family Residence",'[1]PWS Information'!$E$11="Yes",P613="Lead")),
(AND('[1]PWS Information'!$E$10="NTNC",P613="Lead")))),"Tier 1",
IF((OR((AND('[1]PWS Information'!$E$10="CWS",T613="Multiple Family Residence",'[1]PWS Information'!$E$11="No",P613="Lead")),
(AND('[1]PWS Information'!$E$10="CWS",T613="Other",P613="Lead")),
(AND('[1]PWS Information'!$E$10="CWS",T613="Building",P613="Lead")))),"Tier 2",
IF((OR((AND('[1]PWS Information'!$E$10="CWS",T613="Single Family Residence",P613="Galvanized Requiring Replacement")),
(AND('[1]PWS Information'!$E$10="CWS",T613="Single Family Residence",P613="Galvanized Requiring Replacement",Q613="Yes")),
(AND('[1]PWS Information'!$E$10="NTNC",P613="Galvanized Requiring Replacement")),
(AND('[1]PWS Information'!$E$10="NTNC",T613="Single Family Residence",Q613="Yes")))),"Tier 3",
IF((OR((AND('[1]PWS Information'!$E$10="CWS",T613="Single Family Residence",R613="Yes",P613="Non-Lead", I613="Non-Lead - Copper",K613="Before 1989")),
(AND('[1]PWS Information'!$E$10="CWS",T613="Single Family Residence",R613="Yes",P613="Non-Lead", M613="Non-Lead - Copper",N613="Before 1989")))),"Tier 4",
IF((OR((AND('[1]PWS Information'!$E$10="NTNC",P613="Non-Lead")),
(AND('[1]PWS Information'!$E$10="CWS",P613="Non-Lead",R613="")),
(AND('[1]PWS Information'!$E$10="CWS",P613="Non-Lead",R613="No")),
(AND('[1]PWS Information'!$E$10="CWS",P613="Non-Lead",R613="Don't Know")),
(AND('[1]PWS Information'!$E$10="CWS",P613="Non-Lead", I613="Non-Lead - Copper", R613="Yes", K613="Between 1989 and 2014")),
(AND('[1]PWS Information'!$E$10="CWS",P613="Non-Lead", I613="Non-Lead - Copper", R613="Yes", K613="After 2014")),
(AND('[1]PWS Information'!$E$10="CWS",P613="Non-Lead", I613="Non-Lead - Copper", R613="Yes", K613="Unknown")),
(AND('[1]PWS Information'!$E$10="CWS",P613="Non-Lead", M613="Non-Lead - Copper", R613="Yes", N613="Between 1989 and 2014")),
(AND('[1]PWS Information'!$E$10="CWS",P613="Non-Lead", M613="Non-Lead - Copper", R613="Yes", N613="After 2014")),
(AND('[1]PWS Information'!$E$10="CWS",P613="Non-Lead", M613="Non-Lead - Copper", R613="Yes", N613="Unknown")),
(AND('[1]PWS Information'!$E$10="CWS",P613="Unknown")),
(AND('[1]PWS Information'!$E$10="NTNC",P613="Unknown")))),"Tier 5",
"")))))</f>
        <v>Tier 5</v>
      </c>
      <c r="Y613" s="50"/>
      <c r="Z613" s="50"/>
    </row>
    <row r="614" spans="1:26" ht="75" x14ac:dyDescent="0.25">
      <c r="A614" s="39">
        <v>25176096</v>
      </c>
      <c r="B614" s="40">
        <v>2375</v>
      </c>
      <c r="C614" s="41" t="s">
        <v>66</v>
      </c>
      <c r="D614" s="41" t="s">
        <v>46</v>
      </c>
      <c r="E614" s="41">
        <v>75961</v>
      </c>
      <c r="F614" s="42"/>
      <c r="G614" s="43">
        <v>31.603539999999999</v>
      </c>
      <c r="H614" s="44">
        <v>-94.583708999999999</v>
      </c>
      <c r="I614" s="45" t="s">
        <v>63</v>
      </c>
      <c r="J614" s="46" t="s">
        <v>48</v>
      </c>
      <c r="K614" s="42" t="s">
        <v>51</v>
      </c>
      <c r="L614" s="49"/>
      <c r="M614" s="45" t="s">
        <v>63</v>
      </c>
      <c r="N614" s="46" t="s">
        <v>51</v>
      </c>
      <c r="O614" s="49"/>
      <c r="P614" s="36" t="str">
        <f t="shared" si="9"/>
        <v>Unknown</v>
      </c>
      <c r="Q614" s="39" t="s">
        <v>48</v>
      </c>
      <c r="R614" s="39" t="s">
        <v>48</v>
      </c>
      <c r="S614" s="39"/>
      <c r="T614" s="50"/>
      <c r="U614" s="50" t="s">
        <v>51</v>
      </c>
      <c r="V614" s="50" t="s">
        <v>51</v>
      </c>
      <c r="W614" s="50"/>
      <c r="X614" s="51" t="str">
        <f>IF((OR((AND('[1]PWS Information'!$E$10="CWS",T614="Single Family Residence",P614="Lead")),
(AND('[1]PWS Information'!$E$10="CWS",T614="Multiple Family Residence",'[1]PWS Information'!$E$11="Yes",P614="Lead")),
(AND('[1]PWS Information'!$E$10="NTNC",P614="Lead")))),"Tier 1",
IF((OR((AND('[1]PWS Information'!$E$10="CWS",T614="Multiple Family Residence",'[1]PWS Information'!$E$11="No",P614="Lead")),
(AND('[1]PWS Information'!$E$10="CWS",T614="Other",P614="Lead")),
(AND('[1]PWS Information'!$E$10="CWS",T614="Building",P614="Lead")))),"Tier 2",
IF((OR((AND('[1]PWS Information'!$E$10="CWS",T614="Single Family Residence",P614="Galvanized Requiring Replacement")),
(AND('[1]PWS Information'!$E$10="CWS",T614="Single Family Residence",P614="Galvanized Requiring Replacement",Q614="Yes")),
(AND('[1]PWS Information'!$E$10="NTNC",P614="Galvanized Requiring Replacement")),
(AND('[1]PWS Information'!$E$10="NTNC",T614="Single Family Residence",Q614="Yes")))),"Tier 3",
IF((OR((AND('[1]PWS Information'!$E$10="CWS",T614="Single Family Residence",R614="Yes",P614="Non-Lead", I614="Non-Lead - Copper",K614="Before 1989")),
(AND('[1]PWS Information'!$E$10="CWS",T614="Single Family Residence",R614="Yes",P614="Non-Lead", M614="Non-Lead - Copper",N614="Before 1989")))),"Tier 4",
IF((OR((AND('[1]PWS Information'!$E$10="NTNC",P614="Non-Lead")),
(AND('[1]PWS Information'!$E$10="CWS",P614="Non-Lead",R614="")),
(AND('[1]PWS Information'!$E$10="CWS",P614="Non-Lead",R614="No")),
(AND('[1]PWS Information'!$E$10="CWS",P614="Non-Lead",R614="Don't Know")),
(AND('[1]PWS Information'!$E$10="CWS",P614="Non-Lead", I614="Non-Lead - Copper", R614="Yes", K614="Between 1989 and 2014")),
(AND('[1]PWS Information'!$E$10="CWS",P614="Non-Lead", I614="Non-Lead - Copper", R614="Yes", K614="After 2014")),
(AND('[1]PWS Information'!$E$10="CWS",P614="Non-Lead", I614="Non-Lead - Copper", R614="Yes", K614="Unknown")),
(AND('[1]PWS Information'!$E$10="CWS",P614="Non-Lead", M614="Non-Lead - Copper", R614="Yes", N614="Between 1989 and 2014")),
(AND('[1]PWS Information'!$E$10="CWS",P614="Non-Lead", M614="Non-Lead - Copper", R614="Yes", N614="After 2014")),
(AND('[1]PWS Information'!$E$10="CWS",P614="Non-Lead", M614="Non-Lead - Copper", R614="Yes", N614="Unknown")),
(AND('[1]PWS Information'!$E$10="CWS",P614="Unknown")),
(AND('[1]PWS Information'!$E$10="NTNC",P614="Unknown")))),"Tier 5",
"")))))</f>
        <v>Tier 5</v>
      </c>
      <c r="Y614" s="50"/>
      <c r="Z614" s="50"/>
    </row>
    <row r="615" spans="1:26" ht="75" x14ac:dyDescent="0.25">
      <c r="A615" s="39">
        <v>25176040</v>
      </c>
      <c r="B615" s="40">
        <v>446</v>
      </c>
      <c r="C615" s="41" t="s">
        <v>110</v>
      </c>
      <c r="D615" s="41" t="s">
        <v>46</v>
      </c>
      <c r="E615" s="41">
        <v>75961</v>
      </c>
      <c r="F615" s="42"/>
      <c r="G615" s="43">
        <v>31.659979</v>
      </c>
      <c r="H615" s="44">
        <v>-94.601661000000007</v>
      </c>
      <c r="I615" s="45" t="s">
        <v>63</v>
      </c>
      <c r="J615" s="46" t="s">
        <v>48</v>
      </c>
      <c r="K615" s="42" t="s">
        <v>51</v>
      </c>
      <c r="L615" s="49"/>
      <c r="M615" s="45" t="s">
        <v>63</v>
      </c>
      <c r="N615" s="46" t="s">
        <v>51</v>
      </c>
      <c r="O615" s="49"/>
      <c r="P615" s="36" t="str">
        <f t="shared" si="9"/>
        <v>Unknown</v>
      </c>
      <c r="Q615" s="39" t="s">
        <v>48</v>
      </c>
      <c r="R615" s="39" t="s">
        <v>48</v>
      </c>
      <c r="S615" s="39"/>
      <c r="T615" s="50"/>
      <c r="U615" s="50" t="s">
        <v>51</v>
      </c>
      <c r="V615" s="50" t="s">
        <v>51</v>
      </c>
      <c r="W615" s="50"/>
      <c r="X615" s="51" t="str">
        <f>IF((OR((AND('[1]PWS Information'!$E$10="CWS",T615="Single Family Residence",P615="Lead")),
(AND('[1]PWS Information'!$E$10="CWS",T615="Multiple Family Residence",'[1]PWS Information'!$E$11="Yes",P615="Lead")),
(AND('[1]PWS Information'!$E$10="NTNC",P615="Lead")))),"Tier 1",
IF((OR((AND('[1]PWS Information'!$E$10="CWS",T615="Multiple Family Residence",'[1]PWS Information'!$E$11="No",P615="Lead")),
(AND('[1]PWS Information'!$E$10="CWS",T615="Other",P615="Lead")),
(AND('[1]PWS Information'!$E$10="CWS",T615="Building",P615="Lead")))),"Tier 2",
IF((OR((AND('[1]PWS Information'!$E$10="CWS",T615="Single Family Residence",P615="Galvanized Requiring Replacement")),
(AND('[1]PWS Information'!$E$10="CWS",T615="Single Family Residence",P615="Galvanized Requiring Replacement",Q615="Yes")),
(AND('[1]PWS Information'!$E$10="NTNC",P615="Galvanized Requiring Replacement")),
(AND('[1]PWS Information'!$E$10="NTNC",T615="Single Family Residence",Q615="Yes")))),"Tier 3",
IF((OR((AND('[1]PWS Information'!$E$10="CWS",T615="Single Family Residence",R615="Yes",P615="Non-Lead", I615="Non-Lead - Copper",K615="Before 1989")),
(AND('[1]PWS Information'!$E$10="CWS",T615="Single Family Residence",R615="Yes",P615="Non-Lead", M615="Non-Lead - Copper",N615="Before 1989")))),"Tier 4",
IF((OR((AND('[1]PWS Information'!$E$10="NTNC",P615="Non-Lead")),
(AND('[1]PWS Information'!$E$10="CWS",P615="Non-Lead",R615="")),
(AND('[1]PWS Information'!$E$10="CWS",P615="Non-Lead",R615="No")),
(AND('[1]PWS Information'!$E$10="CWS",P615="Non-Lead",R615="Don't Know")),
(AND('[1]PWS Information'!$E$10="CWS",P615="Non-Lead", I615="Non-Lead - Copper", R615="Yes", K615="Between 1989 and 2014")),
(AND('[1]PWS Information'!$E$10="CWS",P615="Non-Lead", I615="Non-Lead - Copper", R615="Yes", K615="After 2014")),
(AND('[1]PWS Information'!$E$10="CWS",P615="Non-Lead", I615="Non-Lead - Copper", R615="Yes", K615="Unknown")),
(AND('[1]PWS Information'!$E$10="CWS",P615="Non-Lead", M615="Non-Lead - Copper", R615="Yes", N615="Between 1989 and 2014")),
(AND('[1]PWS Information'!$E$10="CWS",P615="Non-Lead", M615="Non-Lead - Copper", R615="Yes", N615="After 2014")),
(AND('[1]PWS Information'!$E$10="CWS",P615="Non-Lead", M615="Non-Lead - Copper", R615="Yes", N615="Unknown")),
(AND('[1]PWS Information'!$E$10="CWS",P615="Unknown")),
(AND('[1]PWS Information'!$E$10="NTNC",P615="Unknown")))),"Tier 5",
"")))))</f>
        <v>Tier 5</v>
      </c>
      <c r="Y615" s="50"/>
      <c r="Z615" s="50"/>
    </row>
    <row r="616" spans="1:26" ht="75" x14ac:dyDescent="0.25">
      <c r="A616" s="39">
        <v>25175886</v>
      </c>
      <c r="B616" s="40" t="s">
        <v>139</v>
      </c>
      <c r="C616" s="41" t="s">
        <v>204</v>
      </c>
      <c r="D616" s="41" t="s">
        <v>46</v>
      </c>
      <c r="E616" s="41">
        <v>75961</v>
      </c>
      <c r="F616" s="42"/>
      <c r="G616" s="43">
        <v>31.558382999999999</v>
      </c>
      <c r="H616" s="44">
        <v>-94.504452000000001</v>
      </c>
      <c r="I616" s="45" t="s">
        <v>63</v>
      </c>
      <c r="J616" s="46" t="s">
        <v>48</v>
      </c>
      <c r="K616" s="42" t="s">
        <v>51</v>
      </c>
      <c r="L616" s="49"/>
      <c r="M616" s="45" t="s">
        <v>63</v>
      </c>
      <c r="N616" s="46" t="s">
        <v>51</v>
      </c>
      <c r="O616" s="49"/>
      <c r="P616" s="36" t="str">
        <f t="shared" si="9"/>
        <v>Unknown</v>
      </c>
      <c r="Q616" s="39" t="s">
        <v>48</v>
      </c>
      <c r="R616" s="39" t="s">
        <v>48</v>
      </c>
      <c r="S616" s="39"/>
      <c r="T616" s="50"/>
      <c r="U616" s="50" t="s">
        <v>51</v>
      </c>
      <c r="V616" s="50" t="s">
        <v>51</v>
      </c>
      <c r="W616" s="50"/>
      <c r="X616" s="51" t="str">
        <f>IF((OR((AND('[1]PWS Information'!$E$10="CWS",T616="Single Family Residence",P616="Lead")),
(AND('[1]PWS Information'!$E$10="CWS",T616="Multiple Family Residence",'[1]PWS Information'!$E$11="Yes",P616="Lead")),
(AND('[1]PWS Information'!$E$10="NTNC",P616="Lead")))),"Tier 1",
IF((OR((AND('[1]PWS Information'!$E$10="CWS",T616="Multiple Family Residence",'[1]PWS Information'!$E$11="No",P616="Lead")),
(AND('[1]PWS Information'!$E$10="CWS",T616="Other",P616="Lead")),
(AND('[1]PWS Information'!$E$10="CWS",T616="Building",P616="Lead")))),"Tier 2",
IF((OR((AND('[1]PWS Information'!$E$10="CWS",T616="Single Family Residence",P616="Galvanized Requiring Replacement")),
(AND('[1]PWS Information'!$E$10="CWS",T616="Single Family Residence",P616="Galvanized Requiring Replacement",Q616="Yes")),
(AND('[1]PWS Information'!$E$10="NTNC",P616="Galvanized Requiring Replacement")),
(AND('[1]PWS Information'!$E$10="NTNC",T616="Single Family Residence",Q616="Yes")))),"Tier 3",
IF((OR((AND('[1]PWS Information'!$E$10="CWS",T616="Single Family Residence",R616="Yes",P616="Non-Lead", I616="Non-Lead - Copper",K616="Before 1989")),
(AND('[1]PWS Information'!$E$10="CWS",T616="Single Family Residence",R616="Yes",P616="Non-Lead", M616="Non-Lead - Copper",N616="Before 1989")))),"Tier 4",
IF((OR((AND('[1]PWS Information'!$E$10="NTNC",P616="Non-Lead")),
(AND('[1]PWS Information'!$E$10="CWS",P616="Non-Lead",R616="")),
(AND('[1]PWS Information'!$E$10="CWS",P616="Non-Lead",R616="No")),
(AND('[1]PWS Information'!$E$10="CWS",P616="Non-Lead",R616="Don't Know")),
(AND('[1]PWS Information'!$E$10="CWS",P616="Non-Lead", I616="Non-Lead - Copper", R616="Yes", K616="Between 1989 and 2014")),
(AND('[1]PWS Information'!$E$10="CWS",P616="Non-Lead", I616="Non-Lead - Copper", R616="Yes", K616="After 2014")),
(AND('[1]PWS Information'!$E$10="CWS",P616="Non-Lead", I616="Non-Lead - Copper", R616="Yes", K616="Unknown")),
(AND('[1]PWS Information'!$E$10="CWS",P616="Non-Lead", M616="Non-Lead - Copper", R616="Yes", N616="Between 1989 and 2014")),
(AND('[1]PWS Information'!$E$10="CWS",P616="Non-Lead", M616="Non-Lead - Copper", R616="Yes", N616="After 2014")),
(AND('[1]PWS Information'!$E$10="CWS",P616="Non-Lead", M616="Non-Lead - Copper", R616="Yes", N616="Unknown")),
(AND('[1]PWS Information'!$E$10="CWS",P616="Unknown")),
(AND('[1]PWS Information'!$E$10="NTNC",P616="Unknown")))),"Tier 5",
"")))))</f>
        <v>Tier 5</v>
      </c>
      <c r="Y616" s="50"/>
      <c r="Z616" s="50"/>
    </row>
    <row r="617" spans="1:26" ht="75" x14ac:dyDescent="0.25">
      <c r="A617" s="39">
        <v>25175495</v>
      </c>
      <c r="B617" s="40">
        <v>703</v>
      </c>
      <c r="C617" s="41" t="s">
        <v>91</v>
      </c>
      <c r="D617" s="41" t="s">
        <v>46</v>
      </c>
      <c r="E617" s="41">
        <v>75961</v>
      </c>
      <c r="F617" s="42"/>
      <c r="G617" s="43">
        <v>31.558382999999999</v>
      </c>
      <c r="H617" s="44">
        <v>-94.504452000000001</v>
      </c>
      <c r="I617" s="45" t="s">
        <v>63</v>
      </c>
      <c r="J617" s="46" t="s">
        <v>48</v>
      </c>
      <c r="K617" s="42" t="s">
        <v>51</v>
      </c>
      <c r="L617" s="49"/>
      <c r="M617" s="45" t="s">
        <v>63</v>
      </c>
      <c r="N617" s="46" t="s">
        <v>51</v>
      </c>
      <c r="O617" s="49"/>
      <c r="P617" s="36" t="str">
        <f t="shared" si="9"/>
        <v>Unknown</v>
      </c>
      <c r="Q617" s="39" t="s">
        <v>48</v>
      </c>
      <c r="R617" s="39" t="s">
        <v>48</v>
      </c>
      <c r="S617" s="39"/>
      <c r="T617" s="50"/>
      <c r="U617" s="50" t="s">
        <v>51</v>
      </c>
      <c r="V617" s="50" t="s">
        <v>51</v>
      </c>
      <c r="W617" s="50"/>
      <c r="X617" s="51" t="str">
        <f>IF((OR((AND('[1]PWS Information'!$E$10="CWS",T617="Single Family Residence",P617="Lead")),
(AND('[1]PWS Information'!$E$10="CWS",T617="Multiple Family Residence",'[1]PWS Information'!$E$11="Yes",P617="Lead")),
(AND('[1]PWS Information'!$E$10="NTNC",P617="Lead")))),"Tier 1",
IF((OR((AND('[1]PWS Information'!$E$10="CWS",T617="Multiple Family Residence",'[1]PWS Information'!$E$11="No",P617="Lead")),
(AND('[1]PWS Information'!$E$10="CWS",T617="Other",P617="Lead")),
(AND('[1]PWS Information'!$E$10="CWS",T617="Building",P617="Lead")))),"Tier 2",
IF((OR((AND('[1]PWS Information'!$E$10="CWS",T617="Single Family Residence",P617="Galvanized Requiring Replacement")),
(AND('[1]PWS Information'!$E$10="CWS",T617="Single Family Residence",P617="Galvanized Requiring Replacement",Q617="Yes")),
(AND('[1]PWS Information'!$E$10="NTNC",P617="Galvanized Requiring Replacement")),
(AND('[1]PWS Information'!$E$10="NTNC",T617="Single Family Residence",Q617="Yes")))),"Tier 3",
IF((OR((AND('[1]PWS Information'!$E$10="CWS",T617="Single Family Residence",R617="Yes",P617="Non-Lead", I617="Non-Lead - Copper",K617="Before 1989")),
(AND('[1]PWS Information'!$E$10="CWS",T617="Single Family Residence",R617="Yes",P617="Non-Lead", M617="Non-Lead - Copper",N617="Before 1989")))),"Tier 4",
IF((OR((AND('[1]PWS Information'!$E$10="NTNC",P617="Non-Lead")),
(AND('[1]PWS Information'!$E$10="CWS",P617="Non-Lead",R617="")),
(AND('[1]PWS Information'!$E$10="CWS",P617="Non-Lead",R617="No")),
(AND('[1]PWS Information'!$E$10="CWS",P617="Non-Lead",R617="Don't Know")),
(AND('[1]PWS Information'!$E$10="CWS",P617="Non-Lead", I617="Non-Lead - Copper", R617="Yes", K617="Between 1989 and 2014")),
(AND('[1]PWS Information'!$E$10="CWS",P617="Non-Lead", I617="Non-Lead - Copper", R617="Yes", K617="After 2014")),
(AND('[1]PWS Information'!$E$10="CWS",P617="Non-Lead", I617="Non-Lead - Copper", R617="Yes", K617="Unknown")),
(AND('[1]PWS Information'!$E$10="CWS",P617="Non-Lead", M617="Non-Lead - Copper", R617="Yes", N617="Between 1989 and 2014")),
(AND('[1]PWS Information'!$E$10="CWS",P617="Non-Lead", M617="Non-Lead - Copper", R617="Yes", N617="After 2014")),
(AND('[1]PWS Information'!$E$10="CWS",P617="Non-Lead", M617="Non-Lead - Copper", R617="Yes", N617="Unknown")),
(AND('[1]PWS Information'!$E$10="CWS",P617="Unknown")),
(AND('[1]PWS Information'!$E$10="NTNC",P617="Unknown")))),"Tier 5",
"")))))</f>
        <v>Tier 5</v>
      </c>
      <c r="Y617" s="50"/>
      <c r="Z617" s="50"/>
    </row>
    <row r="618" spans="1:26" ht="75" x14ac:dyDescent="0.25">
      <c r="A618" s="39">
        <v>25175522</v>
      </c>
      <c r="B618" s="40">
        <v>681</v>
      </c>
      <c r="C618" s="41" t="s">
        <v>128</v>
      </c>
      <c r="D618" s="41" t="s">
        <v>46</v>
      </c>
      <c r="E618" s="41">
        <v>75961</v>
      </c>
      <c r="F618" s="42"/>
      <c r="G618" s="43">
        <v>31.558382999999999</v>
      </c>
      <c r="H618" s="44">
        <v>-94.504452000000001</v>
      </c>
      <c r="I618" s="45" t="s">
        <v>63</v>
      </c>
      <c r="J618" s="46" t="s">
        <v>48</v>
      </c>
      <c r="K618" s="42" t="s">
        <v>51</v>
      </c>
      <c r="L618" s="49"/>
      <c r="M618" s="45" t="s">
        <v>63</v>
      </c>
      <c r="N618" s="46" t="s">
        <v>51</v>
      </c>
      <c r="O618" s="49"/>
      <c r="P618" s="36" t="str">
        <f t="shared" si="9"/>
        <v>Unknown</v>
      </c>
      <c r="Q618" s="39" t="s">
        <v>48</v>
      </c>
      <c r="R618" s="39" t="s">
        <v>48</v>
      </c>
      <c r="S618" s="39"/>
      <c r="T618" s="50"/>
      <c r="U618" s="50" t="s">
        <v>51</v>
      </c>
      <c r="V618" s="50" t="s">
        <v>51</v>
      </c>
      <c r="W618" s="50"/>
      <c r="X618" s="51" t="str">
        <f>IF((OR((AND('[1]PWS Information'!$E$10="CWS",T618="Single Family Residence",P618="Lead")),
(AND('[1]PWS Information'!$E$10="CWS",T618="Multiple Family Residence",'[1]PWS Information'!$E$11="Yes",P618="Lead")),
(AND('[1]PWS Information'!$E$10="NTNC",P618="Lead")))),"Tier 1",
IF((OR((AND('[1]PWS Information'!$E$10="CWS",T618="Multiple Family Residence",'[1]PWS Information'!$E$11="No",P618="Lead")),
(AND('[1]PWS Information'!$E$10="CWS",T618="Other",P618="Lead")),
(AND('[1]PWS Information'!$E$10="CWS",T618="Building",P618="Lead")))),"Tier 2",
IF((OR((AND('[1]PWS Information'!$E$10="CWS",T618="Single Family Residence",P618="Galvanized Requiring Replacement")),
(AND('[1]PWS Information'!$E$10="CWS",T618="Single Family Residence",P618="Galvanized Requiring Replacement",Q618="Yes")),
(AND('[1]PWS Information'!$E$10="NTNC",P618="Galvanized Requiring Replacement")),
(AND('[1]PWS Information'!$E$10="NTNC",T618="Single Family Residence",Q618="Yes")))),"Tier 3",
IF((OR((AND('[1]PWS Information'!$E$10="CWS",T618="Single Family Residence",R618="Yes",P618="Non-Lead", I618="Non-Lead - Copper",K618="Before 1989")),
(AND('[1]PWS Information'!$E$10="CWS",T618="Single Family Residence",R618="Yes",P618="Non-Lead", M618="Non-Lead - Copper",N618="Before 1989")))),"Tier 4",
IF((OR((AND('[1]PWS Information'!$E$10="NTNC",P618="Non-Lead")),
(AND('[1]PWS Information'!$E$10="CWS",P618="Non-Lead",R618="")),
(AND('[1]PWS Information'!$E$10="CWS",P618="Non-Lead",R618="No")),
(AND('[1]PWS Information'!$E$10="CWS",P618="Non-Lead",R618="Don't Know")),
(AND('[1]PWS Information'!$E$10="CWS",P618="Non-Lead", I618="Non-Lead - Copper", R618="Yes", K618="Between 1989 and 2014")),
(AND('[1]PWS Information'!$E$10="CWS",P618="Non-Lead", I618="Non-Lead - Copper", R618="Yes", K618="After 2014")),
(AND('[1]PWS Information'!$E$10="CWS",P618="Non-Lead", I618="Non-Lead - Copper", R618="Yes", K618="Unknown")),
(AND('[1]PWS Information'!$E$10="CWS",P618="Non-Lead", M618="Non-Lead - Copper", R618="Yes", N618="Between 1989 and 2014")),
(AND('[1]PWS Information'!$E$10="CWS",P618="Non-Lead", M618="Non-Lead - Copper", R618="Yes", N618="After 2014")),
(AND('[1]PWS Information'!$E$10="CWS",P618="Non-Lead", M618="Non-Lead - Copper", R618="Yes", N618="Unknown")),
(AND('[1]PWS Information'!$E$10="CWS",P618="Unknown")),
(AND('[1]PWS Information'!$E$10="NTNC",P618="Unknown")))),"Tier 5",
"")))))</f>
        <v>Tier 5</v>
      </c>
      <c r="Y618" s="50"/>
      <c r="Z618" s="50"/>
    </row>
    <row r="619" spans="1:26" ht="75" x14ac:dyDescent="0.25">
      <c r="A619" s="39">
        <v>25175706</v>
      </c>
      <c r="B619" s="40" t="s">
        <v>115</v>
      </c>
      <c r="C619" s="41">
        <v>2112</v>
      </c>
      <c r="D619" s="41" t="s">
        <v>46</v>
      </c>
      <c r="E619" s="41">
        <v>75961</v>
      </c>
      <c r="F619" s="42"/>
      <c r="G619" s="43">
        <v>31.558382999999999</v>
      </c>
      <c r="H619" s="44">
        <v>-94.504452000000001</v>
      </c>
      <c r="I619" s="45" t="s">
        <v>63</v>
      </c>
      <c r="J619" s="46" t="s">
        <v>48</v>
      </c>
      <c r="K619" s="42" t="s">
        <v>51</v>
      </c>
      <c r="L619" s="49"/>
      <c r="M619" s="45" t="s">
        <v>63</v>
      </c>
      <c r="N619" s="46" t="s">
        <v>51</v>
      </c>
      <c r="O619" s="49"/>
      <c r="P619" s="36" t="str">
        <f t="shared" si="9"/>
        <v>Unknown</v>
      </c>
      <c r="Q619" s="39" t="s">
        <v>48</v>
      </c>
      <c r="R619" s="39" t="s">
        <v>48</v>
      </c>
      <c r="S619" s="39"/>
      <c r="T619" s="50" t="s">
        <v>50</v>
      </c>
      <c r="U619" s="50" t="s">
        <v>51</v>
      </c>
      <c r="V619" s="50" t="s">
        <v>51</v>
      </c>
      <c r="W619" s="50"/>
      <c r="X619" s="51" t="str">
        <f>IF((OR((AND('[1]PWS Information'!$E$10="CWS",T619="Single Family Residence",P619="Lead")),
(AND('[1]PWS Information'!$E$10="CWS",T619="Multiple Family Residence",'[1]PWS Information'!$E$11="Yes",P619="Lead")),
(AND('[1]PWS Information'!$E$10="NTNC",P619="Lead")))),"Tier 1",
IF((OR((AND('[1]PWS Information'!$E$10="CWS",T619="Multiple Family Residence",'[1]PWS Information'!$E$11="No",P619="Lead")),
(AND('[1]PWS Information'!$E$10="CWS",T619="Other",P619="Lead")),
(AND('[1]PWS Information'!$E$10="CWS",T619="Building",P619="Lead")))),"Tier 2",
IF((OR((AND('[1]PWS Information'!$E$10="CWS",T619="Single Family Residence",P619="Galvanized Requiring Replacement")),
(AND('[1]PWS Information'!$E$10="CWS",T619="Single Family Residence",P619="Galvanized Requiring Replacement",Q619="Yes")),
(AND('[1]PWS Information'!$E$10="NTNC",P619="Galvanized Requiring Replacement")),
(AND('[1]PWS Information'!$E$10="NTNC",T619="Single Family Residence",Q619="Yes")))),"Tier 3",
IF((OR((AND('[1]PWS Information'!$E$10="CWS",T619="Single Family Residence",R619="Yes",P619="Non-Lead", I619="Non-Lead - Copper",K619="Before 1989")),
(AND('[1]PWS Information'!$E$10="CWS",T619="Single Family Residence",R619="Yes",P619="Non-Lead", M619="Non-Lead - Copper",N619="Before 1989")))),"Tier 4",
IF((OR((AND('[1]PWS Information'!$E$10="NTNC",P619="Non-Lead")),
(AND('[1]PWS Information'!$E$10="CWS",P619="Non-Lead",R619="")),
(AND('[1]PWS Information'!$E$10="CWS",P619="Non-Lead",R619="No")),
(AND('[1]PWS Information'!$E$10="CWS",P619="Non-Lead",R619="Don't Know")),
(AND('[1]PWS Information'!$E$10="CWS",P619="Non-Lead", I619="Non-Lead - Copper", R619="Yes", K619="Between 1989 and 2014")),
(AND('[1]PWS Information'!$E$10="CWS",P619="Non-Lead", I619="Non-Lead - Copper", R619="Yes", K619="After 2014")),
(AND('[1]PWS Information'!$E$10="CWS",P619="Non-Lead", I619="Non-Lead - Copper", R619="Yes", K619="Unknown")),
(AND('[1]PWS Information'!$E$10="CWS",P619="Non-Lead", M619="Non-Lead - Copper", R619="Yes", N619="Between 1989 and 2014")),
(AND('[1]PWS Information'!$E$10="CWS",P619="Non-Lead", M619="Non-Lead - Copper", R619="Yes", N619="After 2014")),
(AND('[1]PWS Information'!$E$10="CWS",P619="Non-Lead", M619="Non-Lead - Copper", R619="Yes", N619="Unknown")),
(AND('[1]PWS Information'!$E$10="CWS",P619="Unknown")),
(AND('[1]PWS Information'!$E$10="NTNC",P619="Unknown")))),"Tier 5",
"")))))</f>
        <v>Tier 5</v>
      </c>
      <c r="Y619" s="50"/>
      <c r="Z619" s="50"/>
    </row>
    <row r="620" spans="1:26" ht="75" x14ac:dyDescent="0.25">
      <c r="A620" s="39">
        <v>25176090</v>
      </c>
      <c r="B620" s="40">
        <v>2675</v>
      </c>
      <c r="C620" s="41" t="s">
        <v>66</v>
      </c>
      <c r="D620" s="41" t="s">
        <v>46</v>
      </c>
      <c r="E620" s="41">
        <v>75961</v>
      </c>
      <c r="F620" s="42"/>
      <c r="G620" s="43">
        <v>31.604510999999999</v>
      </c>
      <c r="H620" s="44">
        <v>-94.578918000000002</v>
      </c>
      <c r="I620" s="45" t="s">
        <v>63</v>
      </c>
      <c r="J620" s="46" t="s">
        <v>48</v>
      </c>
      <c r="K620" s="42" t="s">
        <v>51</v>
      </c>
      <c r="L620" s="49"/>
      <c r="M620" s="45" t="s">
        <v>63</v>
      </c>
      <c r="N620" s="46" t="s">
        <v>51</v>
      </c>
      <c r="O620" s="49"/>
      <c r="P620" s="36" t="str">
        <f t="shared" si="9"/>
        <v>Unknown</v>
      </c>
      <c r="Q620" s="39" t="s">
        <v>48</v>
      </c>
      <c r="R620" s="39" t="s">
        <v>48</v>
      </c>
      <c r="S620" s="39"/>
      <c r="T620" s="50"/>
      <c r="U620" s="50" t="s">
        <v>51</v>
      </c>
      <c r="V620" s="50" t="s">
        <v>51</v>
      </c>
      <c r="W620" s="50"/>
      <c r="X620" s="51" t="str">
        <f>IF((OR((AND('[1]PWS Information'!$E$10="CWS",T620="Single Family Residence",P620="Lead")),
(AND('[1]PWS Information'!$E$10="CWS",T620="Multiple Family Residence",'[1]PWS Information'!$E$11="Yes",P620="Lead")),
(AND('[1]PWS Information'!$E$10="NTNC",P620="Lead")))),"Tier 1",
IF((OR((AND('[1]PWS Information'!$E$10="CWS",T620="Multiple Family Residence",'[1]PWS Information'!$E$11="No",P620="Lead")),
(AND('[1]PWS Information'!$E$10="CWS",T620="Other",P620="Lead")),
(AND('[1]PWS Information'!$E$10="CWS",T620="Building",P620="Lead")))),"Tier 2",
IF((OR((AND('[1]PWS Information'!$E$10="CWS",T620="Single Family Residence",P620="Galvanized Requiring Replacement")),
(AND('[1]PWS Information'!$E$10="CWS",T620="Single Family Residence",P620="Galvanized Requiring Replacement",Q620="Yes")),
(AND('[1]PWS Information'!$E$10="NTNC",P620="Galvanized Requiring Replacement")),
(AND('[1]PWS Information'!$E$10="NTNC",T620="Single Family Residence",Q620="Yes")))),"Tier 3",
IF((OR((AND('[1]PWS Information'!$E$10="CWS",T620="Single Family Residence",R620="Yes",P620="Non-Lead", I620="Non-Lead - Copper",K620="Before 1989")),
(AND('[1]PWS Information'!$E$10="CWS",T620="Single Family Residence",R620="Yes",P620="Non-Lead", M620="Non-Lead - Copper",N620="Before 1989")))),"Tier 4",
IF((OR((AND('[1]PWS Information'!$E$10="NTNC",P620="Non-Lead")),
(AND('[1]PWS Information'!$E$10="CWS",P620="Non-Lead",R620="")),
(AND('[1]PWS Information'!$E$10="CWS",P620="Non-Lead",R620="No")),
(AND('[1]PWS Information'!$E$10="CWS",P620="Non-Lead",R620="Don't Know")),
(AND('[1]PWS Information'!$E$10="CWS",P620="Non-Lead", I620="Non-Lead - Copper", R620="Yes", K620="Between 1989 and 2014")),
(AND('[1]PWS Information'!$E$10="CWS",P620="Non-Lead", I620="Non-Lead - Copper", R620="Yes", K620="After 2014")),
(AND('[1]PWS Information'!$E$10="CWS",P620="Non-Lead", I620="Non-Lead - Copper", R620="Yes", K620="Unknown")),
(AND('[1]PWS Information'!$E$10="CWS",P620="Non-Lead", M620="Non-Lead - Copper", R620="Yes", N620="Between 1989 and 2014")),
(AND('[1]PWS Information'!$E$10="CWS",P620="Non-Lead", M620="Non-Lead - Copper", R620="Yes", N620="After 2014")),
(AND('[1]PWS Information'!$E$10="CWS",P620="Non-Lead", M620="Non-Lead - Copper", R620="Yes", N620="Unknown")),
(AND('[1]PWS Information'!$E$10="CWS",P620="Unknown")),
(AND('[1]PWS Information'!$E$10="NTNC",P620="Unknown")))),"Tier 5",
"")))))</f>
        <v>Tier 5</v>
      </c>
      <c r="Y620" s="50"/>
      <c r="Z620" s="50"/>
    </row>
    <row r="621" spans="1:26" ht="75" x14ac:dyDescent="0.25">
      <c r="A621" s="39">
        <v>25175548</v>
      </c>
      <c r="B621" s="40">
        <v>9825</v>
      </c>
      <c r="C621" s="41" t="s">
        <v>66</v>
      </c>
      <c r="D621" s="41" t="s">
        <v>46</v>
      </c>
      <c r="E621" s="41">
        <v>75961</v>
      </c>
      <c r="F621" s="42"/>
      <c r="G621" s="43">
        <v>31.628197</v>
      </c>
      <c r="H621" s="44">
        <v>-94.464286000000001</v>
      </c>
      <c r="I621" s="45" t="s">
        <v>63</v>
      </c>
      <c r="J621" s="46" t="s">
        <v>48</v>
      </c>
      <c r="K621" s="42" t="s">
        <v>51</v>
      </c>
      <c r="L621" s="49"/>
      <c r="M621" s="45" t="s">
        <v>63</v>
      </c>
      <c r="N621" s="46" t="s">
        <v>51</v>
      </c>
      <c r="O621" s="49"/>
      <c r="P621" s="36" t="str">
        <f t="shared" si="9"/>
        <v>Unknown</v>
      </c>
      <c r="Q621" s="39" t="s">
        <v>48</v>
      </c>
      <c r="R621" s="39" t="s">
        <v>48</v>
      </c>
      <c r="S621" s="39"/>
      <c r="T621" s="50"/>
      <c r="U621" s="50" t="s">
        <v>51</v>
      </c>
      <c r="V621" s="50" t="s">
        <v>51</v>
      </c>
      <c r="W621" s="50"/>
      <c r="X621" s="51" t="str">
        <f>IF((OR((AND('[1]PWS Information'!$E$10="CWS",T621="Single Family Residence",P621="Lead")),
(AND('[1]PWS Information'!$E$10="CWS",T621="Multiple Family Residence",'[1]PWS Information'!$E$11="Yes",P621="Lead")),
(AND('[1]PWS Information'!$E$10="NTNC",P621="Lead")))),"Tier 1",
IF((OR((AND('[1]PWS Information'!$E$10="CWS",T621="Multiple Family Residence",'[1]PWS Information'!$E$11="No",P621="Lead")),
(AND('[1]PWS Information'!$E$10="CWS",T621="Other",P621="Lead")),
(AND('[1]PWS Information'!$E$10="CWS",T621="Building",P621="Lead")))),"Tier 2",
IF((OR((AND('[1]PWS Information'!$E$10="CWS",T621="Single Family Residence",P621="Galvanized Requiring Replacement")),
(AND('[1]PWS Information'!$E$10="CWS",T621="Single Family Residence",P621="Galvanized Requiring Replacement",Q621="Yes")),
(AND('[1]PWS Information'!$E$10="NTNC",P621="Galvanized Requiring Replacement")),
(AND('[1]PWS Information'!$E$10="NTNC",T621="Single Family Residence",Q621="Yes")))),"Tier 3",
IF((OR((AND('[1]PWS Information'!$E$10="CWS",T621="Single Family Residence",R621="Yes",P621="Non-Lead", I621="Non-Lead - Copper",K621="Before 1989")),
(AND('[1]PWS Information'!$E$10="CWS",T621="Single Family Residence",R621="Yes",P621="Non-Lead", M621="Non-Lead - Copper",N621="Before 1989")))),"Tier 4",
IF((OR((AND('[1]PWS Information'!$E$10="NTNC",P621="Non-Lead")),
(AND('[1]PWS Information'!$E$10="CWS",P621="Non-Lead",R621="")),
(AND('[1]PWS Information'!$E$10="CWS",P621="Non-Lead",R621="No")),
(AND('[1]PWS Information'!$E$10="CWS",P621="Non-Lead",R621="Don't Know")),
(AND('[1]PWS Information'!$E$10="CWS",P621="Non-Lead", I621="Non-Lead - Copper", R621="Yes", K621="Between 1989 and 2014")),
(AND('[1]PWS Information'!$E$10="CWS",P621="Non-Lead", I621="Non-Lead - Copper", R621="Yes", K621="After 2014")),
(AND('[1]PWS Information'!$E$10="CWS",P621="Non-Lead", I621="Non-Lead - Copper", R621="Yes", K621="Unknown")),
(AND('[1]PWS Information'!$E$10="CWS",P621="Non-Lead", M621="Non-Lead - Copper", R621="Yes", N621="Between 1989 and 2014")),
(AND('[1]PWS Information'!$E$10="CWS",P621="Non-Lead", M621="Non-Lead - Copper", R621="Yes", N621="After 2014")),
(AND('[1]PWS Information'!$E$10="CWS",P621="Non-Lead", M621="Non-Lead - Copper", R621="Yes", N621="Unknown")),
(AND('[1]PWS Information'!$E$10="CWS",P621="Unknown")),
(AND('[1]PWS Information'!$E$10="NTNC",P621="Unknown")))),"Tier 5",
"")))))</f>
        <v>Tier 5</v>
      </c>
      <c r="Y621" s="50"/>
      <c r="Z621" s="50"/>
    </row>
    <row r="622" spans="1:26" ht="75" x14ac:dyDescent="0.25">
      <c r="A622" s="39">
        <v>25176116</v>
      </c>
      <c r="B622" s="40">
        <v>2467</v>
      </c>
      <c r="C622" s="41" t="s">
        <v>66</v>
      </c>
      <c r="D622" s="41" t="s">
        <v>46</v>
      </c>
      <c r="E622" s="41">
        <v>75961</v>
      </c>
      <c r="F622" s="42"/>
      <c r="G622" s="43">
        <v>31.603947000000002</v>
      </c>
      <c r="H622" s="44">
        <v>-94.582821999999993</v>
      </c>
      <c r="I622" s="45" t="s">
        <v>63</v>
      </c>
      <c r="J622" s="46" t="s">
        <v>48</v>
      </c>
      <c r="K622" s="42" t="s">
        <v>51</v>
      </c>
      <c r="L622" s="49"/>
      <c r="M622" s="45" t="s">
        <v>63</v>
      </c>
      <c r="N622" s="46" t="s">
        <v>51</v>
      </c>
      <c r="O622" s="49"/>
      <c r="P622" s="36" t="str">
        <f t="shared" si="9"/>
        <v>Unknown</v>
      </c>
      <c r="Q622" s="39" t="s">
        <v>48</v>
      </c>
      <c r="R622" s="39" t="s">
        <v>48</v>
      </c>
      <c r="S622" s="39"/>
      <c r="T622" s="50"/>
      <c r="U622" s="50" t="s">
        <v>51</v>
      </c>
      <c r="V622" s="50" t="s">
        <v>51</v>
      </c>
      <c r="W622" s="50"/>
      <c r="X622" s="51" t="str">
        <f>IF((OR((AND('[1]PWS Information'!$E$10="CWS",T622="Single Family Residence",P622="Lead")),
(AND('[1]PWS Information'!$E$10="CWS",T622="Multiple Family Residence",'[1]PWS Information'!$E$11="Yes",P622="Lead")),
(AND('[1]PWS Information'!$E$10="NTNC",P622="Lead")))),"Tier 1",
IF((OR((AND('[1]PWS Information'!$E$10="CWS",T622="Multiple Family Residence",'[1]PWS Information'!$E$11="No",P622="Lead")),
(AND('[1]PWS Information'!$E$10="CWS",T622="Other",P622="Lead")),
(AND('[1]PWS Information'!$E$10="CWS",T622="Building",P622="Lead")))),"Tier 2",
IF((OR((AND('[1]PWS Information'!$E$10="CWS",T622="Single Family Residence",P622="Galvanized Requiring Replacement")),
(AND('[1]PWS Information'!$E$10="CWS",T622="Single Family Residence",P622="Galvanized Requiring Replacement",Q622="Yes")),
(AND('[1]PWS Information'!$E$10="NTNC",P622="Galvanized Requiring Replacement")),
(AND('[1]PWS Information'!$E$10="NTNC",T622="Single Family Residence",Q622="Yes")))),"Tier 3",
IF((OR((AND('[1]PWS Information'!$E$10="CWS",T622="Single Family Residence",R622="Yes",P622="Non-Lead", I622="Non-Lead - Copper",K622="Before 1989")),
(AND('[1]PWS Information'!$E$10="CWS",T622="Single Family Residence",R622="Yes",P622="Non-Lead", M622="Non-Lead - Copper",N622="Before 1989")))),"Tier 4",
IF((OR((AND('[1]PWS Information'!$E$10="NTNC",P622="Non-Lead")),
(AND('[1]PWS Information'!$E$10="CWS",P622="Non-Lead",R622="")),
(AND('[1]PWS Information'!$E$10="CWS",P622="Non-Lead",R622="No")),
(AND('[1]PWS Information'!$E$10="CWS",P622="Non-Lead",R622="Don't Know")),
(AND('[1]PWS Information'!$E$10="CWS",P622="Non-Lead", I622="Non-Lead - Copper", R622="Yes", K622="Between 1989 and 2014")),
(AND('[1]PWS Information'!$E$10="CWS",P622="Non-Lead", I622="Non-Lead - Copper", R622="Yes", K622="After 2014")),
(AND('[1]PWS Information'!$E$10="CWS",P622="Non-Lead", I622="Non-Lead - Copper", R622="Yes", K622="Unknown")),
(AND('[1]PWS Information'!$E$10="CWS",P622="Non-Lead", M622="Non-Lead - Copper", R622="Yes", N622="Between 1989 and 2014")),
(AND('[1]PWS Information'!$E$10="CWS",P622="Non-Lead", M622="Non-Lead - Copper", R622="Yes", N622="After 2014")),
(AND('[1]PWS Information'!$E$10="CWS",P622="Non-Lead", M622="Non-Lead - Copper", R622="Yes", N622="Unknown")),
(AND('[1]PWS Information'!$E$10="CWS",P622="Unknown")),
(AND('[1]PWS Information'!$E$10="NTNC",P622="Unknown")))),"Tier 5",
"")))))</f>
        <v>Tier 5</v>
      </c>
      <c r="Y622" s="50"/>
      <c r="Z622" s="50"/>
    </row>
    <row r="623" spans="1:26" ht="75" x14ac:dyDescent="0.25">
      <c r="A623" s="39">
        <v>25176099</v>
      </c>
      <c r="B623" s="40">
        <v>2611</v>
      </c>
      <c r="C623" s="41" t="s">
        <v>66</v>
      </c>
      <c r="D623" s="41" t="s">
        <v>46</v>
      </c>
      <c r="E623" s="41">
        <v>75961</v>
      </c>
      <c r="F623" s="42"/>
      <c r="G623" s="43">
        <v>31.603967000000001</v>
      </c>
      <c r="H623" s="44">
        <v>-94.580842000000004</v>
      </c>
      <c r="I623" s="45" t="s">
        <v>63</v>
      </c>
      <c r="J623" s="46" t="s">
        <v>48</v>
      </c>
      <c r="K623" s="42" t="s">
        <v>51</v>
      </c>
      <c r="L623" s="49"/>
      <c r="M623" s="45" t="s">
        <v>63</v>
      </c>
      <c r="N623" s="46" t="s">
        <v>51</v>
      </c>
      <c r="O623" s="49"/>
      <c r="P623" s="36" t="str">
        <f t="shared" si="9"/>
        <v>Unknown</v>
      </c>
      <c r="Q623" s="39" t="s">
        <v>48</v>
      </c>
      <c r="R623" s="39" t="s">
        <v>48</v>
      </c>
      <c r="S623" s="39"/>
      <c r="T623" s="50"/>
      <c r="U623" s="50" t="s">
        <v>51</v>
      </c>
      <c r="V623" s="50" t="s">
        <v>51</v>
      </c>
      <c r="W623" s="50"/>
      <c r="X623" s="51" t="str">
        <f>IF((OR((AND('[1]PWS Information'!$E$10="CWS",T623="Single Family Residence",P623="Lead")),
(AND('[1]PWS Information'!$E$10="CWS",T623="Multiple Family Residence",'[1]PWS Information'!$E$11="Yes",P623="Lead")),
(AND('[1]PWS Information'!$E$10="NTNC",P623="Lead")))),"Tier 1",
IF((OR((AND('[1]PWS Information'!$E$10="CWS",T623="Multiple Family Residence",'[1]PWS Information'!$E$11="No",P623="Lead")),
(AND('[1]PWS Information'!$E$10="CWS",T623="Other",P623="Lead")),
(AND('[1]PWS Information'!$E$10="CWS",T623="Building",P623="Lead")))),"Tier 2",
IF((OR((AND('[1]PWS Information'!$E$10="CWS",T623="Single Family Residence",P623="Galvanized Requiring Replacement")),
(AND('[1]PWS Information'!$E$10="CWS",T623="Single Family Residence",P623="Galvanized Requiring Replacement",Q623="Yes")),
(AND('[1]PWS Information'!$E$10="NTNC",P623="Galvanized Requiring Replacement")),
(AND('[1]PWS Information'!$E$10="NTNC",T623="Single Family Residence",Q623="Yes")))),"Tier 3",
IF((OR((AND('[1]PWS Information'!$E$10="CWS",T623="Single Family Residence",R623="Yes",P623="Non-Lead", I623="Non-Lead - Copper",K623="Before 1989")),
(AND('[1]PWS Information'!$E$10="CWS",T623="Single Family Residence",R623="Yes",P623="Non-Lead", M623="Non-Lead - Copper",N623="Before 1989")))),"Tier 4",
IF((OR((AND('[1]PWS Information'!$E$10="NTNC",P623="Non-Lead")),
(AND('[1]PWS Information'!$E$10="CWS",P623="Non-Lead",R623="")),
(AND('[1]PWS Information'!$E$10="CWS",P623="Non-Lead",R623="No")),
(AND('[1]PWS Information'!$E$10="CWS",P623="Non-Lead",R623="Don't Know")),
(AND('[1]PWS Information'!$E$10="CWS",P623="Non-Lead", I623="Non-Lead - Copper", R623="Yes", K623="Between 1989 and 2014")),
(AND('[1]PWS Information'!$E$10="CWS",P623="Non-Lead", I623="Non-Lead - Copper", R623="Yes", K623="After 2014")),
(AND('[1]PWS Information'!$E$10="CWS",P623="Non-Lead", I623="Non-Lead - Copper", R623="Yes", K623="Unknown")),
(AND('[1]PWS Information'!$E$10="CWS",P623="Non-Lead", M623="Non-Lead - Copper", R623="Yes", N623="Between 1989 and 2014")),
(AND('[1]PWS Information'!$E$10="CWS",P623="Non-Lead", M623="Non-Lead - Copper", R623="Yes", N623="After 2014")),
(AND('[1]PWS Information'!$E$10="CWS",P623="Non-Lead", M623="Non-Lead - Copper", R623="Yes", N623="Unknown")),
(AND('[1]PWS Information'!$E$10="CWS",P623="Unknown")),
(AND('[1]PWS Information'!$E$10="NTNC",P623="Unknown")))),"Tier 5",
"")))))</f>
        <v>Tier 5</v>
      </c>
      <c r="Y623" s="50"/>
      <c r="Z623" s="50"/>
    </row>
    <row r="624" spans="1:26" ht="75" x14ac:dyDescent="0.25">
      <c r="A624" s="39">
        <v>25176210</v>
      </c>
      <c r="B624" s="40">
        <v>5387</v>
      </c>
      <c r="C624" s="41" t="s">
        <v>66</v>
      </c>
      <c r="D624" s="41" t="s">
        <v>46</v>
      </c>
      <c r="E624" s="41">
        <v>75961</v>
      </c>
      <c r="F624" s="42"/>
      <c r="G624" s="43">
        <v>31.612836999999999</v>
      </c>
      <c r="H624" s="44">
        <v>-94.534548000000001</v>
      </c>
      <c r="I624" s="45" t="s">
        <v>63</v>
      </c>
      <c r="J624" s="46" t="s">
        <v>48</v>
      </c>
      <c r="K624" s="42" t="s">
        <v>51</v>
      </c>
      <c r="L624" s="49"/>
      <c r="M624" s="45" t="s">
        <v>63</v>
      </c>
      <c r="N624" s="46" t="s">
        <v>51</v>
      </c>
      <c r="O624" s="49"/>
      <c r="P624" s="36" t="str">
        <f t="shared" si="9"/>
        <v>Unknown</v>
      </c>
      <c r="Q624" s="39" t="s">
        <v>48</v>
      </c>
      <c r="R624" s="39" t="s">
        <v>48</v>
      </c>
      <c r="S624" s="39"/>
      <c r="T624" s="50"/>
      <c r="U624" s="50" t="s">
        <v>51</v>
      </c>
      <c r="V624" s="50" t="s">
        <v>51</v>
      </c>
      <c r="W624" s="50"/>
      <c r="X624" s="51" t="str">
        <f>IF((OR((AND('[1]PWS Information'!$E$10="CWS",T624="Single Family Residence",P624="Lead")),
(AND('[1]PWS Information'!$E$10="CWS",T624="Multiple Family Residence",'[1]PWS Information'!$E$11="Yes",P624="Lead")),
(AND('[1]PWS Information'!$E$10="NTNC",P624="Lead")))),"Tier 1",
IF((OR((AND('[1]PWS Information'!$E$10="CWS",T624="Multiple Family Residence",'[1]PWS Information'!$E$11="No",P624="Lead")),
(AND('[1]PWS Information'!$E$10="CWS",T624="Other",P624="Lead")),
(AND('[1]PWS Information'!$E$10="CWS",T624="Building",P624="Lead")))),"Tier 2",
IF((OR((AND('[1]PWS Information'!$E$10="CWS",T624="Single Family Residence",P624="Galvanized Requiring Replacement")),
(AND('[1]PWS Information'!$E$10="CWS",T624="Single Family Residence",P624="Galvanized Requiring Replacement",Q624="Yes")),
(AND('[1]PWS Information'!$E$10="NTNC",P624="Galvanized Requiring Replacement")),
(AND('[1]PWS Information'!$E$10="NTNC",T624="Single Family Residence",Q624="Yes")))),"Tier 3",
IF((OR((AND('[1]PWS Information'!$E$10="CWS",T624="Single Family Residence",R624="Yes",P624="Non-Lead", I624="Non-Lead - Copper",K624="Before 1989")),
(AND('[1]PWS Information'!$E$10="CWS",T624="Single Family Residence",R624="Yes",P624="Non-Lead", M624="Non-Lead - Copper",N624="Before 1989")))),"Tier 4",
IF((OR((AND('[1]PWS Information'!$E$10="NTNC",P624="Non-Lead")),
(AND('[1]PWS Information'!$E$10="CWS",P624="Non-Lead",R624="")),
(AND('[1]PWS Information'!$E$10="CWS",P624="Non-Lead",R624="No")),
(AND('[1]PWS Information'!$E$10="CWS",P624="Non-Lead",R624="Don't Know")),
(AND('[1]PWS Information'!$E$10="CWS",P624="Non-Lead", I624="Non-Lead - Copper", R624="Yes", K624="Between 1989 and 2014")),
(AND('[1]PWS Information'!$E$10="CWS",P624="Non-Lead", I624="Non-Lead - Copper", R624="Yes", K624="After 2014")),
(AND('[1]PWS Information'!$E$10="CWS",P624="Non-Lead", I624="Non-Lead - Copper", R624="Yes", K624="Unknown")),
(AND('[1]PWS Information'!$E$10="CWS",P624="Non-Lead", M624="Non-Lead - Copper", R624="Yes", N624="Between 1989 and 2014")),
(AND('[1]PWS Information'!$E$10="CWS",P624="Non-Lead", M624="Non-Lead - Copper", R624="Yes", N624="After 2014")),
(AND('[1]PWS Information'!$E$10="CWS",P624="Non-Lead", M624="Non-Lead - Copper", R624="Yes", N624="Unknown")),
(AND('[1]PWS Information'!$E$10="CWS",P624="Unknown")),
(AND('[1]PWS Information'!$E$10="NTNC",P624="Unknown")))),"Tier 5",
"")))))</f>
        <v>Tier 5</v>
      </c>
      <c r="Y624" s="50"/>
      <c r="Z624" s="50"/>
    </row>
    <row r="625" spans="1:26" ht="75" x14ac:dyDescent="0.25">
      <c r="A625" s="39">
        <v>25176260</v>
      </c>
      <c r="B625" s="40">
        <v>263</v>
      </c>
      <c r="C625" s="41" t="s">
        <v>92</v>
      </c>
      <c r="D625" s="41" t="s">
        <v>46</v>
      </c>
      <c r="E625" s="41">
        <v>75961</v>
      </c>
      <c r="F625" s="42"/>
      <c r="G625" s="43">
        <v>31.660941999999999</v>
      </c>
      <c r="H625" s="44">
        <v>-94.601356999999993</v>
      </c>
      <c r="I625" s="45" t="s">
        <v>63</v>
      </c>
      <c r="J625" s="46" t="s">
        <v>48</v>
      </c>
      <c r="K625" s="42" t="s">
        <v>51</v>
      </c>
      <c r="L625" s="49"/>
      <c r="M625" s="45" t="s">
        <v>63</v>
      </c>
      <c r="N625" s="46" t="s">
        <v>51</v>
      </c>
      <c r="O625" s="49"/>
      <c r="P625" s="36" t="str">
        <f t="shared" si="9"/>
        <v>Unknown</v>
      </c>
      <c r="Q625" s="39" t="s">
        <v>48</v>
      </c>
      <c r="R625" s="39" t="s">
        <v>48</v>
      </c>
      <c r="S625" s="39"/>
      <c r="T625" s="50"/>
      <c r="U625" s="50" t="s">
        <v>51</v>
      </c>
      <c r="V625" s="50" t="s">
        <v>51</v>
      </c>
      <c r="W625" s="50"/>
      <c r="X625" s="51" t="str">
        <f>IF((OR((AND('[1]PWS Information'!$E$10="CWS",T625="Single Family Residence",P625="Lead")),
(AND('[1]PWS Information'!$E$10="CWS",T625="Multiple Family Residence",'[1]PWS Information'!$E$11="Yes",P625="Lead")),
(AND('[1]PWS Information'!$E$10="NTNC",P625="Lead")))),"Tier 1",
IF((OR((AND('[1]PWS Information'!$E$10="CWS",T625="Multiple Family Residence",'[1]PWS Information'!$E$11="No",P625="Lead")),
(AND('[1]PWS Information'!$E$10="CWS",T625="Other",P625="Lead")),
(AND('[1]PWS Information'!$E$10="CWS",T625="Building",P625="Lead")))),"Tier 2",
IF((OR((AND('[1]PWS Information'!$E$10="CWS",T625="Single Family Residence",P625="Galvanized Requiring Replacement")),
(AND('[1]PWS Information'!$E$10="CWS",T625="Single Family Residence",P625="Galvanized Requiring Replacement",Q625="Yes")),
(AND('[1]PWS Information'!$E$10="NTNC",P625="Galvanized Requiring Replacement")),
(AND('[1]PWS Information'!$E$10="NTNC",T625="Single Family Residence",Q625="Yes")))),"Tier 3",
IF((OR((AND('[1]PWS Information'!$E$10="CWS",T625="Single Family Residence",R625="Yes",P625="Non-Lead", I625="Non-Lead - Copper",K625="Before 1989")),
(AND('[1]PWS Information'!$E$10="CWS",T625="Single Family Residence",R625="Yes",P625="Non-Lead", M625="Non-Lead - Copper",N625="Before 1989")))),"Tier 4",
IF((OR((AND('[1]PWS Information'!$E$10="NTNC",P625="Non-Lead")),
(AND('[1]PWS Information'!$E$10="CWS",P625="Non-Lead",R625="")),
(AND('[1]PWS Information'!$E$10="CWS",P625="Non-Lead",R625="No")),
(AND('[1]PWS Information'!$E$10="CWS",P625="Non-Lead",R625="Don't Know")),
(AND('[1]PWS Information'!$E$10="CWS",P625="Non-Lead", I625="Non-Lead - Copper", R625="Yes", K625="Between 1989 and 2014")),
(AND('[1]PWS Information'!$E$10="CWS",P625="Non-Lead", I625="Non-Lead - Copper", R625="Yes", K625="After 2014")),
(AND('[1]PWS Information'!$E$10="CWS",P625="Non-Lead", I625="Non-Lead - Copper", R625="Yes", K625="Unknown")),
(AND('[1]PWS Information'!$E$10="CWS",P625="Non-Lead", M625="Non-Lead - Copper", R625="Yes", N625="Between 1989 and 2014")),
(AND('[1]PWS Information'!$E$10="CWS",P625="Non-Lead", M625="Non-Lead - Copper", R625="Yes", N625="After 2014")),
(AND('[1]PWS Information'!$E$10="CWS",P625="Non-Lead", M625="Non-Lead - Copper", R625="Yes", N625="Unknown")),
(AND('[1]PWS Information'!$E$10="CWS",P625="Unknown")),
(AND('[1]PWS Information'!$E$10="NTNC",P625="Unknown")))),"Tier 5",
"")))))</f>
        <v>Tier 5</v>
      </c>
      <c r="Y625" s="50"/>
      <c r="Z625" s="50"/>
    </row>
    <row r="626" spans="1:26" ht="75" x14ac:dyDescent="0.25">
      <c r="A626" s="39">
        <v>245</v>
      </c>
      <c r="B626" s="40" t="s">
        <v>205</v>
      </c>
      <c r="C626" s="41" t="s">
        <v>206</v>
      </c>
      <c r="D626" s="41" t="s">
        <v>46</v>
      </c>
      <c r="E626" s="41">
        <v>75961</v>
      </c>
      <c r="F626" s="42"/>
      <c r="G626" s="43">
        <v>31.616733</v>
      </c>
      <c r="H626" s="44">
        <v>-94.600700000000003</v>
      </c>
      <c r="I626" s="45" t="s">
        <v>63</v>
      </c>
      <c r="J626" s="46" t="s">
        <v>48</v>
      </c>
      <c r="K626" s="42" t="s">
        <v>51</v>
      </c>
      <c r="L626" s="49"/>
      <c r="M626" s="45" t="s">
        <v>63</v>
      </c>
      <c r="N626" s="46" t="s">
        <v>51</v>
      </c>
      <c r="O626" s="49"/>
      <c r="P626" s="36" t="str">
        <f t="shared" si="9"/>
        <v>Unknown</v>
      </c>
      <c r="Q626" s="39" t="s">
        <v>48</v>
      </c>
      <c r="R626" s="39" t="s">
        <v>48</v>
      </c>
      <c r="S626" s="39"/>
      <c r="T626" s="50"/>
      <c r="U626" s="50" t="s">
        <v>51</v>
      </c>
      <c r="V626" s="50" t="s">
        <v>51</v>
      </c>
      <c r="W626" s="50"/>
      <c r="X626" s="51" t="str">
        <f>IF((OR((AND('[1]PWS Information'!$E$10="CWS",T626="Single Family Residence",P626="Lead")),
(AND('[1]PWS Information'!$E$10="CWS",T626="Multiple Family Residence",'[1]PWS Information'!$E$11="Yes",P626="Lead")),
(AND('[1]PWS Information'!$E$10="NTNC",P626="Lead")))),"Tier 1",
IF((OR((AND('[1]PWS Information'!$E$10="CWS",T626="Multiple Family Residence",'[1]PWS Information'!$E$11="No",P626="Lead")),
(AND('[1]PWS Information'!$E$10="CWS",T626="Other",P626="Lead")),
(AND('[1]PWS Information'!$E$10="CWS",T626="Building",P626="Lead")))),"Tier 2",
IF((OR((AND('[1]PWS Information'!$E$10="CWS",T626="Single Family Residence",P626="Galvanized Requiring Replacement")),
(AND('[1]PWS Information'!$E$10="CWS",T626="Single Family Residence",P626="Galvanized Requiring Replacement",Q626="Yes")),
(AND('[1]PWS Information'!$E$10="NTNC",P626="Galvanized Requiring Replacement")),
(AND('[1]PWS Information'!$E$10="NTNC",T626="Single Family Residence",Q626="Yes")))),"Tier 3",
IF((OR((AND('[1]PWS Information'!$E$10="CWS",T626="Single Family Residence",R626="Yes",P626="Non-Lead", I626="Non-Lead - Copper",K626="Before 1989")),
(AND('[1]PWS Information'!$E$10="CWS",T626="Single Family Residence",R626="Yes",P626="Non-Lead", M626="Non-Lead - Copper",N626="Before 1989")))),"Tier 4",
IF((OR((AND('[1]PWS Information'!$E$10="NTNC",P626="Non-Lead")),
(AND('[1]PWS Information'!$E$10="CWS",P626="Non-Lead",R626="")),
(AND('[1]PWS Information'!$E$10="CWS",P626="Non-Lead",R626="No")),
(AND('[1]PWS Information'!$E$10="CWS",P626="Non-Lead",R626="Don't Know")),
(AND('[1]PWS Information'!$E$10="CWS",P626="Non-Lead", I626="Non-Lead - Copper", R626="Yes", K626="Between 1989 and 2014")),
(AND('[1]PWS Information'!$E$10="CWS",P626="Non-Lead", I626="Non-Lead - Copper", R626="Yes", K626="After 2014")),
(AND('[1]PWS Information'!$E$10="CWS",P626="Non-Lead", I626="Non-Lead - Copper", R626="Yes", K626="Unknown")),
(AND('[1]PWS Information'!$E$10="CWS",P626="Non-Lead", M626="Non-Lead - Copper", R626="Yes", N626="Between 1989 and 2014")),
(AND('[1]PWS Information'!$E$10="CWS",P626="Non-Lead", M626="Non-Lead - Copper", R626="Yes", N626="After 2014")),
(AND('[1]PWS Information'!$E$10="CWS",P626="Non-Lead", M626="Non-Lead - Copper", R626="Yes", N626="Unknown")),
(AND('[1]PWS Information'!$E$10="CWS",P626="Unknown")),
(AND('[1]PWS Information'!$E$10="NTNC",P626="Unknown")))),"Tier 5",
"")))))</f>
        <v>Tier 5</v>
      </c>
      <c r="Y626" s="50"/>
      <c r="Z626" s="50"/>
    </row>
    <row r="627" spans="1:26" ht="75" x14ac:dyDescent="0.25">
      <c r="A627" s="39">
        <v>25176155</v>
      </c>
      <c r="B627" s="40">
        <v>4174</v>
      </c>
      <c r="C627" s="41" t="s">
        <v>84</v>
      </c>
      <c r="D627" s="41" t="s">
        <v>46</v>
      </c>
      <c r="E627" s="41">
        <v>75961</v>
      </c>
      <c r="F627" s="42"/>
      <c r="G627" s="43">
        <v>31.558382999999999</v>
      </c>
      <c r="H627" s="44">
        <v>-94.504452000000001</v>
      </c>
      <c r="I627" s="45" t="s">
        <v>63</v>
      </c>
      <c r="J627" s="46" t="s">
        <v>48</v>
      </c>
      <c r="K627" s="42" t="s">
        <v>51</v>
      </c>
      <c r="L627" s="49"/>
      <c r="M627" s="45" t="s">
        <v>63</v>
      </c>
      <c r="N627" s="46" t="s">
        <v>51</v>
      </c>
      <c r="O627" s="49"/>
      <c r="P627" s="36" t="str">
        <f t="shared" si="9"/>
        <v>Unknown</v>
      </c>
      <c r="Q627" s="39" t="s">
        <v>48</v>
      </c>
      <c r="R627" s="39" t="s">
        <v>48</v>
      </c>
      <c r="S627" s="39"/>
      <c r="T627" s="50"/>
      <c r="U627" s="50" t="s">
        <v>51</v>
      </c>
      <c r="V627" s="50" t="s">
        <v>51</v>
      </c>
      <c r="W627" s="50"/>
      <c r="X627" s="51" t="str">
        <f>IF((OR((AND('[1]PWS Information'!$E$10="CWS",T627="Single Family Residence",P627="Lead")),
(AND('[1]PWS Information'!$E$10="CWS",T627="Multiple Family Residence",'[1]PWS Information'!$E$11="Yes",P627="Lead")),
(AND('[1]PWS Information'!$E$10="NTNC",P627="Lead")))),"Tier 1",
IF((OR((AND('[1]PWS Information'!$E$10="CWS",T627="Multiple Family Residence",'[1]PWS Information'!$E$11="No",P627="Lead")),
(AND('[1]PWS Information'!$E$10="CWS",T627="Other",P627="Lead")),
(AND('[1]PWS Information'!$E$10="CWS",T627="Building",P627="Lead")))),"Tier 2",
IF((OR((AND('[1]PWS Information'!$E$10="CWS",T627="Single Family Residence",P627="Galvanized Requiring Replacement")),
(AND('[1]PWS Information'!$E$10="CWS",T627="Single Family Residence",P627="Galvanized Requiring Replacement",Q627="Yes")),
(AND('[1]PWS Information'!$E$10="NTNC",P627="Galvanized Requiring Replacement")),
(AND('[1]PWS Information'!$E$10="NTNC",T627="Single Family Residence",Q627="Yes")))),"Tier 3",
IF((OR((AND('[1]PWS Information'!$E$10="CWS",T627="Single Family Residence",R627="Yes",P627="Non-Lead", I627="Non-Lead - Copper",K627="Before 1989")),
(AND('[1]PWS Information'!$E$10="CWS",T627="Single Family Residence",R627="Yes",P627="Non-Lead", M627="Non-Lead - Copper",N627="Before 1989")))),"Tier 4",
IF((OR((AND('[1]PWS Information'!$E$10="NTNC",P627="Non-Lead")),
(AND('[1]PWS Information'!$E$10="CWS",P627="Non-Lead",R627="")),
(AND('[1]PWS Information'!$E$10="CWS",P627="Non-Lead",R627="No")),
(AND('[1]PWS Information'!$E$10="CWS",P627="Non-Lead",R627="Don't Know")),
(AND('[1]PWS Information'!$E$10="CWS",P627="Non-Lead", I627="Non-Lead - Copper", R627="Yes", K627="Between 1989 and 2014")),
(AND('[1]PWS Information'!$E$10="CWS",P627="Non-Lead", I627="Non-Lead - Copper", R627="Yes", K627="After 2014")),
(AND('[1]PWS Information'!$E$10="CWS",P627="Non-Lead", I627="Non-Lead - Copper", R627="Yes", K627="Unknown")),
(AND('[1]PWS Information'!$E$10="CWS",P627="Non-Lead", M627="Non-Lead - Copper", R627="Yes", N627="Between 1989 and 2014")),
(AND('[1]PWS Information'!$E$10="CWS",P627="Non-Lead", M627="Non-Lead - Copper", R627="Yes", N627="After 2014")),
(AND('[1]PWS Information'!$E$10="CWS",P627="Non-Lead", M627="Non-Lead - Copper", R627="Yes", N627="Unknown")),
(AND('[1]PWS Information'!$E$10="CWS",P627="Unknown")),
(AND('[1]PWS Information'!$E$10="NTNC",P627="Unknown")))),"Tier 5",
"")))))</f>
        <v>Tier 5</v>
      </c>
      <c r="Y627" s="50"/>
      <c r="Z627" s="50"/>
    </row>
    <row r="628" spans="1:26" ht="75" x14ac:dyDescent="0.25">
      <c r="A628" s="39">
        <v>127</v>
      </c>
      <c r="B628" s="40">
        <v>8523</v>
      </c>
      <c r="C628" s="41" t="s">
        <v>66</v>
      </c>
      <c r="D628" s="41" t="s">
        <v>46</v>
      </c>
      <c r="E628" s="41">
        <v>75961</v>
      </c>
      <c r="F628" s="42"/>
      <c r="G628" s="43">
        <v>31.620242999999999</v>
      </c>
      <c r="H628" s="44">
        <v>-94.484177000000003</v>
      </c>
      <c r="I628" s="45" t="s">
        <v>63</v>
      </c>
      <c r="J628" s="46" t="s">
        <v>48</v>
      </c>
      <c r="K628" s="42" t="s">
        <v>51</v>
      </c>
      <c r="L628" s="49"/>
      <c r="M628" s="45" t="s">
        <v>63</v>
      </c>
      <c r="N628" s="46" t="s">
        <v>51</v>
      </c>
      <c r="O628" s="49"/>
      <c r="P628" s="36" t="str">
        <f t="shared" si="9"/>
        <v>Unknown</v>
      </c>
      <c r="Q628" s="39" t="s">
        <v>48</v>
      </c>
      <c r="R628" s="39" t="s">
        <v>48</v>
      </c>
      <c r="S628" s="39"/>
      <c r="T628" s="50"/>
      <c r="U628" s="50" t="s">
        <v>51</v>
      </c>
      <c r="V628" s="50" t="s">
        <v>51</v>
      </c>
      <c r="W628" s="50"/>
      <c r="X628" s="51" t="str">
        <f>IF((OR((AND('[1]PWS Information'!$E$10="CWS",T628="Single Family Residence",P628="Lead")),
(AND('[1]PWS Information'!$E$10="CWS",T628="Multiple Family Residence",'[1]PWS Information'!$E$11="Yes",P628="Lead")),
(AND('[1]PWS Information'!$E$10="NTNC",P628="Lead")))),"Tier 1",
IF((OR((AND('[1]PWS Information'!$E$10="CWS",T628="Multiple Family Residence",'[1]PWS Information'!$E$11="No",P628="Lead")),
(AND('[1]PWS Information'!$E$10="CWS",T628="Other",P628="Lead")),
(AND('[1]PWS Information'!$E$10="CWS",T628="Building",P628="Lead")))),"Tier 2",
IF((OR((AND('[1]PWS Information'!$E$10="CWS",T628="Single Family Residence",P628="Galvanized Requiring Replacement")),
(AND('[1]PWS Information'!$E$10="CWS",T628="Single Family Residence",P628="Galvanized Requiring Replacement",Q628="Yes")),
(AND('[1]PWS Information'!$E$10="NTNC",P628="Galvanized Requiring Replacement")),
(AND('[1]PWS Information'!$E$10="NTNC",T628="Single Family Residence",Q628="Yes")))),"Tier 3",
IF((OR((AND('[1]PWS Information'!$E$10="CWS",T628="Single Family Residence",R628="Yes",P628="Non-Lead", I628="Non-Lead - Copper",K628="Before 1989")),
(AND('[1]PWS Information'!$E$10="CWS",T628="Single Family Residence",R628="Yes",P628="Non-Lead", M628="Non-Lead - Copper",N628="Before 1989")))),"Tier 4",
IF((OR((AND('[1]PWS Information'!$E$10="NTNC",P628="Non-Lead")),
(AND('[1]PWS Information'!$E$10="CWS",P628="Non-Lead",R628="")),
(AND('[1]PWS Information'!$E$10="CWS",P628="Non-Lead",R628="No")),
(AND('[1]PWS Information'!$E$10="CWS",P628="Non-Lead",R628="Don't Know")),
(AND('[1]PWS Information'!$E$10="CWS",P628="Non-Lead", I628="Non-Lead - Copper", R628="Yes", K628="Between 1989 and 2014")),
(AND('[1]PWS Information'!$E$10="CWS",P628="Non-Lead", I628="Non-Lead - Copper", R628="Yes", K628="After 2014")),
(AND('[1]PWS Information'!$E$10="CWS",P628="Non-Lead", I628="Non-Lead - Copper", R628="Yes", K628="Unknown")),
(AND('[1]PWS Information'!$E$10="CWS",P628="Non-Lead", M628="Non-Lead - Copper", R628="Yes", N628="Between 1989 and 2014")),
(AND('[1]PWS Information'!$E$10="CWS",P628="Non-Lead", M628="Non-Lead - Copper", R628="Yes", N628="After 2014")),
(AND('[1]PWS Information'!$E$10="CWS",P628="Non-Lead", M628="Non-Lead - Copper", R628="Yes", N628="Unknown")),
(AND('[1]PWS Information'!$E$10="CWS",P628="Unknown")),
(AND('[1]PWS Information'!$E$10="NTNC",P628="Unknown")))),"Tier 5",
"")))))</f>
        <v>Tier 5</v>
      </c>
      <c r="Y628" s="50"/>
      <c r="Z628" s="50"/>
    </row>
    <row r="629" spans="1:26" ht="75" x14ac:dyDescent="0.25">
      <c r="A629" s="39">
        <v>25175461</v>
      </c>
      <c r="B629" s="40">
        <v>10990</v>
      </c>
      <c r="C629" s="41" t="s">
        <v>53</v>
      </c>
      <c r="D629" s="41" t="s">
        <v>46</v>
      </c>
      <c r="E629" s="41">
        <v>75961</v>
      </c>
      <c r="F629" s="42"/>
      <c r="G629" s="43">
        <v>31.642431999999999</v>
      </c>
      <c r="H629" s="44">
        <v>-94.414157000000003</v>
      </c>
      <c r="I629" s="45" t="s">
        <v>63</v>
      </c>
      <c r="J629" s="46" t="s">
        <v>48</v>
      </c>
      <c r="K629" s="42" t="s">
        <v>51</v>
      </c>
      <c r="L629" s="49"/>
      <c r="M629" s="45" t="s">
        <v>63</v>
      </c>
      <c r="N629" s="46" t="s">
        <v>51</v>
      </c>
      <c r="O629" s="49"/>
      <c r="P629" s="36" t="str">
        <f t="shared" si="9"/>
        <v>Unknown</v>
      </c>
      <c r="Q629" s="39" t="s">
        <v>48</v>
      </c>
      <c r="R629" s="39" t="s">
        <v>48</v>
      </c>
      <c r="S629" s="39"/>
      <c r="T629" s="50"/>
      <c r="U629" s="50" t="s">
        <v>51</v>
      </c>
      <c r="V629" s="50" t="s">
        <v>51</v>
      </c>
      <c r="W629" s="50"/>
      <c r="X629" s="51" t="str">
        <f>IF((OR((AND('[1]PWS Information'!$E$10="CWS",T629="Single Family Residence",P629="Lead")),
(AND('[1]PWS Information'!$E$10="CWS",T629="Multiple Family Residence",'[1]PWS Information'!$E$11="Yes",P629="Lead")),
(AND('[1]PWS Information'!$E$10="NTNC",P629="Lead")))),"Tier 1",
IF((OR((AND('[1]PWS Information'!$E$10="CWS",T629="Multiple Family Residence",'[1]PWS Information'!$E$11="No",P629="Lead")),
(AND('[1]PWS Information'!$E$10="CWS",T629="Other",P629="Lead")),
(AND('[1]PWS Information'!$E$10="CWS",T629="Building",P629="Lead")))),"Tier 2",
IF((OR((AND('[1]PWS Information'!$E$10="CWS",T629="Single Family Residence",P629="Galvanized Requiring Replacement")),
(AND('[1]PWS Information'!$E$10="CWS",T629="Single Family Residence",P629="Galvanized Requiring Replacement",Q629="Yes")),
(AND('[1]PWS Information'!$E$10="NTNC",P629="Galvanized Requiring Replacement")),
(AND('[1]PWS Information'!$E$10="NTNC",T629="Single Family Residence",Q629="Yes")))),"Tier 3",
IF((OR((AND('[1]PWS Information'!$E$10="CWS",T629="Single Family Residence",R629="Yes",P629="Non-Lead", I629="Non-Lead - Copper",K629="Before 1989")),
(AND('[1]PWS Information'!$E$10="CWS",T629="Single Family Residence",R629="Yes",P629="Non-Lead", M629="Non-Lead - Copper",N629="Before 1989")))),"Tier 4",
IF((OR((AND('[1]PWS Information'!$E$10="NTNC",P629="Non-Lead")),
(AND('[1]PWS Information'!$E$10="CWS",P629="Non-Lead",R629="")),
(AND('[1]PWS Information'!$E$10="CWS",P629="Non-Lead",R629="No")),
(AND('[1]PWS Information'!$E$10="CWS",P629="Non-Lead",R629="Don't Know")),
(AND('[1]PWS Information'!$E$10="CWS",P629="Non-Lead", I629="Non-Lead - Copper", R629="Yes", K629="Between 1989 and 2014")),
(AND('[1]PWS Information'!$E$10="CWS",P629="Non-Lead", I629="Non-Lead - Copper", R629="Yes", K629="After 2014")),
(AND('[1]PWS Information'!$E$10="CWS",P629="Non-Lead", I629="Non-Lead - Copper", R629="Yes", K629="Unknown")),
(AND('[1]PWS Information'!$E$10="CWS",P629="Non-Lead", M629="Non-Lead - Copper", R629="Yes", N629="Between 1989 and 2014")),
(AND('[1]PWS Information'!$E$10="CWS",P629="Non-Lead", M629="Non-Lead - Copper", R629="Yes", N629="After 2014")),
(AND('[1]PWS Information'!$E$10="CWS",P629="Non-Lead", M629="Non-Lead - Copper", R629="Yes", N629="Unknown")),
(AND('[1]PWS Information'!$E$10="CWS",P629="Unknown")),
(AND('[1]PWS Information'!$E$10="NTNC",P629="Unknown")))),"Tier 5",
"")))))</f>
        <v>Tier 5</v>
      </c>
      <c r="Y629" s="50"/>
      <c r="Z629" s="50"/>
    </row>
    <row r="630" spans="1:26" ht="75" x14ac:dyDescent="0.25">
      <c r="A630" s="39">
        <v>25175696</v>
      </c>
      <c r="B630" s="40">
        <v>257</v>
      </c>
      <c r="C630" s="41" t="s">
        <v>88</v>
      </c>
      <c r="D630" s="41" t="s">
        <v>46</v>
      </c>
      <c r="E630" s="41">
        <v>75961</v>
      </c>
      <c r="F630" s="42"/>
      <c r="G630" s="43">
        <v>31.660975000000001</v>
      </c>
      <c r="H630" s="44">
        <v>-94.601356999999993</v>
      </c>
      <c r="I630" s="45" t="s">
        <v>63</v>
      </c>
      <c r="J630" s="46" t="s">
        <v>48</v>
      </c>
      <c r="K630" s="42" t="s">
        <v>51</v>
      </c>
      <c r="L630" s="49"/>
      <c r="M630" s="45" t="s">
        <v>63</v>
      </c>
      <c r="N630" s="46" t="s">
        <v>51</v>
      </c>
      <c r="O630" s="49"/>
      <c r="P630" s="36" t="str">
        <f t="shared" si="9"/>
        <v>Unknown</v>
      </c>
      <c r="Q630" s="39" t="s">
        <v>48</v>
      </c>
      <c r="R630" s="39" t="s">
        <v>48</v>
      </c>
      <c r="S630" s="39"/>
      <c r="T630" s="50"/>
      <c r="U630" s="50" t="s">
        <v>51</v>
      </c>
      <c r="V630" s="50" t="s">
        <v>51</v>
      </c>
      <c r="W630" s="50"/>
      <c r="X630" s="51" t="str">
        <f>IF((OR((AND('[1]PWS Information'!$E$10="CWS",T630="Single Family Residence",P630="Lead")),
(AND('[1]PWS Information'!$E$10="CWS",T630="Multiple Family Residence",'[1]PWS Information'!$E$11="Yes",P630="Lead")),
(AND('[1]PWS Information'!$E$10="NTNC",P630="Lead")))),"Tier 1",
IF((OR((AND('[1]PWS Information'!$E$10="CWS",T630="Multiple Family Residence",'[1]PWS Information'!$E$11="No",P630="Lead")),
(AND('[1]PWS Information'!$E$10="CWS",T630="Other",P630="Lead")),
(AND('[1]PWS Information'!$E$10="CWS",T630="Building",P630="Lead")))),"Tier 2",
IF((OR((AND('[1]PWS Information'!$E$10="CWS",T630="Single Family Residence",P630="Galvanized Requiring Replacement")),
(AND('[1]PWS Information'!$E$10="CWS",T630="Single Family Residence",P630="Galvanized Requiring Replacement",Q630="Yes")),
(AND('[1]PWS Information'!$E$10="NTNC",P630="Galvanized Requiring Replacement")),
(AND('[1]PWS Information'!$E$10="NTNC",T630="Single Family Residence",Q630="Yes")))),"Tier 3",
IF((OR((AND('[1]PWS Information'!$E$10="CWS",T630="Single Family Residence",R630="Yes",P630="Non-Lead", I630="Non-Lead - Copper",K630="Before 1989")),
(AND('[1]PWS Information'!$E$10="CWS",T630="Single Family Residence",R630="Yes",P630="Non-Lead", M630="Non-Lead - Copper",N630="Before 1989")))),"Tier 4",
IF((OR((AND('[1]PWS Information'!$E$10="NTNC",P630="Non-Lead")),
(AND('[1]PWS Information'!$E$10="CWS",P630="Non-Lead",R630="")),
(AND('[1]PWS Information'!$E$10="CWS",P630="Non-Lead",R630="No")),
(AND('[1]PWS Information'!$E$10="CWS",P630="Non-Lead",R630="Don't Know")),
(AND('[1]PWS Information'!$E$10="CWS",P630="Non-Lead", I630="Non-Lead - Copper", R630="Yes", K630="Between 1989 and 2014")),
(AND('[1]PWS Information'!$E$10="CWS",P630="Non-Lead", I630="Non-Lead - Copper", R630="Yes", K630="After 2014")),
(AND('[1]PWS Information'!$E$10="CWS",P630="Non-Lead", I630="Non-Lead - Copper", R630="Yes", K630="Unknown")),
(AND('[1]PWS Information'!$E$10="CWS",P630="Non-Lead", M630="Non-Lead - Copper", R630="Yes", N630="Between 1989 and 2014")),
(AND('[1]PWS Information'!$E$10="CWS",P630="Non-Lead", M630="Non-Lead - Copper", R630="Yes", N630="After 2014")),
(AND('[1]PWS Information'!$E$10="CWS",P630="Non-Lead", M630="Non-Lead - Copper", R630="Yes", N630="Unknown")),
(AND('[1]PWS Information'!$E$10="CWS",P630="Unknown")),
(AND('[1]PWS Information'!$E$10="NTNC",P630="Unknown")))),"Tier 5",
"")))))</f>
        <v>Tier 5</v>
      </c>
      <c r="Y630" s="50"/>
      <c r="Z630" s="50"/>
    </row>
    <row r="631" spans="1:26" ht="75" x14ac:dyDescent="0.25">
      <c r="A631" s="39">
        <v>25175423</v>
      </c>
      <c r="B631" s="40">
        <v>13852</v>
      </c>
      <c r="C631" s="41" t="s">
        <v>207</v>
      </c>
      <c r="D631" s="41" t="s">
        <v>46</v>
      </c>
      <c r="E631" s="41">
        <v>75961</v>
      </c>
      <c r="F631" s="42"/>
      <c r="G631" s="43">
        <v>31.678747999999999</v>
      </c>
      <c r="H631" s="44">
        <v>-94.428726999999995</v>
      </c>
      <c r="I631" s="45" t="s">
        <v>63</v>
      </c>
      <c r="J631" s="46" t="s">
        <v>48</v>
      </c>
      <c r="K631" s="42" t="s">
        <v>51</v>
      </c>
      <c r="L631" s="49"/>
      <c r="M631" s="45" t="s">
        <v>63</v>
      </c>
      <c r="N631" s="46" t="s">
        <v>51</v>
      </c>
      <c r="O631" s="49"/>
      <c r="P631" s="36" t="str">
        <f t="shared" si="9"/>
        <v>Unknown</v>
      </c>
      <c r="Q631" s="39" t="s">
        <v>48</v>
      </c>
      <c r="R631" s="39" t="s">
        <v>48</v>
      </c>
      <c r="S631" s="39"/>
      <c r="T631" s="50"/>
      <c r="U631" s="50" t="s">
        <v>51</v>
      </c>
      <c r="V631" s="50" t="s">
        <v>51</v>
      </c>
      <c r="W631" s="50"/>
      <c r="X631" s="51" t="str">
        <f>IF((OR((AND('[1]PWS Information'!$E$10="CWS",T631="Single Family Residence",P631="Lead")),
(AND('[1]PWS Information'!$E$10="CWS",T631="Multiple Family Residence",'[1]PWS Information'!$E$11="Yes",P631="Lead")),
(AND('[1]PWS Information'!$E$10="NTNC",P631="Lead")))),"Tier 1",
IF((OR((AND('[1]PWS Information'!$E$10="CWS",T631="Multiple Family Residence",'[1]PWS Information'!$E$11="No",P631="Lead")),
(AND('[1]PWS Information'!$E$10="CWS",T631="Other",P631="Lead")),
(AND('[1]PWS Information'!$E$10="CWS",T631="Building",P631="Lead")))),"Tier 2",
IF((OR((AND('[1]PWS Information'!$E$10="CWS",T631="Single Family Residence",P631="Galvanized Requiring Replacement")),
(AND('[1]PWS Information'!$E$10="CWS",T631="Single Family Residence",P631="Galvanized Requiring Replacement",Q631="Yes")),
(AND('[1]PWS Information'!$E$10="NTNC",P631="Galvanized Requiring Replacement")),
(AND('[1]PWS Information'!$E$10="NTNC",T631="Single Family Residence",Q631="Yes")))),"Tier 3",
IF((OR((AND('[1]PWS Information'!$E$10="CWS",T631="Single Family Residence",R631="Yes",P631="Non-Lead", I631="Non-Lead - Copper",K631="Before 1989")),
(AND('[1]PWS Information'!$E$10="CWS",T631="Single Family Residence",R631="Yes",P631="Non-Lead", M631="Non-Lead - Copper",N631="Before 1989")))),"Tier 4",
IF((OR((AND('[1]PWS Information'!$E$10="NTNC",P631="Non-Lead")),
(AND('[1]PWS Information'!$E$10="CWS",P631="Non-Lead",R631="")),
(AND('[1]PWS Information'!$E$10="CWS",P631="Non-Lead",R631="No")),
(AND('[1]PWS Information'!$E$10="CWS",P631="Non-Lead",R631="Don't Know")),
(AND('[1]PWS Information'!$E$10="CWS",P631="Non-Lead", I631="Non-Lead - Copper", R631="Yes", K631="Between 1989 and 2014")),
(AND('[1]PWS Information'!$E$10="CWS",P631="Non-Lead", I631="Non-Lead - Copper", R631="Yes", K631="After 2014")),
(AND('[1]PWS Information'!$E$10="CWS",P631="Non-Lead", I631="Non-Lead - Copper", R631="Yes", K631="Unknown")),
(AND('[1]PWS Information'!$E$10="CWS",P631="Non-Lead", M631="Non-Lead - Copper", R631="Yes", N631="Between 1989 and 2014")),
(AND('[1]PWS Information'!$E$10="CWS",P631="Non-Lead", M631="Non-Lead - Copper", R631="Yes", N631="After 2014")),
(AND('[1]PWS Information'!$E$10="CWS",P631="Non-Lead", M631="Non-Lead - Copper", R631="Yes", N631="Unknown")),
(AND('[1]PWS Information'!$E$10="CWS",P631="Unknown")),
(AND('[1]PWS Information'!$E$10="NTNC",P631="Unknown")))),"Tier 5",
"")))))</f>
        <v>Tier 5</v>
      </c>
      <c r="Y631" s="50"/>
      <c r="Z631" s="50"/>
    </row>
    <row r="632" spans="1:26" ht="75" x14ac:dyDescent="0.25">
      <c r="A632" s="39">
        <v>25175597</v>
      </c>
      <c r="B632" s="40">
        <v>6512</v>
      </c>
      <c r="C632" s="41" t="s">
        <v>81</v>
      </c>
      <c r="D632" s="41" t="s">
        <v>46</v>
      </c>
      <c r="E632" s="41">
        <v>75961</v>
      </c>
      <c r="F632" s="42"/>
      <c r="G632" s="43">
        <v>31.660693999999999</v>
      </c>
      <c r="H632" s="44">
        <v>-94.601386000000005</v>
      </c>
      <c r="I632" s="45" t="s">
        <v>63</v>
      </c>
      <c r="J632" s="46" t="s">
        <v>48</v>
      </c>
      <c r="K632" s="42" t="s">
        <v>51</v>
      </c>
      <c r="L632" s="49"/>
      <c r="M632" s="45" t="s">
        <v>63</v>
      </c>
      <c r="N632" s="46" t="s">
        <v>51</v>
      </c>
      <c r="O632" s="49"/>
      <c r="P632" s="36" t="str">
        <f t="shared" si="9"/>
        <v>Unknown</v>
      </c>
      <c r="Q632" s="39" t="s">
        <v>48</v>
      </c>
      <c r="R632" s="39" t="s">
        <v>48</v>
      </c>
      <c r="S632" s="39"/>
      <c r="T632" s="50"/>
      <c r="U632" s="50" t="s">
        <v>51</v>
      </c>
      <c r="V632" s="50" t="s">
        <v>51</v>
      </c>
      <c r="W632" s="50"/>
      <c r="X632" s="51" t="str">
        <f>IF((OR((AND('[1]PWS Information'!$E$10="CWS",T632="Single Family Residence",P632="Lead")),
(AND('[1]PWS Information'!$E$10="CWS",T632="Multiple Family Residence",'[1]PWS Information'!$E$11="Yes",P632="Lead")),
(AND('[1]PWS Information'!$E$10="NTNC",P632="Lead")))),"Tier 1",
IF((OR((AND('[1]PWS Information'!$E$10="CWS",T632="Multiple Family Residence",'[1]PWS Information'!$E$11="No",P632="Lead")),
(AND('[1]PWS Information'!$E$10="CWS",T632="Other",P632="Lead")),
(AND('[1]PWS Information'!$E$10="CWS",T632="Building",P632="Lead")))),"Tier 2",
IF((OR((AND('[1]PWS Information'!$E$10="CWS",T632="Single Family Residence",P632="Galvanized Requiring Replacement")),
(AND('[1]PWS Information'!$E$10="CWS",T632="Single Family Residence",P632="Galvanized Requiring Replacement",Q632="Yes")),
(AND('[1]PWS Information'!$E$10="NTNC",P632="Galvanized Requiring Replacement")),
(AND('[1]PWS Information'!$E$10="NTNC",T632="Single Family Residence",Q632="Yes")))),"Tier 3",
IF((OR((AND('[1]PWS Information'!$E$10="CWS",T632="Single Family Residence",R632="Yes",P632="Non-Lead", I632="Non-Lead - Copper",K632="Before 1989")),
(AND('[1]PWS Information'!$E$10="CWS",T632="Single Family Residence",R632="Yes",P632="Non-Lead", M632="Non-Lead - Copper",N632="Before 1989")))),"Tier 4",
IF((OR((AND('[1]PWS Information'!$E$10="NTNC",P632="Non-Lead")),
(AND('[1]PWS Information'!$E$10="CWS",P632="Non-Lead",R632="")),
(AND('[1]PWS Information'!$E$10="CWS",P632="Non-Lead",R632="No")),
(AND('[1]PWS Information'!$E$10="CWS",P632="Non-Lead",R632="Don't Know")),
(AND('[1]PWS Information'!$E$10="CWS",P632="Non-Lead", I632="Non-Lead - Copper", R632="Yes", K632="Between 1989 and 2014")),
(AND('[1]PWS Information'!$E$10="CWS",P632="Non-Lead", I632="Non-Lead - Copper", R632="Yes", K632="After 2014")),
(AND('[1]PWS Information'!$E$10="CWS",P632="Non-Lead", I632="Non-Lead - Copper", R632="Yes", K632="Unknown")),
(AND('[1]PWS Information'!$E$10="CWS",P632="Non-Lead", M632="Non-Lead - Copper", R632="Yes", N632="Between 1989 and 2014")),
(AND('[1]PWS Information'!$E$10="CWS",P632="Non-Lead", M632="Non-Lead - Copper", R632="Yes", N632="After 2014")),
(AND('[1]PWS Information'!$E$10="CWS",P632="Non-Lead", M632="Non-Lead - Copper", R632="Yes", N632="Unknown")),
(AND('[1]PWS Information'!$E$10="CWS",P632="Unknown")),
(AND('[1]PWS Information'!$E$10="NTNC",P632="Unknown")))),"Tier 5",
"")))))</f>
        <v>Tier 5</v>
      </c>
      <c r="Y632" s="50"/>
      <c r="Z632" s="50"/>
    </row>
    <row r="633" spans="1:26" ht="75" x14ac:dyDescent="0.25">
      <c r="A633" s="39">
        <v>25175613</v>
      </c>
      <c r="B633" s="40">
        <v>7084</v>
      </c>
      <c r="C633" s="41" t="s">
        <v>81</v>
      </c>
      <c r="D633" s="41" t="s">
        <v>46</v>
      </c>
      <c r="E633" s="41">
        <v>75961</v>
      </c>
      <c r="F633" s="42"/>
      <c r="G633" s="43">
        <v>31.660693999999999</v>
      </c>
      <c r="H633" s="44">
        <v>-94.601386000000005</v>
      </c>
      <c r="I633" s="45" t="s">
        <v>63</v>
      </c>
      <c r="J633" s="46" t="s">
        <v>48</v>
      </c>
      <c r="K633" s="42" t="s">
        <v>51</v>
      </c>
      <c r="L633" s="49"/>
      <c r="M633" s="45" t="s">
        <v>63</v>
      </c>
      <c r="N633" s="46" t="s">
        <v>51</v>
      </c>
      <c r="O633" s="49"/>
      <c r="P633" s="36" t="str">
        <f t="shared" si="9"/>
        <v>Unknown</v>
      </c>
      <c r="Q633" s="39" t="s">
        <v>48</v>
      </c>
      <c r="R633" s="39" t="s">
        <v>48</v>
      </c>
      <c r="S633" s="39"/>
      <c r="T633" s="50"/>
      <c r="U633" s="50" t="s">
        <v>51</v>
      </c>
      <c r="V633" s="50" t="s">
        <v>51</v>
      </c>
      <c r="W633" s="50"/>
      <c r="X633" s="51" t="str">
        <f>IF((OR((AND('[1]PWS Information'!$E$10="CWS",T633="Single Family Residence",P633="Lead")),
(AND('[1]PWS Information'!$E$10="CWS",T633="Multiple Family Residence",'[1]PWS Information'!$E$11="Yes",P633="Lead")),
(AND('[1]PWS Information'!$E$10="NTNC",P633="Lead")))),"Tier 1",
IF((OR((AND('[1]PWS Information'!$E$10="CWS",T633="Multiple Family Residence",'[1]PWS Information'!$E$11="No",P633="Lead")),
(AND('[1]PWS Information'!$E$10="CWS",T633="Other",P633="Lead")),
(AND('[1]PWS Information'!$E$10="CWS",T633="Building",P633="Lead")))),"Tier 2",
IF((OR((AND('[1]PWS Information'!$E$10="CWS",T633="Single Family Residence",P633="Galvanized Requiring Replacement")),
(AND('[1]PWS Information'!$E$10="CWS",T633="Single Family Residence",P633="Galvanized Requiring Replacement",Q633="Yes")),
(AND('[1]PWS Information'!$E$10="NTNC",P633="Galvanized Requiring Replacement")),
(AND('[1]PWS Information'!$E$10="NTNC",T633="Single Family Residence",Q633="Yes")))),"Tier 3",
IF((OR((AND('[1]PWS Information'!$E$10="CWS",T633="Single Family Residence",R633="Yes",P633="Non-Lead", I633="Non-Lead - Copper",K633="Before 1989")),
(AND('[1]PWS Information'!$E$10="CWS",T633="Single Family Residence",R633="Yes",P633="Non-Lead", M633="Non-Lead - Copper",N633="Before 1989")))),"Tier 4",
IF((OR((AND('[1]PWS Information'!$E$10="NTNC",P633="Non-Lead")),
(AND('[1]PWS Information'!$E$10="CWS",P633="Non-Lead",R633="")),
(AND('[1]PWS Information'!$E$10="CWS",P633="Non-Lead",R633="No")),
(AND('[1]PWS Information'!$E$10="CWS",P633="Non-Lead",R633="Don't Know")),
(AND('[1]PWS Information'!$E$10="CWS",P633="Non-Lead", I633="Non-Lead - Copper", R633="Yes", K633="Between 1989 and 2014")),
(AND('[1]PWS Information'!$E$10="CWS",P633="Non-Lead", I633="Non-Lead - Copper", R633="Yes", K633="After 2014")),
(AND('[1]PWS Information'!$E$10="CWS",P633="Non-Lead", I633="Non-Lead - Copper", R633="Yes", K633="Unknown")),
(AND('[1]PWS Information'!$E$10="CWS",P633="Non-Lead", M633="Non-Lead - Copper", R633="Yes", N633="Between 1989 and 2014")),
(AND('[1]PWS Information'!$E$10="CWS",P633="Non-Lead", M633="Non-Lead - Copper", R633="Yes", N633="After 2014")),
(AND('[1]PWS Information'!$E$10="CWS",P633="Non-Lead", M633="Non-Lead - Copper", R633="Yes", N633="Unknown")),
(AND('[1]PWS Information'!$E$10="CWS",P633="Unknown")),
(AND('[1]PWS Information'!$E$10="NTNC",P633="Unknown")))),"Tier 5",
"")))))</f>
        <v>Tier 5</v>
      </c>
      <c r="Y633" s="50"/>
      <c r="Z633" s="50"/>
    </row>
    <row r="634" spans="1:26" ht="75" x14ac:dyDescent="0.25">
      <c r="A634" s="39">
        <v>25176060</v>
      </c>
      <c r="B634" s="40">
        <v>8031</v>
      </c>
      <c r="C634" s="41" t="s">
        <v>66</v>
      </c>
      <c r="D634" s="41" t="s">
        <v>46</v>
      </c>
      <c r="E634" s="41">
        <v>75961</v>
      </c>
      <c r="F634" s="42"/>
      <c r="G634" s="43">
        <v>31.620062000000001</v>
      </c>
      <c r="H634" s="44">
        <v>-94.492258000000007</v>
      </c>
      <c r="I634" s="45" t="s">
        <v>63</v>
      </c>
      <c r="J634" s="46" t="s">
        <v>48</v>
      </c>
      <c r="K634" s="42" t="s">
        <v>51</v>
      </c>
      <c r="L634" s="49"/>
      <c r="M634" s="45" t="s">
        <v>63</v>
      </c>
      <c r="N634" s="46" t="s">
        <v>51</v>
      </c>
      <c r="O634" s="49"/>
      <c r="P634" s="36" t="str">
        <f t="shared" si="9"/>
        <v>Unknown</v>
      </c>
      <c r="Q634" s="39" t="s">
        <v>48</v>
      </c>
      <c r="R634" s="39" t="s">
        <v>48</v>
      </c>
      <c r="S634" s="39"/>
      <c r="T634" s="50"/>
      <c r="U634" s="50" t="s">
        <v>51</v>
      </c>
      <c r="V634" s="50" t="s">
        <v>51</v>
      </c>
      <c r="W634" s="50"/>
      <c r="X634" s="51" t="str">
        <f>IF((OR((AND('[1]PWS Information'!$E$10="CWS",T634="Single Family Residence",P634="Lead")),
(AND('[1]PWS Information'!$E$10="CWS",T634="Multiple Family Residence",'[1]PWS Information'!$E$11="Yes",P634="Lead")),
(AND('[1]PWS Information'!$E$10="NTNC",P634="Lead")))),"Tier 1",
IF((OR((AND('[1]PWS Information'!$E$10="CWS",T634="Multiple Family Residence",'[1]PWS Information'!$E$11="No",P634="Lead")),
(AND('[1]PWS Information'!$E$10="CWS",T634="Other",P634="Lead")),
(AND('[1]PWS Information'!$E$10="CWS",T634="Building",P634="Lead")))),"Tier 2",
IF((OR((AND('[1]PWS Information'!$E$10="CWS",T634="Single Family Residence",P634="Galvanized Requiring Replacement")),
(AND('[1]PWS Information'!$E$10="CWS",T634="Single Family Residence",P634="Galvanized Requiring Replacement",Q634="Yes")),
(AND('[1]PWS Information'!$E$10="NTNC",P634="Galvanized Requiring Replacement")),
(AND('[1]PWS Information'!$E$10="NTNC",T634="Single Family Residence",Q634="Yes")))),"Tier 3",
IF((OR((AND('[1]PWS Information'!$E$10="CWS",T634="Single Family Residence",R634="Yes",P634="Non-Lead", I634="Non-Lead - Copper",K634="Before 1989")),
(AND('[1]PWS Information'!$E$10="CWS",T634="Single Family Residence",R634="Yes",P634="Non-Lead", M634="Non-Lead - Copper",N634="Before 1989")))),"Tier 4",
IF((OR((AND('[1]PWS Information'!$E$10="NTNC",P634="Non-Lead")),
(AND('[1]PWS Information'!$E$10="CWS",P634="Non-Lead",R634="")),
(AND('[1]PWS Information'!$E$10="CWS",P634="Non-Lead",R634="No")),
(AND('[1]PWS Information'!$E$10="CWS",P634="Non-Lead",R634="Don't Know")),
(AND('[1]PWS Information'!$E$10="CWS",P634="Non-Lead", I634="Non-Lead - Copper", R634="Yes", K634="Between 1989 and 2014")),
(AND('[1]PWS Information'!$E$10="CWS",P634="Non-Lead", I634="Non-Lead - Copper", R634="Yes", K634="After 2014")),
(AND('[1]PWS Information'!$E$10="CWS",P634="Non-Lead", I634="Non-Lead - Copper", R634="Yes", K634="Unknown")),
(AND('[1]PWS Information'!$E$10="CWS",P634="Non-Lead", M634="Non-Lead - Copper", R634="Yes", N634="Between 1989 and 2014")),
(AND('[1]PWS Information'!$E$10="CWS",P634="Non-Lead", M634="Non-Lead - Copper", R634="Yes", N634="After 2014")),
(AND('[1]PWS Information'!$E$10="CWS",P634="Non-Lead", M634="Non-Lead - Copper", R634="Yes", N634="Unknown")),
(AND('[1]PWS Information'!$E$10="CWS",P634="Unknown")),
(AND('[1]PWS Information'!$E$10="NTNC",P634="Unknown")))),"Tier 5",
"")))))</f>
        <v>Tier 5</v>
      </c>
      <c r="Y634" s="50"/>
      <c r="Z634" s="50"/>
    </row>
    <row r="635" spans="1:26" ht="75" x14ac:dyDescent="0.25">
      <c r="A635" s="39">
        <v>25176022</v>
      </c>
      <c r="B635" s="40">
        <v>4162</v>
      </c>
      <c r="C635" s="41" t="s">
        <v>132</v>
      </c>
      <c r="D635" s="41" t="s">
        <v>46</v>
      </c>
      <c r="E635" s="41">
        <v>75961</v>
      </c>
      <c r="F635" s="42"/>
      <c r="G635" s="43">
        <v>31.558382999999999</v>
      </c>
      <c r="H635" s="44">
        <v>-94.504452000000001</v>
      </c>
      <c r="I635" s="45" t="s">
        <v>63</v>
      </c>
      <c r="J635" s="46" t="s">
        <v>48</v>
      </c>
      <c r="K635" s="42" t="s">
        <v>51</v>
      </c>
      <c r="L635" s="49"/>
      <c r="M635" s="45" t="s">
        <v>63</v>
      </c>
      <c r="N635" s="46" t="s">
        <v>51</v>
      </c>
      <c r="O635" s="49"/>
      <c r="P635" s="36" t="str">
        <f t="shared" si="9"/>
        <v>Unknown</v>
      </c>
      <c r="Q635" s="39" t="s">
        <v>48</v>
      </c>
      <c r="R635" s="39" t="s">
        <v>48</v>
      </c>
      <c r="S635" s="39"/>
      <c r="T635" s="50"/>
      <c r="U635" s="50" t="s">
        <v>51</v>
      </c>
      <c r="V635" s="50" t="s">
        <v>51</v>
      </c>
      <c r="W635" s="50"/>
      <c r="X635" s="51" t="str">
        <f>IF((OR((AND('[1]PWS Information'!$E$10="CWS",T635="Single Family Residence",P635="Lead")),
(AND('[1]PWS Information'!$E$10="CWS",T635="Multiple Family Residence",'[1]PWS Information'!$E$11="Yes",P635="Lead")),
(AND('[1]PWS Information'!$E$10="NTNC",P635="Lead")))),"Tier 1",
IF((OR((AND('[1]PWS Information'!$E$10="CWS",T635="Multiple Family Residence",'[1]PWS Information'!$E$11="No",P635="Lead")),
(AND('[1]PWS Information'!$E$10="CWS",T635="Other",P635="Lead")),
(AND('[1]PWS Information'!$E$10="CWS",T635="Building",P635="Lead")))),"Tier 2",
IF((OR((AND('[1]PWS Information'!$E$10="CWS",T635="Single Family Residence",P635="Galvanized Requiring Replacement")),
(AND('[1]PWS Information'!$E$10="CWS",T635="Single Family Residence",P635="Galvanized Requiring Replacement",Q635="Yes")),
(AND('[1]PWS Information'!$E$10="NTNC",P635="Galvanized Requiring Replacement")),
(AND('[1]PWS Information'!$E$10="NTNC",T635="Single Family Residence",Q635="Yes")))),"Tier 3",
IF((OR((AND('[1]PWS Information'!$E$10="CWS",T635="Single Family Residence",R635="Yes",P635="Non-Lead", I635="Non-Lead - Copper",K635="Before 1989")),
(AND('[1]PWS Information'!$E$10="CWS",T635="Single Family Residence",R635="Yes",P635="Non-Lead", M635="Non-Lead - Copper",N635="Before 1989")))),"Tier 4",
IF((OR((AND('[1]PWS Information'!$E$10="NTNC",P635="Non-Lead")),
(AND('[1]PWS Information'!$E$10="CWS",P635="Non-Lead",R635="")),
(AND('[1]PWS Information'!$E$10="CWS",P635="Non-Lead",R635="No")),
(AND('[1]PWS Information'!$E$10="CWS",P635="Non-Lead",R635="Don't Know")),
(AND('[1]PWS Information'!$E$10="CWS",P635="Non-Lead", I635="Non-Lead - Copper", R635="Yes", K635="Between 1989 and 2014")),
(AND('[1]PWS Information'!$E$10="CWS",P635="Non-Lead", I635="Non-Lead - Copper", R635="Yes", K635="After 2014")),
(AND('[1]PWS Information'!$E$10="CWS",P635="Non-Lead", I635="Non-Lead - Copper", R635="Yes", K635="Unknown")),
(AND('[1]PWS Information'!$E$10="CWS",P635="Non-Lead", M635="Non-Lead - Copper", R635="Yes", N635="Between 1989 and 2014")),
(AND('[1]PWS Information'!$E$10="CWS",P635="Non-Lead", M635="Non-Lead - Copper", R635="Yes", N635="After 2014")),
(AND('[1]PWS Information'!$E$10="CWS",P635="Non-Lead", M635="Non-Lead - Copper", R635="Yes", N635="Unknown")),
(AND('[1]PWS Information'!$E$10="CWS",P635="Unknown")),
(AND('[1]PWS Information'!$E$10="NTNC",P635="Unknown")))),"Tier 5",
"")))))</f>
        <v>Tier 5</v>
      </c>
      <c r="Y635" s="50"/>
      <c r="Z635" s="50"/>
    </row>
    <row r="636" spans="1:26" ht="75" x14ac:dyDescent="0.25">
      <c r="A636" s="39">
        <v>25175715</v>
      </c>
      <c r="B636" s="40">
        <v>855</v>
      </c>
      <c r="C636" s="41" t="s">
        <v>80</v>
      </c>
      <c r="D636" s="41" t="s">
        <v>46</v>
      </c>
      <c r="E636" s="41">
        <v>75961</v>
      </c>
      <c r="F636" s="42"/>
      <c r="G636" s="43">
        <v>31.558382999999999</v>
      </c>
      <c r="H636" s="44">
        <v>-94.504452000000001</v>
      </c>
      <c r="I636" s="45" t="s">
        <v>63</v>
      </c>
      <c r="J636" s="46" t="s">
        <v>48</v>
      </c>
      <c r="K636" s="42" t="s">
        <v>51</v>
      </c>
      <c r="L636" s="49"/>
      <c r="M636" s="45" t="s">
        <v>63</v>
      </c>
      <c r="N636" s="46" t="s">
        <v>51</v>
      </c>
      <c r="O636" s="49"/>
      <c r="P636" s="36" t="str">
        <f t="shared" si="9"/>
        <v>Unknown</v>
      </c>
      <c r="Q636" s="39" t="s">
        <v>48</v>
      </c>
      <c r="R636" s="39" t="s">
        <v>48</v>
      </c>
      <c r="S636" s="39"/>
      <c r="T636" s="50"/>
      <c r="U636" s="50" t="s">
        <v>51</v>
      </c>
      <c r="V636" s="50" t="s">
        <v>51</v>
      </c>
      <c r="W636" s="50"/>
      <c r="X636" s="51" t="str">
        <f>IF((OR((AND('[1]PWS Information'!$E$10="CWS",T636="Single Family Residence",P636="Lead")),
(AND('[1]PWS Information'!$E$10="CWS",T636="Multiple Family Residence",'[1]PWS Information'!$E$11="Yes",P636="Lead")),
(AND('[1]PWS Information'!$E$10="NTNC",P636="Lead")))),"Tier 1",
IF((OR((AND('[1]PWS Information'!$E$10="CWS",T636="Multiple Family Residence",'[1]PWS Information'!$E$11="No",P636="Lead")),
(AND('[1]PWS Information'!$E$10="CWS",T636="Other",P636="Lead")),
(AND('[1]PWS Information'!$E$10="CWS",T636="Building",P636="Lead")))),"Tier 2",
IF((OR((AND('[1]PWS Information'!$E$10="CWS",T636="Single Family Residence",P636="Galvanized Requiring Replacement")),
(AND('[1]PWS Information'!$E$10="CWS",T636="Single Family Residence",P636="Galvanized Requiring Replacement",Q636="Yes")),
(AND('[1]PWS Information'!$E$10="NTNC",P636="Galvanized Requiring Replacement")),
(AND('[1]PWS Information'!$E$10="NTNC",T636="Single Family Residence",Q636="Yes")))),"Tier 3",
IF((OR((AND('[1]PWS Information'!$E$10="CWS",T636="Single Family Residence",R636="Yes",P636="Non-Lead", I636="Non-Lead - Copper",K636="Before 1989")),
(AND('[1]PWS Information'!$E$10="CWS",T636="Single Family Residence",R636="Yes",P636="Non-Lead", M636="Non-Lead - Copper",N636="Before 1989")))),"Tier 4",
IF((OR((AND('[1]PWS Information'!$E$10="NTNC",P636="Non-Lead")),
(AND('[1]PWS Information'!$E$10="CWS",P636="Non-Lead",R636="")),
(AND('[1]PWS Information'!$E$10="CWS",P636="Non-Lead",R636="No")),
(AND('[1]PWS Information'!$E$10="CWS",P636="Non-Lead",R636="Don't Know")),
(AND('[1]PWS Information'!$E$10="CWS",P636="Non-Lead", I636="Non-Lead - Copper", R636="Yes", K636="Between 1989 and 2014")),
(AND('[1]PWS Information'!$E$10="CWS",P636="Non-Lead", I636="Non-Lead - Copper", R636="Yes", K636="After 2014")),
(AND('[1]PWS Information'!$E$10="CWS",P636="Non-Lead", I636="Non-Lead - Copper", R636="Yes", K636="Unknown")),
(AND('[1]PWS Information'!$E$10="CWS",P636="Non-Lead", M636="Non-Lead - Copper", R636="Yes", N636="Between 1989 and 2014")),
(AND('[1]PWS Information'!$E$10="CWS",P636="Non-Lead", M636="Non-Lead - Copper", R636="Yes", N636="After 2014")),
(AND('[1]PWS Information'!$E$10="CWS",P636="Non-Lead", M636="Non-Lead - Copper", R636="Yes", N636="Unknown")),
(AND('[1]PWS Information'!$E$10="CWS",P636="Unknown")),
(AND('[1]PWS Information'!$E$10="NTNC",P636="Unknown")))),"Tier 5",
"")))))</f>
        <v>Tier 5</v>
      </c>
      <c r="Y636" s="50"/>
      <c r="Z636" s="50"/>
    </row>
    <row r="637" spans="1:26" ht="75" x14ac:dyDescent="0.25">
      <c r="A637" s="39">
        <v>25175830</v>
      </c>
      <c r="B637" s="40">
        <v>644</v>
      </c>
      <c r="C637" s="41" t="s">
        <v>73</v>
      </c>
      <c r="D637" s="41" t="s">
        <v>46</v>
      </c>
      <c r="E637" s="41">
        <v>75961</v>
      </c>
      <c r="F637" s="42"/>
      <c r="G637" s="43">
        <v>31.558382999999999</v>
      </c>
      <c r="H637" s="44">
        <v>-94.504452000000001</v>
      </c>
      <c r="I637" s="45" t="s">
        <v>63</v>
      </c>
      <c r="J637" s="46" t="s">
        <v>48</v>
      </c>
      <c r="K637" s="42" t="s">
        <v>51</v>
      </c>
      <c r="L637" s="49"/>
      <c r="M637" s="45" t="s">
        <v>63</v>
      </c>
      <c r="N637" s="46" t="s">
        <v>51</v>
      </c>
      <c r="O637" s="49"/>
      <c r="P637" s="36" t="str">
        <f t="shared" si="9"/>
        <v>Unknown</v>
      </c>
      <c r="Q637" s="39" t="s">
        <v>48</v>
      </c>
      <c r="R637" s="39" t="s">
        <v>48</v>
      </c>
      <c r="S637" s="39"/>
      <c r="T637" s="50"/>
      <c r="U637" s="50" t="s">
        <v>51</v>
      </c>
      <c r="V637" s="50" t="s">
        <v>51</v>
      </c>
      <c r="W637" s="50"/>
      <c r="X637" s="51" t="str">
        <f>IF((OR((AND('[1]PWS Information'!$E$10="CWS",T637="Single Family Residence",P637="Lead")),
(AND('[1]PWS Information'!$E$10="CWS",T637="Multiple Family Residence",'[1]PWS Information'!$E$11="Yes",P637="Lead")),
(AND('[1]PWS Information'!$E$10="NTNC",P637="Lead")))),"Tier 1",
IF((OR((AND('[1]PWS Information'!$E$10="CWS",T637="Multiple Family Residence",'[1]PWS Information'!$E$11="No",P637="Lead")),
(AND('[1]PWS Information'!$E$10="CWS",T637="Other",P637="Lead")),
(AND('[1]PWS Information'!$E$10="CWS",T637="Building",P637="Lead")))),"Tier 2",
IF((OR((AND('[1]PWS Information'!$E$10="CWS",T637="Single Family Residence",P637="Galvanized Requiring Replacement")),
(AND('[1]PWS Information'!$E$10="CWS",T637="Single Family Residence",P637="Galvanized Requiring Replacement",Q637="Yes")),
(AND('[1]PWS Information'!$E$10="NTNC",P637="Galvanized Requiring Replacement")),
(AND('[1]PWS Information'!$E$10="NTNC",T637="Single Family Residence",Q637="Yes")))),"Tier 3",
IF((OR((AND('[1]PWS Information'!$E$10="CWS",T637="Single Family Residence",R637="Yes",P637="Non-Lead", I637="Non-Lead - Copper",K637="Before 1989")),
(AND('[1]PWS Information'!$E$10="CWS",T637="Single Family Residence",R637="Yes",P637="Non-Lead", M637="Non-Lead - Copper",N637="Before 1989")))),"Tier 4",
IF((OR((AND('[1]PWS Information'!$E$10="NTNC",P637="Non-Lead")),
(AND('[1]PWS Information'!$E$10="CWS",P637="Non-Lead",R637="")),
(AND('[1]PWS Information'!$E$10="CWS",P637="Non-Lead",R637="No")),
(AND('[1]PWS Information'!$E$10="CWS",P637="Non-Lead",R637="Don't Know")),
(AND('[1]PWS Information'!$E$10="CWS",P637="Non-Lead", I637="Non-Lead - Copper", R637="Yes", K637="Between 1989 and 2014")),
(AND('[1]PWS Information'!$E$10="CWS",P637="Non-Lead", I637="Non-Lead - Copper", R637="Yes", K637="After 2014")),
(AND('[1]PWS Information'!$E$10="CWS",P637="Non-Lead", I637="Non-Lead - Copper", R637="Yes", K637="Unknown")),
(AND('[1]PWS Information'!$E$10="CWS",P637="Non-Lead", M637="Non-Lead - Copper", R637="Yes", N637="Between 1989 and 2014")),
(AND('[1]PWS Information'!$E$10="CWS",P637="Non-Lead", M637="Non-Lead - Copper", R637="Yes", N637="After 2014")),
(AND('[1]PWS Information'!$E$10="CWS",P637="Non-Lead", M637="Non-Lead - Copper", R637="Yes", N637="Unknown")),
(AND('[1]PWS Information'!$E$10="CWS",P637="Unknown")),
(AND('[1]PWS Information'!$E$10="NTNC",P637="Unknown")))),"Tier 5",
"")))))</f>
        <v>Tier 5</v>
      </c>
      <c r="Y637" s="50"/>
      <c r="Z637" s="50"/>
    </row>
    <row r="638" spans="1:26" ht="75" x14ac:dyDescent="0.25">
      <c r="A638" s="39">
        <v>25176072</v>
      </c>
      <c r="B638" s="40" t="s">
        <v>142</v>
      </c>
      <c r="C638" s="41">
        <v>331</v>
      </c>
      <c r="D638" s="41" t="s">
        <v>46</v>
      </c>
      <c r="E638" s="41">
        <v>75961</v>
      </c>
      <c r="F638" s="42"/>
      <c r="G638" s="43">
        <v>31.558382999999999</v>
      </c>
      <c r="H638" s="44">
        <v>-94.504452000000001</v>
      </c>
      <c r="I638" s="45" t="s">
        <v>63</v>
      </c>
      <c r="J638" s="46" t="s">
        <v>48</v>
      </c>
      <c r="K638" s="42" t="s">
        <v>51</v>
      </c>
      <c r="L638" s="49"/>
      <c r="M638" s="45" t="s">
        <v>63</v>
      </c>
      <c r="N638" s="46" t="s">
        <v>51</v>
      </c>
      <c r="O638" s="49"/>
      <c r="P638" s="36" t="str">
        <f t="shared" si="9"/>
        <v>Unknown</v>
      </c>
      <c r="Q638" s="39" t="s">
        <v>48</v>
      </c>
      <c r="R638" s="39" t="s">
        <v>48</v>
      </c>
      <c r="S638" s="39"/>
      <c r="T638" s="50"/>
      <c r="U638" s="50" t="s">
        <v>51</v>
      </c>
      <c r="V638" s="50" t="s">
        <v>51</v>
      </c>
      <c r="W638" s="50"/>
      <c r="X638" s="51" t="str">
        <f>IF((OR((AND('[1]PWS Information'!$E$10="CWS",T638="Single Family Residence",P638="Lead")),
(AND('[1]PWS Information'!$E$10="CWS",T638="Multiple Family Residence",'[1]PWS Information'!$E$11="Yes",P638="Lead")),
(AND('[1]PWS Information'!$E$10="NTNC",P638="Lead")))),"Tier 1",
IF((OR((AND('[1]PWS Information'!$E$10="CWS",T638="Multiple Family Residence",'[1]PWS Information'!$E$11="No",P638="Lead")),
(AND('[1]PWS Information'!$E$10="CWS",T638="Other",P638="Lead")),
(AND('[1]PWS Information'!$E$10="CWS",T638="Building",P638="Lead")))),"Tier 2",
IF((OR((AND('[1]PWS Information'!$E$10="CWS",T638="Single Family Residence",P638="Galvanized Requiring Replacement")),
(AND('[1]PWS Information'!$E$10="CWS",T638="Single Family Residence",P638="Galvanized Requiring Replacement",Q638="Yes")),
(AND('[1]PWS Information'!$E$10="NTNC",P638="Galvanized Requiring Replacement")),
(AND('[1]PWS Information'!$E$10="NTNC",T638="Single Family Residence",Q638="Yes")))),"Tier 3",
IF((OR((AND('[1]PWS Information'!$E$10="CWS",T638="Single Family Residence",R638="Yes",P638="Non-Lead", I638="Non-Lead - Copper",K638="Before 1989")),
(AND('[1]PWS Information'!$E$10="CWS",T638="Single Family Residence",R638="Yes",P638="Non-Lead", M638="Non-Lead - Copper",N638="Before 1989")))),"Tier 4",
IF((OR((AND('[1]PWS Information'!$E$10="NTNC",P638="Non-Lead")),
(AND('[1]PWS Information'!$E$10="CWS",P638="Non-Lead",R638="")),
(AND('[1]PWS Information'!$E$10="CWS",P638="Non-Lead",R638="No")),
(AND('[1]PWS Information'!$E$10="CWS",P638="Non-Lead",R638="Don't Know")),
(AND('[1]PWS Information'!$E$10="CWS",P638="Non-Lead", I638="Non-Lead - Copper", R638="Yes", K638="Between 1989 and 2014")),
(AND('[1]PWS Information'!$E$10="CWS",P638="Non-Lead", I638="Non-Lead - Copper", R638="Yes", K638="After 2014")),
(AND('[1]PWS Information'!$E$10="CWS",P638="Non-Lead", I638="Non-Lead - Copper", R638="Yes", K638="Unknown")),
(AND('[1]PWS Information'!$E$10="CWS",P638="Non-Lead", M638="Non-Lead - Copper", R638="Yes", N638="Between 1989 and 2014")),
(AND('[1]PWS Information'!$E$10="CWS",P638="Non-Lead", M638="Non-Lead - Copper", R638="Yes", N638="After 2014")),
(AND('[1]PWS Information'!$E$10="CWS",P638="Non-Lead", M638="Non-Lead - Copper", R638="Yes", N638="Unknown")),
(AND('[1]PWS Information'!$E$10="CWS",P638="Unknown")),
(AND('[1]PWS Information'!$E$10="NTNC",P638="Unknown")))),"Tier 5",
"")))))</f>
        <v>Tier 5</v>
      </c>
      <c r="Y638" s="50"/>
      <c r="Z638" s="50"/>
    </row>
    <row r="639" spans="1:26" ht="75" x14ac:dyDescent="0.25">
      <c r="A639" s="39">
        <v>25175370</v>
      </c>
      <c r="B639" s="40">
        <v>1601</v>
      </c>
      <c r="C639" s="41" t="s">
        <v>101</v>
      </c>
      <c r="D639" s="41" t="s">
        <v>46</v>
      </c>
      <c r="E639" s="41">
        <v>75961</v>
      </c>
      <c r="F639" s="42"/>
      <c r="G639" s="43">
        <v>31.558382999999999</v>
      </c>
      <c r="H639" s="44">
        <v>-94.504452000000001</v>
      </c>
      <c r="I639" s="45" t="s">
        <v>63</v>
      </c>
      <c r="J639" s="46" t="s">
        <v>48</v>
      </c>
      <c r="K639" s="42" t="s">
        <v>51</v>
      </c>
      <c r="L639" s="49"/>
      <c r="M639" s="45" t="s">
        <v>63</v>
      </c>
      <c r="N639" s="46" t="s">
        <v>51</v>
      </c>
      <c r="O639" s="49"/>
      <c r="P639" s="36" t="str">
        <f t="shared" si="9"/>
        <v>Unknown</v>
      </c>
      <c r="Q639" s="39" t="s">
        <v>48</v>
      </c>
      <c r="R639" s="39" t="s">
        <v>48</v>
      </c>
      <c r="S639" s="39"/>
      <c r="T639" s="50"/>
      <c r="U639" s="50" t="s">
        <v>51</v>
      </c>
      <c r="V639" s="50" t="s">
        <v>51</v>
      </c>
      <c r="W639" s="50"/>
      <c r="X639" s="51" t="str">
        <f>IF((OR((AND('[1]PWS Information'!$E$10="CWS",T639="Single Family Residence",P639="Lead")),
(AND('[1]PWS Information'!$E$10="CWS",T639="Multiple Family Residence",'[1]PWS Information'!$E$11="Yes",P639="Lead")),
(AND('[1]PWS Information'!$E$10="NTNC",P639="Lead")))),"Tier 1",
IF((OR((AND('[1]PWS Information'!$E$10="CWS",T639="Multiple Family Residence",'[1]PWS Information'!$E$11="No",P639="Lead")),
(AND('[1]PWS Information'!$E$10="CWS",T639="Other",P639="Lead")),
(AND('[1]PWS Information'!$E$10="CWS",T639="Building",P639="Lead")))),"Tier 2",
IF((OR((AND('[1]PWS Information'!$E$10="CWS",T639="Single Family Residence",P639="Galvanized Requiring Replacement")),
(AND('[1]PWS Information'!$E$10="CWS",T639="Single Family Residence",P639="Galvanized Requiring Replacement",Q639="Yes")),
(AND('[1]PWS Information'!$E$10="NTNC",P639="Galvanized Requiring Replacement")),
(AND('[1]PWS Information'!$E$10="NTNC",T639="Single Family Residence",Q639="Yes")))),"Tier 3",
IF((OR((AND('[1]PWS Information'!$E$10="CWS",T639="Single Family Residence",R639="Yes",P639="Non-Lead", I639="Non-Lead - Copper",K639="Before 1989")),
(AND('[1]PWS Information'!$E$10="CWS",T639="Single Family Residence",R639="Yes",P639="Non-Lead", M639="Non-Lead - Copper",N639="Before 1989")))),"Tier 4",
IF((OR((AND('[1]PWS Information'!$E$10="NTNC",P639="Non-Lead")),
(AND('[1]PWS Information'!$E$10="CWS",P639="Non-Lead",R639="")),
(AND('[1]PWS Information'!$E$10="CWS",P639="Non-Lead",R639="No")),
(AND('[1]PWS Information'!$E$10="CWS",P639="Non-Lead",R639="Don't Know")),
(AND('[1]PWS Information'!$E$10="CWS",P639="Non-Lead", I639="Non-Lead - Copper", R639="Yes", K639="Between 1989 and 2014")),
(AND('[1]PWS Information'!$E$10="CWS",P639="Non-Lead", I639="Non-Lead - Copper", R639="Yes", K639="After 2014")),
(AND('[1]PWS Information'!$E$10="CWS",P639="Non-Lead", I639="Non-Lead - Copper", R639="Yes", K639="Unknown")),
(AND('[1]PWS Information'!$E$10="CWS",P639="Non-Lead", M639="Non-Lead - Copper", R639="Yes", N639="Between 1989 and 2014")),
(AND('[1]PWS Information'!$E$10="CWS",P639="Non-Lead", M639="Non-Lead - Copper", R639="Yes", N639="After 2014")),
(AND('[1]PWS Information'!$E$10="CWS",P639="Non-Lead", M639="Non-Lead - Copper", R639="Yes", N639="Unknown")),
(AND('[1]PWS Information'!$E$10="CWS",P639="Unknown")),
(AND('[1]PWS Information'!$E$10="NTNC",P639="Unknown")))),"Tier 5",
"")))))</f>
        <v>Tier 5</v>
      </c>
      <c r="Y639" s="50"/>
      <c r="Z639" s="50"/>
    </row>
    <row r="640" spans="1:26" ht="75" x14ac:dyDescent="0.25">
      <c r="A640" s="39">
        <v>25175672</v>
      </c>
      <c r="B640" s="40">
        <v>465</v>
      </c>
      <c r="C640" s="41" t="s">
        <v>72</v>
      </c>
      <c r="D640" s="41" t="s">
        <v>46</v>
      </c>
      <c r="E640" s="41">
        <v>75961</v>
      </c>
      <c r="F640" s="42"/>
      <c r="G640" s="43">
        <v>31.558382999999999</v>
      </c>
      <c r="H640" s="44">
        <v>-94.504452000000001</v>
      </c>
      <c r="I640" s="45" t="s">
        <v>63</v>
      </c>
      <c r="J640" s="46" t="s">
        <v>48</v>
      </c>
      <c r="K640" s="42" t="s">
        <v>51</v>
      </c>
      <c r="L640" s="49"/>
      <c r="M640" s="45" t="s">
        <v>63</v>
      </c>
      <c r="N640" s="46" t="s">
        <v>51</v>
      </c>
      <c r="O640" s="49"/>
      <c r="P640" s="36" t="str">
        <f t="shared" si="9"/>
        <v>Unknown</v>
      </c>
      <c r="Q640" s="39" t="s">
        <v>48</v>
      </c>
      <c r="R640" s="39" t="s">
        <v>48</v>
      </c>
      <c r="S640" s="39"/>
      <c r="T640" s="50"/>
      <c r="U640" s="50" t="s">
        <v>51</v>
      </c>
      <c r="V640" s="50" t="s">
        <v>51</v>
      </c>
      <c r="W640" s="50"/>
      <c r="X640" s="51" t="str">
        <f>IF((OR((AND('[1]PWS Information'!$E$10="CWS",T640="Single Family Residence",P640="Lead")),
(AND('[1]PWS Information'!$E$10="CWS",T640="Multiple Family Residence",'[1]PWS Information'!$E$11="Yes",P640="Lead")),
(AND('[1]PWS Information'!$E$10="NTNC",P640="Lead")))),"Tier 1",
IF((OR((AND('[1]PWS Information'!$E$10="CWS",T640="Multiple Family Residence",'[1]PWS Information'!$E$11="No",P640="Lead")),
(AND('[1]PWS Information'!$E$10="CWS",T640="Other",P640="Lead")),
(AND('[1]PWS Information'!$E$10="CWS",T640="Building",P640="Lead")))),"Tier 2",
IF((OR((AND('[1]PWS Information'!$E$10="CWS",T640="Single Family Residence",P640="Galvanized Requiring Replacement")),
(AND('[1]PWS Information'!$E$10="CWS",T640="Single Family Residence",P640="Galvanized Requiring Replacement",Q640="Yes")),
(AND('[1]PWS Information'!$E$10="NTNC",P640="Galvanized Requiring Replacement")),
(AND('[1]PWS Information'!$E$10="NTNC",T640="Single Family Residence",Q640="Yes")))),"Tier 3",
IF((OR((AND('[1]PWS Information'!$E$10="CWS",T640="Single Family Residence",R640="Yes",P640="Non-Lead", I640="Non-Lead - Copper",K640="Before 1989")),
(AND('[1]PWS Information'!$E$10="CWS",T640="Single Family Residence",R640="Yes",P640="Non-Lead", M640="Non-Lead - Copper",N640="Before 1989")))),"Tier 4",
IF((OR((AND('[1]PWS Information'!$E$10="NTNC",P640="Non-Lead")),
(AND('[1]PWS Information'!$E$10="CWS",P640="Non-Lead",R640="")),
(AND('[1]PWS Information'!$E$10="CWS",P640="Non-Lead",R640="No")),
(AND('[1]PWS Information'!$E$10="CWS",P640="Non-Lead",R640="Don't Know")),
(AND('[1]PWS Information'!$E$10="CWS",P640="Non-Lead", I640="Non-Lead - Copper", R640="Yes", K640="Between 1989 and 2014")),
(AND('[1]PWS Information'!$E$10="CWS",P640="Non-Lead", I640="Non-Lead - Copper", R640="Yes", K640="After 2014")),
(AND('[1]PWS Information'!$E$10="CWS",P640="Non-Lead", I640="Non-Lead - Copper", R640="Yes", K640="Unknown")),
(AND('[1]PWS Information'!$E$10="CWS",P640="Non-Lead", M640="Non-Lead - Copper", R640="Yes", N640="Between 1989 and 2014")),
(AND('[1]PWS Information'!$E$10="CWS",P640="Non-Lead", M640="Non-Lead - Copper", R640="Yes", N640="After 2014")),
(AND('[1]PWS Information'!$E$10="CWS",P640="Non-Lead", M640="Non-Lead - Copper", R640="Yes", N640="Unknown")),
(AND('[1]PWS Information'!$E$10="CWS",P640="Unknown")),
(AND('[1]PWS Information'!$E$10="NTNC",P640="Unknown")))),"Tier 5",
"")))))</f>
        <v>Tier 5</v>
      </c>
      <c r="Y640" s="50"/>
      <c r="Z640" s="50"/>
    </row>
    <row r="641" spans="1:26" ht="75" x14ac:dyDescent="0.25">
      <c r="A641" s="39">
        <v>25175919</v>
      </c>
      <c r="B641" s="40">
        <v>1020</v>
      </c>
      <c r="C641" s="41" t="s">
        <v>208</v>
      </c>
      <c r="D641" s="41" t="s">
        <v>46</v>
      </c>
      <c r="E641" s="41">
        <v>75961</v>
      </c>
      <c r="F641" s="42"/>
      <c r="G641" s="43">
        <v>31.558382999999999</v>
      </c>
      <c r="H641" s="44">
        <v>-94.504452000000001</v>
      </c>
      <c r="I641" s="45" t="s">
        <v>63</v>
      </c>
      <c r="J641" s="46" t="s">
        <v>48</v>
      </c>
      <c r="K641" s="42" t="s">
        <v>51</v>
      </c>
      <c r="L641" s="49"/>
      <c r="M641" s="45" t="s">
        <v>63</v>
      </c>
      <c r="N641" s="46" t="s">
        <v>51</v>
      </c>
      <c r="O641" s="49"/>
      <c r="P641" s="36" t="str">
        <f t="shared" si="9"/>
        <v>Unknown</v>
      </c>
      <c r="Q641" s="39" t="s">
        <v>48</v>
      </c>
      <c r="R641" s="39" t="s">
        <v>48</v>
      </c>
      <c r="S641" s="39"/>
      <c r="T641" s="50"/>
      <c r="U641" s="50" t="s">
        <v>51</v>
      </c>
      <c r="V641" s="50" t="s">
        <v>51</v>
      </c>
      <c r="W641" s="50"/>
      <c r="X641" s="51" t="str">
        <f>IF((OR((AND('[1]PWS Information'!$E$10="CWS",T641="Single Family Residence",P641="Lead")),
(AND('[1]PWS Information'!$E$10="CWS",T641="Multiple Family Residence",'[1]PWS Information'!$E$11="Yes",P641="Lead")),
(AND('[1]PWS Information'!$E$10="NTNC",P641="Lead")))),"Tier 1",
IF((OR((AND('[1]PWS Information'!$E$10="CWS",T641="Multiple Family Residence",'[1]PWS Information'!$E$11="No",P641="Lead")),
(AND('[1]PWS Information'!$E$10="CWS",T641="Other",P641="Lead")),
(AND('[1]PWS Information'!$E$10="CWS",T641="Building",P641="Lead")))),"Tier 2",
IF((OR((AND('[1]PWS Information'!$E$10="CWS",T641="Single Family Residence",P641="Galvanized Requiring Replacement")),
(AND('[1]PWS Information'!$E$10="CWS",T641="Single Family Residence",P641="Galvanized Requiring Replacement",Q641="Yes")),
(AND('[1]PWS Information'!$E$10="NTNC",P641="Galvanized Requiring Replacement")),
(AND('[1]PWS Information'!$E$10="NTNC",T641="Single Family Residence",Q641="Yes")))),"Tier 3",
IF((OR((AND('[1]PWS Information'!$E$10="CWS",T641="Single Family Residence",R641="Yes",P641="Non-Lead", I641="Non-Lead - Copper",K641="Before 1989")),
(AND('[1]PWS Information'!$E$10="CWS",T641="Single Family Residence",R641="Yes",P641="Non-Lead", M641="Non-Lead - Copper",N641="Before 1989")))),"Tier 4",
IF((OR((AND('[1]PWS Information'!$E$10="NTNC",P641="Non-Lead")),
(AND('[1]PWS Information'!$E$10="CWS",P641="Non-Lead",R641="")),
(AND('[1]PWS Information'!$E$10="CWS",P641="Non-Lead",R641="No")),
(AND('[1]PWS Information'!$E$10="CWS",P641="Non-Lead",R641="Don't Know")),
(AND('[1]PWS Information'!$E$10="CWS",P641="Non-Lead", I641="Non-Lead - Copper", R641="Yes", K641="Between 1989 and 2014")),
(AND('[1]PWS Information'!$E$10="CWS",P641="Non-Lead", I641="Non-Lead - Copper", R641="Yes", K641="After 2014")),
(AND('[1]PWS Information'!$E$10="CWS",P641="Non-Lead", I641="Non-Lead - Copper", R641="Yes", K641="Unknown")),
(AND('[1]PWS Information'!$E$10="CWS",P641="Non-Lead", M641="Non-Lead - Copper", R641="Yes", N641="Between 1989 and 2014")),
(AND('[1]PWS Information'!$E$10="CWS",P641="Non-Lead", M641="Non-Lead - Copper", R641="Yes", N641="After 2014")),
(AND('[1]PWS Information'!$E$10="CWS",P641="Non-Lead", M641="Non-Lead - Copper", R641="Yes", N641="Unknown")),
(AND('[1]PWS Information'!$E$10="CWS",P641="Unknown")),
(AND('[1]PWS Information'!$E$10="NTNC",P641="Unknown")))),"Tier 5",
"")))))</f>
        <v>Tier 5</v>
      </c>
      <c r="Y641" s="50"/>
      <c r="Z641" s="50"/>
    </row>
    <row r="642" spans="1:26" ht="75" x14ac:dyDescent="0.25">
      <c r="A642" s="39">
        <v>25176192</v>
      </c>
      <c r="B642" s="40">
        <v>5382</v>
      </c>
      <c r="C642" s="41" t="s">
        <v>81</v>
      </c>
      <c r="D642" s="41" t="s">
        <v>46</v>
      </c>
      <c r="E642" s="41">
        <v>75961</v>
      </c>
      <c r="F642" s="42"/>
      <c r="G642" s="43">
        <v>31.660693999999999</v>
      </c>
      <c r="H642" s="44">
        <v>-94.601386000000005</v>
      </c>
      <c r="I642" s="45" t="s">
        <v>63</v>
      </c>
      <c r="J642" s="46" t="s">
        <v>48</v>
      </c>
      <c r="K642" s="42" t="s">
        <v>51</v>
      </c>
      <c r="L642" s="49"/>
      <c r="M642" s="45" t="s">
        <v>63</v>
      </c>
      <c r="N642" s="46" t="s">
        <v>51</v>
      </c>
      <c r="O642" s="49"/>
      <c r="P642" s="36" t="str">
        <f t="shared" si="9"/>
        <v>Unknown</v>
      </c>
      <c r="Q642" s="39" t="s">
        <v>48</v>
      </c>
      <c r="R642" s="39" t="s">
        <v>48</v>
      </c>
      <c r="S642" s="39"/>
      <c r="T642" s="50"/>
      <c r="U642" s="50" t="s">
        <v>51</v>
      </c>
      <c r="V642" s="50" t="s">
        <v>51</v>
      </c>
      <c r="W642" s="50"/>
      <c r="X642" s="51" t="str">
        <f>IF((OR((AND('[1]PWS Information'!$E$10="CWS",T642="Single Family Residence",P642="Lead")),
(AND('[1]PWS Information'!$E$10="CWS",T642="Multiple Family Residence",'[1]PWS Information'!$E$11="Yes",P642="Lead")),
(AND('[1]PWS Information'!$E$10="NTNC",P642="Lead")))),"Tier 1",
IF((OR((AND('[1]PWS Information'!$E$10="CWS",T642="Multiple Family Residence",'[1]PWS Information'!$E$11="No",P642="Lead")),
(AND('[1]PWS Information'!$E$10="CWS",T642="Other",P642="Lead")),
(AND('[1]PWS Information'!$E$10="CWS",T642="Building",P642="Lead")))),"Tier 2",
IF((OR((AND('[1]PWS Information'!$E$10="CWS",T642="Single Family Residence",P642="Galvanized Requiring Replacement")),
(AND('[1]PWS Information'!$E$10="CWS",T642="Single Family Residence",P642="Galvanized Requiring Replacement",Q642="Yes")),
(AND('[1]PWS Information'!$E$10="NTNC",P642="Galvanized Requiring Replacement")),
(AND('[1]PWS Information'!$E$10="NTNC",T642="Single Family Residence",Q642="Yes")))),"Tier 3",
IF((OR((AND('[1]PWS Information'!$E$10="CWS",T642="Single Family Residence",R642="Yes",P642="Non-Lead", I642="Non-Lead - Copper",K642="Before 1989")),
(AND('[1]PWS Information'!$E$10="CWS",T642="Single Family Residence",R642="Yes",P642="Non-Lead", M642="Non-Lead - Copper",N642="Before 1989")))),"Tier 4",
IF((OR((AND('[1]PWS Information'!$E$10="NTNC",P642="Non-Lead")),
(AND('[1]PWS Information'!$E$10="CWS",P642="Non-Lead",R642="")),
(AND('[1]PWS Information'!$E$10="CWS",P642="Non-Lead",R642="No")),
(AND('[1]PWS Information'!$E$10="CWS",P642="Non-Lead",R642="Don't Know")),
(AND('[1]PWS Information'!$E$10="CWS",P642="Non-Lead", I642="Non-Lead - Copper", R642="Yes", K642="Between 1989 and 2014")),
(AND('[1]PWS Information'!$E$10="CWS",P642="Non-Lead", I642="Non-Lead - Copper", R642="Yes", K642="After 2014")),
(AND('[1]PWS Information'!$E$10="CWS",P642="Non-Lead", I642="Non-Lead - Copper", R642="Yes", K642="Unknown")),
(AND('[1]PWS Information'!$E$10="CWS",P642="Non-Lead", M642="Non-Lead - Copper", R642="Yes", N642="Between 1989 and 2014")),
(AND('[1]PWS Information'!$E$10="CWS",P642="Non-Lead", M642="Non-Lead - Copper", R642="Yes", N642="After 2014")),
(AND('[1]PWS Information'!$E$10="CWS",P642="Non-Lead", M642="Non-Lead - Copper", R642="Yes", N642="Unknown")),
(AND('[1]PWS Information'!$E$10="CWS",P642="Unknown")),
(AND('[1]PWS Information'!$E$10="NTNC",P642="Unknown")))),"Tier 5",
"")))))</f>
        <v>Tier 5</v>
      </c>
      <c r="Y642" s="50"/>
      <c r="Z642" s="50"/>
    </row>
    <row r="643" spans="1:26" ht="75" x14ac:dyDescent="0.25">
      <c r="A643" s="39">
        <v>25175828</v>
      </c>
      <c r="B643" s="40">
        <v>388</v>
      </c>
      <c r="C643" s="41" t="s">
        <v>73</v>
      </c>
      <c r="D643" s="41" t="s">
        <v>46</v>
      </c>
      <c r="E643" s="41">
        <v>75961</v>
      </c>
      <c r="F643" s="42"/>
      <c r="G643" s="43">
        <v>31.660229000000001</v>
      </c>
      <c r="H643" s="44">
        <v>-94.601577000000006</v>
      </c>
      <c r="I643" s="45" t="s">
        <v>63</v>
      </c>
      <c r="J643" s="46" t="s">
        <v>48</v>
      </c>
      <c r="K643" s="42" t="s">
        <v>51</v>
      </c>
      <c r="L643" s="49"/>
      <c r="M643" s="45" t="s">
        <v>63</v>
      </c>
      <c r="N643" s="46" t="s">
        <v>51</v>
      </c>
      <c r="O643" s="49"/>
      <c r="P643" s="36" t="str">
        <f t="shared" si="9"/>
        <v>Unknown</v>
      </c>
      <c r="Q643" s="39" t="s">
        <v>48</v>
      </c>
      <c r="R643" s="39" t="s">
        <v>48</v>
      </c>
      <c r="S643" s="39"/>
      <c r="T643" s="50"/>
      <c r="U643" s="50" t="s">
        <v>51</v>
      </c>
      <c r="V643" s="50" t="s">
        <v>51</v>
      </c>
      <c r="W643" s="50"/>
      <c r="X643" s="51" t="str">
        <f>IF((OR((AND('[1]PWS Information'!$E$10="CWS",T643="Single Family Residence",P643="Lead")),
(AND('[1]PWS Information'!$E$10="CWS",T643="Multiple Family Residence",'[1]PWS Information'!$E$11="Yes",P643="Lead")),
(AND('[1]PWS Information'!$E$10="NTNC",P643="Lead")))),"Tier 1",
IF((OR((AND('[1]PWS Information'!$E$10="CWS",T643="Multiple Family Residence",'[1]PWS Information'!$E$11="No",P643="Lead")),
(AND('[1]PWS Information'!$E$10="CWS",T643="Other",P643="Lead")),
(AND('[1]PWS Information'!$E$10="CWS",T643="Building",P643="Lead")))),"Tier 2",
IF((OR((AND('[1]PWS Information'!$E$10="CWS",T643="Single Family Residence",P643="Galvanized Requiring Replacement")),
(AND('[1]PWS Information'!$E$10="CWS",T643="Single Family Residence",P643="Galvanized Requiring Replacement",Q643="Yes")),
(AND('[1]PWS Information'!$E$10="NTNC",P643="Galvanized Requiring Replacement")),
(AND('[1]PWS Information'!$E$10="NTNC",T643="Single Family Residence",Q643="Yes")))),"Tier 3",
IF((OR((AND('[1]PWS Information'!$E$10="CWS",T643="Single Family Residence",R643="Yes",P643="Non-Lead", I643="Non-Lead - Copper",K643="Before 1989")),
(AND('[1]PWS Information'!$E$10="CWS",T643="Single Family Residence",R643="Yes",P643="Non-Lead", M643="Non-Lead - Copper",N643="Before 1989")))),"Tier 4",
IF((OR((AND('[1]PWS Information'!$E$10="NTNC",P643="Non-Lead")),
(AND('[1]PWS Information'!$E$10="CWS",P643="Non-Lead",R643="")),
(AND('[1]PWS Information'!$E$10="CWS",P643="Non-Lead",R643="No")),
(AND('[1]PWS Information'!$E$10="CWS",P643="Non-Lead",R643="Don't Know")),
(AND('[1]PWS Information'!$E$10="CWS",P643="Non-Lead", I643="Non-Lead - Copper", R643="Yes", K643="Between 1989 and 2014")),
(AND('[1]PWS Information'!$E$10="CWS",P643="Non-Lead", I643="Non-Lead - Copper", R643="Yes", K643="After 2014")),
(AND('[1]PWS Information'!$E$10="CWS",P643="Non-Lead", I643="Non-Lead - Copper", R643="Yes", K643="Unknown")),
(AND('[1]PWS Information'!$E$10="CWS",P643="Non-Lead", M643="Non-Lead - Copper", R643="Yes", N643="Between 1989 and 2014")),
(AND('[1]PWS Information'!$E$10="CWS",P643="Non-Lead", M643="Non-Lead - Copper", R643="Yes", N643="After 2014")),
(AND('[1]PWS Information'!$E$10="CWS",P643="Non-Lead", M643="Non-Lead - Copper", R643="Yes", N643="Unknown")),
(AND('[1]PWS Information'!$E$10="CWS",P643="Unknown")),
(AND('[1]PWS Information'!$E$10="NTNC",P643="Unknown")))),"Tier 5",
"")))))</f>
        <v>Tier 5</v>
      </c>
      <c r="Y643" s="50"/>
      <c r="Z643" s="50"/>
    </row>
    <row r="644" spans="1:26" ht="75" x14ac:dyDescent="0.25">
      <c r="A644" s="39">
        <v>25175987</v>
      </c>
      <c r="B644" s="40">
        <v>8563</v>
      </c>
      <c r="C644" s="41" t="s">
        <v>66</v>
      </c>
      <c r="D644" s="41" t="s">
        <v>46</v>
      </c>
      <c r="E644" s="41">
        <v>75961</v>
      </c>
      <c r="F644" s="42"/>
      <c r="G644" s="43">
        <v>31.620356000000001</v>
      </c>
      <c r="H644" s="44">
        <v>-94.483711</v>
      </c>
      <c r="I644" s="45" t="s">
        <v>63</v>
      </c>
      <c r="J644" s="46" t="s">
        <v>48</v>
      </c>
      <c r="K644" s="42" t="s">
        <v>51</v>
      </c>
      <c r="L644" s="49"/>
      <c r="M644" s="45" t="s">
        <v>63</v>
      </c>
      <c r="N644" s="46" t="s">
        <v>51</v>
      </c>
      <c r="O644" s="49"/>
      <c r="P644" s="36" t="str">
        <f t="shared" si="9"/>
        <v>Unknown</v>
      </c>
      <c r="Q644" s="39" t="s">
        <v>48</v>
      </c>
      <c r="R644" s="39" t="s">
        <v>48</v>
      </c>
      <c r="S644" s="39"/>
      <c r="T644" s="50"/>
      <c r="U644" s="50" t="s">
        <v>51</v>
      </c>
      <c r="V644" s="50" t="s">
        <v>51</v>
      </c>
      <c r="W644" s="50"/>
      <c r="X644" s="51" t="str">
        <f>IF((OR((AND('[1]PWS Information'!$E$10="CWS",T644="Single Family Residence",P644="Lead")),
(AND('[1]PWS Information'!$E$10="CWS",T644="Multiple Family Residence",'[1]PWS Information'!$E$11="Yes",P644="Lead")),
(AND('[1]PWS Information'!$E$10="NTNC",P644="Lead")))),"Tier 1",
IF((OR((AND('[1]PWS Information'!$E$10="CWS",T644="Multiple Family Residence",'[1]PWS Information'!$E$11="No",P644="Lead")),
(AND('[1]PWS Information'!$E$10="CWS",T644="Other",P644="Lead")),
(AND('[1]PWS Information'!$E$10="CWS",T644="Building",P644="Lead")))),"Tier 2",
IF((OR((AND('[1]PWS Information'!$E$10="CWS",T644="Single Family Residence",P644="Galvanized Requiring Replacement")),
(AND('[1]PWS Information'!$E$10="CWS",T644="Single Family Residence",P644="Galvanized Requiring Replacement",Q644="Yes")),
(AND('[1]PWS Information'!$E$10="NTNC",P644="Galvanized Requiring Replacement")),
(AND('[1]PWS Information'!$E$10="NTNC",T644="Single Family Residence",Q644="Yes")))),"Tier 3",
IF((OR((AND('[1]PWS Information'!$E$10="CWS",T644="Single Family Residence",R644="Yes",P644="Non-Lead", I644="Non-Lead - Copper",K644="Before 1989")),
(AND('[1]PWS Information'!$E$10="CWS",T644="Single Family Residence",R644="Yes",P644="Non-Lead", M644="Non-Lead - Copper",N644="Before 1989")))),"Tier 4",
IF((OR((AND('[1]PWS Information'!$E$10="NTNC",P644="Non-Lead")),
(AND('[1]PWS Information'!$E$10="CWS",P644="Non-Lead",R644="")),
(AND('[1]PWS Information'!$E$10="CWS",P644="Non-Lead",R644="No")),
(AND('[1]PWS Information'!$E$10="CWS",P644="Non-Lead",R644="Don't Know")),
(AND('[1]PWS Information'!$E$10="CWS",P644="Non-Lead", I644="Non-Lead - Copper", R644="Yes", K644="Between 1989 and 2014")),
(AND('[1]PWS Information'!$E$10="CWS",P644="Non-Lead", I644="Non-Lead - Copper", R644="Yes", K644="After 2014")),
(AND('[1]PWS Information'!$E$10="CWS",P644="Non-Lead", I644="Non-Lead - Copper", R644="Yes", K644="Unknown")),
(AND('[1]PWS Information'!$E$10="CWS",P644="Non-Lead", M644="Non-Lead - Copper", R644="Yes", N644="Between 1989 and 2014")),
(AND('[1]PWS Information'!$E$10="CWS",P644="Non-Lead", M644="Non-Lead - Copper", R644="Yes", N644="After 2014")),
(AND('[1]PWS Information'!$E$10="CWS",P644="Non-Lead", M644="Non-Lead - Copper", R644="Yes", N644="Unknown")),
(AND('[1]PWS Information'!$E$10="CWS",P644="Unknown")),
(AND('[1]PWS Information'!$E$10="NTNC",P644="Unknown")))),"Tier 5",
"")))))</f>
        <v>Tier 5</v>
      </c>
      <c r="Y644" s="50"/>
      <c r="Z644" s="50"/>
    </row>
    <row r="645" spans="1:26" ht="75" x14ac:dyDescent="0.25">
      <c r="A645" s="39">
        <v>25175971</v>
      </c>
      <c r="B645" s="40">
        <v>340</v>
      </c>
      <c r="C645" s="41" t="s">
        <v>202</v>
      </c>
      <c r="D645" s="41" t="s">
        <v>46</v>
      </c>
      <c r="E645" s="41">
        <v>75961</v>
      </c>
      <c r="F645" s="42"/>
      <c r="G645" s="43">
        <v>31.660477</v>
      </c>
      <c r="H645" s="44">
        <v>-94.601464000000007</v>
      </c>
      <c r="I645" s="45" t="s">
        <v>63</v>
      </c>
      <c r="J645" s="46" t="s">
        <v>48</v>
      </c>
      <c r="K645" s="42" t="s">
        <v>51</v>
      </c>
      <c r="L645" s="49"/>
      <c r="M645" s="45" t="s">
        <v>63</v>
      </c>
      <c r="N645" s="46" t="s">
        <v>51</v>
      </c>
      <c r="O645" s="49"/>
      <c r="P645" s="36" t="str">
        <f t="shared" ref="P645:P708" si="10">IF((OR(I645="Lead")),"Lead",
IF((OR(M645="Lead")),"Lead",
IF((OR(I645="Lead-lined galvanized")),"Lead",
IF((OR(M645="Lead-lined galvanized")),"Lead",
IF((OR((AND(I645="Unknown - Likely Lead",M645="Galvanized")),
(AND(I645="Unknown - Unlikely Lead",M645="Galvanized")),
(AND(I645="Unknown - Material Unknown",M645="Galvanized")))),"Galvanized Requiring Replacement",
IF((OR((AND(I645="Non-lead - Copper",J645="Yes",M645="Galvanized")),
(AND(I645="Non-lead - Copper",J645="Don't know",M645="Galvanized")),
(AND(I645="Non-lead - Copper",J645="",M645="Galvanized")),
(AND(I645="Non-lead - Plastic",J645="Yes",M645="Galvanized")),
(AND(I645="Non-lead - Plastic",J645="Don't know",M645="Galvanized")),
(AND(I645="Non-lead - Plastic",J645="",M645="Galvanized")),
(AND(I645="Non-lead",J645="Yes",M645="Galvanized")),
(AND(I645="Non-lead",J645="Don't know",M645="Galvanized")),
(AND(I645="Non-lead",J645="",M645="Galvanized")),
(AND(I645="Non-lead - Other",J645="Yes",M645="Galvanized")),
(AND(I645="Non-Lead - Other",J645="Don't know",M645="Galvanized")),
(AND(I645="Galvanized",J645="Yes",M645="Galvanized")),
(AND(I645="Galvanized",J645="Don't know",M645="Galvanized")),
(AND(I645="Galvanized",J645="",M645="Galvanized")),
(AND(I645="Non-Lead - Other",J645="",M645="Galvanized")))),"Galvanized Requiring Replacement",
IF((OR((AND(I645="Non-lead - Copper",M645="Non-lead - Copper")),
(AND(I645="Non-lead - Copper",M645="Non-lead - Plastic")),
(AND(I645="Non-lead - Copper",M645="Non-lead - Other")),
(AND(I645="Non-lead - Copper",M645="Non-lead")),
(AND(I645="Non-lead - Plastic",M645="Non-lead - Copper")),
(AND(I645="Non-lead - Plastic",M645="Non-lead - Plastic")),
(AND(I645="Non-lead - Plastic",M645="Non-lead - Other")),
(AND(I645="Non-lead - Plastic",M645="Non-lead")),
(AND(I645="Non-lead",M645="Non-lead - Copper")),
(AND(I645="Non-lead",M645="Non-lead - Plastic")),
(AND(I645="Non-lead",M645="Non-lead - Other")),
(AND(I645="Non-lead",M645="Non-lead")),
(AND(I645="Non-lead - Other",M645="Non-lead - Copper")),
(AND(I645="Non-Lead - Other",M645="Non-lead - Plastic")),
(AND(I645="Non-Lead - Other",M645="Non-lead")),
(AND(I645="Non-Lead - Other",M645="Non-lead - Other")))),"Non-Lead",
IF((OR((AND(I645="Galvanized",M645="Non-lead")),
(AND(I645="Galvanized",M645="Non-lead - Copper")),
(AND(I645="Galvanized",M645="Non-lead - Plastic")),
(AND(I645="Galvanized",M645="Non-lead")),
(AND(I645="Galvanized",M645="Non-lead - Other")))),"Non-Lead",
IF((OR((AND(I645="Non-lead - Copper",J645="No",M645="Galvanized")),
(AND(I645="Non-lead - Plastic",J645="No",M645="Galvanized")),
(AND(I645="Non-lead",J645="No",M645="Galvanized")),
(AND(I645="Galvanized",J645="No",M645="Galvanized")),
(AND(I645="Non-lead - Other",J645="No",M645="Galvanized")))),"Non-lead",
IF((OR((AND(I645="Unknown - Likely Lead",M645="Unknown - Likely Lead")),
(AND(I645="Unknown - Likely Lead",M645="Unknown - Unlikely Lead")),
(AND(I645="Unknown - Likely Lead",M645="Unknown - Material Unknown")),
(AND(I645="Unknown - Unlikely Lead",M645="Unknown - Likely Lead")),
(AND(I645="Unknown - Unlikely Lead",M645="Unknown - Unlikely Lead")),
(AND(I645="Unknown - Unlikely Lead",M645="Unknown - Material Unknown")),
(AND(I645="Unknown - Material Unknown",M645="Unknown - Likely Lead")),
(AND(I645="Unknown - Material Unknown",M645="Unknown - Unlikely Lead")),
(AND(I645="Unknown - Material Unknown",M645="Unknown - Material Unknown")))),"Unknown",
IF((OR((AND(I645="Unknown - Likely Lead",M645="Non-lead - Copper")),
(AND(I645="Unknown - Likely Lead",M645="Non-lead - Plastic")),
(AND(I645="Unknown - Likely Lead",M645="Non-lead")),
(AND(I645="Unknown - Likely Lead",M645="Non-lead - Other")),
(AND(I645="Unknown - Unlikely Lead",M645="Non-lead - Copper")),
(AND(I645="Unknown - Unlikely Lead",M645="Non-lead - Plastic")),
(AND(I645="Unknown - Unlikely Lead",M645="Non-lead")),
(AND(I645="Unknown - Unlikely Lead",M645="Non-lead - Other")),
(AND(I645="Unknown - Material Unknown",M645="Non-lead - Copper")),
(AND(I645="Unknown - Material Unknown",M645="Non-lead - Plastic")),
(AND(I645="Unknown - Material Unknown",M645="Non-lead")),
(AND(I645="Unknown - Material Unknown",M645="Non-lead - Other")))),"Unknown",
IF((OR((AND(I645="Non-lead - Copper",M645="Unknown - Likely Lead")),
(AND(I645="Non-lead - Copper",M645="Unknown - Unlikely Lead")),
(AND(I645="Non-lead - Copper",M645="Unknown - Material Unknown")),
(AND(I645="Non-lead - Plastic",M645="Unknown - Likely Lead")),
(AND(I645="Non-lead - Plastic",M645="Unknown - Unlikely Lead")),
(AND(I645="Non-lead - Plastic",M645="Unknown - Material Unknown")),
(AND(I645="Non-lead",M645="Unknown - Likely Lead")),
(AND(I645="Non-lead",M645="Unknown - Unlikely Lead")),
(AND(I645="Non-lead",M645="Unknown - Material Unknown")),
(AND(I645="Non-lead - Other",M645="Unknown - Likely Lead")),
(AND(I645="Non-Lead - Other",M645="Unknown - Unlikely Lead")),
(AND(I645="Non-Lead - Other",M645="Unknown - Material Unknown")))),"Unknown",
IF((OR((AND(I645="Galvanized",M645="Unknown - Likely Lead")),
(AND(I645="Galvanized",M645="Unknown - Unlikely Lead")),
(AND(I645="Galvanized",M645="Unknown - Material Unknown")))),"Unknown",
IF((OR((AND(I645="Galvanized",M645="")))),"Galvanized Requiring Replacement",
IF((OR((AND(I645="Non-lead - Copper",M645="")),
(AND(I645="Non-lead - Plastic",M645="")),
(AND(I645="Non-lead",M645="")),
(AND(I645="Non-lead - Other",M645="")))),"Non-lead",
IF((OR((AND(I645="Unknown - Likely Lead",M645="")),
(AND(I645="Unknown - Unlikely Lead",M645="")),
(AND(I645="Unknown - Material Unknown",M645="")))),"Unknown",
""))))))))))))))))</f>
        <v>Unknown</v>
      </c>
      <c r="Q645" s="39" t="s">
        <v>48</v>
      </c>
      <c r="R645" s="39" t="s">
        <v>48</v>
      </c>
      <c r="S645" s="39"/>
      <c r="T645" s="50"/>
      <c r="U645" s="50" t="s">
        <v>51</v>
      </c>
      <c r="V645" s="50" t="s">
        <v>51</v>
      </c>
      <c r="W645" s="50"/>
      <c r="X645" s="51" t="str">
        <f>IF((OR((AND('[1]PWS Information'!$E$10="CWS",T645="Single Family Residence",P645="Lead")),
(AND('[1]PWS Information'!$E$10="CWS",T645="Multiple Family Residence",'[1]PWS Information'!$E$11="Yes",P645="Lead")),
(AND('[1]PWS Information'!$E$10="NTNC",P645="Lead")))),"Tier 1",
IF((OR((AND('[1]PWS Information'!$E$10="CWS",T645="Multiple Family Residence",'[1]PWS Information'!$E$11="No",P645="Lead")),
(AND('[1]PWS Information'!$E$10="CWS",T645="Other",P645="Lead")),
(AND('[1]PWS Information'!$E$10="CWS",T645="Building",P645="Lead")))),"Tier 2",
IF((OR((AND('[1]PWS Information'!$E$10="CWS",T645="Single Family Residence",P645="Galvanized Requiring Replacement")),
(AND('[1]PWS Information'!$E$10="CWS",T645="Single Family Residence",P645="Galvanized Requiring Replacement",Q645="Yes")),
(AND('[1]PWS Information'!$E$10="NTNC",P645="Galvanized Requiring Replacement")),
(AND('[1]PWS Information'!$E$10="NTNC",T645="Single Family Residence",Q645="Yes")))),"Tier 3",
IF((OR((AND('[1]PWS Information'!$E$10="CWS",T645="Single Family Residence",R645="Yes",P645="Non-Lead", I645="Non-Lead - Copper",K645="Before 1989")),
(AND('[1]PWS Information'!$E$10="CWS",T645="Single Family Residence",R645="Yes",P645="Non-Lead", M645="Non-Lead - Copper",N645="Before 1989")))),"Tier 4",
IF((OR((AND('[1]PWS Information'!$E$10="NTNC",P645="Non-Lead")),
(AND('[1]PWS Information'!$E$10="CWS",P645="Non-Lead",R645="")),
(AND('[1]PWS Information'!$E$10="CWS",P645="Non-Lead",R645="No")),
(AND('[1]PWS Information'!$E$10="CWS",P645="Non-Lead",R645="Don't Know")),
(AND('[1]PWS Information'!$E$10="CWS",P645="Non-Lead", I645="Non-Lead - Copper", R645="Yes", K645="Between 1989 and 2014")),
(AND('[1]PWS Information'!$E$10="CWS",P645="Non-Lead", I645="Non-Lead - Copper", R645="Yes", K645="After 2014")),
(AND('[1]PWS Information'!$E$10="CWS",P645="Non-Lead", I645="Non-Lead - Copper", R645="Yes", K645="Unknown")),
(AND('[1]PWS Information'!$E$10="CWS",P645="Non-Lead", M645="Non-Lead - Copper", R645="Yes", N645="Between 1989 and 2014")),
(AND('[1]PWS Information'!$E$10="CWS",P645="Non-Lead", M645="Non-Lead - Copper", R645="Yes", N645="After 2014")),
(AND('[1]PWS Information'!$E$10="CWS",P645="Non-Lead", M645="Non-Lead - Copper", R645="Yes", N645="Unknown")),
(AND('[1]PWS Information'!$E$10="CWS",P645="Unknown")),
(AND('[1]PWS Information'!$E$10="NTNC",P645="Unknown")))),"Tier 5",
"")))))</f>
        <v>Tier 5</v>
      </c>
      <c r="Y645" s="50"/>
      <c r="Z645" s="50"/>
    </row>
    <row r="646" spans="1:26" ht="75" x14ac:dyDescent="0.25">
      <c r="A646" s="39">
        <v>25175726</v>
      </c>
      <c r="B646" s="40">
        <v>1681</v>
      </c>
      <c r="C646" s="41" t="s">
        <v>75</v>
      </c>
      <c r="D646" s="41" t="s">
        <v>46</v>
      </c>
      <c r="E646" s="41">
        <v>75961</v>
      </c>
      <c r="F646" s="42"/>
      <c r="G646" s="43">
        <v>31.558382999999999</v>
      </c>
      <c r="H646" s="44">
        <v>-94.504452000000001</v>
      </c>
      <c r="I646" s="45" t="s">
        <v>63</v>
      </c>
      <c r="J646" s="46" t="s">
        <v>48</v>
      </c>
      <c r="K646" s="42" t="s">
        <v>51</v>
      </c>
      <c r="L646" s="49"/>
      <c r="M646" s="45" t="s">
        <v>63</v>
      </c>
      <c r="N646" s="46" t="s">
        <v>51</v>
      </c>
      <c r="O646" s="49"/>
      <c r="P646" s="36" t="str">
        <f t="shared" si="10"/>
        <v>Unknown</v>
      </c>
      <c r="Q646" s="39" t="s">
        <v>48</v>
      </c>
      <c r="R646" s="39" t="s">
        <v>48</v>
      </c>
      <c r="S646" s="39"/>
      <c r="T646" s="50"/>
      <c r="U646" s="50" t="s">
        <v>51</v>
      </c>
      <c r="V646" s="50" t="s">
        <v>51</v>
      </c>
      <c r="W646" s="50"/>
      <c r="X646" s="51" t="str">
        <f>IF((OR((AND('[1]PWS Information'!$E$10="CWS",T646="Single Family Residence",P646="Lead")),
(AND('[1]PWS Information'!$E$10="CWS",T646="Multiple Family Residence",'[1]PWS Information'!$E$11="Yes",P646="Lead")),
(AND('[1]PWS Information'!$E$10="NTNC",P646="Lead")))),"Tier 1",
IF((OR((AND('[1]PWS Information'!$E$10="CWS",T646="Multiple Family Residence",'[1]PWS Information'!$E$11="No",P646="Lead")),
(AND('[1]PWS Information'!$E$10="CWS",T646="Other",P646="Lead")),
(AND('[1]PWS Information'!$E$10="CWS",T646="Building",P646="Lead")))),"Tier 2",
IF((OR((AND('[1]PWS Information'!$E$10="CWS",T646="Single Family Residence",P646="Galvanized Requiring Replacement")),
(AND('[1]PWS Information'!$E$10="CWS",T646="Single Family Residence",P646="Galvanized Requiring Replacement",Q646="Yes")),
(AND('[1]PWS Information'!$E$10="NTNC",P646="Galvanized Requiring Replacement")),
(AND('[1]PWS Information'!$E$10="NTNC",T646="Single Family Residence",Q646="Yes")))),"Tier 3",
IF((OR((AND('[1]PWS Information'!$E$10="CWS",T646="Single Family Residence",R646="Yes",P646="Non-Lead", I646="Non-Lead - Copper",K646="Before 1989")),
(AND('[1]PWS Information'!$E$10="CWS",T646="Single Family Residence",R646="Yes",P646="Non-Lead", M646="Non-Lead - Copper",N646="Before 1989")))),"Tier 4",
IF((OR((AND('[1]PWS Information'!$E$10="NTNC",P646="Non-Lead")),
(AND('[1]PWS Information'!$E$10="CWS",P646="Non-Lead",R646="")),
(AND('[1]PWS Information'!$E$10="CWS",P646="Non-Lead",R646="No")),
(AND('[1]PWS Information'!$E$10="CWS",P646="Non-Lead",R646="Don't Know")),
(AND('[1]PWS Information'!$E$10="CWS",P646="Non-Lead", I646="Non-Lead - Copper", R646="Yes", K646="Between 1989 and 2014")),
(AND('[1]PWS Information'!$E$10="CWS",P646="Non-Lead", I646="Non-Lead - Copper", R646="Yes", K646="After 2014")),
(AND('[1]PWS Information'!$E$10="CWS",P646="Non-Lead", I646="Non-Lead - Copper", R646="Yes", K646="Unknown")),
(AND('[1]PWS Information'!$E$10="CWS",P646="Non-Lead", M646="Non-Lead - Copper", R646="Yes", N646="Between 1989 and 2014")),
(AND('[1]PWS Information'!$E$10="CWS",P646="Non-Lead", M646="Non-Lead - Copper", R646="Yes", N646="After 2014")),
(AND('[1]PWS Information'!$E$10="CWS",P646="Non-Lead", M646="Non-Lead - Copper", R646="Yes", N646="Unknown")),
(AND('[1]PWS Information'!$E$10="CWS",P646="Unknown")),
(AND('[1]PWS Information'!$E$10="NTNC",P646="Unknown")))),"Tier 5",
"")))))</f>
        <v>Tier 5</v>
      </c>
      <c r="Y646" s="50"/>
      <c r="Z646" s="50"/>
    </row>
    <row r="647" spans="1:26" ht="75" x14ac:dyDescent="0.25">
      <c r="A647" s="39">
        <v>25176047</v>
      </c>
      <c r="B647" s="40">
        <v>161</v>
      </c>
      <c r="C647" s="41" t="s">
        <v>159</v>
      </c>
      <c r="D647" s="41" t="s">
        <v>46</v>
      </c>
      <c r="E647" s="41">
        <v>75961</v>
      </c>
      <c r="F647" s="42"/>
      <c r="G647" s="43">
        <v>31.586987000000001</v>
      </c>
      <c r="H647" s="44">
        <v>-94.614322999999999</v>
      </c>
      <c r="I647" s="45" t="s">
        <v>63</v>
      </c>
      <c r="J647" s="46" t="s">
        <v>48</v>
      </c>
      <c r="K647" s="42" t="s">
        <v>51</v>
      </c>
      <c r="L647" s="49"/>
      <c r="M647" s="45" t="s">
        <v>63</v>
      </c>
      <c r="N647" s="46" t="s">
        <v>51</v>
      </c>
      <c r="O647" s="49"/>
      <c r="P647" s="36" t="str">
        <f t="shared" si="10"/>
        <v>Unknown</v>
      </c>
      <c r="Q647" s="39" t="s">
        <v>48</v>
      </c>
      <c r="R647" s="39" t="s">
        <v>48</v>
      </c>
      <c r="S647" s="39"/>
      <c r="T647" s="50"/>
      <c r="U647" s="50" t="s">
        <v>51</v>
      </c>
      <c r="V647" s="50" t="s">
        <v>51</v>
      </c>
      <c r="W647" s="50"/>
      <c r="X647" s="51" t="str">
        <f>IF((OR((AND('[1]PWS Information'!$E$10="CWS",T647="Single Family Residence",P647="Lead")),
(AND('[1]PWS Information'!$E$10="CWS",T647="Multiple Family Residence",'[1]PWS Information'!$E$11="Yes",P647="Lead")),
(AND('[1]PWS Information'!$E$10="NTNC",P647="Lead")))),"Tier 1",
IF((OR((AND('[1]PWS Information'!$E$10="CWS",T647="Multiple Family Residence",'[1]PWS Information'!$E$11="No",P647="Lead")),
(AND('[1]PWS Information'!$E$10="CWS",T647="Other",P647="Lead")),
(AND('[1]PWS Information'!$E$10="CWS",T647="Building",P647="Lead")))),"Tier 2",
IF((OR((AND('[1]PWS Information'!$E$10="CWS",T647="Single Family Residence",P647="Galvanized Requiring Replacement")),
(AND('[1]PWS Information'!$E$10="CWS",T647="Single Family Residence",P647="Galvanized Requiring Replacement",Q647="Yes")),
(AND('[1]PWS Information'!$E$10="NTNC",P647="Galvanized Requiring Replacement")),
(AND('[1]PWS Information'!$E$10="NTNC",T647="Single Family Residence",Q647="Yes")))),"Tier 3",
IF((OR((AND('[1]PWS Information'!$E$10="CWS",T647="Single Family Residence",R647="Yes",P647="Non-Lead", I647="Non-Lead - Copper",K647="Before 1989")),
(AND('[1]PWS Information'!$E$10="CWS",T647="Single Family Residence",R647="Yes",P647="Non-Lead", M647="Non-Lead - Copper",N647="Before 1989")))),"Tier 4",
IF((OR((AND('[1]PWS Information'!$E$10="NTNC",P647="Non-Lead")),
(AND('[1]PWS Information'!$E$10="CWS",P647="Non-Lead",R647="")),
(AND('[1]PWS Information'!$E$10="CWS",P647="Non-Lead",R647="No")),
(AND('[1]PWS Information'!$E$10="CWS",P647="Non-Lead",R647="Don't Know")),
(AND('[1]PWS Information'!$E$10="CWS",P647="Non-Lead", I647="Non-Lead - Copper", R647="Yes", K647="Between 1989 and 2014")),
(AND('[1]PWS Information'!$E$10="CWS",P647="Non-Lead", I647="Non-Lead - Copper", R647="Yes", K647="After 2014")),
(AND('[1]PWS Information'!$E$10="CWS",P647="Non-Lead", I647="Non-Lead - Copper", R647="Yes", K647="Unknown")),
(AND('[1]PWS Information'!$E$10="CWS",P647="Non-Lead", M647="Non-Lead - Copper", R647="Yes", N647="Between 1989 and 2014")),
(AND('[1]PWS Information'!$E$10="CWS",P647="Non-Lead", M647="Non-Lead - Copper", R647="Yes", N647="After 2014")),
(AND('[1]PWS Information'!$E$10="CWS",P647="Non-Lead", M647="Non-Lead - Copper", R647="Yes", N647="Unknown")),
(AND('[1]PWS Information'!$E$10="CWS",P647="Unknown")),
(AND('[1]PWS Information'!$E$10="NTNC",P647="Unknown")))),"Tier 5",
"")))))</f>
        <v>Tier 5</v>
      </c>
      <c r="Y647" s="50"/>
      <c r="Z647" s="50"/>
    </row>
    <row r="648" spans="1:26" ht="75" x14ac:dyDescent="0.25">
      <c r="A648" s="39">
        <v>25175809</v>
      </c>
      <c r="B648" s="40">
        <v>1737</v>
      </c>
      <c r="C648" s="41" t="s">
        <v>75</v>
      </c>
      <c r="D648" s="41" t="s">
        <v>46</v>
      </c>
      <c r="E648" s="41">
        <v>75961</v>
      </c>
      <c r="F648" s="42"/>
      <c r="G648" s="43">
        <v>31.558382999999999</v>
      </c>
      <c r="H648" s="44">
        <v>-94.504452000000001</v>
      </c>
      <c r="I648" s="45" t="s">
        <v>63</v>
      </c>
      <c r="J648" s="46" t="s">
        <v>48</v>
      </c>
      <c r="K648" s="42" t="s">
        <v>51</v>
      </c>
      <c r="L648" s="49"/>
      <c r="M648" s="45" t="s">
        <v>63</v>
      </c>
      <c r="N648" s="46" t="s">
        <v>51</v>
      </c>
      <c r="O648" s="49"/>
      <c r="P648" s="36" t="str">
        <f t="shared" si="10"/>
        <v>Unknown</v>
      </c>
      <c r="Q648" s="39" t="s">
        <v>48</v>
      </c>
      <c r="R648" s="39" t="s">
        <v>48</v>
      </c>
      <c r="S648" s="39"/>
      <c r="T648" s="50"/>
      <c r="U648" s="50" t="s">
        <v>51</v>
      </c>
      <c r="V648" s="50" t="s">
        <v>51</v>
      </c>
      <c r="W648" s="50"/>
      <c r="X648" s="51" t="str">
        <f>IF((OR((AND('[1]PWS Information'!$E$10="CWS",T648="Single Family Residence",P648="Lead")),
(AND('[1]PWS Information'!$E$10="CWS",T648="Multiple Family Residence",'[1]PWS Information'!$E$11="Yes",P648="Lead")),
(AND('[1]PWS Information'!$E$10="NTNC",P648="Lead")))),"Tier 1",
IF((OR((AND('[1]PWS Information'!$E$10="CWS",T648="Multiple Family Residence",'[1]PWS Information'!$E$11="No",P648="Lead")),
(AND('[1]PWS Information'!$E$10="CWS",T648="Other",P648="Lead")),
(AND('[1]PWS Information'!$E$10="CWS",T648="Building",P648="Lead")))),"Tier 2",
IF((OR((AND('[1]PWS Information'!$E$10="CWS",T648="Single Family Residence",P648="Galvanized Requiring Replacement")),
(AND('[1]PWS Information'!$E$10="CWS",T648="Single Family Residence",P648="Galvanized Requiring Replacement",Q648="Yes")),
(AND('[1]PWS Information'!$E$10="NTNC",P648="Galvanized Requiring Replacement")),
(AND('[1]PWS Information'!$E$10="NTNC",T648="Single Family Residence",Q648="Yes")))),"Tier 3",
IF((OR((AND('[1]PWS Information'!$E$10="CWS",T648="Single Family Residence",R648="Yes",P648="Non-Lead", I648="Non-Lead - Copper",K648="Before 1989")),
(AND('[1]PWS Information'!$E$10="CWS",T648="Single Family Residence",R648="Yes",P648="Non-Lead", M648="Non-Lead - Copper",N648="Before 1989")))),"Tier 4",
IF((OR((AND('[1]PWS Information'!$E$10="NTNC",P648="Non-Lead")),
(AND('[1]PWS Information'!$E$10="CWS",P648="Non-Lead",R648="")),
(AND('[1]PWS Information'!$E$10="CWS",P648="Non-Lead",R648="No")),
(AND('[1]PWS Information'!$E$10="CWS",P648="Non-Lead",R648="Don't Know")),
(AND('[1]PWS Information'!$E$10="CWS",P648="Non-Lead", I648="Non-Lead - Copper", R648="Yes", K648="Between 1989 and 2014")),
(AND('[1]PWS Information'!$E$10="CWS",P648="Non-Lead", I648="Non-Lead - Copper", R648="Yes", K648="After 2014")),
(AND('[1]PWS Information'!$E$10="CWS",P648="Non-Lead", I648="Non-Lead - Copper", R648="Yes", K648="Unknown")),
(AND('[1]PWS Information'!$E$10="CWS",P648="Non-Lead", M648="Non-Lead - Copper", R648="Yes", N648="Between 1989 and 2014")),
(AND('[1]PWS Information'!$E$10="CWS",P648="Non-Lead", M648="Non-Lead - Copper", R648="Yes", N648="After 2014")),
(AND('[1]PWS Information'!$E$10="CWS",P648="Non-Lead", M648="Non-Lead - Copper", R648="Yes", N648="Unknown")),
(AND('[1]PWS Information'!$E$10="CWS",P648="Unknown")),
(AND('[1]PWS Information'!$E$10="NTNC",P648="Unknown")))),"Tier 5",
"")))))</f>
        <v>Tier 5</v>
      </c>
      <c r="Y648" s="50"/>
      <c r="Z648" s="50"/>
    </row>
    <row r="649" spans="1:26" ht="75" x14ac:dyDescent="0.25">
      <c r="A649" s="39">
        <v>25175540</v>
      </c>
      <c r="B649" s="40">
        <v>908</v>
      </c>
      <c r="C649" s="41" t="s">
        <v>90</v>
      </c>
      <c r="D649" s="41" t="s">
        <v>46</v>
      </c>
      <c r="E649" s="41">
        <v>75961</v>
      </c>
      <c r="F649" s="42"/>
      <c r="G649" s="43">
        <v>31.558382999999999</v>
      </c>
      <c r="H649" s="44">
        <v>-94.504452000000001</v>
      </c>
      <c r="I649" s="45" t="s">
        <v>63</v>
      </c>
      <c r="J649" s="46" t="s">
        <v>48</v>
      </c>
      <c r="K649" s="42" t="s">
        <v>51</v>
      </c>
      <c r="L649" s="49"/>
      <c r="M649" s="45" t="s">
        <v>63</v>
      </c>
      <c r="N649" s="46" t="s">
        <v>51</v>
      </c>
      <c r="O649" s="49"/>
      <c r="P649" s="36" t="str">
        <f t="shared" si="10"/>
        <v>Unknown</v>
      </c>
      <c r="Q649" s="39" t="s">
        <v>48</v>
      </c>
      <c r="R649" s="39" t="s">
        <v>48</v>
      </c>
      <c r="S649" s="39"/>
      <c r="T649" s="50"/>
      <c r="U649" s="50" t="s">
        <v>51</v>
      </c>
      <c r="V649" s="50" t="s">
        <v>51</v>
      </c>
      <c r="W649" s="50"/>
      <c r="X649" s="51" t="str">
        <f>IF((OR((AND('[1]PWS Information'!$E$10="CWS",T649="Single Family Residence",P649="Lead")),
(AND('[1]PWS Information'!$E$10="CWS",T649="Multiple Family Residence",'[1]PWS Information'!$E$11="Yes",P649="Lead")),
(AND('[1]PWS Information'!$E$10="NTNC",P649="Lead")))),"Tier 1",
IF((OR((AND('[1]PWS Information'!$E$10="CWS",T649="Multiple Family Residence",'[1]PWS Information'!$E$11="No",P649="Lead")),
(AND('[1]PWS Information'!$E$10="CWS",T649="Other",P649="Lead")),
(AND('[1]PWS Information'!$E$10="CWS",T649="Building",P649="Lead")))),"Tier 2",
IF((OR((AND('[1]PWS Information'!$E$10="CWS",T649="Single Family Residence",P649="Galvanized Requiring Replacement")),
(AND('[1]PWS Information'!$E$10="CWS",T649="Single Family Residence",P649="Galvanized Requiring Replacement",Q649="Yes")),
(AND('[1]PWS Information'!$E$10="NTNC",P649="Galvanized Requiring Replacement")),
(AND('[1]PWS Information'!$E$10="NTNC",T649="Single Family Residence",Q649="Yes")))),"Tier 3",
IF((OR((AND('[1]PWS Information'!$E$10="CWS",T649="Single Family Residence",R649="Yes",P649="Non-Lead", I649="Non-Lead - Copper",K649="Before 1989")),
(AND('[1]PWS Information'!$E$10="CWS",T649="Single Family Residence",R649="Yes",P649="Non-Lead", M649="Non-Lead - Copper",N649="Before 1989")))),"Tier 4",
IF((OR((AND('[1]PWS Information'!$E$10="NTNC",P649="Non-Lead")),
(AND('[1]PWS Information'!$E$10="CWS",P649="Non-Lead",R649="")),
(AND('[1]PWS Information'!$E$10="CWS",P649="Non-Lead",R649="No")),
(AND('[1]PWS Information'!$E$10="CWS",P649="Non-Lead",R649="Don't Know")),
(AND('[1]PWS Information'!$E$10="CWS",P649="Non-Lead", I649="Non-Lead - Copper", R649="Yes", K649="Between 1989 and 2014")),
(AND('[1]PWS Information'!$E$10="CWS",P649="Non-Lead", I649="Non-Lead - Copper", R649="Yes", K649="After 2014")),
(AND('[1]PWS Information'!$E$10="CWS",P649="Non-Lead", I649="Non-Lead - Copper", R649="Yes", K649="Unknown")),
(AND('[1]PWS Information'!$E$10="CWS",P649="Non-Lead", M649="Non-Lead - Copper", R649="Yes", N649="Between 1989 and 2014")),
(AND('[1]PWS Information'!$E$10="CWS",P649="Non-Lead", M649="Non-Lead - Copper", R649="Yes", N649="After 2014")),
(AND('[1]PWS Information'!$E$10="CWS",P649="Non-Lead", M649="Non-Lead - Copper", R649="Yes", N649="Unknown")),
(AND('[1]PWS Information'!$E$10="CWS",P649="Unknown")),
(AND('[1]PWS Information'!$E$10="NTNC",P649="Unknown")))),"Tier 5",
"")))))</f>
        <v>Tier 5</v>
      </c>
      <c r="Y649" s="50"/>
      <c r="Z649" s="50"/>
    </row>
    <row r="650" spans="1:26" ht="75" x14ac:dyDescent="0.25">
      <c r="A650" s="39">
        <v>25175863</v>
      </c>
      <c r="B650" s="40">
        <v>11411</v>
      </c>
      <c r="C650" s="41" t="s">
        <v>66</v>
      </c>
      <c r="D650" s="41" t="s">
        <v>46</v>
      </c>
      <c r="E650" s="41">
        <v>75961</v>
      </c>
      <c r="F650" s="42"/>
      <c r="G650" s="43">
        <v>31.636064000000001</v>
      </c>
      <c r="H650" s="44">
        <v>-94.438057000000001</v>
      </c>
      <c r="I650" s="45" t="s">
        <v>63</v>
      </c>
      <c r="J650" s="46" t="s">
        <v>48</v>
      </c>
      <c r="K650" s="42" t="s">
        <v>51</v>
      </c>
      <c r="L650" s="49"/>
      <c r="M650" s="45" t="s">
        <v>63</v>
      </c>
      <c r="N650" s="46" t="s">
        <v>51</v>
      </c>
      <c r="O650" s="49"/>
      <c r="P650" s="36" t="str">
        <f t="shared" si="10"/>
        <v>Unknown</v>
      </c>
      <c r="Q650" s="39" t="s">
        <v>48</v>
      </c>
      <c r="R650" s="39" t="s">
        <v>48</v>
      </c>
      <c r="S650" s="39"/>
      <c r="T650" s="50"/>
      <c r="U650" s="50" t="s">
        <v>51</v>
      </c>
      <c r="V650" s="50" t="s">
        <v>51</v>
      </c>
      <c r="W650" s="50"/>
      <c r="X650" s="51" t="str">
        <f>IF((OR((AND('[1]PWS Information'!$E$10="CWS",T650="Single Family Residence",P650="Lead")),
(AND('[1]PWS Information'!$E$10="CWS",T650="Multiple Family Residence",'[1]PWS Information'!$E$11="Yes",P650="Lead")),
(AND('[1]PWS Information'!$E$10="NTNC",P650="Lead")))),"Tier 1",
IF((OR((AND('[1]PWS Information'!$E$10="CWS",T650="Multiple Family Residence",'[1]PWS Information'!$E$11="No",P650="Lead")),
(AND('[1]PWS Information'!$E$10="CWS",T650="Other",P650="Lead")),
(AND('[1]PWS Information'!$E$10="CWS",T650="Building",P650="Lead")))),"Tier 2",
IF((OR((AND('[1]PWS Information'!$E$10="CWS",T650="Single Family Residence",P650="Galvanized Requiring Replacement")),
(AND('[1]PWS Information'!$E$10="CWS",T650="Single Family Residence",P650="Galvanized Requiring Replacement",Q650="Yes")),
(AND('[1]PWS Information'!$E$10="NTNC",P650="Galvanized Requiring Replacement")),
(AND('[1]PWS Information'!$E$10="NTNC",T650="Single Family Residence",Q650="Yes")))),"Tier 3",
IF((OR((AND('[1]PWS Information'!$E$10="CWS",T650="Single Family Residence",R650="Yes",P650="Non-Lead", I650="Non-Lead - Copper",K650="Before 1989")),
(AND('[1]PWS Information'!$E$10="CWS",T650="Single Family Residence",R650="Yes",P650="Non-Lead", M650="Non-Lead - Copper",N650="Before 1989")))),"Tier 4",
IF((OR((AND('[1]PWS Information'!$E$10="NTNC",P650="Non-Lead")),
(AND('[1]PWS Information'!$E$10="CWS",P650="Non-Lead",R650="")),
(AND('[1]PWS Information'!$E$10="CWS",P650="Non-Lead",R650="No")),
(AND('[1]PWS Information'!$E$10="CWS",P650="Non-Lead",R650="Don't Know")),
(AND('[1]PWS Information'!$E$10="CWS",P650="Non-Lead", I650="Non-Lead - Copper", R650="Yes", K650="Between 1989 and 2014")),
(AND('[1]PWS Information'!$E$10="CWS",P650="Non-Lead", I650="Non-Lead - Copper", R650="Yes", K650="After 2014")),
(AND('[1]PWS Information'!$E$10="CWS",P650="Non-Lead", I650="Non-Lead - Copper", R650="Yes", K650="Unknown")),
(AND('[1]PWS Information'!$E$10="CWS",P650="Non-Lead", M650="Non-Lead - Copper", R650="Yes", N650="Between 1989 and 2014")),
(AND('[1]PWS Information'!$E$10="CWS",P650="Non-Lead", M650="Non-Lead - Copper", R650="Yes", N650="After 2014")),
(AND('[1]PWS Information'!$E$10="CWS",P650="Non-Lead", M650="Non-Lead - Copper", R650="Yes", N650="Unknown")),
(AND('[1]PWS Information'!$E$10="CWS",P650="Unknown")),
(AND('[1]PWS Information'!$E$10="NTNC",P650="Unknown")))),"Tier 5",
"")))))</f>
        <v>Tier 5</v>
      </c>
      <c r="Y650" s="50"/>
      <c r="Z650" s="50"/>
    </row>
    <row r="651" spans="1:26" ht="75" x14ac:dyDescent="0.25">
      <c r="A651" s="39">
        <v>25176168</v>
      </c>
      <c r="B651" s="40">
        <v>295</v>
      </c>
      <c r="C651" s="41" t="s">
        <v>109</v>
      </c>
      <c r="D651" s="41" t="s">
        <v>46</v>
      </c>
      <c r="E651" s="41">
        <v>75961</v>
      </c>
      <c r="F651" s="42"/>
      <c r="G651" s="43">
        <v>31.660731999999999</v>
      </c>
      <c r="H651" s="44">
        <v>-94.601376999999999</v>
      </c>
      <c r="I651" s="45" t="s">
        <v>63</v>
      </c>
      <c r="J651" s="46" t="s">
        <v>48</v>
      </c>
      <c r="K651" s="42" t="s">
        <v>51</v>
      </c>
      <c r="L651" s="49"/>
      <c r="M651" s="45" t="s">
        <v>63</v>
      </c>
      <c r="N651" s="46" t="s">
        <v>51</v>
      </c>
      <c r="O651" s="49"/>
      <c r="P651" s="36" t="str">
        <f t="shared" si="10"/>
        <v>Unknown</v>
      </c>
      <c r="Q651" s="39" t="s">
        <v>48</v>
      </c>
      <c r="R651" s="39" t="s">
        <v>48</v>
      </c>
      <c r="S651" s="39"/>
      <c r="T651" s="50"/>
      <c r="U651" s="50" t="s">
        <v>51</v>
      </c>
      <c r="V651" s="50" t="s">
        <v>51</v>
      </c>
      <c r="W651" s="50"/>
      <c r="X651" s="51" t="str">
        <f>IF((OR((AND('[1]PWS Information'!$E$10="CWS",T651="Single Family Residence",P651="Lead")),
(AND('[1]PWS Information'!$E$10="CWS",T651="Multiple Family Residence",'[1]PWS Information'!$E$11="Yes",P651="Lead")),
(AND('[1]PWS Information'!$E$10="NTNC",P651="Lead")))),"Tier 1",
IF((OR((AND('[1]PWS Information'!$E$10="CWS",T651="Multiple Family Residence",'[1]PWS Information'!$E$11="No",P651="Lead")),
(AND('[1]PWS Information'!$E$10="CWS",T651="Other",P651="Lead")),
(AND('[1]PWS Information'!$E$10="CWS",T651="Building",P651="Lead")))),"Tier 2",
IF((OR((AND('[1]PWS Information'!$E$10="CWS",T651="Single Family Residence",P651="Galvanized Requiring Replacement")),
(AND('[1]PWS Information'!$E$10="CWS",T651="Single Family Residence",P651="Galvanized Requiring Replacement",Q651="Yes")),
(AND('[1]PWS Information'!$E$10="NTNC",P651="Galvanized Requiring Replacement")),
(AND('[1]PWS Information'!$E$10="NTNC",T651="Single Family Residence",Q651="Yes")))),"Tier 3",
IF((OR((AND('[1]PWS Information'!$E$10="CWS",T651="Single Family Residence",R651="Yes",P651="Non-Lead", I651="Non-Lead - Copper",K651="Before 1989")),
(AND('[1]PWS Information'!$E$10="CWS",T651="Single Family Residence",R651="Yes",P651="Non-Lead", M651="Non-Lead - Copper",N651="Before 1989")))),"Tier 4",
IF((OR((AND('[1]PWS Information'!$E$10="NTNC",P651="Non-Lead")),
(AND('[1]PWS Information'!$E$10="CWS",P651="Non-Lead",R651="")),
(AND('[1]PWS Information'!$E$10="CWS",P651="Non-Lead",R651="No")),
(AND('[1]PWS Information'!$E$10="CWS",P651="Non-Lead",R651="Don't Know")),
(AND('[1]PWS Information'!$E$10="CWS",P651="Non-Lead", I651="Non-Lead - Copper", R651="Yes", K651="Between 1989 and 2014")),
(AND('[1]PWS Information'!$E$10="CWS",P651="Non-Lead", I651="Non-Lead - Copper", R651="Yes", K651="After 2014")),
(AND('[1]PWS Information'!$E$10="CWS",P651="Non-Lead", I651="Non-Lead - Copper", R651="Yes", K651="Unknown")),
(AND('[1]PWS Information'!$E$10="CWS",P651="Non-Lead", M651="Non-Lead - Copper", R651="Yes", N651="Between 1989 and 2014")),
(AND('[1]PWS Information'!$E$10="CWS",P651="Non-Lead", M651="Non-Lead - Copper", R651="Yes", N651="After 2014")),
(AND('[1]PWS Information'!$E$10="CWS",P651="Non-Lead", M651="Non-Lead - Copper", R651="Yes", N651="Unknown")),
(AND('[1]PWS Information'!$E$10="CWS",P651="Unknown")),
(AND('[1]PWS Information'!$E$10="NTNC",P651="Unknown")))),"Tier 5",
"")))))</f>
        <v>Tier 5</v>
      </c>
      <c r="Y651" s="50"/>
      <c r="Z651" s="50"/>
    </row>
    <row r="652" spans="1:26" ht="75" x14ac:dyDescent="0.25">
      <c r="A652" s="39">
        <v>25175641</v>
      </c>
      <c r="B652" s="40">
        <v>356</v>
      </c>
      <c r="C652" s="41" t="s">
        <v>209</v>
      </c>
      <c r="D652" s="41" t="s">
        <v>46</v>
      </c>
      <c r="E652" s="41">
        <v>75961</v>
      </c>
      <c r="F652" s="42"/>
      <c r="G652" s="43">
        <v>31.656685</v>
      </c>
      <c r="H652" s="44">
        <v>-94.602275000000006</v>
      </c>
      <c r="I652" s="45" t="s">
        <v>63</v>
      </c>
      <c r="J652" s="46" t="s">
        <v>48</v>
      </c>
      <c r="K652" s="42" t="s">
        <v>51</v>
      </c>
      <c r="L652" s="49"/>
      <c r="M652" s="45" t="s">
        <v>63</v>
      </c>
      <c r="N652" s="46" t="s">
        <v>51</v>
      </c>
      <c r="O652" s="49"/>
      <c r="P652" s="36" t="str">
        <f t="shared" si="10"/>
        <v>Unknown</v>
      </c>
      <c r="Q652" s="39" t="s">
        <v>48</v>
      </c>
      <c r="R652" s="39" t="s">
        <v>48</v>
      </c>
      <c r="S652" s="39"/>
      <c r="T652" s="50"/>
      <c r="U652" s="50" t="s">
        <v>51</v>
      </c>
      <c r="V652" s="50" t="s">
        <v>51</v>
      </c>
      <c r="W652" s="50"/>
      <c r="X652" s="51" t="str">
        <f>IF((OR((AND('[1]PWS Information'!$E$10="CWS",T652="Single Family Residence",P652="Lead")),
(AND('[1]PWS Information'!$E$10="CWS",T652="Multiple Family Residence",'[1]PWS Information'!$E$11="Yes",P652="Lead")),
(AND('[1]PWS Information'!$E$10="NTNC",P652="Lead")))),"Tier 1",
IF((OR((AND('[1]PWS Information'!$E$10="CWS",T652="Multiple Family Residence",'[1]PWS Information'!$E$11="No",P652="Lead")),
(AND('[1]PWS Information'!$E$10="CWS",T652="Other",P652="Lead")),
(AND('[1]PWS Information'!$E$10="CWS",T652="Building",P652="Lead")))),"Tier 2",
IF((OR((AND('[1]PWS Information'!$E$10="CWS",T652="Single Family Residence",P652="Galvanized Requiring Replacement")),
(AND('[1]PWS Information'!$E$10="CWS",T652="Single Family Residence",P652="Galvanized Requiring Replacement",Q652="Yes")),
(AND('[1]PWS Information'!$E$10="NTNC",P652="Galvanized Requiring Replacement")),
(AND('[1]PWS Information'!$E$10="NTNC",T652="Single Family Residence",Q652="Yes")))),"Tier 3",
IF((OR((AND('[1]PWS Information'!$E$10="CWS",T652="Single Family Residence",R652="Yes",P652="Non-Lead", I652="Non-Lead - Copper",K652="Before 1989")),
(AND('[1]PWS Information'!$E$10="CWS",T652="Single Family Residence",R652="Yes",P652="Non-Lead", M652="Non-Lead - Copper",N652="Before 1989")))),"Tier 4",
IF((OR((AND('[1]PWS Information'!$E$10="NTNC",P652="Non-Lead")),
(AND('[1]PWS Information'!$E$10="CWS",P652="Non-Lead",R652="")),
(AND('[1]PWS Information'!$E$10="CWS",P652="Non-Lead",R652="No")),
(AND('[1]PWS Information'!$E$10="CWS",P652="Non-Lead",R652="Don't Know")),
(AND('[1]PWS Information'!$E$10="CWS",P652="Non-Lead", I652="Non-Lead - Copper", R652="Yes", K652="Between 1989 and 2014")),
(AND('[1]PWS Information'!$E$10="CWS",P652="Non-Lead", I652="Non-Lead - Copper", R652="Yes", K652="After 2014")),
(AND('[1]PWS Information'!$E$10="CWS",P652="Non-Lead", I652="Non-Lead - Copper", R652="Yes", K652="Unknown")),
(AND('[1]PWS Information'!$E$10="CWS",P652="Non-Lead", M652="Non-Lead - Copper", R652="Yes", N652="Between 1989 and 2014")),
(AND('[1]PWS Information'!$E$10="CWS",P652="Non-Lead", M652="Non-Lead - Copper", R652="Yes", N652="After 2014")),
(AND('[1]PWS Information'!$E$10="CWS",P652="Non-Lead", M652="Non-Lead - Copper", R652="Yes", N652="Unknown")),
(AND('[1]PWS Information'!$E$10="CWS",P652="Unknown")),
(AND('[1]PWS Information'!$E$10="NTNC",P652="Unknown")))),"Tier 5",
"")))))</f>
        <v>Tier 5</v>
      </c>
      <c r="Y652" s="50"/>
      <c r="Z652" s="50"/>
    </row>
    <row r="653" spans="1:26" ht="75" x14ac:dyDescent="0.25">
      <c r="A653" s="39">
        <v>25175697</v>
      </c>
      <c r="B653" s="40">
        <v>282</v>
      </c>
      <c r="C653" s="41" t="s">
        <v>88</v>
      </c>
      <c r="D653" s="41" t="s">
        <v>46</v>
      </c>
      <c r="E653" s="41">
        <v>75961</v>
      </c>
      <c r="F653" s="42"/>
      <c r="G653" s="43">
        <v>31.657648999999999</v>
      </c>
      <c r="H653" s="44">
        <v>-94.601788999999997</v>
      </c>
      <c r="I653" s="45" t="s">
        <v>63</v>
      </c>
      <c r="J653" s="46" t="s">
        <v>48</v>
      </c>
      <c r="K653" s="42" t="s">
        <v>51</v>
      </c>
      <c r="L653" s="49"/>
      <c r="M653" s="45" t="s">
        <v>63</v>
      </c>
      <c r="N653" s="46" t="s">
        <v>51</v>
      </c>
      <c r="O653" s="49"/>
      <c r="P653" s="36" t="str">
        <f t="shared" si="10"/>
        <v>Unknown</v>
      </c>
      <c r="Q653" s="39" t="s">
        <v>48</v>
      </c>
      <c r="R653" s="39" t="s">
        <v>48</v>
      </c>
      <c r="S653" s="39"/>
      <c r="T653" s="50"/>
      <c r="U653" s="50" t="s">
        <v>51</v>
      </c>
      <c r="V653" s="50" t="s">
        <v>51</v>
      </c>
      <c r="W653" s="50"/>
      <c r="X653" s="51" t="str">
        <f>IF((OR((AND('[1]PWS Information'!$E$10="CWS",T653="Single Family Residence",P653="Lead")),
(AND('[1]PWS Information'!$E$10="CWS",T653="Multiple Family Residence",'[1]PWS Information'!$E$11="Yes",P653="Lead")),
(AND('[1]PWS Information'!$E$10="NTNC",P653="Lead")))),"Tier 1",
IF((OR((AND('[1]PWS Information'!$E$10="CWS",T653="Multiple Family Residence",'[1]PWS Information'!$E$11="No",P653="Lead")),
(AND('[1]PWS Information'!$E$10="CWS",T653="Other",P653="Lead")),
(AND('[1]PWS Information'!$E$10="CWS",T653="Building",P653="Lead")))),"Tier 2",
IF((OR((AND('[1]PWS Information'!$E$10="CWS",T653="Single Family Residence",P653="Galvanized Requiring Replacement")),
(AND('[1]PWS Information'!$E$10="CWS",T653="Single Family Residence",P653="Galvanized Requiring Replacement",Q653="Yes")),
(AND('[1]PWS Information'!$E$10="NTNC",P653="Galvanized Requiring Replacement")),
(AND('[1]PWS Information'!$E$10="NTNC",T653="Single Family Residence",Q653="Yes")))),"Tier 3",
IF((OR((AND('[1]PWS Information'!$E$10="CWS",T653="Single Family Residence",R653="Yes",P653="Non-Lead", I653="Non-Lead - Copper",K653="Before 1989")),
(AND('[1]PWS Information'!$E$10="CWS",T653="Single Family Residence",R653="Yes",P653="Non-Lead", M653="Non-Lead - Copper",N653="Before 1989")))),"Tier 4",
IF((OR((AND('[1]PWS Information'!$E$10="NTNC",P653="Non-Lead")),
(AND('[1]PWS Information'!$E$10="CWS",P653="Non-Lead",R653="")),
(AND('[1]PWS Information'!$E$10="CWS",P653="Non-Lead",R653="No")),
(AND('[1]PWS Information'!$E$10="CWS",P653="Non-Lead",R653="Don't Know")),
(AND('[1]PWS Information'!$E$10="CWS",P653="Non-Lead", I653="Non-Lead - Copper", R653="Yes", K653="Between 1989 and 2014")),
(AND('[1]PWS Information'!$E$10="CWS",P653="Non-Lead", I653="Non-Lead - Copper", R653="Yes", K653="After 2014")),
(AND('[1]PWS Information'!$E$10="CWS",P653="Non-Lead", I653="Non-Lead - Copper", R653="Yes", K653="Unknown")),
(AND('[1]PWS Information'!$E$10="CWS",P653="Non-Lead", M653="Non-Lead - Copper", R653="Yes", N653="Between 1989 and 2014")),
(AND('[1]PWS Information'!$E$10="CWS",P653="Non-Lead", M653="Non-Lead - Copper", R653="Yes", N653="After 2014")),
(AND('[1]PWS Information'!$E$10="CWS",P653="Non-Lead", M653="Non-Lead - Copper", R653="Yes", N653="Unknown")),
(AND('[1]PWS Information'!$E$10="CWS",P653="Unknown")),
(AND('[1]PWS Information'!$E$10="NTNC",P653="Unknown")))),"Tier 5",
"")))))</f>
        <v>Tier 5</v>
      </c>
      <c r="Y653" s="50"/>
      <c r="Z653" s="50"/>
    </row>
    <row r="654" spans="1:26" ht="75" x14ac:dyDescent="0.25">
      <c r="A654" s="39">
        <v>433</v>
      </c>
      <c r="B654" s="40" t="s">
        <v>76</v>
      </c>
      <c r="C654" s="41" t="s">
        <v>210</v>
      </c>
      <c r="D654" s="41" t="s">
        <v>46</v>
      </c>
      <c r="E654" s="41">
        <v>75961</v>
      </c>
      <c r="F654" s="42"/>
      <c r="G654" s="43">
        <v>31.593017</v>
      </c>
      <c r="H654" s="44">
        <v>-94.639336</v>
      </c>
      <c r="I654" s="45" t="s">
        <v>63</v>
      </c>
      <c r="J654" s="46" t="s">
        <v>48</v>
      </c>
      <c r="K654" s="42" t="s">
        <v>51</v>
      </c>
      <c r="L654" s="49"/>
      <c r="M654" s="45" t="s">
        <v>63</v>
      </c>
      <c r="N654" s="46" t="s">
        <v>51</v>
      </c>
      <c r="O654" s="49"/>
      <c r="P654" s="36" t="str">
        <f t="shared" si="10"/>
        <v>Unknown</v>
      </c>
      <c r="Q654" s="39" t="s">
        <v>48</v>
      </c>
      <c r="R654" s="39" t="s">
        <v>48</v>
      </c>
      <c r="S654" s="39"/>
      <c r="T654" s="50"/>
      <c r="U654" s="50" t="s">
        <v>51</v>
      </c>
      <c r="V654" s="50" t="s">
        <v>51</v>
      </c>
      <c r="W654" s="50"/>
      <c r="X654" s="51" t="str">
        <f>IF((OR((AND('[1]PWS Information'!$E$10="CWS",T654="Single Family Residence",P654="Lead")),
(AND('[1]PWS Information'!$E$10="CWS",T654="Multiple Family Residence",'[1]PWS Information'!$E$11="Yes",P654="Lead")),
(AND('[1]PWS Information'!$E$10="NTNC",P654="Lead")))),"Tier 1",
IF((OR((AND('[1]PWS Information'!$E$10="CWS",T654="Multiple Family Residence",'[1]PWS Information'!$E$11="No",P654="Lead")),
(AND('[1]PWS Information'!$E$10="CWS",T654="Other",P654="Lead")),
(AND('[1]PWS Information'!$E$10="CWS",T654="Building",P654="Lead")))),"Tier 2",
IF((OR((AND('[1]PWS Information'!$E$10="CWS",T654="Single Family Residence",P654="Galvanized Requiring Replacement")),
(AND('[1]PWS Information'!$E$10="CWS",T654="Single Family Residence",P654="Galvanized Requiring Replacement",Q654="Yes")),
(AND('[1]PWS Information'!$E$10="NTNC",P654="Galvanized Requiring Replacement")),
(AND('[1]PWS Information'!$E$10="NTNC",T654="Single Family Residence",Q654="Yes")))),"Tier 3",
IF((OR((AND('[1]PWS Information'!$E$10="CWS",T654="Single Family Residence",R654="Yes",P654="Non-Lead", I654="Non-Lead - Copper",K654="Before 1989")),
(AND('[1]PWS Information'!$E$10="CWS",T654="Single Family Residence",R654="Yes",P654="Non-Lead", M654="Non-Lead - Copper",N654="Before 1989")))),"Tier 4",
IF((OR((AND('[1]PWS Information'!$E$10="NTNC",P654="Non-Lead")),
(AND('[1]PWS Information'!$E$10="CWS",P654="Non-Lead",R654="")),
(AND('[1]PWS Information'!$E$10="CWS",P654="Non-Lead",R654="No")),
(AND('[1]PWS Information'!$E$10="CWS",P654="Non-Lead",R654="Don't Know")),
(AND('[1]PWS Information'!$E$10="CWS",P654="Non-Lead", I654="Non-Lead - Copper", R654="Yes", K654="Between 1989 and 2014")),
(AND('[1]PWS Information'!$E$10="CWS",P654="Non-Lead", I654="Non-Lead - Copper", R654="Yes", K654="After 2014")),
(AND('[1]PWS Information'!$E$10="CWS",P654="Non-Lead", I654="Non-Lead - Copper", R654="Yes", K654="Unknown")),
(AND('[1]PWS Information'!$E$10="CWS",P654="Non-Lead", M654="Non-Lead - Copper", R654="Yes", N654="Between 1989 and 2014")),
(AND('[1]PWS Information'!$E$10="CWS",P654="Non-Lead", M654="Non-Lead - Copper", R654="Yes", N654="After 2014")),
(AND('[1]PWS Information'!$E$10="CWS",P654="Non-Lead", M654="Non-Lead - Copper", R654="Yes", N654="Unknown")),
(AND('[1]PWS Information'!$E$10="CWS",P654="Unknown")),
(AND('[1]PWS Information'!$E$10="NTNC",P654="Unknown")))),"Tier 5",
"")))))</f>
        <v>Tier 5</v>
      </c>
      <c r="Y654" s="50"/>
      <c r="Z654" s="50"/>
    </row>
    <row r="655" spans="1:26" ht="75" x14ac:dyDescent="0.25">
      <c r="A655" s="39">
        <v>25176162</v>
      </c>
      <c r="B655" s="40">
        <v>1212</v>
      </c>
      <c r="C655" s="41" t="s">
        <v>84</v>
      </c>
      <c r="D655" s="41" t="s">
        <v>46</v>
      </c>
      <c r="E655" s="41">
        <v>75961</v>
      </c>
      <c r="F655" s="42"/>
      <c r="G655" s="43">
        <v>31.558382999999999</v>
      </c>
      <c r="H655" s="44">
        <v>-94.504452000000001</v>
      </c>
      <c r="I655" s="45" t="s">
        <v>63</v>
      </c>
      <c r="J655" s="46" t="s">
        <v>48</v>
      </c>
      <c r="K655" s="42" t="s">
        <v>51</v>
      </c>
      <c r="L655" s="49"/>
      <c r="M655" s="45" t="s">
        <v>63</v>
      </c>
      <c r="N655" s="46" t="s">
        <v>51</v>
      </c>
      <c r="O655" s="49"/>
      <c r="P655" s="36" t="str">
        <f t="shared" si="10"/>
        <v>Unknown</v>
      </c>
      <c r="Q655" s="39" t="s">
        <v>48</v>
      </c>
      <c r="R655" s="39" t="s">
        <v>48</v>
      </c>
      <c r="S655" s="39"/>
      <c r="T655" s="50"/>
      <c r="U655" s="50" t="s">
        <v>51</v>
      </c>
      <c r="V655" s="50" t="s">
        <v>51</v>
      </c>
      <c r="W655" s="50"/>
      <c r="X655" s="51" t="str">
        <f>IF((OR((AND('[1]PWS Information'!$E$10="CWS",T655="Single Family Residence",P655="Lead")),
(AND('[1]PWS Information'!$E$10="CWS",T655="Multiple Family Residence",'[1]PWS Information'!$E$11="Yes",P655="Lead")),
(AND('[1]PWS Information'!$E$10="NTNC",P655="Lead")))),"Tier 1",
IF((OR((AND('[1]PWS Information'!$E$10="CWS",T655="Multiple Family Residence",'[1]PWS Information'!$E$11="No",P655="Lead")),
(AND('[1]PWS Information'!$E$10="CWS",T655="Other",P655="Lead")),
(AND('[1]PWS Information'!$E$10="CWS",T655="Building",P655="Lead")))),"Tier 2",
IF((OR((AND('[1]PWS Information'!$E$10="CWS",T655="Single Family Residence",P655="Galvanized Requiring Replacement")),
(AND('[1]PWS Information'!$E$10="CWS",T655="Single Family Residence",P655="Galvanized Requiring Replacement",Q655="Yes")),
(AND('[1]PWS Information'!$E$10="NTNC",P655="Galvanized Requiring Replacement")),
(AND('[1]PWS Information'!$E$10="NTNC",T655="Single Family Residence",Q655="Yes")))),"Tier 3",
IF((OR((AND('[1]PWS Information'!$E$10="CWS",T655="Single Family Residence",R655="Yes",P655="Non-Lead", I655="Non-Lead - Copper",K655="Before 1989")),
(AND('[1]PWS Information'!$E$10="CWS",T655="Single Family Residence",R655="Yes",P655="Non-Lead", M655="Non-Lead - Copper",N655="Before 1989")))),"Tier 4",
IF((OR((AND('[1]PWS Information'!$E$10="NTNC",P655="Non-Lead")),
(AND('[1]PWS Information'!$E$10="CWS",P655="Non-Lead",R655="")),
(AND('[1]PWS Information'!$E$10="CWS",P655="Non-Lead",R655="No")),
(AND('[1]PWS Information'!$E$10="CWS",P655="Non-Lead",R655="Don't Know")),
(AND('[1]PWS Information'!$E$10="CWS",P655="Non-Lead", I655="Non-Lead - Copper", R655="Yes", K655="Between 1989 and 2014")),
(AND('[1]PWS Information'!$E$10="CWS",P655="Non-Lead", I655="Non-Lead - Copper", R655="Yes", K655="After 2014")),
(AND('[1]PWS Information'!$E$10="CWS",P655="Non-Lead", I655="Non-Lead - Copper", R655="Yes", K655="Unknown")),
(AND('[1]PWS Information'!$E$10="CWS",P655="Non-Lead", M655="Non-Lead - Copper", R655="Yes", N655="Between 1989 and 2014")),
(AND('[1]PWS Information'!$E$10="CWS",P655="Non-Lead", M655="Non-Lead - Copper", R655="Yes", N655="After 2014")),
(AND('[1]PWS Information'!$E$10="CWS",P655="Non-Lead", M655="Non-Lead - Copper", R655="Yes", N655="Unknown")),
(AND('[1]PWS Information'!$E$10="CWS",P655="Unknown")),
(AND('[1]PWS Information'!$E$10="NTNC",P655="Unknown")))),"Tier 5",
"")))))</f>
        <v>Tier 5</v>
      </c>
      <c r="Y655" s="50"/>
      <c r="Z655" s="50"/>
    </row>
    <row r="656" spans="1:26" ht="75" x14ac:dyDescent="0.25">
      <c r="A656" s="39">
        <v>25175366</v>
      </c>
      <c r="B656" s="40" t="s">
        <v>194</v>
      </c>
      <c r="C656" s="41" t="s">
        <v>211</v>
      </c>
      <c r="D656" s="41" t="s">
        <v>46</v>
      </c>
      <c r="E656" s="41">
        <v>75961</v>
      </c>
      <c r="F656" s="42"/>
      <c r="G656" s="43"/>
      <c r="H656" s="44"/>
      <c r="I656" s="45" t="s">
        <v>63</v>
      </c>
      <c r="J656" s="46" t="s">
        <v>48</v>
      </c>
      <c r="K656" s="42" t="s">
        <v>51</v>
      </c>
      <c r="L656" s="49"/>
      <c r="M656" s="45" t="s">
        <v>63</v>
      </c>
      <c r="N656" s="46" t="s">
        <v>51</v>
      </c>
      <c r="O656" s="49"/>
      <c r="P656" s="36" t="str">
        <f t="shared" si="10"/>
        <v>Unknown</v>
      </c>
      <c r="Q656" s="39" t="s">
        <v>48</v>
      </c>
      <c r="R656" s="39" t="s">
        <v>48</v>
      </c>
      <c r="S656" s="39"/>
      <c r="T656" s="50"/>
      <c r="U656" s="50" t="s">
        <v>51</v>
      </c>
      <c r="V656" s="50" t="s">
        <v>51</v>
      </c>
      <c r="W656" s="50"/>
      <c r="X656" s="51" t="str">
        <f>IF((OR((AND('[1]PWS Information'!$E$10="CWS",T656="Single Family Residence",P656="Lead")),
(AND('[1]PWS Information'!$E$10="CWS",T656="Multiple Family Residence",'[1]PWS Information'!$E$11="Yes",P656="Lead")),
(AND('[1]PWS Information'!$E$10="NTNC",P656="Lead")))),"Tier 1",
IF((OR((AND('[1]PWS Information'!$E$10="CWS",T656="Multiple Family Residence",'[1]PWS Information'!$E$11="No",P656="Lead")),
(AND('[1]PWS Information'!$E$10="CWS",T656="Other",P656="Lead")),
(AND('[1]PWS Information'!$E$10="CWS",T656="Building",P656="Lead")))),"Tier 2",
IF((OR((AND('[1]PWS Information'!$E$10="CWS",T656="Single Family Residence",P656="Galvanized Requiring Replacement")),
(AND('[1]PWS Information'!$E$10="CWS",T656="Single Family Residence",P656="Galvanized Requiring Replacement",Q656="Yes")),
(AND('[1]PWS Information'!$E$10="NTNC",P656="Galvanized Requiring Replacement")),
(AND('[1]PWS Information'!$E$10="NTNC",T656="Single Family Residence",Q656="Yes")))),"Tier 3",
IF((OR((AND('[1]PWS Information'!$E$10="CWS",T656="Single Family Residence",R656="Yes",P656="Non-Lead", I656="Non-Lead - Copper",K656="Before 1989")),
(AND('[1]PWS Information'!$E$10="CWS",T656="Single Family Residence",R656="Yes",P656="Non-Lead", M656="Non-Lead - Copper",N656="Before 1989")))),"Tier 4",
IF((OR((AND('[1]PWS Information'!$E$10="NTNC",P656="Non-Lead")),
(AND('[1]PWS Information'!$E$10="CWS",P656="Non-Lead",R656="")),
(AND('[1]PWS Information'!$E$10="CWS",P656="Non-Lead",R656="No")),
(AND('[1]PWS Information'!$E$10="CWS",P656="Non-Lead",R656="Don't Know")),
(AND('[1]PWS Information'!$E$10="CWS",P656="Non-Lead", I656="Non-Lead - Copper", R656="Yes", K656="Between 1989 and 2014")),
(AND('[1]PWS Information'!$E$10="CWS",P656="Non-Lead", I656="Non-Lead - Copper", R656="Yes", K656="After 2014")),
(AND('[1]PWS Information'!$E$10="CWS",P656="Non-Lead", I656="Non-Lead - Copper", R656="Yes", K656="Unknown")),
(AND('[1]PWS Information'!$E$10="CWS",P656="Non-Lead", M656="Non-Lead - Copper", R656="Yes", N656="Between 1989 and 2014")),
(AND('[1]PWS Information'!$E$10="CWS",P656="Non-Lead", M656="Non-Lead - Copper", R656="Yes", N656="After 2014")),
(AND('[1]PWS Information'!$E$10="CWS",P656="Non-Lead", M656="Non-Lead - Copper", R656="Yes", N656="Unknown")),
(AND('[1]PWS Information'!$E$10="CWS",P656="Unknown")),
(AND('[1]PWS Information'!$E$10="NTNC",P656="Unknown")))),"Tier 5",
"")))))</f>
        <v>Tier 5</v>
      </c>
      <c r="Y656" s="50"/>
      <c r="Z656" s="50"/>
    </row>
    <row r="657" spans="1:26" ht="75" x14ac:dyDescent="0.25">
      <c r="A657" s="39">
        <v>25175497</v>
      </c>
      <c r="B657" s="40">
        <v>13058</v>
      </c>
      <c r="C657" s="41" t="s">
        <v>66</v>
      </c>
      <c r="D657" s="41" t="s">
        <v>46</v>
      </c>
      <c r="E657" s="41">
        <v>75961</v>
      </c>
      <c r="F657" s="42"/>
      <c r="G657" s="43">
        <v>31.642271000000001</v>
      </c>
      <c r="H657" s="44">
        <v>-94.413160000000005</v>
      </c>
      <c r="I657" s="45" t="s">
        <v>63</v>
      </c>
      <c r="J657" s="46" t="s">
        <v>48</v>
      </c>
      <c r="K657" s="42" t="s">
        <v>51</v>
      </c>
      <c r="L657" s="49"/>
      <c r="M657" s="45" t="s">
        <v>63</v>
      </c>
      <c r="N657" s="46" t="s">
        <v>51</v>
      </c>
      <c r="O657" s="49"/>
      <c r="P657" s="36" t="str">
        <f t="shared" si="10"/>
        <v>Unknown</v>
      </c>
      <c r="Q657" s="39" t="s">
        <v>48</v>
      </c>
      <c r="R657" s="39" t="s">
        <v>48</v>
      </c>
      <c r="S657" s="39"/>
      <c r="T657" s="50"/>
      <c r="U657" s="50" t="s">
        <v>51</v>
      </c>
      <c r="V657" s="50" t="s">
        <v>51</v>
      </c>
      <c r="W657" s="50"/>
      <c r="X657" s="51" t="str">
        <f>IF((OR((AND('[1]PWS Information'!$E$10="CWS",T657="Single Family Residence",P657="Lead")),
(AND('[1]PWS Information'!$E$10="CWS",T657="Multiple Family Residence",'[1]PWS Information'!$E$11="Yes",P657="Lead")),
(AND('[1]PWS Information'!$E$10="NTNC",P657="Lead")))),"Tier 1",
IF((OR((AND('[1]PWS Information'!$E$10="CWS",T657="Multiple Family Residence",'[1]PWS Information'!$E$11="No",P657="Lead")),
(AND('[1]PWS Information'!$E$10="CWS",T657="Other",P657="Lead")),
(AND('[1]PWS Information'!$E$10="CWS",T657="Building",P657="Lead")))),"Tier 2",
IF((OR((AND('[1]PWS Information'!$E$10="CWS",T657="Single Family Residence",P657="Galvanized Requiring Replacement")),
(AND('[1]PWS Information'!$E$10="CWS",T657="Single Family Residence",P657="Galvanized Requiring Replacement",Q657="Yes")),
(AND('[1]PWS Information'!$E$10="NTNC",P657="Galvanized Requiring Replacement")),
(AND('[1]PWS Information'!$E$10="NTNC",T657="Single Family Residence",Q657="Yes")))),"Tier 3",
IF((OR((AND('[1]PWS Information'!$E$10="CWS",T657="Single Family Residence",R657="Yes",P657="Non-Lead", I657="Non-Lead - Copper",K657="Before 1989")),
(AND('[1]PWS Information'!$E$10="CWS",T657="Single Family Residence",R657="Yes",P657="Non-Lead", M657="Non-Lead - Copper",N657="Before 1989")))),"Tier 4",
IF((OR((AND('[1]PWS Information'!$E$10="NTNC",P657="Non-Lead")),
(AND('[1]PWS Information'!$E$10="CWS",P657="Non-Lead",R657="")),
(AND('[1]PWS Information'!$E$10="CWS",P657="Non-Lead",R657="No")),
(AND('[1]PWS Information'!$E$10="CWS",P657="Non-Lead",R657="Don't Know")),
(AND('[1]PWS Information'!$E$10="CWS",P657="Non-Lead", I657="Non-Lead - Copper", R657="Yes", K657="Between 1989 and 2014")),
(AND('[1]PWS Information'!$E$10="CWS",P657="Non-Lead", I657="Non-Lead - Copper", R657="Yes", K657="After 2014")),
(AND('[1]PWS Information'!$E$10="CWS",P657="Non-Lead", I657="Non-Lead - Copper", R657="Yes", K657="Unknown")),
(AND('[1]PWS Information'!$E$10="CWS",P657="Non-Lead", M657="Non-Lead - Copper", R657="Yes", N657="Between 1989 and 2014")),
(AND('[1]PWS Information'!$E$10="CWS",P657="Non-Lead", M657="Non-Lead - Copper", R657="Yes", N657="After 2014")),
(AND('[1]PWS Information'!$E$10="CWS",P657="Non-Lead", M657="Non-Lead - Copper", R657="Yes", N657="Unknown")),
(AND('[1]PWS Information'!$E$10="CWS",P657="Unknown")),
(AND('[1]PWS Information'!$E$10="NTNC",P657="Unknown")))),"Tier 5",
"")))))</f>
        <v>Tier 5</v>
      </c>
      <c r="Y657" s="50"/>
      <c r="Z657" s="50"/>
    </row>
    <row r="658" spans="1:26" ht="75" x14ac:dyDescent="0.25">
      <c r="A658" s="39">
        <v>25175986</v>
      </c>
      <c r="B658" s="40">
        <v>8223</v>
      </c>
      <c r="C658" s="41" t="s">
        <v>66</v>
      </c>
      <c r="D658" s="41" t="s">
        <v>46</v>
      </c>
      <c r="E658" s="41">
        <v>75961</v>
      </c>
      <c r="F658" s="42"/>
      <c r="G658" s="43">
        <v>31.622050999999999</v>
      </c>
      <c r="H658" s="44">
        <v>-94.488956000000002</v>
      </c>
      <c r="I658" s="45" t="s">
        <v>63</v>
      </c>
      <c r="J658" s="46" t="s">
        <v>48</v>
      </c>
      <c r="K658" s="42" t="s">
        <v>51</v>
      </c>
      <c r="L658" s="49"/>
      <c r="M658" s="45" t="s">
        <v>63</v>
      </c>
      <c r="N658" s="46" t="s">
        <v>51</v>
      </c>
      <c r="O658" s="49"/>
      <c r="P658" s="36" t="str">
        <f t="shared" si="10"/>
        <v>Unknown</v>
      </c>
      <c r="Q658" s="39" t="s">
        <v>48</v>
      </c>
      <c r="R658" s="39" t="s">
        <v>48</v>
      </c>
      <c r="S658" s="39"/>
      <c r="T658" s="50"/>
      <c r="U658" s="50" t="s">
        <v>51</v>
      </c>
      <c r="V658" s="50" t="s">
        <v>51</v>
      </c>
      <c r="W658" s="50"/>
      <c r="X658" s="51" t="str">
        <f>IF((OR((AND('[1]PWS Information'!$E$10="CWS",T658="Single Family Residence",P658="Lead")),
(AND('[1]PWS Information'!$E$10="CWS",T658="Multiple Family Residence",'[1]PWS Information'!$E$11="Yes",P658="Lead")),
(AND('[1]PWS Information'!$E$10="NTNC",P658="Lead")))),"Tier 1",
IF((OR((AND('[1]PWS Information'!$E$10="CWS",T658="Multiple Family Residence",'[1]PWS Information'!$E$11="No",P658="Lead")),
(AND('[1]PWS Information'!$E$10="CWS",T658="Other",P658="Lead")),
(AND('[1]PWS Information'!$E$10="CWS",T658="Building",P658="Lead")))),"Tier 2",
IF((OR((AND('[1]PWS Information'!$E$10="CWS",T658="Single Family Residence",P658="Galvanized Requiring Replacement")),
(AND('[1]PWS Information'!$E$10="CWS",T658="Single Family Residence",P658="Galvanized Requiring Replacement",Q658="Yes")),
(AND('[1]PWS Information'!$E$10="NTNC",P658="Galvanized Requiring Replacement")),
(AND('[1]PWS Information'!$E$10="NTNC",T658="Single Family Residence",Q658="Yes")))),"Tier 3",
IF((OR((AND('[1]PWS Information'!$E$10="CWS",T658="Single Family Residence",R658="Yes",P658="Non-Lead", I658="Non-Lead - Copper",K658="Before 1989")),
(AND('[1]PWS Information'!$E$10="CWS",T658="Single Family Residence",R658="Yes",P658="Non-Lead", M658="Non-Lead - Copper",N658="Before 1989")))),"Tier 4",
IF((OR((AND('[1]PWS Information'!$E$10="NTNC",P658="Non-Lead")),
(AND('[1]PWS Information'!$E$10="CWS",P658="Non-Lead",R658="")),
(AND('[1]PWS Information'!$E$10="CWS",P658="Non-Lead",R658="No")),
(AND('[1]PWS Information'!$E$10="CWS",P658="Non-Lead",R658="Don't Know")),
(AND('[1]PWS Information'!$E$10="CWS",P658="Non-Lead", I658="Non-Lead - Copper", R658="Yes", K658="Between 1989 and 2014")),
(AND('[1]PWS Information'!$E$10="CWS",P658="Non-Lead", I658="Non-Lead - Copper", R658="Yes", K658="After 2014")),
(AND('[1]PWS Information'!$E$10="CWS",P658="Non-Lead", I658="Non-Lead - Copper", R658="Yes", K658="Unknown")),
(AND('[1]PWS Information'!$E$10="CWS",P658="Non-Lead", M658="Non-Lead - Copper", R658="Yes", N658="Between 1989 and 2014")),
(AND('[1]PWS Information'!$E$10="CWS",P658="Non-Lead", M658="Non-Lead - Copper", R658="Yes", N658="After 2014")),
(AND('[1]PWS Information'!$E$10="CWS",P658="Non-Lead", M658="Non-Lead - Copper", R658="Yes", N658="Unknown")),
(AND('[1]PWS Information'!$E$10="CWS",P658="Unknown")),
(AND('[1]PWS Information'!$E$10="NTNC",P658="Unknown")))),"Tier 5",
"")))))</f>
        <v>Tier 5</v>
      </c>
      <c r="Y658" s="50"/>
      <c r="Z658" s="50"/>
    </row>
    <row r="659" spans="1:26" ht="75" x14ac:dyDescent="0.25">
      <c r="A659" s="39">
        <v>25175999</v>
      </c>
      <c r="B659" s="40">
        <v>1137</v>
      </c>
      <c r="C659" s="41" t="s">
        <v>74</v>
      </c>
      <c r="D659" s="41" t="s">
        <v>46</v>
      </c>
      <c r="E659" s="41">
        <v>75961</v>
      </c>
      <c r="F659" s="42"/>
      <c r="G659" s="43">
        <v>31.558382999999999</v>
      </c>
      <c r="H659" s="44">
        <v>-94.504452000000001</v>
      </c>
      <c r="I659" s="45" t="s">
        <v>63</v>
      </c>
      <c r="J659" s="46" t="s">
        <v>48</v>
      </c>
      <c r="K659" s="42" t="s">
        <v>51</v>
      </c>
      <c r="L659" s="49"/>
      <c r="M659" s="45" t="s">
        <v>63</v>
      </c>
      <c r="N659" s="46" t="s">
        <v>51</v>
      </c>
      <c r="O659" s="49"/>
      <c r="P659" s="36" t="str">
        <f t="shared" si="10"/>
        <v>Unknown</v>
      </c>
      <c r="Q659" s="39" t="s">
        <v>48</v>
      </c>
      <c r="R659" s="39" t="s">
        <v>48</v>
      </c>
      <c r="S659" s="39"/>
      <c r="T659" s="50"/>
      <c r="U659" s="50" t="s">
        <v>51</v>
      </c>
      <c r="V659" s="50" t="s">
        <v>51</v>
      </c>
      <c r="W659" s="50"/>
      <c r="X659" s="51" t="str">
        <f>IF((OR((AND('[1]PWS Information'!$E$10="CWS",T659="Single Family Residence",P659="Lead")),
(AND('[1]PWS Information'!$E$10="CWS",T659="Multiple Family Residence",'[1]PWS Information'!$E$11="Yes",P659="Lead")),
(AND('[1]PWS Information'!$E$10="NTNC",P659="Lead")))),"Tier 1",
IF((OR((AND('[1]PWS Information'!$E$10="CWS",T659="Multiple Family Residence",'[1]PWS Information'!$E$11="No",P659="Lead")),
(AND('[1]PWS Information'!$E$10="CWS",T659="Other",P659="Lead")),
(AND('[1]PWS Information'!$E$10="CWS",T659="Building",P659="Lead")))),"Tier 2",
IF((OR((AND('[1]PWS Information'!$E$10="CWS",T659="Single Family Residence",P659="Galvanized Requiring Replacement")),
(AND('[1]PWS Information'!$E$10="CWS",T659="Single Family Residence",P659="Galvanized Requiring Replacement",Q659="Yes")),
(AND('[1]PWS Information'!$E$10="NTNC",P659="Galvanized Requiring Replacement")),
(AND('[1]PWS Information'!$E$10="NTNC",T659="Single Family Residence",Q659="Yes")))),"Tier 3",
IF((OR((AND('[1]PWS Information'!$E$10="CWS",T659="Single Family Residence",R659="Yes",P659="Non-Lead", I659="Non-Lead - Copper",K659="Before 1989")),
(AND('[1]PWS Information'!$E$10="CWS",T659="Single Family Residence",R659="Yes",P659="Non-Lead", M659="Non-Lead - Copper",N659="Before 1989")))),"Tier 4",
IF((OR((AND('[1]PWS Information'!$E$10="NTNC",P659="Non-Lead")),
(AND('[1]PWS Information'!$E$10="CWS",P659="Non-Lead",R659="")),
(AND('[1]PWS Information'!$E$10="CWS",P659="Non-Lead",R659="No")),
(AND('[1]PWS Information'!$E$10="CWS",P659="Non-Lead",R659="Don't Know")),
(AND('[1]PWS Information'!$E$10="CWS",P659="Non-Lead", I659="Non-Lead - Copper", R659="Yes", K659="Between 1989 and 2014")),
(AND('[1]PWS Information'!$E$10="CWS",P659="Non-Lead", I659="Non-Lead - Copper", R659="Yes", K659="After 2014")),
(AND('[1]PWS Information'!$E$10="CWS",P659="Non-Lead", I659="Non-Lead - Copper", R659="Yes", K659="Unknown")),
(AND('[1]PWS Information'!$E$10="CWS",P659="Non-Lead", M659="Non-Lead - Copper", R659="Yes", N659="Between 1989 and 2014")),
(AND('[1]PWS Information'!$E$10="CWS",P659="Non-Lead", M659="Non-Lead - Copper", R659="Yes", N659="After 2014")),
(AND('[1]PWS Information'!$E$10="CWS",P659="Non-Lead", M659="Non-Lead - Copper", R659="Yes", N659="Unknown")),
(AND('[1]PWS Information'!$E$10="CWS",P659="Unknown")),
(AND('[1]PWS Information'!$E$10="NTNC",P659="Unknown")))),"Tier 5",
"")))))</f>
        <v>Tier 5</v>
      </c>
      <c r="Y659" s="50"/>
      <c r="Z659" s="50"/>
    </row>
    <row r="660" spans="1:26" ht="75" x14ac:dyDescent="0.25">
      <c r="A660" s="39">
        <v>25176035</v>
      </c>
      <c r="B660" s="40">
        <v>1350</v>
      </c>
      <c r="C660" s="41" t="s">
        <v>74</v>
      </c>
      <c r="D660" s="41" t="s">
        <v>46</v>
      </c>
      <c r="E660" s="41">
        <v>75961</v>
      </c>
      <c r="F660" s="42"/>
      <c r="G660" s="43">
        <v>31.558382999999999</v>
      </c>
      <c r="H660" s="44">
        <v>-94.504452000000001</v>
      </c>
      <c r="I660" s="45" t="s">
        <v>63</v>
      </c>
      <c r="J660" s="46" t="s">
        <v>48</v>
      </c>
      <c r="K660" s="42" t="s">
        <v>51</v>
      </c>
      <c r="L660" s="49"/>
      <c r="M660" s="45" t="s">
        <v>63</v>
      </c>
      <c r="N660" s="46" t="s">
        <v>51</v>
      </c>
      <c r="O660" s="49"/>
      <c r="P660" s="36" t="str">
        <f t="shared" si="10"/>
        <v>Unknown</v>
      </c>
      <c r="Q660" s="39" t="s">
        <v>48</v>
      </c>
      <c r="R660" s="39" t="s">
        <v>48</v>
      </c>
      <c r="S660" s="39"/>
      <c r="T660" s="50"/>
      <c r="U660" s="50" t="s">
        <v>51</v>
      </c>
      <c r="V660" s="50" t="s">
        <v>51</v>
      </c>
      <c r="W660" s="50"/>
      <c r="X660" s="51" t="str">
        <f>IF((OR((AND('[1]PWS Information'!$E$10="CWS",T660="Single Family Residence",P660="Lead")),
(AND('[1]PWS Information'!$E$10="CWS",T660="Multiple Family Residence",'[1]PWS Information'!$E$11="Yes",P660="Lead")),
(AND('[1]PWS Information'!$E$10="NTNC",P660="Lead")))),"Tier 1",
IF((OR((AND('[1]PWS Information'!$E$10="CWS",T660="Multiple Family Residence",'[1]PWS Information'!$E$11="No",P660="Lead")),
(AND('[1]PWS Information'!$E$10="CWS",T660="Other",P660="Lead")),
(AND('[1]PWS Information'!$E$10="CWS",T660="Building",P660="Lead")))),"Tier 2",
IF((OR((AND('[1]PWS Information'!$E$10="CWS",T660="Single Family Residence",P660="Galvanized Requiring Replacement")),
(AND('[1]PWS Information'!$E$10="CWS",T660="Single Family Residence",P660="Galvanized Requiring Replacement",Q660="Yes")),
(AND('[1]PWS Information'!$E$10="NTNC",P660="Galvanized Requiring Replacement")),
(AND('[1]PWS Information'!$E$10="NTNC",T660="Single Family Residence",Q660="Yes")))),"Tier 3",
IF((OR((AND('[1]PWS Information'!$E$10="CWS",T660="Single Family Residence",R660="Yes",P660="Non-Lead", I660="Non-Lead - Copper",K660="Before 1989")),
(AND('[1]PWS Information'!$E$10="CWS",T660="Single Family Residence",R660="Yes",P660="Non-Lead", M660="Non-Lead - Copper",N660="Before 1989")))),"Tier 4",
IF((OR((AND('[1]PWS Information'!$E$10="NTNC",P660="Non-Lead")),
(AND('[1]PWS Information'!$E$10="CWS",P660="Non-Lead",R660="")),
(AND('[1]PWS Information'!$E$10="CWS",P660="Non-Lead",R660="No")),
(AND('[1]PWS Information'!$E$10="CWS",P660="Non-Lead",R660="Don't Know")),
(AND('[1]PWS Information'!$E$10="CWS",P660="Non-Lead", I660="Non-Lead - Copper", R660="Yes", K660="Between 1989 and 2014")),
(AND('[1]PWS Information'!$E$10="CWS",P660="Non-Lead", I660="Non-Lead - Copper", R660="Yes", K660="After 2014")),
(AND('[1]PWS Information'!$E$10="CWS",P660="Non-Lead", I660="Non-Lead - Copper", R660="Yes", K660="Unknown")),
(AND('[1]PWS Information'!$E$10="CWS",P660="Non-Lead", M660="Non-Lead - Copper", R660="Yes", N660="Between 1989 and 2014")),
(AND('[1]PWS Information'!$E$10="CWS",P660="Non-Lead", M660="Non-Lead - Copper", R660="Yes", N660="After 2014")),
(AND('[1]PWS Information'!$E$10="CWS",P660="Non-Lead", M660="Non-Lead - Copper", R660="Yes", N660="Unknown")),
(AND('[1]PWS Information'!$E$10="CWS",P660="Unknown")),
(AND('[1]PWS Information'!$E$10="NTNC",P660="Unknown")))),"Tier 5",
"")))))</f>
        <v>Tier 5</v>
      </c>
      <c r="Y660" s="50"/>
      <c r="Z660" s="50"/>
    </row>
    <row r="661" spans="1:26" ht="75" x14ac:dyDescent="0.25">
      <c r="A661" s="39">
        <v>214</v>
      </c>
      <c r="B661" s="40" t="s">
        <v>76</v>
      </c>
      <c r="C661" s="41" t="s">
        <v>212</v>
      </c>
      <c r="D661" s="41" t="s">
        <v>46</v>
      </c>
      <c r="E661" s="41">
        <v>75961</v>
      </c>
      <c r="F661" s="42"/>
      <c r="G661" s="43">
        <v>31.558382999999999</v>
      </c>
      <c r="H661" s="44">
        <v>-94.504452000000001</v>
      </c>
      <c r="I661" s="45" t="s">
        <v>63</v>
      </c>
      <c r="J661" s="46" t="s">
        <v>48</v>
      </c>
      <c r="K661" s="42" t="s">
        <v>51</v>
      </c>
      <c r="L661" s="49"/>
      <c r="M661" s="45" t="s">
        <v>63</v>
      </c>
      <c r="N661" s="46" t="s">
        <v>51</v>
      </c>
      <c r="O661" s="49"/>
      <c r="P661" s="36" t="str">
        <f t="shared" si="10"/>
        <v>Unknown</v>
      </c>
      <c r="Q661" s="39" t="s">
        <v>48</v>
      </c>
      <c r="R661" s="39" t="s">
        <v>48</v>
      </c>
      <c r="S661" s="39"/>
      <c r="T661" s="50"/>
      <c r="U661" s="50" t="s">
        <v>51</v>
      </c>
      <c r="V661" s="50" t="s">
        <v>51</v>
      </c>
      <c r="W661" s="50"/>
      <c r="X661" s="51" t="str">
        <f>IF((OR((AND('[1]PWS Information'!$E$10="CWS",T661="Single Family Residence",P661="Lead")),
(AND('[1]PWS Information'!$E$10="CWS",T661="Multiple Family Residence",'[1]PWS Information'!$E$11="Yes",P661="Lead")),
(AND('[1]PWS Information'!$E$10="NTNC",P661="Lead")))),"Tier 1",
IF((OR((AND('[1]PWS Information'!$E$10="CWS",T661="Multiple Family Residence",'[1]PWS Information'!$E$11="No",P661="Lead")),
(AND('[1]PWS Information'!$E$10="CWS",T661="Other",P661="Lead")),
(AND('[1]PWS Information'!$E$10="CWS",T661="Building",P661="Lead")))),"Tier 2",
IF((OR((AND('[1]PWS Information'!$E$10="CWS",T661="Single Family Residence",P661="Galvanized Requiring Replacement")),
(AND('[1]PWS Information'!$E$10="CWS",T661="Single Family Residence",P661="Galvanized Requiring Replacement",Q661="Yes")),
(AND('[1]PWS Information'!$E$10="NTNC",P661="Galvanized Requiring Replacement")),
(AND('[1]PWS Information'!$E$10="NTNC",T661="Single Family Residence",Q661="Yes")))),"Tier 3",
IF((OR((AND('[1]PWS Information'!$E$10="CWS",T661="Single Family Residence",R661="Yes",P661="Non-Lead", I661="Non-Lead - Copper",K661="Before 1989")),
(AND('[1]PWS Information'!$E$10="CWS",T661="Single Family Residence",R661="Yes",P661="Non-Lead", M661="Non-Lead - Copper",N661="Before 1989")))),"Tier 4",
IF((OR((AND('[1]PWS Information'!$E$10="NTNC",P661="Non-Lead")),
(AND('[1]PWS Information'!$E$10="CWS",P661="Non-Lead",R661="")),
(AND('[1]PWS Information'!$E$10="CWS",P661="Non-Lead",R661="No")),
(AND('[1]PWS Information'!$E$10="CWS",P661="Non-Lead",R661="Don't Know")),
(AND('[1]PWS Information'!$E$10="CWS",P661="Non-Lead", I661="Non-Lead - Copper", R661="Yes", K661="Between 1989 and 2014")),
(AND('[1]PWS Information'!$E$10="CWS",P661="Non-Lead", I661="Non-Lead - Copper", R661="Yes", K661="After 2014")),
(AND('[1]PWS Information'!$E$10="CWS",P661="Non-Lead", I661="Non-Lead - Copper", R661="Yes", K661="Unknown")),
(AND('[1]PWS Information'!$E$10="CWS",P661="Non-Lead", M661="Non-Lead - Copper", R661="Yes", N661="Between 1989 and 2014")),
(AND('[1]PWS Information'!$E$10="CWS",P661="Non-Lead", M661="Non-Lead - Copper", R661="Yes", N661="After 2014")),
(AND('[1]PWS Information'!$E$10="CWS",P661="Non-Lead", M661="Non-Lead - Copper", R661="Yes", N661="Unknown")),
(AND('[1]PWS Information'!$E$10="CWS",P661="Unknown")),
(AND('[1]PWS Information'!$E$10="NTNC",P661="Unknown")))),"Tier 5",
"")))))</f>
        <v>Tier 5</v>
      </c>
      <c r="Y661" s="50"/>
      <c r="Z661" s="50"/>
    </row>
    <row r="662" spans="1:26" ht="75" x14ac:dyDescent="0.25">
      <c r="A662" s="39">
        <v>25176058</v>
      </c>
      <c r="B662" s="40">
        <v>7885</v>
      </c>
      <c r="C662" s="41" t="s">
        <v>66</v>
      </c>
      <c r="D662" s="41" t="s">
        <v>46</v>
      </c>
      <c r="E662" s="41">
        <v>75961</v>
      </c>
      <c r="F662" s="42"/>
      <c r="G662" s="43">
        <v>31.619793000000001</v>
      </c>
      <c r="H662" s="44">
        <v>-94.494684000000007</v>
      </c>
      <c r="I662" s="45" t="s">
        <v>63</v>
      </c>
      <c r="J662" s="46" t="s">
        <v>48</v>
      </c>
      <c r="K662" s="42" t="s">
        <v>51</v>
      </c>
      <c r="L662" s="49"/>
      <c r="M662" s="45" t="s">
        <v>63</v>
      </c>
      <c r="N662" s="46" t="s">
        <v>51</v>
      </c>
      <c r="O662" s="49"/>
      <c r="P662" s="36" t="str">
        <f t="shared" si="10"/>
        <v>Unknown</v>
      </c>
      <c r="Q662" s="39" t="s">
        <v>48</v>
      </c>
      <c r="R662" s="39" t="s">
        <v>48</v>
      </c>
      <c r="S662" s="39"/>
      <c r="T662" s="50"/>
      <c r="U662" s="50" t="s">
        <v>51</v>
      </c>
      <c r="V662" s="50" t="s">
        <v>51</v>
      </c>
      <c r="W662" s="50"/>
      <c r="X662" s="51" t="str">
        <f>IF((OR((AND('[1]PWS Information'!$E$10="CWS",T662="Single Family Residence",P662="Lead")),
(AND('[1]PWS Information'!$E$10="CWS",T662="Multiple Family Residence",'[1]PWS Information'!$E$11="Yes",P662="Lead")),
(AND('[1]PWS Information'!$E$10="NTNC",P662="Lead")))),"Tier 1",
IF((OR((AND('[1]PWS Information'!$E$10="CWS",T662="Multiple Family Residence",'[1]PWS Information'!$E$11="No",P662="Lead")),
(AND('[1]PWS Information'!$E$10="CWS",T662="Other",P662="Lead")),
(AND('[1]PWS Information'!$E$10="CWS",T662="Building",P662="Lead")))),"Tier 2",
IF((OR((AND('[1]PWS Information'!$E$10="CWS",T662="Single Family Residence",P662="Galvanized Requiring Replacement")),
(AND('[1]PWS Information'!$E$10="CWS",T662="Single Family Residence",P662="Galvanized Requiring Replacement",Q662="Yes")),
(AND('[1]PWS Information'!$E$10="NTNC",P662="Galvanized Requiring Replacement")),
(AND('[1]PWS Information'!$E$10="NTNC",T662="Single Family Residence",Q662="Yes")))),"Tier 3",
IF((OR((AND('[1]PWS Information'!$E$10="CWS",T662="Single Family Residence",R662="Yes",P662="Non-Lead", I662="Non-Lead - Copper",K662="Before 1989")),
(AND('[1]PWS Information'!$E$10="CWS",T662="Single Family Residence",R662="Yes",P662="Non-Lead", M662="Non-Lead - Copper",N662="Before 1989")))),"Tier 4",
IF((OR((AND('[1]PWS Information'!$E$10="NTNC",P662="Non-Lead")),
(AND('[1]PWS Information'!$E$10="CWS",P662="Non-Lead",R662="")),
(AND('[1]PWS Information'!$E$10="CWS",P662="Non-Lead",R662="No")),
(AND('[1]PWS Information'!$E$10="CWS",P662="Non-Lead",R662="Don't Know")),
(AND('[1]PWS Information'!$E$10="CWS",P662="Non-Lead", I662="Non-Lead - Copper", R662="Yes", K662="Between 1989 and 2014")),
(AND('[1]PWS Information'!$E$10="CWS",P662="Non-Lead", I662="Non-Lead - Copper", R662="Yes", K662="After 2014")),
(AND('[1]PWS Information'!$E$10="CWS",P662="Non-Lead", I662="Non-Lead - Copper", R662="Yes", K662="Unknown")),
(AND('[1]PWS Information'!$E$10="CWS",P662="Non-Lead", M662="Non-Lead - Copper", R662="Yes", N662="Between 1989 and 2014")),
(AND('[1]PWS Information'!$E$10="CWS",P662="Non-Lead", M662="Non-Lead - Copper", R662="Yes", N662="After 2014")),
(AND('[1]PWS Information'!$E$10="CWS",P662="Non-Lead", M662="Non-Lead - Copper", R662="Yes", N662="Unknown")),
(AND('[1]PWS Information'!$E$10="CWS",P662="Unknown")),
(AND('[1]PWS Information'!$E$10="NTNC",P662="Unknown")))),"Tier 5",
"")))))</f>
        <v>Tier 5</v>
      </c>
      <c r="Y662" s="50"/>
      <c r="Z662" s="50"/>
    </row>
    <row r="663" spans="1:26" ht="75" x14ac:dyDescent="0.25">
      <c r="A663" s="39">
        <v>25176015</v>
      </c>
      <c r="B663" s="40">
        <v>360</v>
      </c>
      <c r="C663" s="41" t="s">
        <v>56</v>
      </c>
      <c r="D663" s="41" t="s">
        <v>46</v>
      </c>
      <c r="E663" s="41">
        <v>75961</v>
      </c>
      <c r="F663" s="42"/>
      <c r="G663" s="43">
        <v>31.645602</v>
      </c>
      <c r="H663" s="44">
        <v>-94.542883000000003</v>
      </c>
      <c r="I663" s="45" t="s">
        <v>63</v>
      </c>
      <c r="J663" s="46" t="s">
        <v>48</v>
      </c>
      <c r="K663" s="42" t="s">
        <v>51</v>
      </c>
      <c r="L663" s="49"/>
      <c r="M663" s="45" t="s">
        <v>63</v>
      </c>
      <c r="N663" s="46" t="s">
        <v>51</v>
      </c>
      <c r="O663" s="49"/>
      <c r="P663" s="36" t="str">
        <f t="shared" si="10"/>
        <v>Unknown</v>
      </c>
      <c r="Q663" s="39" t="s">
        <v>48</v>
      </c>
      <c r="R663" s="39" t="s">
        <v>48</v>
      </c>
      <c r="S663" s="39"/>
      <c r="T663" s="50"/>
      <c r="U663" s="50" t="s">
        <v>51</v>
      </c>
      <c r="V663" s="50" t="s">
        <v>51</v>
      </c>
      <c r="W663" s="50"/>
      <c r="X663" s="51" t="str">
        <f>IF((OR((AND('[1]PWS Information'!$E$10="CWS",T663="Single Family Residence",P663="Lead")),
(AND('[1]PWS Information'!$E$10="CWS",T663="Multiple Family Residence",'[1]PWS Information'!$E$11="Yes",P663="Lead")),
(AND('[1]PWS Information'!$E$10="NTNC",P663="Lead")))),"Tier 1",
IF((OR((AND('[1]PWS Information'!$E$10="CWS",T663="Multiple Family Residence",'[1]PWS Information'!$E$11="No",P663="Lead")),
(AND('[1]PWS Information'!$E$10="CWS",T663="Other",P663="Lead")),
(AND('[1]PWS Information'!$E$10="CWS",T663="Building",P663="Lead")))),"Tier 2",
IF((OR((AND('[1]PWS Information'!$E$10="CWS",T663="Single Family Residence",P663="Galvanized Requiring Replacement")),
(AND('[1]PWS Information'!$E$10="CWS",T663="Single Family Residence",P663="Galvanized Requiring Replacement",Q663="Yes")),
(AND('[1]PWS Information'!$E$10="NTNC",P663="Galvanized Requiring Replacement")),
(AND('[1]PWS Information'!$E$10="NTNC",T663="Single Family Residence",Q663="Yes")))),"Tier 3",
IF((OR((AND('[1]PWS Information'!$E$10="CWS",T663="Single Family Residence",R663="Yes",P663="Non-Lead", I663="Non-Lead - Copper",K663="Before 1989")),
(AND('[1]PWS Information'!$E$10="CWS",T663="Single Family Residence",R663="Yes",P663="Non-Lead", M663="Non-Lead - Copper",N663="Before 1989")))),"Tier 4",
IF((OR((AND('[1]PWS Information'!$E$10="NTNC",P663="Non-Lead")),
(AND('[1]PWS Information'!$E$10="CWS",P663="Non-Lead",R663="")),
(AND('[1]PWS Information'!$E$10="CWS",P663="Non-Lead",R663="No")),
(AND('[1]PWS Information'!$E$10="CWS",P663="Non-Lead",R663="Don't Know")),
(AND('[1]PWS Information'!$E$10="CWS",P663="Non-Lead", I663="Non-Lead - Copper", R663="Yes", K663="Between 1989 and 2014")),
(AND('[1]PWS Information'!$E$10="CWS",P663="Non-Lead", I663="Non-Lead - Copper", R663="Yes", K663="After 2014")),
(AND('[1]PWS Information'!$E$10="CWS",P663="Non-Lead", I663="Non-Lead - Copper", R663="Yes", K663="Unknown")),
(AND('[1]PWS Information'!$E$10="CWS",P663="Non-Lead", M663="Non-Lead - Copper", R663="Yes", N663="Between 1989 and 2014")),
(AND('[1]PWS Information'!$E$10="CWS",P663="Non-Lead", M663="Non-Lead - Copper", R663="Yes", N663="After 2014")),
(AND('[1]PWS Information'!$E$10="CWS",P663="Non-Lead", M663="Non-Lead - Copper", R663="Yes", N663="Unknown")),
(AND('[1]PWS Information'!$E$10="CWS",P663="Unknown")),
(AND('[1]PWS Information'!$E$10="NTNC",P663="Unknown")))),"Tier 5",
"")))))</f>
        <v>Tier 5</v>
      </c>
      <c r="Y663" s="50"/>
      <c r="Z663" s="50"/>
    </row>
    <row r="664" spans="1:26" ht="75" x14ac:dyDescent="0.25">
      <c r="A664" s="39">
        <v>139</v>
      </c>
      <c r="B664" s="40" t="s">
        <v>139</v>
      </c>
      <c r="C664" s="41" t="s">
        <v>140</v>
      </c>
      <c r="D664" s="41" t="s">
        <v>46</v>
      </c>
      <c r="E664" s="41">
        <v>75961</v>
      </c>
      <c r="F664" s="42"/>
      <c r="G664" s="43">
        <v>31.558382999999999</v>
      </c>
      <c r="H664" s="44">
        <v>-94.504452000000001</v>
      </c>
      <c r="I664" s="45" t="s">
        <v>63</v>
      </c>
      <c r="J664" s="46" t="s">
        <v>48</v>
      </c>
      <c r="K664" s="42" t="s">
        <v>51</v>
      </c>
      <c r="L664" s="49"/>
      <c r="M664" s="45" t="s">
        <v>63</v>
      </c>
      <c r="N664" s="46" t="s">
        <v>51</v>
      </c>
      <c r="O664" s="49"/>
      <c r="P664" s="36" t="str">
        <f t="shared" si="10"/>
        <v>Unknown</v>
      </c>
      <c r="Q664" s="39" t="s">
        <v>48</v>
      </c>
      <c r="R664" s="39" t="s">
        <v>48</v>
      </c>
      <c r="S664" s="39"/>
      <c r="T664" s="50"/>
      <c r="U664" s="50" t="s">
        <v>51</v>
      </c>
      <c r="V664" s="50" t="s">
        <v>51</v>
      </c>
      <c r="W664" s="50"/>
      <c r="X664" s="51" t="str">
        <f>IF((OR((AND('[1]PWS Information'!$E$10="CWS",T664="Single Family Residence",P664="Lead")),
(AND('[1]PWS Information'!$E$10="CWS",T664="Multiple Family Residence",'[1]PWS Information'!$E$11="Yes",P664="Lead")),
(AND('[1]PWS Information'!$E$10="NTNC",P664="Lead")))),"Tier 1",
IF((OR((AND('[1]PWS Information'!$E$10="CWS",T664="Multiple Family Residence",'[1]PWS Information'!$E$11="No",P664="Lead")),
(AND('[1]PWS Information'!$E$10="CWS",T664="Other",P664="Lead")),
(AND('[1]PWS Information'!$E$10="CWS",T664="Building",P664="Lead")))),"Tier 2",
IF((OR((AND('[1]PWS Information'!$E$10="CWS",T664="Single Family Residence",P664="Galvanized Requiring Replacement")),
(AND('[1]PWS Information'!$E$10="CWS",T664="Single Family Residence",P664="Galvanized Requiring Replacement",Q664="Yes")),
(AND('[1]PWS Information'!$E$10="NTNC",P664="Galvanized Requiring Replacement")),
(AND('[1]PWS Information'!$E$10="NTNC",T664="Single Family Residence",Q664="Yes")))),"Tier 3",
IF((OR((AND('[1]PWS Information'!$E$10="CWS",T664="Single Family Residence",R664="Yes",P664="Non-Lead", I664="Non-Lead - Copper",K664="Before 1989")),
(AND('[1]PWS Information'!$E$10="CWS",T664="Single Family Residence",R664="Yes",P664="Non-Lead", M664="Non-Lead - Copper",N664="Before 1989")))),"Tier 4",
IF((OR((AND('[1]PWS Information'!$E$10="NTNC",P664="Non-Lead")),
(AND('[1]PWS Information'!$E$10="CWS",P664="Non-Lead",R664="")),
(AND('[1]PWS Information'!$E$10="CWS",P664="Non-Lead",R664="No")),
(AND('[1]PWS Information'!$E$10="CWS",P664="Non-Lead",R664="Don't Know")),
(AND('[1]PWS Information'!$E$10="CWS",P664="Non-Lead", I664="Non-Lead - Copper", R664="Yes", K664="Between 1989 and 2014")),
(AND('[1]PWS Information'!$E$10="CWS",P664="Non-Lead", I664="Non-Lead - Copper", R664="Yes", K664="After 2014")),
(AND('[1]PWS Information'!$E$10="CWS",P664="Non-Lead", I664="Non-Lead - Copper", R664="Yes", K664="Unknown")),
(AND('[1]PWS Information'!$E$10="CWS",P664="Non-Lead", M664="Non-Lead - Copper", R664="Yes", N664="Between 1989 and 2014")),
(AND('[1]PWS Information'!$E$10="CWS",P664="Non-Lead", M664="Non-Lead - Copper", R664="Yes", N664="After 2014")),
(AND('[1]PWS Information'!$E$10="CWS",P664="Non-Lead", M664="Non-Lead - Copper", R664="Yes", N664="Unknown")),
(AND('[1]PWS Information'!$E$10="CWS",P664="Unknown")),
(AND('[1]PWS Information'!$E$10="NTNC",P664="Unknown")))),"Tier 5",
"")))))</f>
        <v>Tier 5</v>
      </c>
      <c r="Y664" s="50"/>
      <c r="Z664" s="50"/>
    </row>
    <row r="665" spans="1:26" ht="75" x14ac:dyDescent="0.25">
      <c r="A665" s="39">
        <v>25175361</v>
      </c>
      <c r="B665" s="40">
        <v>9676</v>
      </c>
      <c r="C665" s="41" t="s">
        <v>66</v>
      </c>
      <c r="D665" s="41" t="s">
        <v>46</v>
      </c>
      <c r="E665" s="41">
        <v>75961</v>
      </c>
      <c r="F665" s="42"/>
      <c r="G665" s="43">
        <v>31.626929000000001</v>
      </c>
      <c r="H665" s="44">
        <v>-94.466774000000001</v>
      </c>
      <c r="I665" s="45" t="s">
        <v>63</v>
      </c>
      <c r="J665" s="46" t="s">
        <v>48</v>
      </c>
      <c r="K665" s="42" t="s">
        <v>51</v>
      </c>
      <c r="L665" s="49"/>
      <c r="M665" s="45" t="s">
        <v>63</v>
      </c>
      <c r="N665" s="46" t="s">
        <v>51</v>
      </c>
      <c r="O665" s="49"/>
      <c r="P665" s="36" t="str">
        <f t="shared" si="10"/>
        <v>Unknown</v>
      </c>
      <c r="Q665" s="39" t="s">
        <v>48</v>
      </c>
      <c r="R665" s="39" t="s">
        <v>48</v>
      </c>
      <c r="S665" s="39"/>
      <c r="T665" s="50"/>
      <c r="U665" s="50" t="s">
        <v>51</v>
      </c>
      <c r="V665" s="50" t="s">
        <v>51</v>
      </c>
      <c r="W665" s="50"/>
      <c r="X665" s="51" t="str">
        <f>IF((OR((AND('[1]PWS Information'!$E$10="CWS",T665="Single Family Residence",P665="Lead")),
(AND('[1]PWS Information'!$E$10="CWS",T665="Multiple Family Residence",'[1]PWS Information'!$E$11="Yes",P665="Lead")),
(AND('[1]PWS Information'!$E$10="NTNC",P665="Lead")))),"Tier 1",
IF((OR((AND('[1]PWS Information'!$E$10="CWS",T665="Multiple Family Residence",'[1]PWS Information'!$E$11="No",P665="Lead")),
(AND('[1]PWS Information'!$E$10="CWS",T665="Other",P665="Lead")),
(AND('[1]PWS Information'!$E$10="CWS",T665="Building",P665="Lead")))),"Tier 2",
IF((OR((AND('[1]PWS Information'!$E$10="CWS",T665="Single Family Residence",P665="Galvanized Requiring Replacement")),
(AND('[1]PWS Information'!$E$10="CWS",T665="Single Family Residence",P665="Galvanized Requiring Replacement",Q665="Yes")),
(AND('[1]PWS Information'!$E$10="NTNC",P665="Galvanized Requiring Replacement")),
(AND('[1]PWS Information'!$E$10="NTNC",T665="Single Family Residence",Q665="Yes")))),"Tier 3",
IF((OR((AND('[1]PWS Information'!$E$10="CWS",T665="Single Family Residence",R665="Yes",P665="Non-Lead", I665="Non-Lead - Copper",K665="Before 1989")),
(AND('[1]PWS Information'!$E$10="CWS",T665="Single Family Residence",R665="Yes",P665="Non-Lead", M665="Non-Lead - Copper",N665="Before 1989")))),"Tier 4",
IF((OR((AND('[1]PWS Information'!$E$10="NTNC",P665="Non-Lead")),
(AND('[1]PWS Information'!$E$10="CWS",P665="Non-Lead",R665="")),
(AND('[1]PWS Information'!$E$10="CWS",P665="Non-Lead",R665="No")),
(AND('[1]PWS Information'!$E$10="CWS",P665="Non-Lead",R665="Don't Know")),
(AND('[1]PWS Information'!$E$10="CWS",P665="Non-Lead", I665="Non-Lead - Copper", R665="Yes", K665="Between 1989 and 2014")),
(AND('[1]PWS Information'!$E$10="CWS",P665="Non-Lead", I665="Non-Lead - Copper", R665="Yes", K665="After 2014")),
(AND('[1]PWS Information'!$E$10="CWS",P665="Non-Lead", I665="Non-Lead - Copper", R665="Yes", K665="Unknown")),
(AND('[1]PWS Information'!$E$10="CWS",P665="Non-Lead", M665="Non-Lead - Copper", R665="Yes", N665="Between 1989 and 2014")),
(AND('[1]PWS Information'!$E$10="CWS",P665="Non-Lead", M665="Non-Lead - Copper", R665="Yes", N665="After 2014")),
(AND('[1]PWS Information'!$E$10="CWS",P665="Non-Lead", M665="Non-Lead - Copper", R665="Yes", N665="Unknown")),
(AND('[1]PWS Information'!$E$10="CWS",P665="Unknown")),
(AND('[1]PWS Information'!$E$10="NTNC",P665="Unknown")))),"Tier 5",
"")))))</f>
        <v>Tier 5</v>
      </c>
      <c r="Y665" s="50"/>
      <c r="Z665" s="50"/>
    </row>
    <row r="666" spans="1:26" ht="75" x14ac:dyDescent="0.25">
      <c r="A666" s="39">
        <v>25175588</v>
      </c>
      <c r="B666" s="40">
        <v>8770</v>
      </c>
      <c r="C666" s="41" t="s">
        <v>66</v>
      </c>
      <c r="D666" s="41" t="s">
        <v>46</v>
      </c>
      <c r="E666" s="41">
        <v>75961</v>
      </c>
      <c r="F666" s="42"/>
      <c r="G666" s="43">
        <v>31.620345</v>
      </c>
      <c r="H666" s="44">
        <v>-94.480118000000004</v>
      </c>
      <c r="I666" s="45" t="s">
        <v>63</v>
      </c>
      <c r="J666" s="46" t="s">
        <v>48</v>
      </c>
      <c r="K666" s="42" t="s">
        <v>51</v>
      </c>
      <c r="L666" s="49"/>
      <c r="M666" s="45" t="s">
        <v>63</v>
      </c>
      <c r="N666" s="46" t="s">
        <v>51</v>
      </c>
      <c r="O666" s="49"/>
      <c r="P666" s="36" t="str">
        <f t="shared" si="10"/>
        <v>Unknown</v>
      </c>
      <c r="Q666" s="39" t="s">
        <v>48</v>
      </c>
      <c r="R666" s="39" t="s">
        <v>48</v>
      </c>
      <c r="S666" s="39"/>
      <c r="T666" s="50"/>
      <c r="U666" s="50" t="s">
        <v>51</v>
      </c>
      <c r="V666" s="50" t="s">
        <v>51</v>
      </c>
      <c r="W666" s="50"/>
      <c r="X666" s="51" t="str">
        <f>IF((OR((AND('[1]PWS Information'!$E$10="CWS",T666="Single Family Residence",P666="Lead")),
(AND('[1]PWS Information'!$E$10="CWS",T666="Multiple Family Residence",'[1]PWS Information'!$E$11="Yes",P666="Lead")),
(AND('[1]PWS Information'!$E$10="NTNC",P666="Lead")))),"Tier 1",
IF((OR((AND('[1]PWS Information'!$E$10="CWS",T666="Multiple Family Residence",'[1]PWS Information'!$E$11="No",P666="Lead")),
(AND('[1]PWS Information'!$E$10="CWS",T666="Other",P666="Lead")),
(AND('[1]PWS Information'!$E$10="CWS",T666="Building",P666="Lead")))),"Tier 2",
IF((OR((AND('[1]PWS Information'!$E$10="CWS",T666="Single Family Residence",P666="Galvanized Requiring Replacement")),
(AND('[1]PWS Information'!$E$10="CWS",T666="Single Family Residence",P666="Galvanized Requiring Replacement",Q666="Yes")),
(AND('[1]PWS Information'!$E$10="NTNC",P666="Galvanized Requiring Replacement")),
(AND('[1]PWS Information'!$E$10="NTNC",T666="Single Family Residence",Q666="Yes")))),"Tier 3",
IF((OR((AND('[1]PWS Information'!$E$10="CWS",T666="Single Family Residence",R666="Yes",P666="Non-Lead", I666="Non-Lead - Copper",K666="Before 1989")),
(AND('[1]PWS Information'!$E$10="CWS",T666="Single Family Residence",R666="Yes",P666="Non-Lead", M666="Non-Lead - Copper",N666="Before 1989")))),"Tier 4",
IF((OR((AND('[1]PWS Information'!$E$10="NTNC",P666="Non-Lead")),
(AND('[1]PWS Information'!$E$10="CWS",P666="Non-Lead",R666="")),
(AND('[1]PWS Information'!$E$10="CWS",P666="Non-Lead",R666="No")),
(AND('[1]PWS Information'!$E$10="CWS",P666="Non-Lead",R666="Don't Know")),
(AND('[1]PWS Information'!$E$10="CWS",P666="Non-Lead", I666="Non-Lead - Copper", R666="Yes", K666="Between 1989 and 2014")),
(AND('[1]PWS Information'!$E$10="CWS",P666="Non-Lead", I666="Non-Lead - Copper", R666="Yes", K666="After 2014")),
(AND('[1]PWS Information'!$E$10="CWS",P666="Non-Lead", I666="Non-Lead - Copper", R666="Yes", K666="Unknown")),
(AND('[1]PWS Information'!$E$10="CWS",P666="Non-Lead", M666="Non-Lead - Copper", R666="Yes", N666="Between 1989 and 2014")),
(AND('[1]PWS Information'!$E$10="CWS",P666="Non-Lead", M666="Non-Lead - Copper", R666="Yes", N666="After 2014")),
(AND('[1]PWS Information'!$E$10="CWS",P666="Non-Lead", M666="Non-Lead - Copper", R666="Yes", N666="Unknown")),
(AND('[1]PWS Information'!$E$10="CWS",P666="Unknown")),
(AND('[1]PWS Information'!$E$10="NTNC",P666="Unknown")))),"Tier 5",
"")))))</f>
        <v>Tier 5</v>
      </c>
      <c r="Y666" s="50"/>
      <c r="Z666" s="50"/>
    </row>
    <row r="667" spans="1:26" ht="75" x14ac:dyDescent="0.25">
      <c r="A667" s="39">
        <v>25175722</v>
      </c>
      <c r="B667" s="40">
        <v>135</v>
      </c>
      <c r="C667" s="41" t="s">
        <v>133</v>
      </c>
      <c r="D667" s="41" t="s">
        <v>46</v>
      </c>
      <c r="E667" s="41">
        <v>75961</v>
      </c>
      <c r="F667" s="42"/>
      <c r="G667" s="43">
        <v>31.585733000000001</v>
      </c>
      <c r="H667" s="44">
        <v>-94.614137999999997</v>
      </c>
      <c r="I667" s="45" t="s">
        <v>63</v>
      </c>
      <c r="J667" s="46" t="s">
        <v>48</v>
      </c>
      <c r="K667" s="42" t="s">
        <v>51</v>
      </c>
      <c r="L667" s="49"/>
      <c r="M667" s="45" t="s">
        <v>63</v>
      </c>
      <c r="N667" s="46" t="s">
        <v>51</v>
      </c>
      <c r="O667" s="49"/>
      <c r="P667" s="36" t="str">
        <f t="shared" si="10"/>
        <v>Unknown</v>
      </c>
      <c r="Q667" s="39" t="s">
        <v>48</v>
      </c>
      <c r="R667" s="39" t="s">
        <v>48</v>
      </c>
      <c r="S667" s="39"/>
      <c r="T667" s="50"/>
      <c r="U667" s="50" t="s">
        <v>51</v>
      </c>
      <c r="V667" s="50" t="s">
        <v>51</v>
      </c>
      <c r="W667" s="50"/>
      <c r="X667" s="51" t="str">
        <f>IF((OR((AND('[1]PWS Information'!$E$10="CWS",T667="Single Family Residence",P667="Lead")),
(AND('[1]PWS Information'!$E$10="CWS",T667="Multiple Family Residence",'[1]PWS Information'!$E$11="Yes",P667="Lead")),
(AND('[1]PWS Information'!$E$10="NTNC",P667="Lead")))),"Tier 1",
IF((OR((AND('[1]PWS Information'!$E$10="CWS",T667="Multiple Family Residence",'[1]PWS Information'!$E$11="No",P667="Lead")),
(AND('[1]PWS Information'!$E$10="CWS",T667="Other",P667="Lead")),
(AND('[1]PWS Information'!$E$10="CWS",T667="Building",P667="Lead")))),"Tier 2",
IF((OR((AND('[1]PWS Information'!$E$10="CWS",T667="Single Family Residence",P667="Galvanized Requiring Replacement")),
(AND('[1]PWS Information'!$E$10="CWS",T667="Single Family Residence",P667="Galvanized Requiring Replacement",Q667="Yes")),
(AND('[1]PWS Information'!$E$10="NTNC",P667="Galvanized Requiring Replacement")),
(AND('[1]PWS Information'!$E$10="NTNC",T667="Single Family Residence",Q667="Yes")))),"Tier 3",
IF((OR((AND('[1]PWS Information'!$E$10="CWS",T667="Single Family Residence",R667="Yes",P667="Non-Lead", I667="Non-Lead - Copper",K667="Before 1989")),
(AND('[1]PWS Information'!$E$10="CWS",T667="Single Family Residence",R667="Yes",P667="Non-Lead", M667="Non-Lead - Copper",N667="Before 1989")))),"Tier 4",
IF((OR((AND('[1]PWS Information'!$E$10="NTNC",P667="Non-Lead")),
(AND('[1]PWS Information'!$E$10="CWS",P667="Non-Lead",R667="")),
(AND('[1]PWS Information'!$E$10="CWS",P667="Non-Lead",R667="No")),
(AND('[1]PWS Information'!$E$10="CWS",P667="Non-Lead",R667="Don't Know")),
(AND('[1]PWS Information'!$E$10="CWS",P667="Non-Lead", I667="Non-Lead - Copper", R667="Yes", K667="Between 1989 and 2014")),
(AND('[1]PWS Information'!$E$10="CWS",P667="Non-Lead", I667="Non-Lead - Copper", R667="Yes", K667="After 2014")),
(AND('[1]PWS Information'!$E$10="CWS",P667="Non-Lead", I667="Non-Lead - Copper", R667="Yes", K667="Unknown")),
(AND('[1]PWS Information'!$E$10="CWS",P667="Non-Lead", M667="Non-Lead - Copper", R667="Yes", N667="Between 1989 and 2014")),
(AND('[1]PWS Information'!$E$10="CWS",P667="Non-Lead", M667="Non-Lead - Copper", R667="Yes", N667="After 2014")),
(AND('[1]PWS Information'!$E$10="CWS",P667="Non-Lead", M667="Non-Lead - Copper", R667="Yes", N667="Unknown")),
(AND('[1]PWS Information'!$E$10="CWS",P667="Unknown")),
(AND('[1]PWS Information'!$E$10="NTNC",P667="Unknown")))),"Tier 5",
"")))))</f>
        <v>Tier 5</v>
      </c>
      <c r="Y667" s="50"/>
      <c r="Z667" s="50"/>
    </row>
    <row r="668" spans="1:26" ht="75" x14ac:dyDescent="0.25">
      <c r="A668" s="39">
        <v>25175649</v>
      </c>
      <c r="B668" s="40">
        <v>4810</v>
      </c>
      <c r="C668" s="41" t="s">
        <v>66</v>
      </c>
      <c r="D668" s="41" t="s">
        <v>46</v>
      </c>
      <c r="E668" s="41">
        <v>75961</v>
      </c>
      <c r="F668" s="42"/>
      <c r="G668" s="43">
        <v>31.609648</v>
      </c>
      <c r="H668" s="44">
        <v>-94.544036000000006</v>
      </c>
      <c r="I668" s="45" t="s">
        <v>63</v>
      </c>
      <c r="J668" s="46" t="s">
        <v>48</v>
      </c>
      <c r="K668" s="42" t="s">
        <v>51</v>
      </c>
      <c r="L668" s="49"/>
      <c r="M668" s="45" t="s">
        <v>63</v>
      </c>
      <c r="N668" s="46" t="s">
        <v>51</v>
      </c>
      <c r="O668" s="49"/>
      <c r="P668" s="36" t="str">
        <f t="shared" si="10"/>
        <v>Unknown</v>
      </c>
      <c r="Q668" s="39" t="s">
        <v>48</v>
      </c>
      <c r="R668" s="39" t="s">
        <v>48</v>
      </c>
      <c r="S668" s="39"/>
      <c r="T668" s="50"/>
      <c r="U668" s="50" t="s">
        <v>51</v>
      </c>
      <c r="V668" s="50" t="s">
        <v>51</v>
      </c>
      <c r="W668" s="50"/>
      <c r="X668" s="51" t="str">
        <f>IF((OR((AND('[1]PWS Information'!$E$10="CWS",T668="Single Family Residence",P668="Lead")),
(AND('[1]PWS Information'!$E$10="CWS",T668="Multiple Family Residence",'[1]PWS Information'!$E$11="Yes",P668="Lead")),
(AND('[1]PWS Information'!$E$10="NTNC",P668="Lead")))),"Tier 1",
IF((OR((AND('[1]PWS Information'!$E$10="CWS",T668="Multiple Family Residence",'[1]PWS Information'!$E$11="No",P668="Lead")),
(AND('[1]PWS Information'!$E$10="CWS",T668="Other",P668="Lead")),
(AND('[1]PWS Information'!$E$10="CWS",T668="Building",P668="Lead")))),"Tier 2",
IF((OR((AND('[1]PWS Information'!$E$10="CWS",T668="Single Family Residence",P668="Galvanized Requiring Replacement")),
(AND('[1]PWS Information'!$E$10="CWS",T668="Single Family Residence",P668="Galvanized Requiring Replacement",Q668="Yes")),
(AND('[1]PWS Information'!$E$10="NTNC",P668="Galvanized Requiring Replacement")),
(AND('[1]PWS Information'!$E$10="NTNC",T668="Single Family Residence",Q668="Yes")))),"Tier 3",
IF((OR((AND('[1]PWS Information'!$E$10="CWS",T668="Single Family Residence",R668="Yes",P668="Non-Lead", I668="Non-Lead - Copper",K668="Before 1989")),
(AND('[1]PWS Information'!$E$10="CWS",T668="Single Family Residence",R668="Yes",P668="Non-Lead", M668="Non-Lead - Copper",N668="Before 1989")))),"Tier 4",
IF((OR((AND('[1]PWS Information'!$E$10="NTNC",P668="Non-Lead")),
(AND('[1]PWS Information'!$E$10="CWS",P668="Non-Lead",R668="")),
(AND('[1]PWS Information'!$E$10="CWS",P668="Non-Lead",R668="No")),
(AND('[1]PWS Information'!$E$10="CWS",P668="Non-Lead",R668="Don't Know")),
(AND('[1]PWS Information'!$E$10="CWS",P668="Non-Lead", I668="Non-Lead - Copper", R668="Yes", K668="Between 1989 and 2014")),
(AND('[1]PWS Information'!$E$10="CWS",P668="Non-Lead", I668="Non-Lead - Copper", R668="Yes", K668="After 2014")),
(AND('[1]PWS Information'!$E$10="CWS",P668="Non-Lead", I668="Non-Lead - Copper", R668="Yes", K668="Unknown")),
(AND('[1]PWS Information'!$E$10="CWS",P668="Non-Lead", M668="Non-Lead - Copper", R668="Yes", N668="Between 1989 and 2014")),
(AND('[1]PWS Information'!$E$10="CWS",P668="Non-Lead", M668="Non-Lead - Copper", R668="Yes", N668="After 2014")),
(AND('[1]PWS Information'!$E$10="CWS",P668="Non-Lead", M668="Non-Lead - Copper", R668="Yes", N668="Unknown")),
(AND('[1]PWS Information'!$E$10="CWS",P668="Unknown")),
(AND('[1]PWS Information'!$E$10="NTNC",P668="Unknown")))),"Tier 5",
"")))))</f>
        <v>Tier 5</v>
      </c>
      <c r="Y668" s="50"/>
      <c r="Z668" s="50"/>
    </row>
    <row r="669" spans="1:26" ht="75" x14ac:dyDescent="0.25">
      <c r="A669" s="39">
        <v>25176159</v>
      </c>
      <c r="B669" s="40">
        <v>4173</v>
      </c>
      <c r="C669" s="41" t="s">
        <v>84</v>
      </c>
      <c r="D669" s="41" t="s">
        <v>46</v>
      </c>
      <c r="E669" s="41">
        <v>75961</v>
      </c>
      <c r="F669" s="42"/>
      <c r="G669" s="43">
        <v>31.558382999999999</v>
      </c>
      <c r="H669" s="44">
        <v>-94.504452000000001</v>
      </c>
      <c r="I669" s="45" t="s">
        <v>63</v>
      </c>
      <c r="J669" s="46" t="s">
        <v>48</v>
      </c>
      <c r="K669" s="42" t="s">
        <v>51</v>
      </c>
      <c r="L669" s="49"/>
      <c r="M669" s="45" t="s">
        <v>63</v>
      </c>
      <c r="N669" s="46" t="s">
        <v>51</v>
      </c>
      <c r="O669" s="49"/>
      <c r="P669" s="36" t="str">
        <f t="shared" si="10"/>
        <v>Unknown</v>
      </c>
      <c r="Q669" s="39" t="s">
        <v>48</v>
      </c>
      <c r="R669" s="39" t="s">
        <v>48</v>
      </c>
      <c r="S669" s="39"/>
      <c r="T669" s="50"/>
      <c r="U669" s="50" t="s">
        <v>51</v>
      </c>
      <c r="V669" s="50" t="s">
        <v>51</v>
      </c>
      <c r="W669" s="50"/>
      <c r="X669" s="51" t="str">
        <f>IF((OR((AND('[1]PWS Information'!$E$10="CWS",T669="Single Family Residence",P669="Lead")),
(AND('[1]PWS Information'!$E$10="CWS",T669="Multiple Family Residence",'[1]PWS Information'!$E$11="Yes",P669="Lead")),
(AND('[1]PWS Information'!$E$10="NTNC",P669="Lead")))),"Tier 1",
IF((OR((AND('[1]PWS Information'!$E$10="CWS",T669="Multiple Family Residence",'[1]PWS Information'!$E$11="No",P669="Lead")),
(AND('[1]PWS Information'!$E$10="CWS",T669="Other",P669="Lead")),
(AND('[1]PWS Information'!$E$10="CWS",T669="Building",P669="Lead")))),"Tier 2",
IF((OR((AND('[1]PWS Information'!$E$10="CWS",T669="Single Family Residence",P669="Galvanized Requiring Replacement")),
(AND('[1]PWS Information'!$E$10="CWS",T669="Single Family Residence",P669="Galvanized Requiring Replacement",Q669="Yes")),
(AND('[1]PWS Information'!$E$10="NTNC",P669="Galvanized Requiring Replacement")),
(AND('[1]PWS Information'!$E$10="NTNC",T669="Single Family Residence",Q669="Yes")))),"Tier 3",
IF((OR((AND('[1]PWS Information'!$E$10="CWS",T669="Single Family Residence",R669="Yes",P669="Non-Lead", I669="Non-Lead - Copper",K669="Before 1989")),
(AND('[1]PWS Information'!$E$10="CWS",T669="Single Family Residence",R669="Yes",P669="Non-Lead", M669="Non-Lead - Copper",N669="Before 1989")))),"Tier 4",
IF((OR((AND('[1]PWS Information'!$E$10="NTNC",P669="Non-Lead")),
(AND('[1]PWS Information'!$E$10="CWS",P669="Non-Lead",R669="")),
(AND('[1]PWS Information'!$E$10="CWS",P669="Non-Lead",R669="No")),
(AND('[1]PWS Information'!$E$10="CWS",P669="Non-Lead",R669="Don't Know")),
(AND('[1]PWS Information'!$E$10="CWS",P669="Non-Lead", I669="Non-Lead - Copper", R669="Yes", K669="Between 1989 and 2014")),
(AND('[1]PWS Information'!$E$10="CWS",P669="Non-Lead", I669="Non-Lead - Copper", R669="Yes", K669="After 2014")),
(AND('[1]PWS Information'!$E$10="CWS",P669="Non-Lead", I669="Non-Lead - Copper", R669="Yes", K669="Unknown")),
(AND('[1]PWS Information'!$E$10="CWS",P669="Non-Lead", M669="Non-Lead - Copper", R669="Yes", N669="Between 1989 and 2014")),
(AND('[1]PWS Information'!$E$10="CWS",P669="Non-Lead", M669="Non-Lead - Copper", R669="Yes", N669="After 2014")),
(AND('[1]PWS Information'!$E$10="CWS",P669="Non-Lead", M669="Non-Lead - Copper", R669="Yes", N669="Unknown")),
(AND('[1]PWS Information'!$E$10="CWS",P669="Unknown")),
(AND('[1]PWS Information'!$E$10="NTNC",P669="Unknown")))),"Tier 5",
"")))))</f>
        <v>Tier 5</v>
      </c>
      <c r="Y669" s="50"/>
      <c r="Z669" s="50"/>
    </row>
    <row r="670" spans="1:26" ht="75" x14ac:dyDescent="0.25">
      <c r="A670" s="39">
        <v>25176137</v>
      </c>
      <c r="B670" s="40">
        <v>3554</v>
      </c>
      <c r="C670" s="41" t="s">
        <v>82</v>
      </c>
      <c r="D670" s="41" t="s">
        <v>46</v>
      </c>
      <c r="E670" s="41">
        <v>75961</v>
      </c>
      <c r="F670" s="42"/>
      <c r="G670" s="43">
        <v>31.660523999999999</v>
      </c>
      <c r="H670" s="44">
        <v>-94.601445999999996</v>
      </c>
      <c r="I670" s="45" t="s">
        <v>63</v>
      </c>
      <c r="J670" s="46" t="s">
        <v>48</v>
      </c>
      <c r="K670" s="42" t="s">
        <v>51</v>
      </c>
      <c r="L670" s="49"/>
      <c r="M670" s="45" t="s">
        <v>63</v>
      </c>
      <c r="N670" s="46" t="s">
        <v>51</v>
      </c>
      <c r="O670" s="49"/>
      <c r="P670" s="36" t="str">
        <f t="shared" si="10"/>
        <v>Unknown</v>
      </c>
      <c r="Q670" s="39" t="s">
        <v>48</v>
      </c>
      <c r="R670" s="39" t="s">
        <v>48</v>
      </c>
      <c r="S670" s="39"/>
      <c r="T670" s="50"/>
      <c r="U670" s="50" t="s">
        <v>51</v>
      </c>
      <c r="V670" s="50" t="s">
        <v>51</v>
      </c>
      <c r="W670" s="50"/>
      <c r="X670" s="51" t="str">
        <f>IF((OR((AND('[1]PWS Information'!$E$10="CWS",T670="Single Family Residence",P670="Lead")),
(AND('[1]PWS Information'!$E$10="CWS",T670="Multiple Family Residence",'[1]PWS Information'!$E$11="Yes",P670="Lead")),
(AND('[1]PWS Information'!$E$10="NTNC",P670="Lead")))),"Tier 1",
IF((OR((AND('[1]PWS Information'!$E$10="CWS",T670="Multiple Family Residence",'[1]PWS Information'!$E$11="No",P670="Lead")),
(AND('[1]PWS Information'!$E$10="CWS",T670="Other",P670="Lead")),
(AND('[1]PWS Information'!$E$10="CWS",T670="Building",P670="Lead")))),"Tier 2",
IF((OR((AND('[1]PWS Information'!$E$10="CWS",T670="Single Family Residence",P670="Galvanized Requiring Replacement")),
(AND('[1]PWS Information'!$E$10="CWS",T670="Single Family Residence",P670="Galvanized Requiring Replacement",Q670="Yes")),
(AND('[1]PWS Information'!$E$10="NTNC",P670="Galvanized Requiring Replacement")),
(AND('[1]PWS Information'!$E$10="NTNC",T670="Single Family Residence",Q670="Yes")))),"Tier 3",
IF((OR((AND('[1]PWS Information'!$E$10="CWS",T670="Single Family Residence",R670="Yes",P670="Non-Lead", I670="Non-Lead - Copper",K670="Before 1989")),
(AND('[1]PWS Information'!$E$10="CWS",T670="Single Family Residence",R670="Yes",P670="Non-Lead", M670="Non-Lead - Copper",N670="Before 1989")))),"Tier 4",
IF((OR((AND('[1]PWS Information'!$E$10="NTNC",P670="Non-Lead")),
(AND('[1]PWS Information'!$E$10="CWS",P670="Non-Lead",R670="")),
(AND('[1]PWS Information'!$E$10="CWS",P670="Non-Lead",R670="No")),
(AND('[1]PWS Information'!$E$10="CWS",P670="Non-Lead",R670="Don't Know")),
(AND('[1]PWS Information'!$E$10="CWS",P670="Non-Lead", I670="Non-Lead - Copper", R670="Yes", K670="Between 1989 and 2014")),
(AND('[1]PWS Information'!$E$10="CWS",P670="Non-Lead", I670="Non-Lead - Copper", R670="Yes", K670="After 2014")),
(AND('[1]PWS Information'!$E$10="CWS",P670="Non-Lead", I670="Non-Lead - Copper", R670="Yes", K670="Unknown")),
(AND('[1]PWS Information'!$E$10="CWS",P670="Non-Lead", M670="Non-Lead - Copper", R670="Yes", N670="Between 1989 and 2014")),
(AND('[1]PWS Information'!$E$10="CWS",P670="Non-Lead", M670="Non-Lead - Copper", R670="Yes", N670="After 2014")),
(AND('[1]PWS Information'!$E$10="CWS",P670="Non-Lead", M670="Non-Lead - Copper", R670="Yes", N670="Unknown")),
(AND('[1]PWS Information'!$E$10="CWS",P670="Unknown")),
(AND('[1]PWS Information'!$E$10="NTNC",P670="Unknown")))),"Tier 5",
"")))))</f>
        <v>Tier 5</v>
      </c>
      <c r="Y670" s="50"/>
      <c r="Z670" s="50"/>
    </row>
    <row r="671" spans="1:26" ht="75" x14ac:dyDescent="0.25">
      <c r="A671" s="39">
        <v>25327432</v>
      </c>
      <c r="B671" s="40">
        <v>781</v>
      </c>
      <c r="C671" s="41" t="s">
        <v>75</v>
      </c>
      <c r="D671" s="41" t="s">
        <v>46</v>
      </c>
      <c r="E671" s="41">
        <v>75961</v>
      </c>
      <c r="F671" s="42"/>
      <c r="G671" s="43">
        <v>31.558382999999999</v>
      </c>
      <c r="H671" s="44">
        <v>-94.504452000000001</v>
      </c>
      <c r="I671" s="45" t="s">
        <v>63</v>
      </c>
      <c r="J671" s="46" t="s">
        <v>48</v>
      </c>
      <c r="K671" s="42" t="s">
        <v>51</v>
      </c>
      <c r="L671" s="49"/>
      <c r="M671" s="45" t="s">
        <v>63</v>
      </c>
      <c r="N671" s="46" t="s">
        <v>51</v>
      </c>
      <c r="O671" s="49"/>
      <c r="P671" s="36" t="str">
        <f t="shared" si="10"/>
        <v>Unknown</v>
      </c>
      <c r="Q671" s="39" t="s">
        <v>48</v>
      </c>
      <c r="R671" s="39" t="s">
        <v>48</v>
      </c>
      <c r="S671" s="39"/>
      <c r="T671" s="50"/>
      <c r="U671" s="50" t="s">
        <v>51</v>
      </c>
      <c r="V671" s="50" t="s">
        <v>51</v>
      </c>
      <c r="W671" s="50"/>
      <c r="X671" s="51" t="str">
        <f>IF((OR((AND('[1]PWS Information'!$E$10="CWS",T671="Single Family Residence",P671="Lead")),
(AND('[1]PWS Information'!$E$10="CWS",T671="Multiple Family Residence",'[1]PWS Information'!$E$11="Yes",P671="Lead")),
(AND('[1]PWS Information'!$E$10="NTNC",P671="Lead")))),"Tier 1",
IF((OR((AND('[1]PWS Information'!$E$10="CWS",T671="Multiple Family Residence",'[1]PWS Information'!$E$11="No",P671="Lead")),
(AND('[1]PWS Information'!$E$10="CWS",T671="Other",P671="Lead")),
(AND('[1]PWS Information'!$E$10="CWS",T671="Building",P671="Lead")))),"Tier 2",
IF((OR((AND('[1]PWS Information'!$E$10="CWS",T671="Single Family Residence",P671="Galvanized Requiring Replacement")),
(AND('[1]PWS Information'!$E$10="CWS",T671="Single Family Residence",P671="Galvanized Requiring Replacement",Q671="Yes")),
(AND('[1]PWS Information'!$E$10="NTNC",P671="Galvanized Requiring Replacement")),
(AND('[1]PWS Information'!$E$10="NTNC",T671="Single Family Residence",Q671="Yes")))),"Tier 3",
IF((OR((AND('[1]PWS Information'!$E$10="CWS",T671="Single Family Residence",R671="Yes",P671="Non-Lead", I671="Non-Lead - Copper",K671="Before 1989")),
(AND('[1]PWS Information'!$E$10="CWS",T671="Single Family Residence",R671="Yes",P671="Non-Lead", M671="Non-Lead - Copper",N671="Before 1989")))),"Tier 4",
IF((OR((AND('[1]PWS Information'!$E$10="NTNC",P671="Non-Lead")),
(AND('[1]PWS Information'!$E$10="CWS",P671="Non-Lead",R671="")),
(AND('[1]PWS Information'!$E$10="CWS",P671="Non-Lead",R671="No")),
(AND('[1]PWS Information'!$E$10="CWS",P671="Non-Lead",R671="Don't Know")),
(AND('[1]PWS Information'!$E$10="CWS",P671="Non-Lead", I671="Non-Lead - Copper", R671="Yes", K671="Between 1989 and 2014")),
(AND('[1]PWS Information'!$E$10="CWS",P671="Non-Lead", I671="Non-Lead - Copper", R671="Yes", K671="After 2014")),
(AND('[1]PWS Information'!$E$10="CWS",P671="Non-Lead", I671="Non-Lead - Copper", R671="Yes", K671="Unknown")),
(AND('[1]PWS Information'!$E$10="CWS",P671="Non-Lead", M671="Non-Lead - Copper", R671="Yes", N671="Between 1989 and 2014")),
(AND('[1]PWS Information'!$E$10="CWS",P671="Non-Lead", M671="Non-Lead - Copper", R671="Yes", N671="After 2014")),
(AND('[1]PWS Information'!$E$10="CWS",P671="Non-Lead", M671="Non-Lead - Copper", R671="Yes", N671="Unknown")),
(AND('[1]PWS Information'!$E$10="CWS",P671="Unknown")),
(AND('[1]PWS Information'!$E$10="NTNC",P671="Unknown")))),"Tier 5",
"")))))</f>
        <v>Tier 5</v>
      </c>
      <c r="Y671" s="50"/>
      <c r="Z671" s="50"/>
    </row>
    <row r="672" spans="1:26" ht="75" x14ac:dyDescent="0.25">
      <c r="A672" s="39">
        <v>25175733</v>
      </c>
      <c r="B672" s="40">
        <v>180</v>
      </c>
      <c r="C672" s="41" t="s">
        <v>111</v>
      </c>
      <c r="D672" s="41" t="s">
        <v>46</v>
      </c>
      <c r="E672" s="41">
        <v>75961</v>
      </c>
      <c r="F672" s="42"/>
      <c r="G672" s="43">
        <v>31.586784999999999</v>
      </c>
      <c r="H672" s="44">
        <v>-94.614024999999998</v>
      </c>
      <c r="I672" s="45" t="s">
        <v>63</v>
      </c>
      <c r="J672" s="46" t="s">
        <v>48</v>
      </c>
      <c r="K672" s="42" t="s">
        <v>51</v>
      </c>
      <c r="L672" s="49"/>
      <c r="M672" s="45" t="s">
        <v>63</v>
      </c>
      <c r="N672" s="46" t="s">
        <v>51</v>
      </c>
      <c r="O672" s="49"/>
      <c r="P672" s="36" t="str">
        <f t="shared" si="10"/>
        <v>Unknown</v>
      </c>
      <c r="Q672" s="39" t="s">
        <v>48</v>
      </c>
      <c r="R672" s="39" t="s">
        <v>48</v>
      </c>
      <c r="S672" s="39"/>
      <c r="T672" s="50"/>
      <c r="U672" s="50" t="s">
        <v>51</v>
      </c>
      <c r="V672" s="50" t="s">
        <v>51</v>
      </c>
      <c r="W672" s="50"/>
      <c r="X672" s="51" t="str">
        <f>IF((OR((AND('[1]PWS Information'!$E$10="CWS",T672="Single Family Residence",P672="Lead")),
(AND('[1]PWS Information'!$E$10="CWS",T672="Multiple Family Residence",'[1]PWS Information'!$E$11="Yes",P672="Lead")),
(AND('[1]PWS Information'!$E$10="NTNC",P672="Lead")))),"Tier 1",
IF((OR((AND('[1]PWS Information'!$E$10="CWS",T672="Multiple Family Residence",'[1]PWS Information'!$E$11="No",P672="Lead")),
(AND('[1]PWS Information'!$E$10="CWS",T672="Other",P672="Lead")),
(AND('[1]PWS Information'!$E$10="CWS",T672="Building",P672="Lead")))),"Tier 2",
IF((OR((AND('[1]PWS Information'!$E$10="CWS",T672="Single Family Residence",P672="Galvanized Requiring Replacement")),
(AND('[1]PWS Information'!$E$10="CWS",T672="Single Family Residence",P672="Galvanized Requiring Replacement",Q672="Yes")),
(AND('[1]PWS Information'!$E$10="NTNC",P672="Galvanized Requiring Replacement")),
(AND('[1]PWS Information'!$E$10="NTNC",T672="Single Family Residence",Q672="Yes")))),"Tier 3",
IF((OR((AND('[1]PWS Information'!$E$10="CWS",T672="Single Family Residence",R672="Yes",P672="Non-Lead", I672="Non-Lead - Copper",K672="Before 1989")),
(AND('[1]PWS Information'!$E$10="CWS",T672="Single Family Residence",R672="Yes",P672="Non-Lead", M672="Non-Lead - Copper",N672="Before 1989")))),"Tier 4",
IF((OR((AND('[1]PWS Information'!$E$10="NTNC",P672="Non-Lead")),
(AND('[1]PWS Information'!$E$10="CWS",P672="Non-Lead",R672="")),
(AND('[1]PWS Information'!$E$10="CWS",P672="Non-Lead",R672="No")),
(AND('[1]PWS Information'!$E$10="CWS",P672="Non-Lead",R672="Don't Know")),
(AND('[1]PWS Information'!$E$10="CWS",P672="Non-Lead", I672="Non-Lead - Copper", R672="Yes", K672="Between 1989 and 2014")),
(AND('[1]PWS Information'!$E$10="CWS",P672="Non-Lead", I672="Non-Lead - Copper", R672="Yes", K672="After 2014")),
(AND('[1]PWS Information'!$E$10="CWS",P672="Non-Lead", I672="Non-Lead - Copper", R672="Yes", K672="Unknown")),
(AND('[1]PWS Information'!$E$10="CWS",P672="Non-Lead", M672="Non-Lead - Copper", R672="Yes", N672="Between 1989 and 2014")),
(AND('[1]PWS Information'!$E$10="CWS",P672="Non-Lead", M672="Non-Lead - Copper", R672="Yes", N672="After 2014")),
(AND('[1]PWS Information'!$E$10="CWS",P672="Non-Lead", M672="Non-Lead - Copper", R672="Yes", N672="Unknown")),
(AND('[1]PWS Information'!$E$10="CWS",P672="Unknown")),
(AND('[1]PWS Information'!$E$10="NTNC",P672="Unknown")))),"Tier 5",
"")))))</f>
        <v>Tier 5</v>
      </c>
      <c r="Y672" s="50"/>
      <c r="Z672" s="50"/>
    </row>
    <row r="673" spans="1:26" ht="75" x14ac:dyDescent="0.25">
      <c r="A673" s="39">
        <v>25175867</v>
      </c>
      <c r="B673" s="40">
        <v>263</v>
      </c>
      <c r="C673" s="41" t="s">
        <v>99</v>
      </c>
      <c r="D673" s="41" t="s">
        <v>46</v>
      </c>
      <c r="E673" s="41">
        <v>75961</v>
      </c>
      <c r="F673" s="42"/>
      <c r="G673" s="43">
        <v>31.660941999999999</v>
      </c>
      <c r="H673" s="44">
        <v>-94.601356999999993</v>
      </c>
      <c r="I673" s="45" t="s">
        <v>63</v>
      </c>
      <c r="J673" s="46" t="s">
        <v>48</v>
      </c>
      <c r="K673" s="42" t="s">
        <v>51</v>
      </c>
      <c r="L673" s="49"/>
      <c r="M673" s="45" t="s">
        <v>63</v>
      </c>
      <c r="N673" s="46" t="s">
        <v>51</v>
      </c>
      <c r="O673" s="49"/>
      <c r="P673" s="36" t="str">
        <f t="shared" si="10"/>
        <v>Unknown</v>
      </c>
      <c r="Q673" s="39" t="s">
        <v>48</v>
      </c>
      <c r="R673" s="39" t="s">
        <v>48</v>
      </c>
      <c r="S673" s="39"/>
      <c r="T673" s="50"/>
      <c r="U673" s="50" t="s">
        <v>51</v>
      </c>
      <c r="V673" s="50" t="s">
        <v>51</v>
      </c>
      <c r="W673" s="50"/>
      <c r="X673" s="51" t="str">
        <f>IF((OR((AND('[1]PWS Information'!$E$10="CWS",T673="Single Family Residence",P673="Lead")),
(AND('[1]PWS Information'!$E$10="CWS",T673="Multiple Family Residence",'[1]PWS Information'!$E$11="Yes",P673="Lead")),
(AND('[1]PWS Information'!$E$10="NTNC",P673="Lead")))),"Tier 1",
IF((OR((AND('[1]PWS Information'!$E$10="CWS",T673="Multiple Family Residence",'[1]PWS Information'!$E$11="No",P673="Lead")),
(AND('[1]PWS Information'!$E$10="CWS",T673="Other",P673="Lead")),
(AND('[1]PWS Information'!$E$10="CWS",T673="Building",P673="Lead")))),"Tier 2",
IF((OR((AND('[1]PWS Information'!$E$10="CWS",T673="Single Family Residence",P673="Galvanized Requiring Replacement")),
(AND('[1]PWS Information'!$E$10="CWS",T673="Single Family Residence",P673="Galvanized Requiring Replacement",Q673="Yes")),
(AND('[1]PWS Information'!$E$10="NTNC",P673="Galvanized Requiring Replacement")),
(AND('[1]PWS Information'!$E$10="NTNC",T673="Single Family Residence",Q673="Yes")))),"Tier 3",
IF((OR((AND('[1]PWS Information'!$E$10="CWS",T673="Single Family Residence",R673="Yes",P673="Non-Lead", I673="Non-Lead - Copper",K673="Before 1989")),
(AND('[1]PWS Information'!$E$10="CWS",T673="Single Family Residence",R673="Yes",P673="Non-Lead", M673="Non-Lead - Copper",N673="Before 1989")))),"Tier 4",
IF((OR((AND('[1]PWS Information'!$E$10="NTNC",P673="Non-Lead")),
(AND('[1]PWS Information'!$E$10="CWS",P673="Non-Lead",R673="")),
(AND('[1]PWS Information'!$E$10="CWS",P673="Non-Lead",R673="No")),
(AND('[1]PWS Information'!$E$10="CWS",P673="Non-Lead",R673="Don't Know")),
(AND('[1]PWS Information'!$E$10="CWS",P673="Non-Lead", I673="Non-Lead - Copper", R673="Yes", K673="Between 1989 and 2014")),
(AND('[1]PWS Information'!$E$10="CWS",P673="Non-Lead", I673="Non-Lead - Copper", R673="Yes", K673="After 2014")),
(AND('[1]PWS Information'!$E$10="CWS",P673="Non-Lead", I673="Non-Lead - Copper", R673="Yes", K673="Unknown")),
(AND('[1]PWS Information'!$E$10="CWS",P673="Non-Lead", M673="Non-Lead - Copper", R673="Yes", N673="Between 1989 and 2014")),
(AND('[1]PWS Information'!$E$10="CWS",P673="Non-Lead", M673="Non-Lead - Copper", R673="Yes", N673="After 2014")),
(AND('[1]PWS Information'!$E$10="CWS",P673="Non-Lead", M673="Non-Lead - Copper", R673="Yes", N673="Unknown")),
(AND('[1]PWS Information'!$E$10="CWS",P673="Unknown")),
(AND('[1]PWS Information'!$E$10="NTNC",P673="Unknown")))),"Tier 5",
"")))))</f>
        <v>Tier 5</v>
      </c>
      <c r="Y673" s="50"/>
      <c r="Z673" s="50"/>
    </row>
    <row r="674" spans="1:26" ht="75" x14ac:dyDescent="0.25">
      <c r="A674" s="39">
        <v>25175592</v>
      </c>
      <c r="B674" s="40">
        <v>8778</v>
      </c>
      <c r="C674" s="41" t="s">
        <v>66</v>
      </c>
      <c r="D674" s="41" t="s">
        <v>46</v>
      </c>
      <c r="E674" s="41">
        <v>75961</v>
      </c>
      <c r="F674" s="42"/>
      <c r="G674" s="43">
        <v>31.621009999999998</v>
      </c>
      <c r="H674" s="44">
        <v>-94.479290000000006</v>
      </c>
      <c r="I674" s="45" t="s">
        <v>63</v>
      </c>
      <c r="J674" s="46" t="s">
        <v>48</v>
      </c>
      <c r="K674" s="42" t="s">
        <v>51</v>
      </c>
      <c r="L674" s="49"/>
      <c r="M674" s="45" t="s">
        <v>63</v>
      </c>
      <c r="N674" s="46" t="s">
        <v>51</v>
      </c>
      <c r="O674" s="49"/>
      <c r="P674" s="36" t="str">
        <f t="shared" si="10"/>
        <v>Unknown</v>
      </c>
      <c r="Q674" s="39" t="s">
        <v>48</v>
      </c>
      <c r="R674" s="39" t="s">
        <v>48</v>
      </c>
      <c r="S674" s="39"/>
      <c r="T674" s="50"/>
      <c r="U674" s="50" t="s">
        <v>51</v>
      </c>
      <c r="V674" s="50" t="s">
        <v>51</v>
      </c>
      <c r="W674" s="50"/>
      <c r="X674" s="51" t="str">
        <f>IF((OR((AND('[1]PWS Information'!$E$10="CWS",T674="Single Family Residence",P674="Lead")),
(AND('[1]PWS Information'!$E$10="CWS",T674="Multiple Family Residence",'[1]PWS Information'!$E$11="Yes",P674="Lead")),
(AND('[1]PWS Information'!$E$10="NTNC",P674="Lead")))),"Tier 1",
IF((OR((AND('[1]PWS Information'!$E$10="CWS",T674="Multiple Family Residence",'[1]PWS Information'!$E$11="No",P674="Lead")),
(AND('[1]PWS Information'!$E$10="CWS",T674="Other",P674="Lead")),
(AND('[1]PWS Information'!$E$10="CWS",T674="Building",P674="Lead")))),"Tier 2",
IF((OR((AND('[1]PWS Information'!$E$10="CWS",T674="Single Family Residence",P674="Galvanized Requiring Replacement")),
(AND('[1]PWS Information'!$E$10="CWS",T674="Single Family Residence",P674="Galvanized Requiring Replacement",Q674="Yes")),
(AND('[1]PWS Information'!$E$10="NTNC",P674="Galvanized Requiring Replacement")),
(AND('[1]PWS Information'!$E$10="NTNC",T674="Single Family Residence",Q674="Yes")))),"Tier 3",
IF((OR((AND('[1]PWS Information'!$E$10="CWS",T674="Single Family Residence",R674="Yes",P674="Non-Lead", I674="Non-Lead - Copper",K674="Before 1989")),
(AND('[1]PWS Information'!$E$10="CWS",T674="Single Family Residence",R674="Yes",P674="Non-Lead", M674="Non-Lead - Copper",N674="Before 1989")))),"Tier 4",
IF((OR((AND('[1]PWS Information'!$E$10="NTNC",P674="Non-Lead")),
(AND('[1]PWS Information'!$E$10="CWS",P674="Non-Lead",R674="")),
(AND('[1]PWS Information'!$E$10="CWS",P674="Non-Lead",R674="No")),
(AND('[1]PWS Information'!$E$10="CWS",P674="Non-Lead",R674="Don't Know")),
(AND('[1]PWS Information'!$E$10="CWS",P674="Non-Lead", I674="Non-Lead - Copper", R674="Yes", K674="Between 1989 and 2014")),
(AND('[1]PWS Information'!$E$10="CWS",P674="Non-Lead", I674="Non-Lead - Copper", R674="Yes", K674="After 2014")),
(AND('[1]PWS Information'!$E$10="CWS",P674="Non-Lead", I674="Non-Lead - Copper", R674="Yes", K674="Unknown")),
(AND('[1]PWS Information'!$E$10="CWS",P674="Non-Lead", M674="Non-Lead - Copper", R674="Yes", N674="Between 1989 and 2014")),
(AND('[1]PWS Information'!$E$10="CWS",P674="Non-Lead", M674="Non-Lead - Copper", R674="Yes", N674="After 2014")),
(AND('[1]PWS Information'!$E$10="CWS",P674="Non-Lead", M674="Non-Lead - Copper", R674="Yes", N674="Unknown")),
(AND('[1]PWS Information'!$E$10="CWS",P674="Unknown")),
(AND('[1]PWS Information'!$E$10="NTNC",P674="Unknown")))),"Tier 5",
"")))))</f>
        <v>Tier 5</v>
      </c>
      <c r="Y674" s="50"/>
      <c r="Z674" s="50"/>
    </row>
    <row r="675" spans="1:26" ht="75" x14ac:dyDescent="0.25">
      <c r="A675" s="39">
        <v>25176104</v>
      </c>
      <c r="B675" s="40">
        <v>234</v>
      </c>
      <c r="C675" s="41" t="s">
        <v>86</v>
      </c>
      <c r="D675" s="41" t="s">
        <v>46</v>
      </c>
      <c r="E675" s="41">
        <v>75961</v>
      </c>
      <c r="F675" s="42"/>
      <c r="G675" s="43">
        <v>31.659797000000001</v>
      </c>
      <c r="H675" s="44">
        <v>-94.601957999999996</v>
      </c>
      <c r="I675" s="45" t="s">
        <v>63</v>
      </c>
      <c r="J675" s="46" t="s">
        <v>48</v>
      </c>
      <c r="K675" s="42" t="s">
        <v>51</v>
      </c>
      <c r="L675" s="49"/>
      <c r="M675" s="45" t="s">
        <v>63</v>
      </c>
      <c r="N675" s="46" t="s">
        <v>51</v>
      </c>
      <c r="O675" s="49"/>
      <c r="P675" s="36" t="str">
        <f t="shared" si="10"/>
        <v>Unknown</v>
      </c>
      <c r="Q675" s="39" t="s">
        <v>48</v>
      </c>
      <c r="R675" s="39" t="s">
        <v>48</v>
      </c>
      <c r="S675" s="39"/>
      <c r="T675" s="50"/>
      <c r="U675" s="50" t="s">
        <v>51</v>
      </c>
      <c r="V675" s="50" t="s">
        <v>51</v>
      </c>
      <c r="W675" s="50"/>
      <c r="X675" s="51" t="str">
        <f>IF((OR((AND('[1]PWS Information'!$E$10="CWS",T675="Single Family Residence",P675="Lead")),
(AND('[1]PWS Information'!$E$10="CWS",T675="Multiple Family Residence",'[1]PWS Information'!$E$11="Yes",P675="Lead")),
(AND('[1]PWS Information'!$E$10="NTNC",P675="Lead")))),"Tier 1",
IF((OR((AND('[1]PWS Information'!$E$10="CWS",T675="Multiple Family Residence",'[1]PWS Information'!$E$11="No",P675="Lead")),
(AND('[1]PWS Information'!$E$10="CWS",T675="Other",P675="Lead")),
(AND('[1]PWS Information'!$E$10="CWS",T675="Building",P675="Lead")))),"Tier 2",
IF((OR((AND('[1]PWS Information'!$E$10="CWS",T675="Single Family Residence",P675="Galvanized Requiring Replacement")),
(AND('[1]PWS Information'!$E$10="CWS",T675="Single Family Residence",P675="Galvanized Requiring Replacement",Q675="Yes")),
(AND('[1]PWS Information'!$E$10="NTNC",P675="Galvanized Requiring Replacement")),
(AND('[1]PWS Information'!$E$10="NTNC",T675="Single Family Residence",Q675="Yes")))),"Tier 3",
IF((OR((AND('[1]PWS Information'!$E$10="CWS",T675="Single Family Residence",R675="Yes",P675="Non-Lead", I675="Non-Lead - Copper",K675="Before 1989")),
(AND('[1]PWS Information'!$E$10="CWS",T675="Single Family Residence",R675="Yes",P675="Non-Lead", M675="Non-Lead - Copper",N675="Before 1989")))),"Tier 4",
IF((OR((AND('[1]PWS Information'!$E$10="NTNC",P675="Non-Lead")),
(AND('[1]PWS Information'!$E$10="CWS",P675="Non-Lead",R675="")),
(AND('[1]PWS Information'!$E$10="CWS",P675="Non-Lead",R675="No")),
(AND('[1]PWS Information'!$E$10="CWS",P675="Non-Lead",R675="Don't Know")),
(AND('[1]PWS Information'!$E$10="CWS",P675="Non-Lead", I675="Non-Lead - Copper", R675="Yes", K675="Between 1989 and 2014")),
(AND('[1]PWS Information'!$E$10="CWS",P675="Non-Lead", I675="Non-Lead - Copper", R675="Yes", K675="After 2014")),
(AND('[1]PWS Information'!$E$10="CWS",P675="Non-Lead", I675="Non-Lead - Copper", R675="Yes", K675="Unknown")),
(AND('[1]PWS Information'!$E$10="CWS",P675="Non-Lead", M675="Non-Lead - Copper", R675="Yes", N675="Between 1989 and 2014")),
(AND('[1]PWS Information'!$E$10="CWS",P675="Non-Lead", M675="Non-Lead - Copper", R675="Yes", N675="After 2014")),
(AND('[1]PWS Information'!$E$10="CWS",P675="Non-Lead", M675="Non-Lead - Copper", R675="Yes", N675="Unknown")),
(AND('[1]PWS Information'!$E$10="CWS",P675="Unknown")),
(AND('[1]PWS Information'!$E$10="NTNC",P675="Unknown")))),"Tier 5",
"")))))</f>
        <v>Tier 5</v>
      </c>
      <c r="Y675" s="50"/>
      <c r="Z675" s="50"/>
    </row>
    <row r="676" spans="1:26" ht="75" x14ac:dyDescent="0.25">
      <c r="A676" s="39">
        <v>25175717</v>
      </c>
      <c r="B676" s="40">
        <v>757</v>
      </c>
      <c r="C676" s="41" t="s">
        <v>80</v>
      </c>
      <c r="D676" s="41" t="s">
        <v>46</v>
      </c>
      <c r="E676" s="41">
        <v>75961</v>
      </c>
      <c r="F676" s="42"/>
      <c r="G676" s="43">
        <v>31.558382999999999</v>
      </c>
      <c r="H676" s="44">
        <v>-94.504452000000001</v>
      </c>
      <c r="I676" s="45" t="s">
        <v>63</v>
      </c>
      <c r="J676" s="46" t="s">
        <v>48</v>
      </c>
      <c r="K676" s="42" t="s">
        <v>51</v>
      </c>
      <c r="L676" s="49"/>
      <c r="M676" s="45" t="s">
        <v>63</v>
      </c>
      <c r="N676" s="46" t="s">
        <v>51</v>
      </c>
      <c r="O676" s="49"/>
      <c r="P676" s="36" t="str">
        <f t="shared" si="10"/>
        <v>Unknown</v>
      </c>
      <c r="Q676" s="39" t="s">
        <v>48</v>
      </c>
      <c r="R676" s="39" t="s">
        <v>48</v>
      </c>
      <c r="S676" s="39"/>
      <c r="T676" s="50"/>
      <c r="U676" s="50" t="s">
        <v>51</v>
      </c>
      <c r="V676" s="50" t="s">
        <v>51</v>
      </c>
      <c r="W676" s="50"/>
      <c r="X676" s="51" t="str">
        <f>IF((OR((AND('[1]PWS Information'!$E$10="CWS",T676="Single Family Residence",P676="Lead")),
(AND('[1]PWS Information'!$E$10="CWS",T676="Multiple Family Residence",'[1]PWS Information'!$E$11="Yes",P676="Lead")),
(AND('[1]PWS Information'!$E$10="NTNC",P676="Lead")))),"Tier 1",
IF((OR((AND('[1]PWS Information'!$E$10="CWS",T676="Multiple Family Residence",'[1]PWS Information'!$E$11="No",P676="Lead")),
(AND('[1]PWS Information'!$E$10="CWS",T676="Other",P676="Lead")),
(AND('[1]PWS Information'!$E$10="CWS",T676="Building",P676="Lead")))),"Tier 2",
IF((OR((AND('[1]PWS Information'!$E$10="CWS",T676="Single Family Residence",P676="Galvanized Requiring Replacement")),
(AND('[1]PWS Information'!$E$10="CWS",T676="Single Family Residence",P676="Galvanized Requiring Replacement",Q676="Yes")),
(AND('[1]PWS Information'!$E$10="NTNC",P676="Galvanized Requiring Replacement")),
(AND('[1]PWS Information'!$E$10="NTNC",T676="Single Family Residence",Q676="Yes")))),"Tier 3",
IF((OR((AND('[1]PWS Information'!$E$10="CWS",T676="Single Family Residence",R676="Yes",P676="Non-Lead", I676="Non-Lead - Copper",K676="Before 1989")),
(AND('[1]PWS Information'!$E$10="CWS",T676="Single Family Residence",R676="Yes",P676="Non-Lead", M676="Non-Lead - Copper",N676="Before 1989")))),"Tier 4",
IF((OR((AND('[1]PWS Information'!$E$10="NTNC",P676="Non-Lead")),
(AND('[1]PWS Information'!$E$10="CWS",P676="Non-Lead",R676="")),
(AND('[1]PWS Information'!$E$10="CWS",P676="Non-Lead",R676="No")),
(AND('[1]PWS Information'!$E$10="CWS",P676="Non-Lead",R676="Don't Know")),
(AND('[1]PWS Information'!$E$10="CWS",P676="Non-Lead", I676="Non-Lead - Copper", R676="Yes", K676="Between 1989 and 2014")),
(AND('[1]PWS Information'!$E$10="CWS",P676="Non-Lead", I676="Non-Lead - Copper", R676="Yes", K676="After 2014")),
(AND('[1]PWS Information'!$E$10="CWS",P676="Non-Lead", I676="Non-Lead - Copper", R676="Yes", K676="Unknown")),
(AND('[1]PWS Information'!$E$10="CWS",P676="Non-Lead", M676="Non-Lead - Copper", R676="Yes", N676="Between 1989 and 2014")),
(AND('[1]PWS Information'!$E$10="CWS",P676="Non-Lead", M676="Non-Lead - Copper", R676="Yes", N676="After 2014")),
(AND('[1]PWS Information'!$E$10="CWS",P676="Non-Lead", M676="Non-Lead - Copper", R676="Yes", N676="Unknown")),
(AND('[1]PWS Information'!$E$10="CWS",P676="Unknown")),
(AND('[1]PWS Information'!$E$10="NTNC",P676="Unknown")))),"Tier 5",
"")))))</f>
        <v>Tier 5</v>
      </c>
      <c r="Y676" s="50"/>
      <c r="Z676" s="50"/>
    </row>
    <row r="677" spans="1:26" ht="75" x14ac:dyDescent="0.25">
      <c r="A677" s="39">
        <v>25175901</v>
      </c>
      <c r="B677" s="40">
        <v>1585</v>
      </c>
      <c r="C677" s="41" t="s">
        <v>52</v>
      </c>
      <c r="D677" s="41" t="s">
        <v>46</v>
      </c>
      <c r="E677" s="41">
        <v>75961</v>
      </c>
      <c r="F677" s="42"/>
      <c r="G677" s="43">
        <v>31.642541999999999</v>
      </c>
      <c r="H677" s="44">
        <v>-94.502808999999999</v>
      </c>
      <c r="I677" s="45" t="s">
        <v>63</v>
      </c>
      <c r="J677" s="46" t="s">
        <v>48</v>
      </c>
      <c r="K677" s="42" t="s">
        <v>51</v>
      </c>
      <c r="L677" s="49"/>
      <c r="M677" s="45" t="s">
        <v>63</v>
      </c>
      <c r="N677" s="46" t="s">
        <v>51</v>
      </c>
      <c r="O677" s="49"/>
      <c r="P677" s="36" t="str">
        <f t="shared" si="10"/>
        <v>Unknown</v>
      </c>
      <c r="Q677" s="39" t="s">
        <v>48</v>
      </c>
      <c r="R677" s="39" t="s">
        <v>48</v>
      </c>
      <c r="S677" s="39"/>
      <c r="T677" s="50" t="s">
        <v>50</v>
      </c>
      <c r="U677" s="50" t="s">
        <v>51</v>
      </c>
      <c r="V677" s="50" t="s">
        <v>51</v>
      </c>
      <c r="W677" s="50"/>
      <c r="X677" s="51" t="str">
        <f>IF((OR((AND('[1]PWS Information'!$E$10="CWS",T677="Single Family Residence",P677="Lead")),
(AND('[1]PWS Information'!$E$10="CWS",T677="Multiple Family Residence",'[1]PWS Information'!$E$11="Yes",P677="Lead")),
(AND('[1]PWS Information'!$E$10="NTNC",P677="Lead")))),"Tier 1",
IF((OR((AND('[1]PWS Information'!$E$10="CWS",T677="Multiple Family Residence",'[1]PWS Information'!$E$11="No",P677="Lead")),
(AND('[1]PWS Information'!$E$10="CWS",T677="Other",P677="Lead")),
(AND('[1]PWS Information'!$E$10="CWS",T677="Building",P677="Lead")))),"Tier 2",
IF((OR((AND('[1]PWS Information'!$E$10="CWS",T677="Single Family Residence",P677="Galvanized Requiring Replacement")),
(AND('[1]PWS Information'!$E$10="CWS",T677="Single Family Residence",P677="Galvanized Requiring Replacement",Q677="Yes")),
(AND('[1]PWS Information'!$E$10="NTNC",P677="Galvanized Requiring Replacement")),
(AND('[1]PWS Information'!$E$10="NTNC",T677="Single Family Residence",Q677="Yes")))),"Tier 3",
IF((OR((AND('[1]PWS Information'!$E$10="CWS",T677="Single Family Residence",R677="Yes",P677="Non-Lead", I677="Non-Lead - Copper",K677="Before 1989")),
(AND('[1]PWS Information'!$E$10="CWS",T677="Single Family Residence",R677="Yes",P677="Non-Lead", M677="Non-Lead - Copper",N677="Before 1989")))),"Tier 4",
IF((OR((AND('[1]PWS Information'!$E$10="NTNC",P677="Non-Lead")),
(AND('[1]PWS Information'!$E$10="CWS",P677="Non-Lead",R677="")),
(AND('[1]PWS Information'!$E$10="CWS",P677="Non-Lead",R677="No")),
(AND('[1]PWS Information'!$E$10="CWS",P677="Non-Lead",R677="Don't Know")),
(AND('[1]PWS Information'!$E$10="CWS",P677="Non-Lead", I677="Non-Lead - Copper", R677="Yes", K677="Between 1989 and 2014")),
(AND('[1]PWS Information'!$E$10="CWS",P677="Non-Lead", I677="Non-Lead - Copper", R677="Yes", K677="After 2014")),
(AND('[1]PWS Information'!$E$10="CWS",P677="Non-Lead", I677="Non-Lead - Copper", R677="Yes", K677="Unknown")),
(AND('[1]PWS Information'!$E$10="CWS",P677="Non-Lead", M677="Non-Lead - Copper", R677="Yes", N677="Between 1989 and 2014")),
(AND('[1]PWS Information'!$E$10="CWS",P677="Non-Lead", M677="Non-Lead - Copper", R677="Yes", N677="After 2014")),
(AND('[1]PWS Information'!$E$10="CWS",P677="Non-Lead", M677="Non-Lead - Copper", R677="Yes", N677="Unknown")),
(AND('[1]PWS Information'!$E$10="CWS",P677="Unknown")),
(AND('[1]PWS Information'!$E$10="NTNC",P677="Unknown")))),"Tier 5",
"")))))</f>
        <v>Tier 5</v>
      </c>
      <c r="Y677" s="50"/>
      <c r="Z677" s="50"/>
    </row>
    <row r="678" spans="1:26" ht="75" x14ac:dyDescent="0.25">
      <c r="A678" s="39">
        <v>25176143</v>
      </c>
      <c r="B678" s="40">
        <v>3221</v>
      </c>
      <c r="C678" s="41" t="s">
        <v>82</v>
      </c>
      <c r="D678" s="41" t="s">
        <v>46</v>
      </c>
      <c r="E678" s="41">
        <v>75961</v>
      </c>
      <c r="F678" s="42"/>
      <c r="G678" s="43">
        <v>31.660523999999999</v>
      </c>
      <c r="H678" s="44">
        <v>-94.601445999999996</v>
      </c>
      <c r="I678" s="45" t="s">
        <v>63</v>
      </c>
      <c r="J678" s="46" t="s">
        <v>48</v>
      </c>
      <c r="K678" s="42" t="s">
        <v>51</v>
      </c>
      <c r="L678" s="49"/>
      <c r="M678" s="45" t="s">
        <v>63</v>
      </c>
      <c r="N678" s="46" t="s">
        <v>51</v>
      </c>
      <c r="O678" s="49"/>
      <c r="P678" s="36" t="str">
        <f t="shared" si="10"/>
        <v>Unknown</v>
      </c>
      <c r="Q678" s="39" t="s">
        <v>48</v>
      </c>
      <c r="R678" s="39" t="s">
        <v>48</v>
      </c>
      <c r="S678" s="39"/>
      <c r="T678" s="50"/>
      <c r="U678" s="50" t="s">
        <v>51</v>
      </c>
      <c r="V678" s="50" t="s">
        <v>51</v>
      </c>
      <c r="W678" s="50"/>
      <c r="X678" s="51" t="str">
        <f>IF((OR((AND('[1]PWS Information'!$E$10="CWS",T678="Single Family Residence",P678="Lead")),
(AND('[1]PWS Information'!$E$10="CWS",T678="Multiple Family Residence",'[1]PWS Information'!$E$11="Yes",P678="Lead")),
(AND('[1]PWS Information'!$E$10="NTNC",P678="Lead")))),"Tier 1",
IF((OR((AND('[1]PWS Information'!$E$10="CWS",T678="Multiple Family Residence",'[1]PWS Information'!$E$11="No",P678="Lead")),
(AND('[1]PWS Information'!$E$10="CWS",T678="Other",P678="Lead")),
(AND('[1]PWS Information'!$E$10="CWS",T678="Building",P678="Lead")))),"Tier 2",
IF((OR((AND('[1]PWS Information'!$E$10="CWS",T678="Single Family Residence",P678="Galvanized Requiring Replacement")),
(AND('[1]PWS Information'!$E$10="CWS",T678="Single Family Residence",P678="Galvanized Requiring Replacement",Q678="Yes")),
(AND('[1]PWS Information'!$E$10="NTNC",P678="Galvanized Requiring Replacement")),
(AND('[1]PWS Information'!$E$10="NTNC",T678="Single Family Residence",Q678="Yes")))),"Tier 3",
IF((OR((AND('[1]PWS Information'!$E$10="CWS",T678="Single Family Residence",R678="Yes",P678="Non-Lead", I678="Non-Lead - Copper",K678="Before 1989")),
(AND('[1]PWS Information'!$E$10="CWS",T678="Single Family Residence",R678="Yes",P678="Non-Lead", M678="Non-Lead - Copper",N678="Before 1989")))),"Tier 4",
IF((OR((AND('[1]PWS Information'!$E$10="NTNC",P678="Non-Lead")),
(AND('[1]PWS Information'!$E$10="CWS",P678="Non-Lead",R678="")),
(AND('[1]PWS Information'!$E$10="CWS",P678="Non-Lead",R678="No")),
(AND('[1]PWS Information'!$E$10="CWS",P678="Non-Lead",R678="Don't Know")),
(AND('[1]PWS Information'!$E$10="CWS",P678="Non-Lead", I678="Non-Lead - Copper", R678="Yes", K678="Between 1989 and 2014")),
(AND('[1]PWS Information'!$E$10="CWS",P678="Non-Lead", I678="Non-Lead - Copper", R678="Yes", K678="After 2014")),
(AND('[1]PWS Information'!$E$10="CWS",P678="Non-Lead", I678="Non-Lead - Copper", R678="Yes", K678="Unknown")),
(AND('[1]PWS Information'!$E$10="CWS",P678="Non-Lead", M678="Non-Lead - Copper", R678="Yes", N678="Between 1989 and 2014")),
(AND('[1]PWS Information'!$E$10="CWS",P678="Non-Lead", M678="Non-Lead - Copper", R678="Yes", N678="After 2014")),
(AND('[1]PWS Information'!$E$10="CWS",P678="Non-Lead", M678="Non-Lead - Copper", R678="Yes", N678="Unknown")),
(AND('[1]PWS Information'!$E$10="CWS",P678="Unknown")),
(AND('[1]PWS Information'!$E$10="NTNC",P678="Unknown")))),"Tier 5",
"")))))</f>
        <v>Tier 5</v>
      </c>
      <c r="Y678" s="50"/>
      <c r="Z678" s="50"/>
    </row>
    <row r="679" spans="1:26" ht="75" x14ac:dyDescent="0.25">
      <c r="A679" s="39">
        <v>25175992</v>
      </c>
      <c r="B679" s="40">
        <v>8448</v>
      </c>
      <c r="C679" s="41" t="s">
        <v>66</v>
      </c>
      <c r="D679" s="41" t="s">
        <v>46</v>
      </c>
      <c r="E679" s="41">
        <v>75961</v>
      </c>
      <c r="F679" s="42"/>
      <c r="G679" s="43">
        <v>31.618617</v>
      </c>
      <c r="H679" s="44">
        <v>-94.484987000000004</v>
      </c>
      <c r="I679" s="45" t="s">
        <v>63</v>
      </c>
      <c r="J679" s="46" t="s">
        <v>48</v>
      </c>
      <c r="K679" s="42" t="s">
        <v>51</v>
      </c>
      <c r="L679" s="49"/>
      <c r="M679" s="45" t="s">
        <v>63</v>
      </c>
      <c r="N679" s="46" t="s">
        <v>51</v>
      </c>
      <c r="O679" s="49"/>
      <c r="P679" s="36" t="str">
        <f t="shared" si="10"/>
        <v>Unknown</v>
      </c>
      <c r="Q679" s="39" t="s">
        <v>48</v>
      </c>
      <c r="R679" s="39" t="s">
        <v>48</v>
      </c>
      <c r="S679" s="39"/>
      <c r="T679" s="50"/>
      <c r="U679" s="50" t="s">
        <v>51</v>
      </c>
      <c r="V679" s="50" t="s">
        <v>51</v>
      </c>
      <c r="W679" s="50"/>
      <c r="X679" s="51" t="str">
        <f>IF((OR((AND('[1]PWS Information'!$E$10="CWS",T679="Single Family Residence",P679="Lead")),
(AND('[1]PWS Information'!$E$10="CWS",T679="Multiple Family Residence",'[1]PWS Information'!$E$11="Yes",P679="Lead")),
(AND('[1]PWS Information'!$E$10="NTNC",P679="Lead")))),"Tier 1",
IF((OR((AND('[1]PWS Information'!$E$10="CWS",T679="Multiple Family Residence",'[1]PWS Information'!$E$11="No",P679="Lead")),
(AND('[1]PWS Information'!$E$10="CWS",T679="Other",P679="Lead")),
(AND('[1]PWS Information'!$E$10="CWS",T679="Building",P679="Lead")))),"Tier 2",
IF((OR((AND('[1]PWS Information'!$E$10="CWS",T679="Single Family Residence",P679="Galvanized Requiring Replacement")),
(AND('[1]PWS Information'!$E$10="CWS",T679="Single Family Residence",P679="Galvanized Requiring Replacement",Q679="Yes")),
(AND('[1]PWS Information'!$E$10="NTNC",P679="Galvanized Requiring Replacement")),
(AND('[1]PWS Information'!$E$10="NTNC",T679="Single Family Residence",Q679="Yes")))),"Tier 3",
IF((OR((AND('[1]PWS Information'!$E$10="CWS",T679="Single Family Residence",R679="Yes",P679="Non-Lead", I679="Non-Lead - Copper",K679="Before 1989")),
(AND('[1]PWS Information'!$E$10="CWS",T679="Single Family Residence",R679="Yes",P679="Non-Lead", M679="Non-Lead - Copper",N679="Before 1989")))),"Tier 4",
IF((OR((AND('[1]PWS Information'!$E$10="NTNC",P679="Non-Lead")),
(AND('[1]PWS Information'!$E$10="CWS",P679="Non-Lead",R679="")),
(AND('[1]PWS Information'!$E$10="CWS",P679="Non-Lead",R679="No")),
(AND('[1]PWS Information'!$E$10="CWS",P679="Non-Lead",R679="Don't Know")),
(AND('[1]PWS Information'!$E$10="CWS",P679="Non-Lead", I679="Non-Lead - Copper", R679="Yes", K679="Between 1989 and 2014")),
(AND('[1]PWS Information'!$E$10="CWS",P679="Non-Lead", I679="Non-Lead - Copper", R679="Yes", K679="After 2014")),
(AND('[1]PWS Information'!$E$10="CWS",P679="Non-Lead", I679="Non-Lead - Copper", R679="Yes", K679="Unknown")),
(AND('[1]PWS Information'!$E$10="CWS",P679="Non-Lead", M679="Non-Lead - Copper", R679="Yes", N679="Between 1989 and 2014")),
(AND('[1]PWS Information'!$E$10="CWS",P679="Non-Lead", M679="Non-Lead - Copper", R679="Yes", N679="After 2014")),
(AND('[1]PWS Information'!$E$10="CWS",P679="Non-Lead", M679="Non-Lead - Copper", R679="Yes", N679="Unknown")),
(AND('[1]PWS Information'!$E$10="CWS",P679="Unknown")),
(AND('[1]PWS Information'!$E$10="NTNC",P679="Unknown")))),"Tier 5",
"")))))</f>
        <v>Tier 5</v>
      </c>
      <c r="Y679" s="50"/>
      <c r="Z679" s="50"/>
    </row>
    <row r="680" spans="1:26" ht="75" x14ac:dyDescent="0.25">
      <c r="A680" s="39">
        <v>25176109</v>
      </c>
      <c r="B680" s="40">
        <v>290</v>
      </c>
      <c r="C680" s="41" t="s">
        <v>86</v>
      </c>
      <c r="D680" s="41" t="s">
        <v>46</v>
      </c>
      <c r="E680" s="41">
        <v>75961</v>
      </c>
      <c r="F680" s="42"/>
      <c r="G680" s="43">
        <v>31.657309000000001</v>
      </c>
      <c r="H680" s="44">
        <v>-94.601788999999997</v>
      </c>
      <c r="I680" s="45" t="s">
        <v>63</v>
      </c>
      <c r="J680" s="46" t="s">
        <v>48</v>
      </c>
      <c r="K680" s="42" t="s">
        <v>51</v>
      </c>
      <c r="L680" s="49"/>
      <c r="M680" s="45" t="s">
        <v>63</v>
      </c>
      <c r="N680" s="46" t="s">
        <v>51</v>
      </c>
      <c r="O680" s="49"/>
      <c r="P680" s="36" t="str">
        <f t="shared" si="10"/>
        <v>Unknown</v>
      </c>
      <c r="Q680" s="39" t="s">
        <v>48</v>
      </c>
      <c r="R680" s="39" t="s">
        <v>48</v>
      </c>
      <c r="S680" s="39"/>
      <c r="T680" s="50"/>
      <c r="U680" s="50" t="s">
        <v>51</v>
      </c>
      <c r="V680" s="50" t="s">
        <v>51</v>
      </c>
      <c r="W680" s="50"/>
      <c r="X680" s="51" t="str">
        <f>IF((OR((AND('[1]PWS Information'!$E$10="CWS",T680="Single Family Residence",P680="Lead")),
(AND('[1]PWS Information'!$E$10="CWS",T680="Multiple Family Residence",'[1]PWS Information'!$E$11="Yes",P680="Lead")),
(AND('[1]PWS Information'!$E$10="NTNC",P680="Lead")))),"Tier 1",
IF((OR((AND('[1]PWS Information'!$E$10="CWS",T680="Multiple Family Residence",'[1]PWS Information'!$E$11="No",P680="Lead")),
(AND('[1]PWS Information'!$E$10="CWS",T680="Other",P680="Lead")),
(AND('[1]PWS Information'!$E$10="CWS",T680="Building",P680="Lead")))),"Tier 2",
IF((OR((AND('[1]PWS Information'!$E$10="CWS",T680="Single Family Residence",P680="Galvanized Requiring Replacement")),
(AND('[1]PWS Information'!$E$10="CWS",T680="Single Family Residence",P680="Galvanized Requiring Replacement",Q680="Yes")),
(AND('[1]PWS Information'!$E$10="NTNC",P680="Galvanized Requiring Replacement")),
(AND('[1]PWS Information'!$E$10="NTNC",T680="Single Family Residence",Q680="Yes")))),"Tier 3",
IF((OR((AND('[1]PWS Information'!$E$10="CWS",T680="Single Family Residence",R680="Yes",P680="Non-Lead", I680="Non-Lead - Copper",K680="Before 1989")),
(AND('[1]PWS Information'!$E$10="CWS",T680="Single Family Residence",R680="Yes",P680="Non-Lead", M680="Non-Lead - Copper",N680="Before 1989")))),"Tier 4",
IF((OR((AND('[1]PWS Information'!$E$10="NTNC",P680="Non-Lead")),
(AND('[1]PWS Information'!$E$10="CWS",P680="Non-Lead",R680="")),
(AND('[1]PWS Information'!$E$10="CWS",P680="Non-Lead",R680="No")),
(AND('[1]PWS Information'!$E$10="CWS",P680="Non-Lead",R680="Don't Know")),
(AND('[1]PWS Information'!$E$10="CWS",P680="Non-Lead", I680="Non-Lead - Copper", R680="Yes", K680="Between 1989 and 2014")),
(AND('[1]PWS Information'!$E$10="CWS",P680="Non-Lead", I680="Non-Lead - Copper", R680="Yes", K680="After 2014")),
(AND('[1]PWS Information'!$E$10="CWS",P680="Non-Lead", I680="Non-Lead - Copper", R680="Yes", K680="Unknown")),
(AND('[1]PWS Information'!$E$10="CWS",P680="Non-Lead", M680="Non-Lead - Copper", R680="Yes", N680="Between 1989 and 2014")),
(AND('[1]PWS Information'!$E$10="CWS",P680="Non-Lead", M680="Non-Lead - Copper", R680="Yes", N680="After 2014")),
(AND('[1]PWS Information'!$E$10="CWS",P680="Non-Lead", M680="Non-Lead - Copper", R680="Yes", N680="Unknown")),
(AND('[1]PWS Information'!$E$10="CWS",P680="Unknown")),
(AND('[1]PWS Information'!$E$10="NTNC",P680="Unknown")))),"Tier 5",
"")))))</f>
        <v>Tier 5</v>
      </c>
      <c r="Y680" s="50"/>
      <c r="Z680" s="50"/>
    </row>
    <row r="681" spans="1:26" ht="75" x14ac:dyDescent="0.25">
      <c r="A681" s="39">
        <v>25176097</v>
      </c>
      <c r="B681" s="40">
        <v>3360</v>
      </c>
      <c r="C681" s="41" t="s">
        <v>213</v>
      </c>
      <c r="D681" s="41" t="s">
        <v>46</v>
      </c>
      <c r="E681" s="41">
        <v>75961</v>
      </c>
      <c r="F681" s="42"/>
      <c r="G681" s="43">
        <v>31.602219999999999</v>
      </c>
      <c r="H681" s="44">
        <v>-94.567786999999996</v>
      </c>
      <c r="I681" s="45" t="s">
        <v>63</v>
      </c>
      <c r="J681" s="46" t="s">
        <v>48</v>
      </c>
      <c r="K681" s="42" t="s">
        <v>51</v>
      </c>
      <c r="L681" s="49"/>
      <c r="M681" s="45" t="s">
        <v>63</v>
      </c>
      <c r="N681" s="46" t="s">
        <v>51</v>
      </c>
      <c r="O681" s="49"/>
      <c r="P681" s="36" t="str">
        <f t="shared" si="10"/>
        <v>Unknown</v>
      </c>
      <c r="Q681" s="39" t="s">
        <v>48</v>
      </c>
      <c r="R681" s="39" t="s">
        <v>48</v>
      </c>
      <c r="S681" s="39"/>
      <c r="T681" s="50"/>
      <c r="U681" s="50" t="s">
        <v>51</v>
      </c>
      <c r="V681" s="50" t="s">
        <v>51</v>
      </c>
      <c r="W681" s="50"/>
      <c r="X681" s="51" t="str">
        <f>IF((OR((AND('[1]PWS Information'!$E$10="CWS",T681="Single Family Residence",P681="Lead")),
(AND('[1]PWS Information'!$E$10="CWS",T681="Multiple Family Residence",'[1]PWS Information'!$E$11="Yes",P681="Lead")),
(AND('[1]PWS Information'!$E$10="NTNC",P681="Lead")))),"Tier 1",
IF((OR((AND('[1]PWS Information'!$E$10="CWS",T681="Multiple Family Residence",'[1]PWS Information'!$E$11="No",P681="Lead")),
(AND('[1]PWS Information'!$E$10="CWS",T681="Other",P681="Lead")),
(AND('[1]PWS Information'!$E$10="CWS",T681="Building",P681="Lead")))),"Tier 2",
IF((OR((AND('[1]PWS Information'!$E$10="CWS",T681="Single Family Residence",P681="Galvanized Requiring Replacement")),
(AND('[1]PWS Information'!$E$10="CWS",T681="Single Family Residence",P681="Galvanized Requiring Replacement",Q681="Yes")),
(AND('[1]PWS Information'!$E$10="NTNC",P681="Galvanized Requiring Replacement")),
(AND('[1]PWS Information'!$E$10="NTNC",T681="Single Family Residence",Q681="Yes")))),"Tier 3",
IF((OR((AND('[1]PWS Information'!$E$10="CWS",T681="Single Family Residence",R681="Yes",P681="Non-Lead", I681="Non-Lead - Copper",K681="Before 1989")),
(AND('[1]PWS Information'!$E$10="CWS",T681="Single Family Residence",R681="Yes",P681="Non-Lead", M681="Non-Lead - Copper",N681="Before 1989")))),"Tier 4",
IF((OR((AND('[1]PWS Information'!$E$10="NTNC",P681="Non-Lead")),
(AND('[1]PWS Information'!$E$10="CWS",P681="Non-Lead",R681="")),
(AND('[1]PWS Information'!$E$10="CWS",P681="Non-Lead",R681="No")),
(AND('[1]PWS Information'!$E$10="CWS",P681="Non-Lead",R681="Don't Know")),
(AND('[1]PWS Information'!$E$10="CWS",P681="Non-Lead", I681="Non-Lead - Copper", R681="Yes", K681="Between 1989 and 2014")),
(AND('[1]PWS Information'!$E$10="CWS",P681="Non-Lead", I681="Non-Lead - Copper", R681="Yes", K681="After 2014")),
(AND('[1]PWS Information'!$E$10="CWS",P681="Non-Lead", I681="Non-Lead - Copper", R681="Yes", K681="Unknown")),
(AND('[1]PWS Information'!$E$10="CWS",P681="Non-Lead", M681="Non-Lead - Copper", R681="Yes", N681="Between 1989 and 2014")),
(AND('[1]PWS Information'!$E$10="CWS",P681="Non-Lead", M681="Non-Lead - Copper", R681="Yes", N681="After 2014")),
(AND('[1]PWS Information'!$E$10="CWS",P681="Non-Lead", M681="Non-Lead - Copper", R681="Yes", N681="Unknown")),
(AND('[1]PWS Information'!$E$10="CWS",P681="Unknown")),
(AND('[1]PWS Information'!$E$10="NTNC",P681="Unknown")))),"Tier 5",
"")))))</f>
        <v>Tier 5</v>
      </c>
      <c r="Y681" s="50"/>
      <c r="Z681" s="50"/>
    </row>
    <row r="682" spans="1:26" ht="75" x14ac:dyDescent="0.25">
      <c r="A682" s="39">
        <v>25175511</v>
      </c>
      <c r="B682" s="40">
        <v>11301</v>
      </c>
      <c r="C682" s="41" t="s">
        <v>53</v>
      </c>
      <c r="D682" s="41" t="s">
        <v>46</v>
      </c>
      <c r="E682" s="41">
        <v>75961</v>
      </c>
      <c r="F682" s="42"/>
      <c r="G682" s="43">
        <v>31.645676000000002</v>
      </c>
      <c r="H682" s="44">
        <v>-94.415374</v>
      </c>
      <c r="I682" s="45" t="s">
        <v>63</v>
      </c>
      <c r="J682" s="46" t="s">
        <v>48</v>
      </c>
      <c r="K682" s="42" t="s">
        <v>51</v>
      </c>
      <c r="L682" s="49"/>
      <c r="M682" s="45" t="s">
        <v>63</v>
      </c>
      <c r="N682" s="46" t="s">
        <v>51</v>
      </c>
      <c r="O682" s="49"/>
      <c r="P682" s="36" t="str">
        <f t="shared" si="10"/>
        <v>Unknown</v>
      </c>
      <c r="Q682" s="39" t="s">
        <v>48</v>
      </c>
      <c r="R682" s="39" t="s">
        <v>48</v>
      </c>
      <c r="S682" s="39"/>
      <c r="T682" s="50" t="s">
        <v>50</v>
      </c>
      <c r="U682" s="50" t="s">
        <v>51</v>
      </c>
      <c r="V682" s="50" t="s">
        <v>51</v>
      </c>
      <c r="W682" s="50"/>
      <c r="X682" s="51" t="str">
        <f>IF((OR((AND('[1]PWS Information'!$E$10="CWS",T682="Single Family Residence",P682="Lead")),
(AND('[1]PWS Information'!$E$10="CWS",T682="Multiple Family Residence",'[1]PWS Information'!$E$11="Yes",P682="Lead")),
(AND('[1]PWS Information'!$E$10="NTNC",P682="Lead")))),"Tier 1",
IF((OR((AND('[1]PWS Information'!$E$10="CWS",T682="Multiple Family Residence",'[1]PWS Information'!$E$11="No",P682="Lead")),
(AND('[1]PWS Information'!$E$10="CWS",T682="Other",P682="Lead")),
(AND('[1]PWS Information'!$E$10="CWS",T682="Building",P682="Lead")))),"Tier 2",
IF((OR((AND('[1]PWS Information'!$E$10="CWS",T682="Single Family Residence",P682="Galvanized Requiring Replacement")),
(AND('[1]PWS Information'!$E$10="CWS",T682="Single Family Residence",P682="Galvanized Requiring Replacement",Q682="Yes")),
(AND('[1]PWS Information'!$E$10="NTNC",P682="Galvanized Requiring Replacement")),
(AND('[1]PWS Information'!$E$10="NTNC",T682="Single Family Residence",Q682="Yes")))),"Tier 3",
IF((OR((AND('[1]PWS Information'!$E$10="CWS",T682="Single Family Residence",R682="Yes",P682="Non-Lead", I682="Non-Lead - Copper",K682="Before 1989")),
(AND('[1]PWS Information'!$E$10="CWS",T682="Single Family Residence",R682="Yes",P682="Non-Lead", M682="Non-Lead - Copper",N682="Before 1989")))),"Tier 4",
IF((OR((AND('[1]PWS Information'!$E$10="NTNC",P682="Non-Lead")),
(AND('[1]PWS Information'!$E$10="CWS",P682="Non-Lead",R682="")),
(AND('[1]PWS Information'!$E$10="CWS",P682="Non-Lead",R682="No")),
(AND('[1]PWS Information'!$E$10="CWS",P682="Non-Lead",R682="Don't Know")),
(AND('[1]PWS Information'!$E$10="CWS",P682="Non-Lead", I682="Non-Lead - Copper", R682="Yes", K682="Between 1989 and 2014")),
(AND('[1]PWS Information'!$E$10="CWS",P682="Non-Lead", I682="Non-Lead - Copper", R682="Yes", K682="After 2014")),
(AND('[1]PWS Information'!$E$10="CWS",P682="Non-Lead", I682="Non-Lead - Copper", R682="Yes", K682="Unknown")),
(AND('[1]PWS Information'!$E$10="CWS",P682="Non-Lead", M682="Non-Lead - Copper", R682="Yes", N682="Between 1989 and 2014")),
(AND('[1]PWS Information'!$E$10="CWS",P682="Non-Lead", M682="Non-Lead - Copper", R682="Yes", N682="After 2014")),
(AND('[1]PWS Information'!$E$10="CWS",P682="Non-Lead", M682="Non-Lead - Copper", R682="Yes", N682="Unknown")),
(AND('[1]PWS Information'!$E$10="CWS",P682="Unknown")),
(AND('[1]PWS Information'!$E$10="NTNC",P682="Unknown")))),"Tier 5",
"")))))</f>
        <v>Tier 5</v>
      </c>
      <c r="Y682" s="50"/>
      <c r="Z682" s="50"/>
    </row>
    <row r="683" spans="1:26" ht="75" x14ac:dyDescent="0.25">
      <c r="A683" s="39">
        <v>25175988</v>
      </c>
      <c r="B683" s="40" t="s">
        <v>205</v>
      </c>
      <c r="C683" s="41" t="s">
        <v>214</v>
      </c>
      <c r="D683" s="41" t="s">
        <v>46</v>
      </c>
      <c r="E683" s="41">
        <v>75961</v>
      </c>
      <c r="F683" s="42"/>
      <c r="G683" s="43"/>
      <c r="H683" s="44"/>
      <c r="I683" s="45" t="s">
        <v>63</v>
      </c>
      <c r="J683" s="46" t="s">
        <v>48</v>
      </c>
      <c r="K683" s="42" t="s">
        <v>51</v>
      </c>
      <c r="L683" s="49"/>
      <c r="M683" s="45" t="s">
        <v>63</v>
      </c>
      <c r="N683" s="46" t="s">
        <v>51</v>
      </c>
      <c r="O683" s="49"/>
      <c r="P683" s="36" t="str">
        <f t="shared" si="10"/>
        <v>Unknown</v>
      </c>
      <c r="Q683" s="39" t="s">
        <v>48</v>
      </c>
      <c r="R683" s="39" t="s">
        <v>48</v>
      </c>
      <c r="S683" s="39"/>
      <c r="T683" s="50"/>
      <c r="U683" s="50" t="s">
        <v>51</v>
      </c>
      <c r="V683" s="50" t="s">
        <v>51</v>
      </c>
      <c r="W683" s="50"/>
      <c r="X683" s="51" t="str">
        <f>IF((OR((AND('[1]PWS Information'!$E$10="CWS",T683="Single Family Residence",P683="Lead")),
(AND('[1]PWS Information'!$E$10="CWS",T683="Multiple Family Residence",'[1]PWS Information'!$E$11="Yes",P683="Lead")),
(AND('[1]PWS Information'!$E$10="NTNC",P683="Lead")))),"Tier 1",
IF((OR((AND('[1]PWS Information'!$E$10="CWS",T683="Multiple Family Residence",'[1]PWS Information'!$E$11="No",P683="Lead")),
(AND('[1]PWS Information'!$E$10="CWS",T683="Other",P683="Lead")),
(AND('[1]PWS Information'!$E$10="CWS",T683="Building",P683="Lead")))),"Tier 2",
IF((OR((AND('[1]PWS Information'!$E$10="CWS",T683="Single Family Residence",P683="Galvanized Requiring Replacement")),
(AND('[1]PWS Information'!$E$10="CWS",T683="Single Family Residence",P683="Galvanized Requiring Replacement",Q683="Yes")),
(AND('[1]PWS Information'!$E$10="NTNC",P683="Galvanized Requiring Replacement")),
(AND('[1]PWS Information'!$E$10="NTNC",T683="Single Family Residence",Q683="Yes")))),"Tier 3",
IF((OR((AND('[1]PWS Information'!$E$10="CWS",T683="Single Family Residence",R683="Yes",P683="Non-Lead", I683="Non-Lead - Copper",K683="Before 1989")),
(AND('[1]PWS Information'!$E$10="CWS",T683="Single Family Residence",R683="Yes",P683="Non-Lead", M683="Non-Lead - Copper",N683="Before 1989")))),"Tier 4",
IF((OR((AND('[1]PWS Information'!$E$10="NTNC",P683="Non-Lead")),
(AND('[1]PWS Information'!$E$10="CWS",P683="Non-Lead",R683="")),
(AND('[1]PWS Information'!$E$10="CWS",P683="Non-Lead",R683="No")),
(AND('[1]PWS Information'!$E$10="CWS",P683="Non-Lead",R683="Don't Know")),
(AND('[1]PWS Information'!$E$10="CWS",P683="Non-Lead", I683="Non-Lead - Copper", R683="Yes", K683="Between 1989 and 2014")),
(AND('[1]PWS Information'!$E$10="CWS",P683="Non-Lead", I683="Non-Lead - Copper", R683="Yes", K683="After 2014")),
(AND('[1]PWS Information'!$E$10="CWS",P683="Non-Lead", I683="Non-Lead - Copper", R683="Yes", K683="Unknown")),
(AND('[1]PWS Information'!$E$10="CWS",P683="Non-Lead", M683="Non-Lead - Copper", R683="Yes", N683="Between 1989 and 2014")),
(AND('[1]PWS Information'!$E$10="CWS",P683="Non-Lead", M683="Non-Lead - Copper", R683="Yes", N683="After 2014")),
(AND('[1]PWS Information'!$E$10="CWS",P683="Non-Lead", M683="Non-Lead - Copper", R683="Yes", N683="Unknown")),
(AND('[1]PWS Information'!$E$10="CWS",P683="Unknown")),
(AND('[1]PWS Information'!$E$10="NTNC",P683="Unknown")))),"Tier 5",
"")))))</f>
        <v>Tier 5</v>
      </c>
      <c r="Y683" s="50"/>
      <c r="Z683" s="50"/>
    </row>
    <row r="684" spans="1:26" ht="75" x14ac:dyDescent="0.25">
      <c r="A684" s="39">
        <v>25176026</v>
      </c>
      <c r="B684" s="40">
        <v>7075</v>
      </c>
      <c r="C684" s="41" t="s">
        <v>66</v>
      </c>
      <c r="D684" s="41" t="s">
        <v>46</v>
      </c>
      <c r="E684" s="41">
        <v>75961</v>
      </c>
      <c r="F684" s="42"/>
      <c r="G684" s="43">
        <v>31.618787000000001</v>
      </c>
      <c r="H684" s="44">
        <v>-94.508791000000002</v>
      </c>
      <c r="I684" s="45" t="s">
        <v>63</v>
      </c>
      <c r="J684" s="46" t="s">
        <v>48</v>
      </c>
      <c r="K684" s="42" t="s">
        <v>51</v>
      </c>
      <c r="L684" s="49"/>
      <c r="M684" s="45" t="s">
        <v>63</v>
      </c>
      <c r="N684" s="46" t="s">
        <v>51</v>
      </c>
      <c r="O684" s="49"/>
      <c r="P684" s="36" t="str">
        <f t="shared" si="10"/>
        <v>Unknown</v>
      </c>
      <c r="Q684" s="39" t="s">
        <v>48</v>
      </c>
      <c r="R684" s="39" t="s">
        <v>48</v>
      </c>
      <c r="S684" s="39"/>
      <c r="T684" s="50"/>
      <c r="U684" s="50" t="s">
        <v>51</v>
      </c>
      <c r="V684" s="50" t="s">
        <v>51</v>
      </c>
      <c r="W684" s="50"/>
      <c r="X684" s="51" t="str">
        <f>IF((OR((AND('[1]PWS Information'!$E$10="CWS",T684="Single Family Residence",P684="Lead")),
(AND('[1]PWS Information'!$E$10="CWS",T684="Multiple Family Residence",'[1]PWS Information'!$E$11="Yes",P684="Lead")),
(AND('[1]PWS Information'!$E$10="NTNC",P684="Lead")))),"Tier 1",
IF((OR((AND('[1]PWS Information'!$E$10="CWS",T684="Multiple Family Residence",'[1]PWS Information'!$E$11="No",P684="Lead")),
(AND('[1]PWS Information'!$E$10="CWS",T684="Other",P684="Lead")),
(AND('[1]PWS Information'!$E$10="CWS",T684="Building",P684="Lead")))),"Tier 2",
IF((OR((AND('[1]PWS Information'!$E$10="CWS",T684="Single Family Residence",P684="Galvanized Requiring Replacement")),
(AND('[1]PWS Information'!$E$10="CWS",T684="Single Family Residence",P684="Galvanized Requiring Replacement",Q684="Yes")),
(AND('[1]PWS Information'!$E$10="NTNC",P684="Galvanized Requiring Replacement")),
(AND('[1]PWS Information'!$E$10="NTNC",T684="Single Family Residence",Q684="Yes")))),"Tier 3",
IF((OR((AND('[1]PWS Information'!$E$10="CWS",T684="Single Family Residence",R684="Yes",P684="Non-Lead", I684="Non-Lead - Copper",K684="Before 1989")),
(AND('[1]PWS Information'!$E$10="CWS",T684="Single Family Residence",R684="Yes",P684="Non-Lead", M684="Non-Lead - Copper",N684="Before 1989")))),"Tier 4",
IF((OR((AND('[1]PWS Information'!$E$10="NTNC",P684="Non-Lead")),
(AND('[1]PWS Information'!$E$10="CWS",P684="Non-Lead",R684="")),
(AND('[1]PWS Information'!$E$10="CWS",P684="Non-Lead",R684="No")),
(AND('[1]PWS Information'!$E$10="CWS",P684="Non-Lead",R684="Don't Know")),
(AND('[1]PWS Information'!$E$10="CWS",P684="Non-Lead", I684="Non-Lead - Copper", R684="Yes", K684="Between 1989 and 2014")),
(AND('[1]PWS Information'!$E$10="CWS",P684="Non-Lead", I684="Non-Lead - Copper", R684="Yes", K684="After 2014")),
(AND('[1]PWS Information'!$E$10="CWS",P684="Non-Lead", I684="Non-Lead - Copper", R684="Yes", K684="Unknown")),
(AND('[1]PWS Information'!$E$10="CWS",P684="Non-Lead", M684="Non-Lead - Copper", R684="Yes", N684="Between 1989 and 2014")),
(AND('[1]PWS Information'!$E$10="CWS",P684="Non-Lead", M684="Non-Lead - Copper", R684="Yes", N684="After 2014")),
(AND('[1]PWS Information'!$E$10="CWS",P684="Non-Lead", M684="Non-Lead - Copper", R684="Yes", N684="Unknown")),
(AND('[1]PWS Information'!$E$10="CWS",P684="Unknown")),
(AND('[1]PWS Information'!$E$10="NTNC",P684="Unknown")))),"Tier 5",
"")))))</f>
        <v>Tier 5</v>
      </c>
      <c r="Y684" s="50"/>
      <c r="Z684" s="50"/>
    </row>
    <row r="685" spans="1:26" ht="75" x14ac:dyDescent="0.25">
      <c r="A685" s="39">
        <v>25175560</v>
      </c>
      <c r="B685" s="40">
        <v>405</v>
      </c>
      <c r="C685" s="41" t="s">
        <v>90</v>
      </c>
      <c r="D685" s="41" t="s">
        <v>46</v>
      </c>
      <c r="E685" s="41">
        <v>75961</v>
      </c>
      <c r="F685" s="42"/>
      <c r="G685" s="43">
        <v>31.558382999999999</v>
      </c>
      <c r="H685" s="44">
        <v>-94.504452000000001</v>
      </c>
      <c r="I685" s="45" t="s">
        <v>63</v>
      </c>
      <c r="J685" s="46" t="s">
        <v>48</v>
      </c>
      <c r="K685" s="42" t="s">
        <v>51</v>
      </c>
      <c r="L685" s="49"/>
      <c r="M685" s="45" t="s">
        <v>63</v>
      </c>
      <c r="N685" s="46" t="s">
        <v>51</v>
      </c>
      <c r="O685" s="49"/>
      <c r="P685" s="36" t="str">
        <f t="shared" si="10"/>
        <v>Unknown</v>
      </c>
      <c r="Q685" s="39" t="s">
        <v>48</v>
      </c>
      <c r="R685" s="39" t="s">
        <v>48</v>
      </c>
      <c r="S685" s="39"/>
      <c r="T685" s="50"/>
      <c r="U685" s="50" t="s">
        <v>51</v>
      </c>
      <c r="V685" s="50" t="s">
        <v>51</v>
      </c>
      <c r="W685" s="50"/>
      <c r="X685" s="51" t="str">
        <f>IF((OR((AND('[1]PWS Information'!$E$10="CWS",T685="Single Family Residence",P685="Lead")),
(AND('[1]PWS Information'!$E$10="CWS",T685="Multiple Family Residence",'[1]PWS Information'!$E$11="Yes",P685="Lead")),
(AND('[1]PWS Information'!$E$10="NTNC",P685="Lead")))),"Tier 1",
IF((OR((AND('[1]PWS Information'!$E$10="CWS",T685="Multiple Family Residence",'[1]PWS Information'!$E$11="No",P685="Lead")),
(AND('[1]PWS Information'!$E$10="CWS",T685="Other",P685="Lead")),
(AND('[1]PWS Information'!$E$10="CWS",T685="Building",P685="Lead")))),"Tier 2",
IF((OR((AND('[1]PWS Information'!$E$10="CWS",T685="Single Family Residence",P685="Galvanized Requiring Replacement")),
(AND('[1]PWS Information'!$E$10="CWS",T685="Single Family Residence",P685="Galvanized Requiring Replacement",Q685="Yes")),
(AND('[1]PWS Information'!$E$10="NTNC",P685="Galvanized Requiring Replacement")),
(AND('[1]PWS Information'!$E$10="NTNC",T685="Single Family Residence",Q685="Yes")))),"Tier 3",
IF((OR((AND('[1]PWS Information'!$E$10="CWS",T685="Single Family Residence",R685="Yes",P685="Non-Lead", I685="Non-Lead - Copper",K685="Before 1989")),
(AND('[1]PWS Information'!$E$10="CWS",T685="Single Family Residence",R685="Yes",P685="Non-Lead", M685="Non-Lead - Copper",N685="Before 1989")))),"Tier 4",
IF((OR((AND('[1]PWS Information'!$E$10="NTNC",P685="Non-Lead")),
(AND('[1]PWS Information'!$E$10="CWS",P685="Non-Lead",R685="")),
(AND('[1]PWS Information'!$E$10="CWS",P685="Non-Lead",R685="No")),
(AND('[1]PWS Information'!$E$10="CWS",P685="Non-Lead",R685="Don't Know")),
(AND('[1]PWS Information'!$E$10="CWS",P685="Non-Lead", I685="Non-Lead - Copper", R685="Yes", K685="Between 1989 and 2014")),
(AND('[1]PWS Information'!$E$10="CWS",P685="Non-Lead", I685="Non-Lead - Copper", R685="Yes", K685="After 2014")),
(AND('[1]PWS Information'!$E$10="CWS",P685="Non-Lead", I685="Non-Lead - Copper", R685="Yes", K685="Unknown")),
(AND('[1]PWS Information'!$E$10="CWS",P685="Non-Lead", M685="Non-Lead - Copper", R685="Yes", N685="Between 1989 and 2014")),
(AND('[1]PWS Information'!$E$10="CWS",P685="Non-Lead", M685="Non-Lead - Copper", R685="Yes", N685="After 2014")),
(AND('[1]PWS Information'!$E$10="CWS",P685="Non-Lead", M685="Non-Lead - Copper", R685="Yes", N685="Unknown")),
(AND('[1]PWS Information'!$E$10="CWS",P685="Unknown")),
(AND('[1]PWS Information'!$E$10="NTNC",P685="Unknown")))),"Tier 5",
"")))))</f>
        <v>Tier 5</v>
      </c>
      <c r="Y685" s="50"/>
      <c r="Z685" s="50"/>
    </row>
    <row r="686" spans="1:26" ht="75" x14ac:dyDescent="0.25">
      <c r="A686" s="39">
        <v>25175966</v>
      </c>
      <c r="B686" s="40">
        <v>2233</v>
      </c>
      <c r="C686" s="41" t="s">
        <v>52</v>
      </c>
      <c r="D686" s="41" t="s">
        <v>46</v>
      </c>
      <c r="E686" s="41">
        <v>75961</v>
      </c>
      <c r="F686" s="42"/>
      <c r="G686" s="43">
        <v>31.64311</v>
      </c>
      <c r="H686" s="44">
        <v>-94.493667000000002</v>
      </c>
      <c r="I686" s="45" t="s">
        <v>63</v>
      </c>
      <c r="J686" s="46" t="s">
        <v>48</v>
      </c>
      <c r="K686" s="42" t="s">
        <v>51</v>
      </c>
      <c r="L686" s="49"/>
      <c r="M686" s="45" t="s">
        <v>63</v>
      </c>
      <c r="N686" s="46" t="s">
        <v>51</v>
      </c>
      <c r="O686" s="49"/>
      <c r="P686" s="36" t="str">
        <f t="shared" si="10"/>
        <v>Unknown</v>
      </c>
      <c r="Q686" s="39" t="s">
        <v>48</v>
      </c>
      <c r="R686" s="39" t="s">
        <v>48</v>
      </c>
      <c r="S686" s="39"/>
      <c r="T686" s="50" t="s">
        <v>50</v>
      </c>
      <c r="U686" s="50" t="s">
        <v>51</v>
      </c>
      <c r="V686" s="50" t="s">
        <v>51</v>
      </c>
      <c r="W686" s="50"/>
      <c r="X686" s="51" t="str">
        <f>IF((OR((AND('[1]PWS Information'!$E$10="CWS",T686="Single Family Residence",P686="Lead")),
(AND('[1]PWS Information'!$E$10="CWS",T686="Multiple Family Residence",'[1]PWS Information'!$E$11="Yes",P686="Lead")),
(AND('[1]PWS Information'!$E$10="NTNC",P686="Lead")))),"Tier 1",
IF((OR((AND('[1]PWS Information'!$E$10="CWS",T686="Multiple Family Residence",'[1]PWS Information'!$E$11="No",P686="Lead")),
(AND('[1]PWS Information'!$E$10="CWS",T686="Other",P686="Lead")),
(AND('[1]PWS Information'!$E$10="CWS",T686="Building",P686="Lead")))),"Tier 2",
IF((OR((AND('[1]PWS Information'!$E$10="CWS",T686="Single Family Residence",P686="Galvanized Requiring Replacement")),
(AND('[1]PWS Information'!$E$10="CWS",T686="Single Family Residence",P686="Galvanized Requiring Replacement",Q686="Yes")),
(AND('[1]PWS Information'!$E$10="NTNC",P686="Galvanized Requiring Replacement")),
(AND('[1]PWS Information'!$E$10="NTNC",T686="Single Family Residence",Q686="Yes")))),"Tier 3",
IF((OR((AND('[1]PWS Information'!$E$10="CWS",T686="Single Family Residence",R686="Yes",P686="Non-Lead", I686="Non-Lead - Copper",K686="Before 1989")),
(AND('[1]PWS Information'!$E$10="CWS",T686="Single Family Residence",R686="Yes",P686="Non-Lead", M686="Non-Lead - Copper",N686="Before 1989")))),"Tier 4",
IF((OR((AND('[1]PWS Information'!$E$10="NTNC",P686="Non-Lead")),
(AND('[1]PWS Information'!$E$10="CWS",P686="Non-Lead",R686="")),
(AND('[1]PWS Information'!$E$10="CWS",P686="Non-Lead",R686="No")),
(AND('[1]PWS Information'!$E$10="CWS",P686="Non-Lead",R686="Don't Know")),
(AND('[1]PWS Information'!$E$10="CWS",P686="Non-Lead", I686="Non-Lead - Copper", R686="Yes", K686="Between 1989 and 2014")),
(AND('[1]PWS Information'!$E$10="CWS",P686="Non-Lead", I686="Non-Lead - Copper", R686="Yes", K686="After 2014")),
(AND('[1]PWS Information'!$E$10="CWS",P686="Non-Lead", I686="Non-Lead - Copper", R686="Yes", K686="Unknown")),
(AND('[1]PWS Information'!$E$10="CWS",P686="Non-Lead", M686="Non-Lead - Copper", R686="Yes", N686="Between 1989 and 2014")),
(AND('[1]PWS Information'!$E$10="CWS",P686="Non-Lead", M686="Non-Lead - Copper", R686="Yes", N686="After 2014")),
(AND('[1]PWS Information'!$E$10="CWS",P686="Non-Lead", M686="Non-Lead - Copper", R686="Yes", N686="Unknown")),
(AND('[1]PWS Information'!$E$10="CWS",P686="Unknown")),
(AND('[1]PWS Information'!$E$10="NTNC",P686="Unknown")))),"Tier 5",
"")))))</f>
        <v>Tier 5</v>
      </c>
      <c r="Y686" s="50"/>
      <c r="Z686" s="50"/>
    </row>
    <row r="687" spans="1:26" ht="75" x14ac:dyDescent="0.25">
      <c r="A687" s="39">
        <v>25175636</v>
      </c>
      <c r="B687" s="40">
        <v>286</v>
      </c>
      <c r="C687" s="41" t="s">
        <v>215</v>
      </c>
      <c r="D687" s="41" t="s">
        <v>46</v>
      </c>
      <c r="E687" s="41">
        <v>75961</v>
      </c>
      <c r="F687" s="42"/>
      <c r="G687" s="43">
        <v>31.606276000000001</v>
      </c>
      <c r="H687" s="44">
        <v>-94.541499999999999</v>
      </c>
      <c r="I687" s="45" t="s">
        <v>63</v>
      </c>
      <c r="J687" s="46" t="s">
        <v>48</v>
      </c>
      <c r="K687" s="42" t="s">
        <v>51</v>
      </c>
      <c r="L687" s="49"/>
      <c r="M687" s="45" t="s">
        <v>63</v>
      </c>
      <c r="N687" s="46" t="s">
        <v>51</v>
      </c>
      <c r="O687" s="49"/>
      <c r="P687" s="36" t="str">
        <f t="shared" si="10"/>
        <v>Unknown</v>
      </c>
      <c r="Q687" s="39" t="s">
        <v>48</v>
      </c>
      <c r="R687" s="39" t="s">
        <v>48</v>
      </c>
      <c r="S687" s="39"/>
      <c r="T687" s="50"/>
      <c r="U687" s="50" t="s">
        <v>51</v>
      </c>
      <c r="V687" s="50" t="s">
        <v>51</v>
      </c>
      <c r="W687" s="50"/>
      <c r="X687" s="51" t="str">
        <f>IF((OR((AND('[1]PWS Information'!$E$10="CWS",T687="Single Family Residence",P687="Lead")),
(AND('[1]PWS Information'!$E$10="CWS",T687="Multiple Family Residence",'[1]PWS Information'!$E$11="Yes",P687="Lead")),
(AND('[1]PWS Information'!$E$10="NTNC",P687="Lead")))),"Tier 1",
IF((OR((AND('[1]PWS Information'!$E$10="CWS",T687="Multiple Family Residence",'[1]PWS Information'!$E$11="No",P687="Lead")),
(AND('[1]PWS Information'!$E$10="CWS",T687="Other",P687="Lead")),
(AND('[1]PWS Information'!$E$10="CWS",T687="Building",P687="Lead")))),"Tier 2",
IF((OR((AND('[1]PWS Information'!$E$10="CWS",T687="Single Family Residence",P687="Galvanized Requiring Replacement")),
(AND('[1]PWS Information'!$E$10="CWS",T687="Single Family Residence",P687="Galvanized Requiring Replacement",Q687="Yes")),
(AND('[1]PWS Information'!$E$10="NTNC",P687="Galvanized Requiring Replacement")),
(AND('[1]PWS Information'!$E$10="NTNC",T687="Single Family Residence",Q687="Yes")))),"Tier 3",
IF((OR((AND('[1]PWS Information'!$E$10="CWS",T687="Single Family Residence",R687="Yes",P687="Non-Lead", I687="Non-Lead - Copper",K687="Before 1989")),
(AND('[1]PWS Information'!$E$10="CWS",T687="Single Family Residence",R687="Yes",P687="Non-Lead", M687="Non-Lead - Copper",N687="Before 1989")))),"Tier 4",
IF((OR((AND('[1]PWS Information'!$E$10="NTNC",P687="Non-Lead")),
(AND('[1]PWS Information'!$E$10="CWS",P687="Non-Lead",R687="")),
(AND('[1]PWS Information'!$E$10="CWS",P687="Non-Lead",R687="No")),
(AND('[1]PWS Information'!$E$10="CWS",P687="Non-Lead",R687="Don't Know")),
(AND('[1]PWS Information'!$E$10="CWS",P687="Non-Lead", I687="Non-Lead - Copper", R687="Yes", K687="Between 1989 and 2014")),
(AND('[1]PWS Information'!$E$10="CWS",P687="Non-Lead", I687="Non-Lead - Copper", R687="Yes", K687="After 2014")),
(AND('[1]PWS Information'!$E$10="CWS",P687="Non-Lead", I687="Non-Lead - Copper", R687="Yes", K687="Unknown")),
(AND('[1]PWS Information'!$E$10="CWS",P687="Non-Lead", M687="Non-Lead - Copper", R687="Yes", N687="Between 1989 and 2014")),
(AND('[1]PWS Information'!$E$10="CWS",P687="Non-Lead", M687="Non-Lead - Copper", R687="Yes", N687="After 2014")),
(AND('[1]PWS Information'!$E$10="CWS",P687="Non-Lead", M687="Non-Lead - Copper", R687="Yes", N687="Unknown")),
(AND('[1]PWS Information'!$E$10="CWS",P687="Unknown")),
(AND('[1]PWS Information'!$E$10="NTNC",P687="Unknown")))),"Tier 5",
"")))))</f>
        <v>Tier 5</v>
      </c>
      <c r="Y687" s="50"/>
      <c r="Z687" s="50"/>
    </row>
    <row r="688" spans="1:26" ht="75" x14ac:dyDescent="0.25">
      <c r="A688" s="39">
        <v>25175896</v>
      </c>
      <c r="B688" s="40" t="s">
        <v>216</v>
      </c>
      <c r="C688" s="41" t="s">
        <v>217</v>
      </c>
      <c r="D688" s="41" t="s">
        <v>46</v>
      </c>
      <c r="E688" s="41">
        <v>75961</v>
      </c>
      <c r="F688" s="42"/>
      <c r="G688" s="43">
        <v>31.558382999999999</v>
      </c>
      <c r="H688" s="44">
        <v>-94.504452000000001</v>
      </c>
      <c r="I688" s="45" t="s">
        <v>63</v>
      </c>
      <c r="J688" s="46" t="s">
        <v>48</v>
      </c>
      <c r="K688" s="42" t="s">
        <v>51</v>
      </c>
      <c r="L688" s="49"/>
      <c r="M688" s="45" t="s">
        <v>63</v>
      </c>
      <c r="N688" s="46" t="s">
        <v>51</v>
      </c>
      <c r="O688" s="49"/>
      <c r="P688" s="36" t="str">
        <f t="shared" si="10"/>
        <v>Unknown</v>
      </c>
      <c r="Q688" s="39" t="s">
        <v>48</v>
      </c>
      <c r="R688" s="39" t="s">
        <v>48</v>
      </c>
      <c r="S688" s="39"/>
      <c r="T688" s="50"/>
      <c r="U688" s="50" t="s">
        <v>51</v>
      </c>
      <c r="V688" s="50" t="s">
        <v>51</v>
      </c>
      <c r="W688" s="50"/>
      <c r="X688" s="51" t="str">
        <f>IF((OR((AND('[1]PWS Information'!$E$10="CWS",T688="Single Family Residence",P688="Lead")),
(AND('[1]PWS Information'!$E$10="CWS",T688="Multiple Family Residence",'[1]PWS Information'!$E$11="Yes",P688="Lead")),
(AND('[1]PWS Information'!$E$10="NTNC",P688="Lead")))),"Tier 1",
IF((OR((AND('[1]PWS Information'!$E$10="CWS",T688="Multiple Family Residence",'[1]PWS Information'!$E$11="No",P688="Lead")),
(AND('[1]PWS Information'!$E$10="CWS",T688="Other",P688="Lead")),
(AND('[1]PWS Information'!$E$10="CWS",T688="Building",P688="Lead")))),"Tier 2",
IF((OR((AND('[1]PWS Information'!$E$10="CWS",T688="Single Family Residence",P688="Galvanized Requiring Replacement")),
(AND('[1]PWS Information'!$E$10="CWS",T688="Single Family Residence",P688="Galvanized Requiring Replacement",Q688="Yes")),
(AND('[1]PWS Information'!$E$10="NTNC",P688="Galvanized Requiring Replacement")),
(AND('[1]PWS Information'!$E$10="NTNC",T688="Single Family Residence",Q688="Yes")))),"Tier 3",
IF((OR((AND('[1]PWS Information'!$E$10="CWS",T688="Single Family Residence",R688="Yes",P688="Non-Lead", I688="Non-Lead - Copper",K688="Before 1989")),
(AND('[1]PWS Information'!$E$10="CWS",T688="Single Family Residence",R688="Yes",P688="Non-Lead", M688="Non-Lead - Copper",N688="Before 1989")))),"Tier 4",
IF((OR((AND('[1]PWS Information'!$E$10="NTNC",P688="Non-Lead")),
(AND('[1]PWS Information'!$E$10="CWS",P688="Non-Lead",R688="")),
(AND('[1]PWS Information'!$E$10="CWS",P688="Non-Lead",R688="No")),
(AND('[1]PWS Information'!$E$10="CWS",P688="Non-Lead",R688="Don't Know")),
(AND('[1]PWS Information'!$E$10="CWS",P688="Non-Lead", I688="Non-Lead - Copper", R688="Yes", K688="Between 1989 and 2014")),
(AND('[1]PWS Information'!$E$10="CWS",P688="Non-Lead", I688="Non-Lead - Copper", R688="Yes", K688="After 2014")),
(AND('[1]PWS Information'!$E$10="CWS",P688="Non-Lead", I688="Non-Lead - Copper", R688="Yes", K688="Unknown")),
(AND('[1]PWS Information'!$E$10="CWS",P688="Non-Lead", M688="Non-Lead - Copper", R688="Yes", N688="Between 1989 and 2014")),
(AND('[1]PWS Information'!$E$10="CWS",P688="Non-Lead", M688="Non-Lead - Copper", R688="Yes", N688="After 2014")),
(AND('[1]PWS Information'!$E$10="CWS",P688="Non-Lead", M688="Non-Lead - Copper", R688="Yes", N688="Unknown")),
(AND('[1]PWS Information'!$E$10="CWS",P688="Unknown")),
(AND('[1]PWS Information'!$E$10="NTNC",P688="Unknown")))),"Tier 5",
"")))))</f>
        <v>Tier 5</v>
      </c>
      <c r="Y688" s="50"/>
      <c r="Z688" s="50"/>
    </row>
    <row r="689" spans="1:26" ht="75" x14ac:dyDescent="0.25">
      <c r="A689" s="39">
        <v>25176007</v>
      </c>
      <c r="B689" s="40">
        <v>7765</v>
      </c>
      <c r="C689" s="41" t="s">
        <v>66</v>
      </c>
      <c r="D689" s="41" t="s">
        <v>46</v>
      </c>
      <c r="E689" s="41">
        <v>75961</v>
      </c>
      <c r="F689" s="42"/>
      <c r="G689" s="43">
        <v>31.619374000000001</v>
      </c>
      <c r="H689" s="44">
        <v>-94.497460000000004</v>
      </c>
      <c r="I689" s="45" t="s">
        <v>63</v>
      </c>
      <c r="J689" s="46" t="s">
        <v>48</v>
      </c>
      <c r="K689" s="42" t="s">
        <v>51</v>
      </c>
      <c r="L689" s="49"/>
      <c r="M689" s="45" t="s">
        <v>63</v>
      </c>
      <c r="N689" s="46" t="s">
        <v>51</v>
      </c>
      <c r="O689" s="49"/>
      <c r="P689" s="36" t="str">
        <f t="shared" si="10"/>
        <v>Unknown</v>
      </c>
      <c r="Q689" s="39" t="s">
        <v>48</v>
      </c>
      <c r="R689" s="39" t="s">
        <v>48</v>
      </c>
      <c r="S689" s="39"/>
      <c r="T689" s="50"/>
      <c r="U689" s="50" t="s">
        <v>51</v>
      </c>
      <c r="V689" s="50" t="s">
        <v>51</v>
      </c>
      <c r="W689" s="50"/>
      <c r="X689" s="51" t="str">
        <f>IF((OR((AND('[1]PWS Information'!$E$10="CWS",T689="Single Family Residence",P689="Lead")),
(AND('[1]PWS Information'!$E$10="CWS",T689="Multiple Family Residence",'[1]PWS Information'!$E$11="Yes",P689="Lead")),
(AND('[1]PWS Information'!$E$10="NTNC",P689="Lead")))),"Tier 1",
IF((OR((AND('[1]PWS Information'!$E$10="CWS",T689="Multiple Family Residence",'[1]PWS Information'!$E$11="No",P689="Lead")),
(AND('[1]PWS Information'!$E$10="CWS",T689="Other",P689="Lead")),
(AND('[1]PWS Information'!$E$10="CWS",T689="Building",P689="Lead")))),"Tier 2",
IF((OR((AND('[1]PWS Information'!$E$10="CWS",T689="Single Family Residence",P689="Galvanized Requiring Replacement")),
(AND('[1]PWS Information'!$E$10="CWS",T689="Single Family Residence",P689="Galvanized Requiring Replacement",Q689="Yes")),
(AND('[1]PWS Information'!$E$10="NTNC",P689="Galvanized Requiring Replacement")),
(AND('[1]PWS Information'!$E$10="NTNC",T689="Single Family Residence",Q689="Yes")))),"Tier 3",
IF((OR((AND('[1]PWS Information'!$E$10="CWS",T689="Single Family Residence",R689="Yes",P689="Non-Lead", I689="Non-Lead - Copper",K689="Before 1989")),
(AND('[1]PWS Information'!$E$10="CWS",T689="Single Family Residence",R689="Yes",P689="Non-Lead", M689="Non-Lead - Copper",N689="Before 1989")))),"Tier 4",
IF((OR((AND('[1]PWS Information'!$E$10="NTNC",P689="Non-Lead")),
(AND('[1]PWS Information'!$E$10="CWS",P689="Non-Lead",R689="")),
(AND('[1]PWS Information'!$E$10="CWS",P689="Non-Lead",R689="No")),
(AND('[1]PWS Information'!$E$10="CWS",P689="Non-Lead",R689="Don't Know")),
(AND('[1]PWS Information'!$E$10="CWS",P689="Non-Lead", I689="Non-Lead - Copper", R689="Yes", K689="Between 1989 and 2014")),
(AND('[1]PWS Information'!$E$10="CWS",P689="Non-Lead", I689="Non-Lead - Copper", R689="Yes", K689="After 2014")),
(AND('[1]PWS Information'!$E$10="CWS",P689="Non-Lead", I689="Non-Lead - Copper", R689="Yes", K689="Unknown")),
(AND('[1]PWS Information'!$E$10="CWS",P689="Non-Lead", M689="Non-Lead - Copper", R689="Yes", N689="Between 1989 and 2014")),
(AND('[1]PWS Information'!$E$10="CWS",P689="Non-Lead", M689="Non-Lead - Copper", R689="Yes", N689="After 2014")),
(AND('[1]PWS Information'!$E$10="CWS",P689="Non-Lead", M689="Non-Lead - Copper", R689="Yes", N689="Unknown")),
(AND('[1]PWS Information'!$E$10="CWS",P689="Unknown")),
(AND('[1]PWS Information'!$E$10="NTNC",P689="Unknown")))),"Tier 5",
"")))))</f>
        <v>Tier 5</v>
      </c>
      <c r="Y689" s="50"/>
      <c r="Z689" s="50"/>
    </row>
    <row r="690" spans="1:26" ht="75" x14ac:dyDescent="0.25">
      <c r="A690" s="39">
        <v>25176011</v>
      </c>
      <c r="B690" s="40">
        <v>7577</v>
      </c>
      <c r="C690" s="41" t="s">
        <v>66</v>
      </c>
      <c r="D690" s="41" t="s">
        <v>46</v>
      </c>
      <c r="E690" s="41">
        <v>75961</v>
      </c>
      <c r="F690" s="42"/>
      <c r="G690" s="43">
        <v>31.618842000000001</v>
      </c>
      <c r="H690" s="44">
        <v>-94.500715999999997</v>
      </c>
      <c r="I690" s="45" t="s">
        <v>63</v>
      </c>
      <c r="J690" s="46" t="s">
        <v>48</v>
      </c>
      <c r="K690" s="42" t="s">
        <v>51</v>
      </c>
      <c r="L690" s="49"/>
      <c r="M690" s="45" t="s">
        <v>63</v>
      </c>
      <c r="N690" s="46" t="s">
        <v>51</v>
      </c>
      <c r="O690" s="49"/>
      <c r="P690" s="36" t="str">
        <f t="shared" si="10"/>
        <v>Unknown</v>
      </c>
      <c r="Q690" s="39" t="s">
        <v>48</v>
      </c>
      <c r="R690" s="39" t="s">
        <v>48</v>
      </c>
      <c r="S690" s="39"/>
      <c r="T690" s="50"/>
      <c r="U690" s="50" t="s">
        <v>51</v>
      </c>
      <c r="V690" s="50" t="s">
        <v>51</v>
      </c>
      <c r="W690" s="50"/>
      <c r="X690" s="51" t="str">
        <f>IF((OR((AND('[1]PWS Information'!$E$10="CWS",T690="Single Family Residence",P690="Lead")),
(AND('[1]PWS Information'!$E$10="CWS",T690="Multiple Family Residence",'[1]PWS Information'!$E$11="Yes",P690="Lead")),
(AND('[1]PWS Information'!$E$10="NTNC",P690="Lead")))),"Tier 1",
IF((OR((AND('[1]PWS Information'!$E$10="CWS",T690="Multiple Family Residence",'[1]PWS Information'!$E$11="No",P690="Lead")),
(AND('[1]PWS Information'!$E$10="CWS",T690="Other",P690="Lead")),
(AND('[1]PWS Information'!$E$10="CWS",T690="Building",P690="Lead")))),"Tier 2",
IF((OR((AND('[1]PWS Information'!$E$10="CWS",T690="Single Family Residence",P690="Galvanized Requiring Replacement")),
(AND('[1]PWS Information'!$E$10="CWS",T690="Single Family Residence",P690="Galvanized Requiring Replacement",Q690="Yes")),
(AND('[1]PWS Information'!$E$10="NTNC",P690="Galvanized Requiring Replacement")),
(AND('[1]PWS Information'!$E$10="NTNC",T690="Single Family Residence",Q690="Yes")))),"Tier 3",
IF((OR((AND('[1]PWS Information'!$E$10="CWS",T690="Single Family Residence",R690="Yes",P690="Non-Lead", I690="Non-Lead - Copper",K690="Before 1989")),
(AND('[1]PWS Information'!$E$10="CWS",T690="Single Family Residence",R690="Yes",P690="Non-Lead", M690="Non-Lead - Copper",N690="Before 1989")))),"Tier 4",
IF((OR((AND('[1]PWS Information'!$E$10="NTNC",P690="Non-Lead")),
(AND('[1]PWS Information'!$E$10="CWS",P690="Non-Lead",R690="")),
(AND('[1]PWS Information'!$E$10="CWS",P690="Non-Lead",R690="No")),
(AND('[1]PWS Information'!$E$10="CWS",P690="Non-Lead",R690="Don't Know")),
(AND('[1]PWS Information'!$E$10="CWS",P690="Non-Lead", I690="Non-Lead - Copper", R690="Yes", K690="Between 1989 and 2014")),
(AND('[1]PWS Information'!$E$10="CWS",P690="Non-Lead", I690="Non-Lead - Copper", R690="Yes", K690="After 2014")),
(AND('[1]PWS Information'!$E$10="CWS",P690="Non-Lead", I690="Non-Lead - Copper", R690="Yes", K690="Unknown")),
(AND('[1]PWS Information'!$E$10="CWS",P690="Non-Lead", M690="Non-Lead - Copper", R690="Yes", N690="Between 1989 and 2014")),
(AND('[1]PWS Information'!$E$10="CWS",P690="Non-Lead", M690="Non-Lead - Copper", R690="Yes", N690="After 2014")),
(AND('[1]PWS Information'!$E$10="CWS",P690="Non-Lead", M690="Non-Lead - Copper", R690="Yes", N690="Unknown")),
(AND('[1]PWS Information'!$E$10="CWS",P690="Unknown")),
(AND('[1]PWS Information'!$E$10="NTNC",P690="Unknown")))),"Tier 5",
"")))))</f>
        <v>Tier 5</v>
      </c>
      <c r="Y690" s="50"/>
      <c r="Z690" s="50"/>
    </row>
    <row r="691" spans="1:26" ht="75" x14ac:dyDescent="0.25">
      <c r="A691" s="39">
        <v>25175912</v>
      </c>
      <c r="B691" s="40">
        <v>8695</v>
      </c>
      <c r="C691" s="41" t="s">
        <v>66</v>
      </c>
      <c r="D691" s="41" t="s">
        <v>46</v>
      </c>
      <c r="E691" s="41">
        <v>75961</v>
      </c>
      <c r="F691" s="42"/>
      <c r="G691" s="43">
        <v>31.621002000000001</v>
      </c>
      <c r="H691" s="44">
        <v>-94.481328000000005</v>
      </c>
      <c r="I691" s="45" t="s">
        <v>63</v>
      </c>
      <c r="J691" s="46" t="s">
        <v>48</v>
      </c>
      <c r="K691" s="42" t="s">
        <v>51</v>
      </c>
      <c r="L691" s="49"/>
      <c r="M691" s="45" t="s">
        <v>63</v>
      </c>
      <c r="N691" s="46" t="s">
        <v>51</v>
      </c>
      <c r="O691" s="49"/>
      <c r="P691" s="36" t="str">
        <f t="shared" si="10"/>
        <v>Unknown</v>
      </c>
      <c r="Q691" s="39" t="s">
        <v>48</v>
      </c>
      <c r="R691" s="39" t="s">
        <v>48</v>
      </c>
      <c r="S691" s="39"/>
      <c r="T691" s="50"/>
      <c r="U691" s="50" t="s">
        <v>51</v>
      </c>
      <c r="V691" s="50" t="s">
        <v>51</v>
      </c>
      <c r="W691" s="50"/>
      <c r="X691" s="51" t="str">
        <f>IF((OR((AND('[1]PWS Information'!$E$10="CWS",T691="Single Family Residence",P691="Lead")),
(AND('[1]PWS Information'!$E$10="CWS",T691="Multiple Family Residence",'[1]PWS Information'!$E$11="Yes",P691="Lead")),
(AND('[1]PWS Information'!$E$10="NTNC",P691="Lead")))),"Tier 1",
IF((OR((AND('[1]PWS Information'!$E$10="CWS",T691="Multiple Family Residence",'[1]PWS Information'!$E$11="No",P691="Lead")),
(AND('[1]PWS Information'!$E$10="CWS",T691="Other",P691="Lead")),
(AND('[1]PWS Information'!$E$10="CWS",T691="Building",P691="Lead")))),"Tier 2",
IF((OR((AND('[1]PWS Information'!$E$10="CWS",T691="Single Family Residence",P691="Galvanized Requiring Replacement")),
(AND('[1]PWS Information'!$E$10="CWS",T691="Single Family Residence",P691="Galvanized Requiring Replacement",Q691="Yes")),
(AND('[1]PWS Information'!$E$10="NTNC",P691="Galvanized Requiring Replacement")),
(AND('[1]PWS Information'!$E$10="NTNC",T691="Single Family Residence",Q691="Yes")))),"Tier 3",
IF((OR((AND('[1]PWS Information'!$E$10="CWS",T691="Single Family Residence",R691="Yes",P691="Non-Lead", I691="Non-Lead - Copper",K691="Before 1989")),
(AND('[1]PWS Information'!$E$10="CWS",T691="Single Family Residence",R691="Yes",P691="Non-Lead", M691="Non-Lead - Copper",N691="Before 1989")))),"Tier 4",
IF((OR((AND('[1]PWS Information'!$E$10="NTNC",P691="Non-Lead")),
(AND('[1]PWS Information'!$E$10="CWS",P691="Non-Lead",R691="")),
(AND('[1]PWS Information'!$E$10="CWS",P691="Non-Lead",R691="No")),
(AND('[1]PWS Information'!$E$10="CWS",P691="Non-Lead",R691="Don't Know")),
(AND('[1]PWS Information'!$E$10="CWS",P691="Non-Lead", I691="Non-Lead - Copper", R691="Yes", K691="Between 1989 and 2014")),
(AND('[1]PWS Information'!$E$10="CWS",P691="Non-Lead", I691="Non-Lead - Copper", R691="Yes", K691="After 2014")),
(AND('[1]PWS Information'!$E$10="CWS",P691="Non-Lead", I691="Non-Lead - Copper", R691="Yes", K691="Unknown")),
(AND('[1]PWS Information'!$E$10="CWS",P691="Non-Lead", M691="Non-Lead - Copper", R691="Yes", N691="Between 1989 and 2014")),
(AND('[1]PWS Information'!$E$10="CWS",P691="Non-Lead", M691="Non-Lead - Copper", R691="Yes", N691="After 2014")),
(AND('[1]PWS Information'!$E$10="CWS",P691="Non-Lead", M691="Non-Lead - Copper", R691="Yes", N691="Unknown")),
(AND('[1]PWS Information'!$E$10="CWS",P691="Unknown")),
(AND('[1]PWS Information'!$E$10="NTNC",P691="Unknown")))),"Tier 5",
"")))))</f>
        <v>Tier 5</v>
      </c>
      <c r="Y691" s="50"/>
      <c r="Z691" s="50"/>
    </row>
    <row r="692" spans="1:26" ht="75" x14ac:dyDescent="0.25">
      <c r="A692" s="39" t="s">
        <v>218</v>
      </c>
      <c r="B692" s="40">
        <v>410</v>
      </c>
      <c r="C692" s="41" t="s">
        <v>69</v>
      </c>
      <c r="D692" s="41" t="s">
        <v>46</v>
      </c>
      <c r="E692" s="41">
        <v>75961</v>
      </c>
      <c r="F692" s="42"/>
      <c r="G692" s="43">
        <v>31.660115999999999</v>
      </c>
      <c r="H692" s="44">
        <v>-94.601620999999994</v>
      </c>
      <c r="I692" s="45" t="s">
        <v>63</v>
      </c>
      <c r="J692" s="46" t="s">
        <v>48</v>
      </c>
      <c r="K692" s="42" t="s">
        <v>51</v>
      </c>
      <c r="L692" s="49"/>
      <c r="M692" s="45" t="s">
        <v>63</v>
      </c>
      <c r="N692" s="46" t="s">
        <v>51</v>
      </c>
      <c r="O692" s="49"/>
      <c r="P692" s="36" t="str">
        <f t="shared" si="10"/>
        <v>Unknown</v>
      </c>
      <c r="Q692" s="39" t="s">
        <v>48</v>
      </c>
      <c r="R692" s="39" t="s">
        <v>48</v>
      </c>
      <c r="S692" s="39"/>
      <c r="T692" s="50"/>
      <c r="U692" s="50" t="s">
        <v>51</v>
      </c>
      <c r="V692" s="50" t="s">
        <v>51</v>
      </c>
      <c r="W692" s="50"/>
      <c r="X692" s="51" t="str">
        <f>IF((OR((AND('[1]PWS Information'!$E$10="CWS",T692="Single Family Residence",P692="Lead")),
(AND('[1]PWS Information'!$E$10="CWS",T692="Multiple Family Residence",'[1]PWS Information'!$E$11="Yes",P692="Lead")),
(AND('[1]PWS Information'!$E$10="NTNC",P692="Lead")))),"Tier 1",
IF((OR((AND('[1]PWS Information'!$E$10="CWS",T692="Multiple Family Residence",'[1]PWS Information'!$E$11="No",P692="Lead")),
(AND('[1]PWS Information'!$E$10="CWS",T692="Other",P692="Lead")),
(AND('[1]PWS Information'!$E$10="CWS",T692="Building",P692="Lead")))),"Tier 2",
IF((OR((AND('[1]PWS Information'!$E$10="CWS",T692="Single Family Residence",P692="Galvanized Requiring Replacement")),
(AND('[1]PWS Information'!$E$10="CWS",T692="Single Family Residence",P692="Galvanized Requiring Replacement",Q692="Yes")),
(AND('[1]PWS Information'!$E$10="NTNC",P692="Galvanized Requiring Replacement")),
(AND('[1]PWS Information'!$E$10="NTNC",T692="Single Family Residence",Q692="Yes")))),"Tier 3",
IF((OR((AND('[1]PWS Information'!$E$10="CWS",T692="Single Family Residence",R692="Yes",P692="Non-Lead", I692="Non-Lead - Copper",K692="Before 1989")),
(AND('[1]PWS Information'!$E$10="CWS",T692="Single Family Residence",R692="Yes",P692="Non-Lead", M692="Non-Lead - Copper",N692="Before 1989")))),"Tier 4",
IF((OR((AND('[1]PWS Information'!$E$10="NTNC",P692="Non-Lead")),
(AND('[1]PWS Information'!$E$10="CWS",P692="Non-Lead",R692="")),
(AND('[1]PWS Information'!$E$10="CWS",P692="Non-Lead",R692="No")),
(AND('[1]PWS Information'!$E$10="CWS",P692="Non-Lead",R692="Don't Know")),
(AND('[1]PWS Information'!$E$10="CWS",P692="Non-Lead", I692="Non-Lead - Copper", R692="Yes", K692="Between 1989 and 2014")),
(AND('[1]PWS Information'!$E$10="CWS",P692="Non-Lead", I692="Non-Lead - Copper", R692="Yes", K692="After 2014")),
(AND('[1]PWS Information'!$E$10="CWS",P692="Non-Lead", I692="Non-Lead - Copper", R692="Yes", K692="Unknown")),
(AND('[1]PWS Information'!$E$10="CWS",P692="Non-Lead", M692="Non-Lead - Copper", R692="Yes", N692="Between 1989 and 2014")),
(AND('[1]PWS Information'!$E$10="CWS",P692="Non-Lead", M692="Non-Lead - Copper", R692="Yes", N692="After 2014")),
(AND('[1]PWS Information'!$E$10="CWS",P692="Non-Lead", M692="Non-Lead - Copper", R692="Yes", N692="Unknown")),
(AND('[1]PWS Information'!$E$10="CWS",P692="Unknown")),
(AND('[1]PWS Information'!$E$10="NTNC",P692="Unknown")))),"Tier 5",
"")))))</f>
        <v>Tier 5</v>
      </c>
      <c r="Y692" s="50"/>
      <c r="Z692" s="50"/>
    </row>
    <row r="693" spans="1:26" ht="75" x14ac:dyDescent="0.25">
      <c r="A693" s="39">
        <v>25175445</v>
      </c>
      <c r="B693" s="40" t="s">
        <v>76</v>
      </c>
      <c r="C693" s="41">
        <v>1</v>
      </c>
      <c r="D693" s="41" t="s">
        <v>46</v>
      </c>
      <c r="E693" s="41">
        <v>75961</v>
      </c>
      <c r="F693" s="42"/>
      <c r="G693" s="43">
        <v>31.558382999999999</v>
      </c>
      <c r="H693" s="44">
        <v>-94.504452000000001</v>
      </c>
      <c r="I693" s="45" t="s">
        <v>63</v>
      </c>
      <c r="J693" s="46" t="s">
        <v>48</v>
      </c>
      <c r="K693" s="42" t="s">
        <v>51</v>
      </c>
      <c r="L693" s="49"/>
      <c r="M693" s="45" t="s">
        <v>63</v>
      </c>
      <c r="N693" s="46" t="s">
        <v>51</v>
      </c>
      <c r="O693" s="49"/>
      <c r="P693" s="36" t="str">
        <f t="shared" si="10"/>
        <v>Unknown</v>
      </c>
      <c r="Q693" s="39" t="s">
        <v>48</v>
      </c>
      <c r="R693" s="39" t="s">
        <v>48</v>
      </c>
      <c r="S693" s="39"/>
      <c r="T693" s="50"/>
      <c r="U693" s="50" t="s">
        <v>51</v>
      </c>
      <c r="V693" s="50" t="s">
        <v>51</v>
      </c>
      <c r="W693" s="50"/>
      <c r="X693" s="51" t="str">
        <f>IF((OR((AND('[1]PWS Information'!$E$10="CWS",T693="Single Family Residence",P693="Lead")),
(AND('[1]PWS Information'!$E$10="CWS",T693="Multiple Family Residence",'[1]PWS Information'!$E$11="Yes",P693="Lead")),
(AND('[1]PWS Information'!$E$10="NTNC",P693="Lead")))),"Tier 1",
IF((OR((AND('[1]PWS Information'!$E$10="CWS",T693="Multiple Family Residence",'[1]PWS Information'!$E$11="No",P693="Lead")),
(AND('[1]PWS Information'!$E$10="CWS",T693="Other",P693="Lead")),
(AND('[1]PWS Information'!$E$10="CWS",T693="Building",P693="Lead")))),"Tier 2",
IF((OR((AND('[1]PWS Information'!$E$10="CWS",T693="Single Family Residence",P693="Galvanized Requiring Replacement")),
(AND('[1]PWS Information'!$E$10="CWS",T693="Single Family Residence",P693="Galvanized Requiring Replacement",Q693="Yes")),
(AND('[1]PWS Information'!$E$10="NTNC",P693="Galvanized Requiring Replacement")),
(AND('[1]PWS Information'!$E$10="NTNC",T693="Single Family Residence",Q693="Yes")))),"Tier 3",
IF((OR((AND('[1]PWS Information'!$E$10="CWS",T693="Single Family Residence",R693="Yes",P693="Non-Lead", I693="Non-Lead - Copper",K693="Before 1989")),
(AND('[1]PWS Information'!$E$10="CWS",T693="Single Family Residence",R693="Yes",P693="Non-Lead", M693="Non-Lead - Copper",N693="Before 1989")))),"Tier 4",
IF((OR((AND('[1]PWS Information'!$E$10="NTNC",P693="Non-Lead")),
(AND('[1]PWS Information'!$E$10="CWS",P693="Non-Lead",R693="")),
(AND('[1]PWS Information'!$E$10="CWS",P693="Non-Lead",R693="No")),
(AND('[1]PWS Information'!$E$10="CWS",P693="Non-Lead",R693="Don't Know")),
(AND('[1]PWS Information'!$E$10="CWS",P693="Non-Lead", I693="Non-Lead - Copper", R693="Yes", K693="Between 1989 and 2014")),
(AND('[1]PWS Information'!$E$10="CWS",P693="Non-Lead", I693="Non-Lead - Copper", R693="Yes", K693="After 2014")),
(AND('[1]PWS Information'!$E$10="CWS",P693="Non-Lead", I693="Non-Lead - Copper", R693="Yes", K693="Unknown")),
(AND('[1]PWS Information'!$E$10="CWS",P693="Non-Lead", M693="Non-Lead - Copper", R693="Yes", N693="Between 1989 and 2014")),
(AND('[1]PWS Information'!$E$10="CWS",P693="Non-Lead", M693="Non-Lead - Copper", R693="Yes", N693="After 2014")),
(AND('[1]PWS Information'!$E$10="CWS",P693="Non-Lead", M693="Non-Lead - Copper", R693="Yes", N693="Unknown")),
(AND('[1]PWS Information'!$E$10="CWS",P693="Unknown")),
(AND('[1]PWS Information'!$E$10="NTNC",P693="Unknown")))),"Tier 5",
"")))))</f>
        <v>Tier 5</v>
      </c>
      <c r="Y693" s="50"/>
      <c r="Z693" s="50"/>
    </row>
    <row r="694" spans="1:26" ht="75" x14ac:dyDescent="0.25">
      <c r="A694" s="39">
        <v>25175417</v>
      </c>
      <c r="B694" s="40" t="s">
        <v>181</v>
      </c>
      <c r="C694" s="41" t="s">
        <v>219</v>
      </c>
      <c r="D694" s="41" t="s">
        <v>46</v>
      </c>
      <c r="E694" s="41">
        <v>75961</v>
      </c>
      <c r="F694" s="42"/>
      <c r="G694" s="43">
        <v>31.558382999999999</v>
      </c>
      <c r="H694" s="44">
        <v>-94.504452000000001</v>
      </c>
      <c r="I694" s="45" t="s">
        <v>63</v>
      </c>
      <c r="J694" s="46" t="s">
        <v>48</v>
      </c>
      <c r="K694" s="42" t="s">
        <v>51</v>
      </c>
      <c r="L694" s="49"/>
      <c r="M694" s="45" t="s">
        <v>63</v>
      </c>
      <c r="N694" s="46" t="s">
        <v>51</v>
      </c>
      <c r="O694" s="49"/>
      <c r="P694" s="36" t="str">
        <f t="shared" si="10"/>
        <v>Unknown</v>
      </c>
      <c r="Q694" s="39" t="s">
        <v>48</v>
      </c>
      <c r="R694" s="39" t="s">
        <v>48</v>
      </c>
      <c r="S694" s="39"/>
      <c r="T694" s="50"/>
      <c r="U694" s="50" t="s">
        <v>51</v>
      </c>
      <c r="V694" s="50" t="s">
        <v>51</v>
      </c>
      <c r="W694" s="50"/>
      <c r="X694" s="51" t="str">
        <f>IF((OR((AND('[1]PWS Information'!$E$10="CWS",T694="Single Family Residence",P694="Lead")),
(AND('[1]PWS Information'!$E$10="CWS",T694="Multiple Family Residence",'[1]PWS Information'!$E$11="Yes",P694="Lead")),
(AND('[1]PWS Information'!$E$10="NTNC",P694="Lead")))),"Tier 1",
IF((OR((AND('[1]PWS Information'!$E$10="CWS",T694="Multiple Family Residence",'[1]PWS Information'!$E$11="No",P694="Lead")),
(AND('[1]PWS Information'!$E$10="CWS",T694="Other",P694="Lead")),
(AND('[1]PWS Information'!$E$10="CWS",T694="Building",P694="Lead")))),"Tier 2",
IF((OR((AND('[1]PWS Information'!$E$10="CWS",T694="Single Family Residence",P694="Galvanized Requiring Replacement")),
(AND('[1]PWS Information'!$E$10="CWS",T694="Single Family Residence",P694="Galvanized Requiring Replacement",Q694="Yes")),
(AND('[1]PWS Information'!$E$10="NTNC",P694="Galvanized Requiring Replacement")),
(AND('[1]PWS Information'!$E$10="NTNC",T694="Single Family Residence",Q694="Yes")))),"Tier 3",
IF((OR((AND('[1]PWS Information'!$E$10="CWS",T694="Single Family Residence",R694="Yes",P694="Non-Lead", I694="Non-Lead - Copper",K694="Before 1989")),
(AND('[1]PWS Information'!$E$10="CWS",T694="Single Family Residence",R694="Yes",P694="Non-Lead", M694="Non-Lead - Copper",N694="Before 1989")))),"Tier 4",
IF((OR((AND('[1]PWS Information'!$E$10="NTNC",P694="Non-Lead")),
(AND('[1]PWS Information'!$E$10="CWS",P694="Non-Lead",R694="")),
(AND('[1]PWS Information'!$E$10="CWS",P694="Non-Lead",R694="No")),
(AND('[1]PWS Information'!$E$10="CWS",P694="Non-Lead",R694="Don't Know")),
(AND('[1]PWS Information'!$E$10="CWS",P694="Non-Lead", I694="Non-Lead - Copper", R694="Yes", K694="Between 1989 and 2014")),
(AND('[1]PWS Information'!$E$10="CWS",P694="Non-Lead", I694="Non-Lead - Copper", R694="Yes", K694="After 2014")),
(AND('[1]PWS Information'!$E$10="CWS",P694="Non-Lead", I694="Non-Lead - Copper", R694="Yes", K694="Unknown")),
(AND('[1]PWS Information'!$E$10="CWS",P694="Non-Lead", M694="Non-Lead - Copper", R694="Yes", N694="Between 1989 and 2014")),
(AND('[1]PWS Information'!$E$10="CWS",P694="Non-Lead", M694="Non-Lead - Copper", R694="Yes", N694="After 2014")),
(AND('[1]PWS Information'!$E$10="CWS",P694="Non-Lead", M694="Non-Lead - Copper", R694="Yes", N694="Unknown")),
(AND('[1]PWS Information'!$E$10="CWS",P694="Unknown")),
(AND('[1]PWS Information'!$E$10="NTNC",P694="Unknown")))),"Tier 5",
"")))))</f>
        <v>Tier 5</v>
      </c>
      <c r="Y694" s="50"/>
      <c r="Z694" s="50"/>
    </row>
    <row r="695" spans="1:26" ht="75" x14ac:dyDescent="0.25">
      <c r="A695" s="39">
        <v>410</v>
      </c>
      <c r="B695" s="40">
        <v>3634</v>
      </c>
      <c r="C695" s="41" t="s">
        <v>52</v>
      </c>
      <c r="D695" s="41" t="s">
        <v>46</v>
      </c>
      <c r="E695" s="41">
        <v>75961</v>
      </c>
      <c r="F695" s="42"/>
      <c r="G695" s="43">
        <v>31.623902999999999</v>
      </c>
      <c r="H695" s="44">
        <v>-94.486098999999996</v>
      </c>
      <c r="I695" s="45" t="s">
        <v>63</v>
      </c>
      <c r="J695" s="46" t="s">
        <v>48</v>
      </c>
      <c r="K695" s="42" t="s">
        <v>51</v>
      </c>
      <c r="L695" s="49"/>
      <c r="M695" s="45" t="s">
        <v>63</v>
      </c>
      <c r="N695" s="46" t="s">
        <v>51</v>
      </c>
      <c r="O695" s="49"/>
      <c r="P695" s="36" t="str">
        <f t="shared" si="10"/>
        <v>Unknown</v>
      </c>
      <c r="Q695" s="39" t="s">
        <v>48</v>
      </c>
      <c r="R695" s="39" t="s">
        <v>48</v>
      </c>
      <c r="S695" s="39"/>
      <c r="T695" s="50"/>
      <c r="U695" s="50" t="s">
        <v>51</v>
      </c>
      <c r="V695" s="50" t="s">
        <v>51</v>
      </c>
      <c r="W695" s="50"/>
      <c r="X695" s="51" t="str">
        <f>IF((OR((AND('[1]PWS Information'!$E$10="CWS",T695="Single Family Residence",P695="Lead")),
(AND('[1]PWS Information'!$E$10="CWS",T695="Multiple Family Residence",'[1]PWS Information'!$E$11="Yes",P695="Lead")),
(AND('[1]PWS Information'!$E$10="NTNC",P695="Lead")))),"Tier 1",
IF((OR((AND('[1]PWS Information'!$E$10="CWS",T695="Multiple Family Residence",'[1]PWS Information'!$E$11="No",P695="Lead")),
(AND('[1]PWS Information'!$E$10="CWS",T695="Other",P695="Lead")),
(AND('[1]PWS Information'!$E$10="CWS",T695="Building",P695="Lead")))),"Tier 2",
IF((OR((AND('[1]PWS Information'!$E$10="CWS",T695="Single Family Residence",P695="Galvanized Requiring Replacement")),
(AND('[1]PWS Information'!$E$10="CWS",T695="Single Family Residence",P695="Galvanized Requiring Replacement",Q695="Yes")),
(AND('[1]PWS Information'!$E$10="NTNC",P695="Galvanized Requiring Replacement")),
(AND('[1]PWS Information'!$E$10="NTNC",T695="Single Family Residence",Q695="Yes")))),"Tier 3",
IF((OR((AND('[1]PWS Information'!$E$10="CWS",T695="Single Family Residence",R695="Yes",P695="Non-Lead", I695="Non-Lead - Copper",K695="Before 1989")),
(AND('[1]PWS Information'!$E$10="CWS",T695="Single Family Residence",R695="Yes",P695="Non-Lead", M695="Non-Lead - Copper",N695="Before 1989")))),"Tier 4",
IF((OR((AND('[1]PWS Information'!$E$10="NTNC",P695="Non-Lead")),
(AND('[1]PWS Information'!$E$10="CWS",P695="Non-Lead",R695="")),
(AND('[1]PWS Information'!$E$10="CWS",P695="Non-Lead",R695="No")),
(AND('[1]PWS Information'!$E$10="CWS",P695="Non-Lead",R695="Don't Know")),
(AND('[1]PWS Information'!$E$10="CWS",P695="Non-Lead", I695="Non-Lead - Copper", R695="Yes", K695="Between 1989 and 2014")),
(AND('[1]PWS Information'!$E$10="CWS",P695="Non-Lead", I695="Non-Lead - Copper", R695="Yes", K695="After 2014")),
(AND('[1]PWS Information'!$E$10="CWS",P695="Non-Lead", I695="Non-Lead - Copper", R695="Yes", K695="Unknown")),
(AND('[1]PWS Information'!$E$10="CWS",P695="Non-Lead", M695="Non-Lead - Copper", R695="Yes", N695="Between 1989 and 2014")),
(AND('[1]PWS Information'!$E$10="CWS",P695="Non-Lead", M695="Non-Lead - Copper", R695="Yes", N695="After 2014")),
(AND('[1]PWS Information'!$E$10="CWS",P695="Non-Lead", M695="Non-Lead - Copper", R695="Yes", N695="Unknown")),
(AND('[1]PWS Information'!$E$10="CWS",P695="Unknown")),
(AND('[1]PWS Information'!$E$10="NTNC",P695="Unknown")))),"Tier 5",
"")))))</f>
        <v>Tier 5</v>
      </c>
      <c r="Y695" s="50"/>
      <c r="Z695" s="50"/>
    </row>
    <row r="696" spans="1:26" ht="75" x14ac:dyDescent="0.25">
      <c r="A696" s="39">
        <v>25175875</v>
      </c>
      <c r="B696" s="40">
        <v>1200</v>
      </c>
      <c r="C696" s="41" t="s">
        <v>99</v>
      </c>
      <c r="D696" s="41" t="s">
        <v>46</v>
      </c>
      <c r="E696" s="41">
        <v>75961</v>
      </c>
      <c r="F696" s="42"/>
      <c r="G696" s="43">
        <v>31.558382999999999</v>
      </c>
      <c r="H696" s="44">
        <v>-94.504452000000001</v>
      </c>
      <c r="I696" s="45" t="s">
        <v>63</v>
      </c>
      <c r="J696" s="46" t="s">
        <v>48</v>
      </c>
      <c r="K696" s="42" t="s">
        <v>51</v>
      </c>
      <c r="L696" s="49"/>
      <c r="M696" s="45" t="s">
        <v>63</v>
      </c>
      <c r="N696" s="46" t="s">
        <v>51</v>
      </c>
      <c r="O696" s="49"/>
      <c r="P696" s="36" t="str">
        <f t="shared" si="10"/>
        <v>Unknown</v>
      </c>
      <c r="Q696" s="39" t="s">
        <v>48</v>
      </c>
      <c r="R696" s="39" t="s">
        <v>48</v>
      </c>
      <c r="S696" s="39"/>
      <c r="T696" s="50"/>
      <c r="U696" s="50" t="s">
        <v>51</v>
      </c>
      <c r="V696" s="50" t="s">
        <v>51</v>
      </c>
      <c r="W696" s="50"/>
      <c r="X696" s="51" t="str">
        <f>IF((OR((AND('[1]PWS Information'!$E$10="CWS",T696="Single Family Residence",P696="Lead")),
(AND('[1]PWS Information'!$E$10="CWS",T696="Multiple Family Residence",'[1]PWS Information'!$E$11="Yes",P696="Lead")),
(AND('[1]PWS Information'!$E$10="NTNC",P696="Lead")))),"Tier 1",
IF((OR((AND('[1]PWS Information'!$E$10="CWS",T696="Multiple Family Residence",'[1]PWS Information'!$E$11="No",P696="Lead")),
(AND('[1]PWS Information'!$E$10="CWS",T696="Other",P696="Lead")),
(AND('[1]PWS Information'!$E$10="CWS",T696="Building",P696="Lead")))),"Tier 2",
IF((OR((AND('[1]PWS Information'!$E$10="CWS",T696="Single Family Residence",P696="Galvanized Requiring Replacement")),
(AND('[1]PWS Information'!$E$10="CWS",T696="Single Family Residence",P696="Galvanized Requiring Replacement",Q696="Yes")),
(AND('[1]PWS Information'!$E$10="NTNC",P696="Galvanized Requiring Replacement")),
(AND('[1]PWS Information'!$E$10="NTNC",T696="Single Family Residence",Q696="Yes")))),"Tier 3",
IF((OR((AND('[1]PWS Information'!$E$10="CWS",T696="Single Family Residence",R696="Yes",P696="Non-Lead", I696="Non-Lead - Copper",K696="Before 1989")),
(AND('[1]PWS Information'!$E$10="CWS",T696="Single Family Residence",R696="Yes",P696="Non-Lead", M696="Non-Lead - Copper",N696="Before 1989")))),"Tier 4",
IF((OR((AND('[1]PWS Information'!$E$10="NTNC",P696="Non-Lead")),
(AND('[1]PWS Information'!$E$10="CWS",P696="Non-Lead",R696="")),
(AND('[1]PWS Information'!$E$10="CWS",P696="Non-Lead",R696="No")),
(AND('[1]PWS Information'!$E$10="CWS",P696="Non-Lead",R696="Don't Know")),
(AND('[1]PWS Information'!$E$10="CWS",P696="Non-Lead", I696="Non-Lead - Copper", R696="Yes", K696="Between 1989 and 2014")),
(AND('[1]PWS Information'!$E$10="CWS",P696="Non-Lead", I696="Non-Lead - Copper", R696="Yes", K696="After 2014")),
(AND('[1]PWS Information'!$E$10="CWS",P696="Non-Lead", I696="Non-Lead - Copper", R696="Yes", K696="Unknown")),
(AND('[1]PWS Information'!$E$10="CWS",P696="Non-Lead", M696="Non-Lead - Copper", R696="Yes", N696="Between 1989 and 2014")),
(AND('[1]PWS Information'!$E$10="CWS",P696="Non-Lead", M696="Non-Lead - Copper", R696="Yes", N696="After 2014")),
(AND('[1]PWS Information'!$E$10="CWS",P696="Non-Lead", M696="Non-Lead - Copper", R696="Yes", N696="Unknown")),
(AND('[1]PWS Information'!$E$10="CWS",P696="Unknown")),
(AND('[1]PWS Information'!$E$10="NTNC",P696="Unknown")))),"Tier 5",
"")))))</f>
        <v>Tier 5</v>
      </c>
      <c r="Y696" s="50"/>
      <c r="Z696" s="50"/>
    </row>
    <row r="697" spans="1:26" ht="75" x14ac:dyDescent="0.25">
      <c r="A697" s="39">
        <v>25175890</v>
      </c>
      <c r="B697" s="40">
        <v>220</v>
      </c>
      <c r="C697" s="41" t="s">
        <v>71</v>
      </c>
      <c r="D697" s="41" t="s">
        <v>46</v>
      </c>
      <c r="E697" s="41">
        <v>75961</v>
      </c>
      <c r="F697" s="42"/>
      <c r="G697" s="43">
        <v>31.660463</v>
      </c>
      <c r="H697" s="44">
        <v>-94.601806999999994</v>
      </c>
      <c r="I697" s="45" t="s">
        <v>63</v>
      </c>
      <c r="J697" s="46" t="s">
        <v>48</v>
      </c>
      <c r="K697" s="42" t="s">
        <v>51</v>
      </c>
      <c r="L697" s="49"/>
      <c r="M697" s="45" t="s">
        <v>63</v>
      </c>
      <c r="N697" s="46" t="s">
        <v>51</v>
      </c>
      <c r="O697" s="49"/>
      <c r="P697" s="36" t="str">
        <f t="shared" si="10"/>
        <v>Unknown</v>
      </c>
      <c r="Q697" s="39" t="s">
        <v>48</v>
      </c>
      <c r="R697" s="39" t="s">
        <v>48</v>
      </c>
      <c r="S697" s="39"/>
      <c r="T697" s="50"/>
      <c r="U697" s="50" t="s">
        <v>51</v>
      </c>
      <c r="V697" s="50" t="s">
        <v>51</v>
      </c>
      <c r="W697" s="50"/>
      <c r="X697" s="51" t="str">
        <f>IF((OR((AND('[1]PWS Information'!$E$10="CWS",T697="Single Family Residence",P697="Lead")),
(AND('[1]PWS Information'!$E$10="CWS",T697="Multiple Family Residence",'[1]PWS Information'!$E$11="Yes",P697="Lead")),
(AND('[1]PWS Information'!$E$10="NTNC",P697="Lead")))),"Tier 1",
IF((OR((AND('[1]PWS Information'!$E$10="CWS",T697="Multiple Family Residence",'[1]PWS Information'!$E$11="No",P697="Lead")),
(AND('[1]PWS Information'!$E$10="CWS",T697="Other",P697="Lead")),
(AND('[1]PWS Information'!$E$10="CWS",T697="Building",P697="Lead")))),"Tier 2",
IF((OR((AND('[1]PWS Information'!$E$10="CWS",T697="Single Family Residence",P697="Galvanized Requiring Replacement")),
(AND('[1]PWS Information'!$E$10="CWS",T697="Single Family Residence",P697="Galvanized Requiring Replacement",Q697="Yes")),
(AND('[1]PWS Information'!$E$10="NTNC",P697="Galvanized Requiring Replacement")),
(AND('[1]PWS Information'!$E$10="NTNC",T697="Single Family Residence",Q697="Yes")))),"Tier 3",
IF((OR((AND('[1]PWS Information'!$E$10="CWS",T697="Single Family Residence",R697="Yes",P697="Non-Lead", I697="Non-Lead - Copper",K697="Before 1989")),
(AND('[1]PWS Information'!$E$10="CWS",T697="Single Family Residence",R697="Yes",P697="Non-Lead", M697="Non-Lead - Copper",N697="Before 1989")))),"Tier 4",
IF((OR((AND('[1]PWS Information'!$E$10="NTNC",P697="Non-Lead")),
(AND('[1]PWS Information'!$E$10="CWS",P697="Non-Lead",R697="")),
(AND('[1]PWS Information'!$E$10="CWS",P697="Non-Lead",R697="No")),
(AND('[1]PWS Information'!$E$10="CWS",P697="Non-Lead",R697="Don't Know")),
(AND('[1]PWS Information'!$E$10="CWS",P697="Non-Lead", I697="Non-Lead - Copper", R697="Yes", K697="Between 1989 and 2014")),
(AND('[1]PWS Information'!$E$10="CWS",P697="Non-Lead", I697="Non-Lead - Copper", R697="Yes", K697="After 2014")),
(AND('[1]PWS Information'!$E$10="CWS",P697="Non-Lead", I697="Non-Lead - Copper", R697="Yes", K697="Unknown")),
(AND('[1]PWS Information'!$E$10="CWS",P697="Non-Lead", M697="Non-Lead - Copper", R697="Yes", N697="Between 1989 and 2014")),
(AND('[1]PWS Information'!$E$10="CWS",P697="Non-Lead", M697="Non-Lead - Copper", R697="Yes", N697="After 2014")),
(AND('[1]PWS Information'!$E$10="CWS",P697="Non-Lead", M697="Non-Lead - Copper", R697="Yes", N697="Unknown")),
(AND('[1]PWS Information'!$E$10="CWS",P697="Unknown")),
(AND('[1]PWS Information'!$E$10="NTNC",P697="Unknown")))),"Tier 5",
"")))))</f>
        <v>Tier 5</v>
      </c>
      <c r="Y697" s="50"/>
      <c r="Z697" s="50"/>
    </row>
    <row r="698" spans="1:26" ht="75" x14ac:dyDescent="0.25">
      <c r="A698" s="39">
        <v>25176082</v>
      </c>
      <c r="B698" s="40">
        <v>3656</v>
      </c>
      <c r="C698" s="41" t="s">
        <v>66</v>
      </c>
      <c r="D698" s="41" t="s">
        <v>46</v>
      </c>
      <c r="E698" s="41">
        <v>75961</v>
      </c>
      <c r="F698" s="42"/>
      <c r="G698" s="43">
        <v>31.604616</v>
      </c>
      <c r="H698" s="44">
        <v>-94.560646000000006</v>
      </c>
      <c r="I698" s="45" t="s">
        <v>63</v>
      </c>
      <c r="J698" s="46" t="s">
        <v>48</v>
      </c>
      <c r="K698" s="42" t="s">
        <v>51</v>
      </c>
      <c r="L698" s="49"/>
      <c r="M698" s="45" t="s">
        <v>63</v>
      </c>
      <c r="N698" s="46" t="s">
        <v>51</v>
      </c>
      <c r="O698" s="49"/>
      <c r="P698" s="36" t="str">
        <f t="shared" si="10"/>
        <v>Unknown</v>
      </c>
      <c r="Q698" s="39" t="s">
        <v>48</v>
      </c>
      <c r="R698" s="39" t="s">
        <v>48</v>
      </c>
      <c r="S698" s="39"/>
      <c r="T698" s="50"/>
      <c r="U698" s="50" t="s">
        <v>51</v>
      </c>
      <c r="V698" s="50" t="s">
        <v>51</v>
      </c>
      <c r="W698" s="50"/>
      <c r="X698" s="51" t="str">
        <f>IF((OR((AND('[1]PWS Information'!$E$10="CWS",T698="Single Family Residence",P698="Lead")),
(AND('[1]PWS Information'!$E$10="CWS",T698="Multiple Family Residence",'[1]PWS Information'!$E$11="Yes",P698="Lead")),
(AND('[1]PWS Information'!$E$10="NTNC",P698="Lead")))),"Tier 1",
IF((OR((AND('[1]PWS Information'!$E$10="CWS",T698="Multiple Family Residence",'[1]PWS Information'!$E$11="No",P698="Lead")),
(AND('[1]PWS Information'!$E$10="CWS",T698="Other",P698="Lead")),
(AND('[1]PWS Information'!$E$10="CWS",T698="Building",P698="Lead")))),"Tier 2",
IF((OR((AND('[1]PWS Information'!$E$10="CWS",T698="Single Family Residence",P698="Galvanized Requiring Replacement")),
(AND('[1]PWS Information'!$E$10="CWS",T698="Single Family Residence",P698="Galvanized Requiring Replacement",Q698="Yes")),
(AND('[1]PWS Information'!$E$10="NTNC",P698="Galvanized Requiring Replacement")),
(AND('[1]PWS Information'!$E$10="NTNC",T698="Single Family Residence",Q698="Yes")))),"Tier 3",
IF((OR((AND('[1]PWS Information'!$E$10="CWS",T698="Single Family Residence",R698="Yes",P698="Non-Lead", I698="Non-Lead - Copper",K698="Before 1989")),
(AND('[1]PWS Information'!$E$10="CWS",T698="Single Family Residence",R698="Yes",P698="Non-Lead", M698="Non-Lead - Copper",N698="Before 1989")))),"Tier 4",
IF((OR((AND('[1]PWS Information'!$E$10="NTNC",P698="Non-Lead")),
(AND('[1]PWS Information'!$E$10="CWS",P698="Non-Lead",R698="")),
(AND('[1]PWS Information'!$E$10="CWS",P698="Non-Lead",R698="No")),
(AND('[1]PWS Information'!$E$10="CWS",P698="Non-Lead",R698="Don't Know")),
(AND('[1]PWS Information'!$E$10="CWS",P698="Non-Lead", I698="Non-Lead - Copper", R698="Yes", K698="Between 1989 and 2014")),
(AND('[1]PWS Information'!$E$10="CWS",P698="Non-Lead", I698="Non-Lead - Copper", R698="Yes", K698="After 2014")),
(AND('[1]PWS Information'!$E$10="CWS",P698="Non-Lead", I698="Non-Lead - Copper", R698="Yes", K698="Unknown")),
(AND('[1]PWS Information'!$E$10="CWS",P698="Non-Lead", M698="Non-Lead - Copper", R698="Yes", N698="Between 1989 and 2014")),
(AND('[1]PWS Information'!$E$10="CWS",P698="Non-Lead", M698="Non-Lead - Copper", R698="Yes", N698="After 2014")),
(AND('[1]PWS Information'!$E$10="CWS",P698="Non-Lead", M698="Non-Lead - Copper", R698="Yes", N698="Unknown")),
(AND('[1]PWS Information'!$E$10="CWS",P698="Unknown")),
(AND('[1]PWS Information'!$E$10="NTNC",P698="Unknown")))),"Tier 5",
"")))))</f>
        <v>Tier 5</v>
      </c>
      <c r="Y698" s="50"/>
      <c r="Z698" s="50"/>
    </row>
    <row r="699" spans="1:26" ht="75" x14ac:dyDescent="0.25">
      <c r="A699" s="39">
        <v>25175922</v>
      </c>
      <c r="B699" s="40">
        <v>706</v>
      </c>
      <c r="C699" s="41" t="s">
        <v>208</v>
      </c>
      <c r="D699" s="41" t="s">
        <v>46</v>
      </c>
      <c r="E699" s="41">
        <v>75961</v>
      </c>
      <c r="F699" s="42"/>
      <c r="G699" s="43">
        <v>31.558382999999999</v>
      </c>
      <c r="H699" s="44">
        <v>-94.504452000000001</v>
      </c>
      <c r="I699" s="45" t="s">
        <v>63</v>
      </c>
      <c r="J699" s="46" t="s">
        <v>48</v>
      </c>
      <c r="K699" s="42" t="s">
        <v>51</v>
      </c>
      <c r="L699" s="49"/>
      <c r="M699" s="45" t="s">
        <v>63</v>
      </c>
      <c r="N699" s="46" t="s">
        <v>51</v>
      </c>
      <c r="O699" s="49"/>
      <c r="P699" s="36" t="str">
        <f t="shared" si="10"/>
        <v>Unknown</v>
      </c>
      <c r="Q699" s="39" t="s">
        <v>48</v>
      </c>
      <c r="R699" s="39" t="s">
        <v>48</v>
      </c>
      <c r="S699" s="39"/>
      <c r="T699" s="50"/>
      <c r="U699" s="50" t="s">
        <v>51</v>
      </c>
      <c r="V699" s="50" t="s">
        <v>51</v>
      </c>
      <c r="W699" s="50"/>
      <c r="X699" s="51" t="str">
        <f>IF((OR((AND('[1]PWS Information'!$E$10="CWS",T699="Single Family Residence",P699="Lead")),
(AND('[1]PWS Information'!$E$10="CWS",T699="Multiple Family Residence",'[1]PWS Information'!$E$11="Yes",P699="Lead")),
(AND('[1]PWS Information'!$E$10="NTNC",P699="Lead")))),"Tier 1",
IF((OR((AND('[1]PWS Information'!$E$10="CWS",T699="Multiple Family Residence",'[1]PWS Information'!$E$11="No",P699="Lead")),
(AND('[1]PWS Information'!$E$10="CWS",T699="Other",P699="Lead")),
(AND('[1]PWS Information'!$E$10="CWS",T699="Building",P699="Lead")))),"Tier 2",
IF((OR((AND('[1]PWS Information'!$E$10="CWS",T699="Single Family Residence",P699="Galvanized Requiring Replacement")),
(AND('[1]PWS Information'!$E$10="CWS",T699="Single Family Residence",P699="Galvanized Requiring Replacement",Q699="Yes")),
(AND('[1]PWS Information'!$E$10="NTNC",P699="Galvanized Requiring Replacement")),
(AND('[1]PWS Information'!$E$10="NTNC",T699="Single Family Residence",Q699="Yes")))),"Tier 3",
IF((OR((AND('[1]PWS Information'!$E$10="CWS",T699="Single Family Residence",R699="Yes",P699="Non-Lead", I699="Non-Lead - Copper",K699="Before 1989")),
(AND('[1]PWS Information'!$E$10="CWS",T699="Single Family Residence",R699="Yes",P699="Non-Lead", M699="Non-Lead - Copper",N699="Before 1989")))),"Tier 4",
IF((OR((AND('[1]PWS Information'!$E$10="NTNC",P699="Non-Lead")),
(AND('[1]PWS Information'!$E$10="CWS",P699="Non-Lead",R699="")),
(AND('[1]PWS Information'!$E$10="CWS",P699="Non-Lead",R699="No")),
(AND('[1]PWS Information'!$E$10="CWS",P699="Non-Lead",R699="Don't Know")),
(AND('[1]PWS Information'!$E$10="CWS",P699="Non-Lead", I699="Non-Lead - Copper", R699="Yes", K699="Between 1989 and 2014")),
(AND('[1]PWS Information'!$E$10="CWS",P699="Non-Lead", I699="Non-Lead - Copper", R699="Yes", K699="After 2014")),
(AND('[1]PWS Information'!$E$10="CWS",P699="Non-Lead", I699="Non-Lead - Copper", R699="Yes", K699="Unknown")),
(AND('[1]PWS Information'!$E$10="CWS",P699="Non-Lead", M699="Non-Lead - Copper", R699="Yes", N699="Between 1989 and 2014")),
(AND('[1]PWS Information'!$E$10="CWS",P699="Non-Lead", M699="Non-Lead - Copper", R699="Yes", N699="After 2014")),
(AND('[1]PWS Information'!$E$10="CWS",P699="Non-Lead", M699="Non-Lead - Copper", R699="Yes", N699="Unknown")),
(AND('[1]PWS Information'!$E$10="CWS",P699="Unknown")),
(AND('[1]PWS Information'!$E$10="NTNC",P699="Unknown")))),"Tier 5",
"")))))</f>
        <v>Tier 5</v>
      </c>
      <c r="Y699" s="50"/>
      <c r="Z699" s="50"/>
    </row>
    <row r="700" spans="1:26" ht="75" x14ac:dyDescent="0.25">
      <c r="A700" s="39">
        <v>25175604</v>
      </c>
      <c r="B700" s="40">
        <v>7681</v>
      </c>
      <c r="C700" s="41" t="s">
        <v>81</v>
      </c>
      <c r="D700" s="41" t="s">
        <v>46</v>
      </c>
      <c r="E700" s="41">
        <v>75961</v>
      </c>
      <c r="F700" s="42"/>
      <c r="G700" s="43">
        <v>31.660693999999999</v>
      </c>
      <c r="H700" s="44">
        <v>-94.601386000000005</v>
      </c>
      <c r="I700" s="45" t="s">
        <v>63</v>
      </c>
      <c r="J700" s="46" t="s">
        <v>48</v>
      </c>
      <c r="K700" s="42" t="s">
        <v>51</v>
      </c>
      <c r="L700" s="49"/>
      <c r="M700" s="45" t="s">
        <v>63</v>
      </c>
      <c r="N700" s="46" t="s">
        <v>51</v>
      </c>
      <c r="O700" s="49"/>
      <c r="P700" s="36" t="str">
        <f t="shared" si="10"/>
        <v>Unknown</v>
      </c>
      <c r="Q700" s="39" t="s">
        <v>48</v>
      </c>
      <c r="R700" s="39" t="s">
        <v>48</v>
      </c>
      <c r="S700" s="39"/>
      <c r="T700" s="50"/>
      <c r="U700" s="50" t="s">
        <v>51</v>
      </c>
      <c r="V700" s="50" t="s">
        <v>51</v>
      </c>
      <c r="W700" s="50"/>
      <c r="X700" s="51" t="str">
        <f>IF((OR((AND('[1]PWS Information'!$E$10="CWS",T700="Single Family Residence",P700="Lead")),
(AND('[1]PWS Information'!$E$10="CWS",T700="Multiple Family Residence",'[1]PWS Information'!$E$11="Yes",P700="Lead")),
(AND('[1]PWS Information'!$E$10="NTNC",P700="Lead")))),"Tier 1",
IF((OR((AND('[1]PWS Information'!$E$10="CWS",T700="Multiple Family Residence",'[1]PWS Information'!$E$11="No",P700="Lead")),
(AND('[1]PWS Information'!$E$10="CWS",T700="Other",P700="Lead")),
(AND('[1]PWS Information'!$E$10="CWS",T700="Building",P700="Lead")))),"Tier 2",
IF((OR((AND('[1]PWS Information'!$E$10="CWS",T700="Single Family Residence",P700="Galvanized Requiring Replacement")),
(AND('[1]PWS Information'!$E$10="CWS",T700="Single Family Residence",P700="Galvanized Requiring Replacement",Q700="Yes")),
(AND('[1]PWS Information'!$E$10="NTNC",P700="Galvanized Requiring Replacement")),
(AND('[1]PWS Information'!$E$10="NTNC",T700="Single Family Residence",Q700="Yes")))),"Tier 3",
IF((OR((AND('[1]PWS Information'!$E$10="CWS",T700="Single Family Residence",R700="Yes",P700="Non-Lead", I700="Non-Lead - Copper",K700="Before 1989")),
(AND('[1]PWS Information'!$E$10="CWS",T700="Single Family Residence",R700="Yes",P700="Non-Lead", M700="Non-Lead - Copper",N700="Before 1989")))),"Tier 4",
IF((OR((AND('[1]PWS Information'!$E$10="NTNC",P700="Non-Lead")),
(AND('[1]PWS Information'!$E$10="CWS",P700="Non-Lead",R700="")),
(AND('[1]PWS Information'!$E$10="CWS",P700="Non-Lead",R700="No")),
(AND('[1]PWS Information'!$E$10="CWS",P700="Non-Lead",R700="Don't Know")),
(AND('[1]PWS Information'!$E$10="CWS",P700="Non-Lead", I700="Non-Lead - Copper", R700="Yes", K700="Between 1989 and 2014")),
(AND('[1]PWS Information'!$E$10="CWS",P700="Non-Lead", I700="Non-Lead - Copper", R700="Yes", K700="After 2014")),
(AND('[1]PWS Information'!$E$10="CWS",P700="Non-Lead", I700="Non-Lead - Copper", R700="Yes", K700="Unknown")),
(AND('[1]PWS Information'!$E$10="CWS",P700="Non-Lead", M700="Non-Lead - Copper", R700="Yes", N700="Between 1989 and 2014")),
(AND('[1]PWS Information'!$E$10="CWS",P700="Non-Lead", M700="Non-Lead - Copper", R700="Yes", N700="After 2014")),
(AND('[1]PWS Information'!$E$10="CWS",P700="Non-Lead", M700="Non-Lead - Copper", R700="Yes", N700="Unknown")),
(AND('[1]PWS Information'!$E$10="CWS",P700="Unknown")),
(AND('[1]PWS Information'!$E$10="NTNC",P700="Unknown")))),"Tier 5",
"")))))</f>
        <v>Tier 5</v>
      </c>
      <c r="Y700" s="50"/>
      <c r="Z700" s="50"/>
    </row>
    <row r="701" spans="1:26" ht="75" x14ac:dyDescent="0.25">
      <c r="A701" s="39">
        <v>25175683</v>
      </c>
      <c r="B701" s="40">
        <v>776</v>
      </c>
      <c r="C701" s="41" t="s">
        <v>69</v>
      </c>
      <c r="D701" s="41" t="s">
        <v>46</v>
      </c>
      <c r="E701" s="41">
        <v>75961</v>
      </c>
      <c r="F701" s="42"/>
      <c r="G701" s="43">
        <v>31.661107999999999</v>
      </c>
      <c r="H701" s="44">
        <v>-94.601356999999993</v>
      </c>
      <c r="I701" s="45" t="s">
        <v>63</v>
      </c>
      <c r="J701" s="46" t="s">
        <v>48</v>
      </c>
      <c r="K701" s="42" t="s">
        <v>51</v>
      </c>
      <c r="L701" s="49"/>
      <c r="M701" s="45" t="s">
        <v>63</v>
      </c>
      <c r="N701" s="46" t="s">
        <v>51</v>
      </c>
      <c r="O701" s="49"/>
      <c r="P701" s="36" t="str">
        <f t="shared" si="10"/>
        <v>Unknown</v>
      </c>
      <c r="Q701" s="39" t="s">
        <v>48</v>
      </c>
      <c r="R701" s="39" t="s">
        <v>48</v>
      </c>
      <c r="S701" s="39"/>
      <c r="T701" s="50"/>
      <c r="U701" s="50" t="s">
        <v>51</v>
      </c>
      <c r="V701" s="50" t="s">
        <v>51</v>
      </c>
      <c r="W701" s="50"/>
      <c r="X701" s="51" t="str">
        <f>IF((OR((AND('[1]PWS Information'!$E$10="CWS",T701="Single Family Residence",P701="Lead")),
(AND('[1]PWS Information'!$E$10="CWS",T701="Multiple Family Residence",'[1]PWS Information'!$E$11="Yes",P701="Lead")),
(AND('[1]PWS Information'!$E$10="NTNC",P701="Lead")))),"Tier 1",
IF((OR((AND('[1]PWS Information'!$E$10="CWS",T701="Multiple Family Residence",'[1]PWS Information'!$E$11="No",P701="Lead")),
(AND('[1]PWS Information'!$E$10="CWS",T701="Other",P701="Lead")),
(AND('[1]PWS Information'!$E$10="CWS",T701="Building",P701="Lead")))),"Tier 2",
IF((OR((AND('[1]PWS Information'!$E$10="CWS",T701="Single Family Residence",P701="Galvanized Requiring Replacement")),
(AND('[1]PWS Information'!$E$10="CWS",T701="Single Family Residence",P701="Galvanized Requiring Replacement",Q701="Yes")),
(AND('[1]PWS Information'!$E$10="NTNC",P701="Galvanized Requiring Replacement")),
(AND('[1]PWS Information'!$E$10="NTNC",T701="Single Family Residence",Q701="Yes")))),"Tier 3",
IF((OR((AND('[1]PWS Information'!$E$10="CWS",T701="Single Family Residence",R701="Yes",P701="Non-Lead", I701="Non-Lead - Copper",K701="Before 1989")),
(AND('[1]PWS Information'!$E$10="CWS",T701="Single Family Residence",R701="Yes",P701="Non-Lead", M701="Non-Lead - Copper",N701="Before 1989")))),"Tier 4",
IF((OR((AND('[1]PWS Information'!$E$10="NTNC",P701="Non-Lead")),
(AND('[1]PWS Information'!$E$10="CWS",P701="Non-Lead",R701="")),
(AND('[1]PWS Information'!$E$10="CWS",P701="Non-Lead",R701="No")),
(AND('[1]PWS Information'!$E$10="CWS",P701="Non-Lead",R701="Don't Know")),
(AND('[1]PWS Information'!$E$10="CWS",P701="Non-Lead", I701="Non-Lead - Copper", R701="Yes", K701="Between 1989 and 2014")),
(AND('[1]PWS Information'!$E$10="CWS",P701="Non-Lead", I701="Non-Lead - Copper", R701="Yes", K701="After 2014")),
(AND('[1]PWS Information'!$E$10="CWS",P701="Non-Lead", I701="Non-Lead - Copper", R701="Yes", K701="Unknown")),
(AND('[1]PWS Information'!$E$10="CWS",P701="Non-Lead", M701="Non-Lead - Copper", R701="Yes", N701="Between 1989 and 2014")),
(AND('[1]PWS Information'!$E$10="CWS",P701="Non-Lead", M701="Non-Lead - Copper", R701="Yes", N701="After 2014")),
(AND('[1]PWS Information'!$E$10="CWS",P701="Non-Lead", M701="Non-Lead - Copper", R701="Yes", N701="Unknown")),
(AND('[1]PWS Information'!$E$10="CWS",P701="Unknown")),
(AND('[1]PWS Information'!$E$10="NTNC",P701="Unknown")))),"Tier 5",
"")))))</f>
        <v>Tier 5</v>
      </c>
      <c r="Y701" s="50"/>
      <c r="Z701" s="50"/>
    </row>
    <row r="702" spans="1:26" ht="75" x14ac:dyDescent="0.25">
      <c r="A702" s="39">
        <v>25175948</v>
      </c>
      <c r="B702" s="40">
        <v>878</v>
      </c>
      <c r="C702" s="41" t="s">
        <v>208</v>
      </c>
      <c r="D702" s="41" t="s">
        <v>46</v>
      </c>
      <c r="E702" s="41">
        <v>75961</v>
      </c>
      <c r="F702" s="42"/>
      <c r="G702" s="43">
        <v>31.558382999999999</v>
      </c>
      <c r="H702" s="44">
        <v>-94.504452000000001</v>
      </c>
      <c r="I702" s="45" t="s">
        <v>63</v>
      </c>
      <c r="J702" s="46" t="s">
        <v>48</v>
      </c>
      <c r="K702" s="42" t="s">
        <v>51</v>
      </c>
      <c r="L702" s="49"/>
      <c r="M702" s="45" t="s">
        <v>63</v>
      </c>
      <c r="N702" s="46" t="s">
        <v>51</v>
      </c>
      <c r="O702" s="49"/>
      <c r="P702" s="36" t="str">
        <f t="shared" si="10"/>
        <v>Unknown</v>
      </c>
      <c r="Q702" s="39" t="s">
        <v>48</v>
      </c>
      <c r="R702" s="39" t="s">
        <v>48</v>
      </c>
      <c r="S702" s="39"/>
      <c r="T702" s="50"/>
      <c r="U702" s="50" t="s">
        <v>51</v>
      </c>
      <c r="V702" s="50" t="s">
        <v>51</v>
      </c>
      <c r="W702" s="50"/>
      <c r="X702" s="51" t="str">
        <f>IF((OR((AND('[1]PWS Information'!$E$10="CWS",T702="Single Family Residence",P702="Lead")),
(AND('[1]PWS Information'!$E$10="CWS",T702="Multiple Family Residence",'[1]PWS Information'!$E$11="Yes",P702="Lead")),
(AND('[1]PWS Information'!$E$10="NTNC",P702="Lead")))),"Tier 1",
IF((OR((AND('[1]PWS Information'!$E$10="CWS",T702="Multiple Family Residence",'[1]PWS Information'!$E$11="No",P702="Lead")),
(AND('[1]PWS Information'!$E$10="CWS",T702="Other",P702="Lead")),
(AND('[1]PWS Information'!$E$10="CWS",T702="Building",P702="Lead")))),"Tier 2",
IF((OR((AND('[1]PWS Information'!$E$10="CWS",T702="Single Family Residence",P702="Galvanized Requiring Replacement")),
(AND('[1]PWS Information'!$E$10="CWS",T702="Single Family Residence",P702="Galvanized Requiring Replacement",Q702="Yes")),
(AND('[1]PWS Information'!$E$10="NTNC",P702="Galvanized Requiring Replacement")),
(AND('[1]PWS Information'!$E$10="NTNC",T702="Single Family Residence",Q702="Yes")))),"Tier 3",
IF((OR((AND('[1]PWS Information'!$E$10="CWS",T702="Single Family Residence",R702="Yes",P702="Non-Lead", I702="Non-Lead - Copper",K702="Before 1989")),
(AND('[1]PWS Information'!$E$10="CWS",T702="Single Family Residence",R702="Yes",P702="Non-Lead", M702="Non-Lead - Copper",N702="Before 1989")))),"Tier 4",
IF((OR((AND('[1]PWS Information'!$E$10="NTNC",P702="Non-Lead")),
(AND('[1]PWS Information'!$E$10="CWS",P702="Non-Lead",R702="")),
(AND('[1]PWS Information'!$E$10="CWS",P702="Non-Lead",R702="No")),
(AND('[1]PWS Information'!$E$10="CWS",P702="Non-Lead",R702="Don't Know")),
(AND('[1]PWS Information'!$E$10="CWS",P702="Non-Lead", I702="Non-Lead - Copper", R702="Yes", K702="Between 1989 and 2014")),
(AND('[1]PWS Information'!$E$10="CWS",P702="Non-Lead", I702="Non-Lead - Copper", R702="Yes", K702="After 2014")),
(AND('[1]PWS Information'!$E$10="CWS",P702="Non-Lead", I702="Non-Lead - Copper", R702="Yes", K702="Unknown")),
(AND('[1]PWS Information'!$E$10="CWS",P702="Non-Lead", M702="Non-Lead - Copper", R702="Yes", N702="Between 1989 and 2014")),
(AND('[1]PWS Information'!$E$10="CWS",P702="Non-Lead", M702="Non-Lead - Copper", R702="Yes", N702="After 2014")),
(AND('[1]PWS Information'!$E$10="CWS",P702="Non-Lead", M702="Non-Lead - Copper", R702="Yes", N702="Unknown")),
(AND('[1]PWS Information'!$E$10="CWS",P702="Unknown")),
(AND('[1]PWS Information'!$E$10="NTNC",P702="Unknown")))),"Tier 5",
"")))))</f>
        <v>Tier 5</v>
      </c>
      <c r="Y702" s="50"/>
      <c r="Z702" s="50"/>
    </row>
    <row r="703" spans="1:26" ht="75" x14ac:dyDescent="0.25">
      <c r="A703" s="39">
        <v>20759970</v>
      </c>
      <c r="B703" s="40">
        <v>2468</v>
      </c>
      <c r="C703" s="41" t="s">
        <v>66</v>
      </c>
      <c r="D703" s="41" t="s">
        <v>46</v>
      </c>
      <c r="E703" s="41">
        <v>75961</v>
      </c>
      <c r="F703" s="42"/>
      <c r="G703" s="43">
        <v>31.599606999999999</v>
      </c>
      <c r="H703" s="44">
        <v>-94.581097999999997</v>
      </c>
      <c r="I703" s="45" t="s">
        <v>63</v>
      </c>
      <c r="J703" s="46" t="s">
        <v>48</v>
      </c>
      <c r="K703" s="42" t="s">
        <v>51</v>
      </c>
      <c r="L703" s="49"/>
      <c r="M703" s="45" t="s">
        <v>63</v>
      </c>
      <c r="N703" s="46" t="s">
        <v>51</v>
      </c>
      <c r="O703" s="49"/>
      <c r="P703" s="36" t="str">
        <f t="shared" si="10"/>
        <v>Unknown</v>
      </c>
      <c r="Q703" s="39" t="s">
        <v>48</v>
      </c>
      <c r="R703" s="39" t="s">
        <v>48</v>
      </c>
      <c r="S703" s="39"/>
      <c r="T703" s="50"/>
      <c r="U703" s="50" t="s">
        <v>51</v>
      </c>
      <c r="V703" s="50" t="s">
        <v>51</v>
      </c>
      <c r="W703" s="50"/>
      <c r="X703" s="51" t="str">
        <f>IF((OR((AND('[1]PWS Information'!$E$10="CWS",T703="Single Family Residence",P703="Lead")),
(AND('[1]PWS Information'!$E$10="CWS",T703="Multiple Family Residence",'[1]PWS Information'!$E$11="Yes",P703="Lead")),
(AND('[1]PWS Information'!$E$10="NTNC",P703="Lead")))),"Tier 1",
IF((OR((AND('[1]PWS Information'!$E$10="CWS",T703="Multiple Family Residence",'[1]PWS Information'!$E$11="No",P703="Lead")),
(AND('[1]PWS Information'!$E$10="CWS",T703="Other",P703="Lead")),
(AND('[1]PWS Information'!$E$10="CWS",T703="Building",P703="Lead")))),"Tier 2",
IF((OR((AND('[1]PWS Information'!$E$10="CWS",T703="Single Family Residence",P703="Galvanized Requiring Replacement")),
(AND('[1]PWS Information'!$E$10="CWS",T703="Single Family Residence",P703="Galvanized Requiring Replacement",Q703="Yes")),
(AND('[1]PWS Information'!$E$10="NTNC",P703="Galvanized Requiring Replacement")),
(AND('[1]PWS Information'!$E$10="NTNC",T703="Single Family Residence",Q703="Yes")))),"Tier 3",
IF((OR((AND('[1]PWS Information'!$E$10="CWS",T703="Single Family Residence",R703="Yes",P703="Non-Lead", I703="Non-Lead - Copper",K703="Before 1989")),
(AND('[1]PWS Information'!$E$10="CWS",T703="Single Family Residence",R703="Yes",P703="Non-Lead", M703="Non-Lead - Copper",N703="Before 1989")))),"Tier 4",
IF((OR((AND('[1]PWS Information'!$E$10="NTNC",P703="Non-Lead")),
(AND('[1]PWS Information'!$E$10="CWS",P703="Non-Lead",R703="")),
(AND('[1]PWS Information'!$E$10="CWS",P703="Non-Lead",R703="No")),
(AND('[1]PWS Information'!$E$10="CWS",P703="Non-Lead",R703="Don't Know")),
(AND('[1]PWS Information'!$E$10="CWS",P703="Non-Lead", I703="Non-Lead - Copper", R703="Yes", K703="Between 1989 and 2014")),
(AND('[1]PWS Information'!$E$10="CWS",P703="Non-Lead", I703="Non-Lead - Copper", R703="Yes", K703="After 2014")),
(AND('[1]PWS Information'!$E$10="CWS",P703="Non-Lead", I703="Non-Lead - Copper", R703="Yes", K703="Unknown")),
(AND('[1]PWS Information'!$E$10="CWS",P703="Non-Lead", M703="Non-Lead - Copper", R703="Yes", N703="Between 1989 and 2014")),
(AND('[1]PWS Information'!$E$10="CWS",P703="Non-Lead", M703="Non-Lead - Copper", R703="Yes", N703="After 2014")),
(AND('[1]PWS Information'!$E$10="CWS",P703="Non-Lead", M703="Non-Lead - Copper", R703="Yes", N703="Unknown")),
(AND('[1]PWS Information'!$E$10="CWS",P703="Unknown")),
(AND('[1]PWS Information'!$E$10="NTNC",P703="Unknown")))),"Tier 5",
"")))))</f>
        <v>Tier 5</v>
      </c>
      <c r="Y703" s="50"/>
      <c r="Z703" s="50"/>
    </row>
    <row r="704" spans="1:26" ht="75" x14ac:dyDescent="0.25">
      <c r="A704" s="39">
        <v>25176234</v>
      </c>
      <c r="B704" s="40">
        <v>2199</v>
      </c>
      <c r="C704" s="41" t="s">
        <v>66</v>
      </c>
      <c r="D704" s="41" t="s">
        <v>46</v>
      </c>
      <c r="E704" s="41">
        <v>75961</v>
      </c>
      <c r="F704" s="42"/>
      <c r="G704" s="43">
        <v>31.607505</v>
      </c>
      <c r="H704" s="44">
        <v>-94.586729000000005</v>
      </c>
      <c r="I704" s="45" t="s">
        <v>63</v>
      </c>
      <c r="J704" s="46" t="s">
        <v>48</v>
      </c>
      <c r="K704" s="42" t="s">
        <v>51</v>
      </c>
      <c r="L704" s="49"/>
      <c r="M704" s="45" t="s">
        <v>63</v>
      </c>
      <c r="N704" s="46" t="s">
        <v>51</v>
      </c>
      <c r="O704" s="49"/>
      <c r="P704" s="36" t="str">
        <f t="shared" si="10"/>
        <v>Unknown</v>
      </c>
      <c r="Q704" s="39" t="s">
        <v>48</v>
      </c>
      <c r="R704" s="39" t="s">
        <v>48</v>
      </c>
      <c r="S704" s="39"/>
      <c r="T704" s="50"/>
      <c r="U704" s="50" t="s">
        <v>51</v>
      </c>
      <c r="V704" s="50" t="s">
        <v>51</v>
      </c>
      <c r="W704" s="50"/>
      <c r="X704" s="51" t="str">
        <f>IF((OR((AND('[1]PWS Information'!$E$10="CWS",T704="Single Family Residence",P704="Lead")),
(AND('[1]PWS Information'!$E$10="CWS",T704="Multiple Family Residence",'[1]PWS Information'!$E$11="Yes",P704="Lead")),
(AND('[1]PWS Information'!$E$10="NTNC",P704="Lead")))),"Tier 1",
IF((OR((AND('[1]PWS Information'!$E$10="CWS",T704="Multiple Family Residence",'[1]PWS Information'!$E$11="No",P704="Lead")),
(AND('[1]PWS Information'!$E$10="CWS",T704="Other",P704="Lead")),
(AND('[1]PWS Information'!$E$10="CWS",T704="Building",P704="Lead")))),"Tier 2",
IF((OR((AND('[1]PWS Information'!$E$10="CWS",T704="Single Family Residence",P704="Galvanized Requiring Replacement")),
(AND('[1]PWS Information'!$E$10="CWS",T704="Single Family Residence",P704="Galvanized Requiring Replacement",Q704="Yes")),
(AND('[1]PWS Information'!$E$10="NTNC",P704="Galvanized Requiring Replacement")),
(AND('[1]PWS Information'!$E$10="NTNC",T704="Single Family Residence",Q704="Yes")))),"Tier 3",
IF((OR((AND('[1]PWS Information'!$E$10="CWS",T704="Single Family Residence",R704="Yes",P704="Non-Lead", I704="Non-Lead - Copper",K704="Before 1989")),
(AND('[1]PWS Information'!$E$10="CWS",T704="Single Family Residence",R704="Yes",P704="Non-Lead", M704="Non-Lead - Copper",N704="Before 1989")))),"Tier 4",
IF((OR((AND('[1]PWS Information'!$E$10="NTNC",P704="Non-Lead")),
(AND('[1]PWS Information'!$E$10="CWS",P704="Non-Lead",R704="")),
(AND('[1]PWS Information'!$E$10="CWS",P704="Non-Lead",R704="No")),
(AND('[1]PWS Information'!$E$10="CWS",P704="Non-Lead",R704="Don't Know")),
(AND('[1]PWS Information'!$E$10="CWS",P704="Non-Lead", I704="Non-Lead - Copper", R704="Yes", K704="Between 1989 and 2014")),
(AND('[1]PWS Information'!$E$10="CWS",P704="Non-Lead", I704="Non-Lead - Copper", R704="Yes", K704="After 2014")),
(AND('[1]PWS Information'!$E$10="CWS",P704="Non-Lead", I704="Non-Lead - Copper", R704="Yes", K704="Unknown")),
(AND('[1]PWS Information'!$E$10="CWS",P704="Non-Lead", M704="Non-Lead - Copper", R704="Yes", N704="Between 1989 and 2014")),
(AND('[1]PWS Information'!$E$10="CWS",P704="Non-Lead", M704="Non-Lead - Copper", R704="Yes", N704="After 2014")),
(AND('[1]PWS Information'!$E$10="CWS",P704="Non-Lead", M704="Non-Lead - Copper", R704="Yes", N704="Unknown")),
(AND('[1]PWS Information'!$E$10="CWS",P704="Unknown")),
(AND('[1]PWS Information'!$E$10="NTNC",P704="Unknown")))),"Tier 5",
"")))))</f>
        <v>Tier 5</v>
      </c>
      <c r="Y704" s="50"/>
      <c r="Z704" s="50"/>
    </row>
    <row r="705" spans="1:26" ht="75" x14ac:dyDescent="0.25">
      <c r="A705" s="39">
        <v>25175356</v>
      </c>
      <c r="B705" s="40">
        <v>11576</v>
      </c>
      <c r="C705" s="41" t="s">
        <v>78</v>
      </c>
      <c r="D705" s="41" t="s">
        <v>46</v>
      </c>
      <c r="E705" s="41">
        <v>75961</v>
      </c>
      <c r="F705" s="42"/>
      <c r="G705" s="43">
        <v>31.650617</v>
      </c>
      <c r="H705" s="44">
        <v>-94.416629</v>
      </c>
      <c r="I705" s="45" t="s">
        <v>63</v>
      </c>
      <c r="J705" s="46" t="s">
        <v>48</v>
      </c>
      <c r="K705" s="42" t="s">
        <v>51</v>
      </c>
      <c r="L705" s="49"/>
      <c r="M705" s="45" t="s">
        <v>63</v>
      </c>
      <c r="N705" s="46" t="s">
        <v>51</v>
      </c>
      <c r="O705" s="49"/>
      <c r="P705" s="36" t="str">
        <f t="shared" si="10"/>
        <v>Unknown</v>
      </c>
      <c r="Q705" s="39" t="s">
        <v>48</v>
      </c>
      <c r="R705" s="39" t="s">
        <v>48</v>
      </c>
      <c r="S705" s="39"/>
      <c r="T705" s="50"/>
      <c r="U705" s="50" t="s">
        <v>51</v>
      </c>
      <c r="V705" s="50" t="s">
        <v>51</v>
      </c>
      <c r="W705" s="50"/>
      <c r="X705" s="51" t="str">
        <f>IF((OR((AND('[1]PWS Information'!$E$10="CWS",T705="Single Family Residence",P705="Lead")),
(AND('[1]PWS Information'!$E$10="CWS",T705="Multiple Family Residence",'[1]PWS Information'!$E$11="Yes",P705="Lead")),
(AND('[1]PWS Information'!$E$10="NTNC",P705="Lead")))),"Tier 1",
IF((OR((AND('[1]PWS Information'!$E$10="CWS",T705="Multiple Family Residence",'[1]PWS Information'!$E$11="No",P705="Lead")),
(AND('[1]PWS Information'!$E$10="CWS",T705="Other",P705="Lead")),
(AND('[1]PWS Information'!$E$10="CWS",T705="Building",P705="Lead")))),"Tier 2",
IF((OR((AND('[1]PWS Information'!$E$10="CWS",T705="Single Family Residence",P705="Galvanized Requiring Replacement")),
(AND('[1]PWS Information'!$E$10="CWS",T705="Single Family Residence",P705="Galvanized Requiring Replacement",Q705="Yes")),
(AND('[1]PWS Information'!$E$10="NTNC",P705="Galvanized Requiring Replacement")),
(AND('[1]PWS Information'!$E$10="NTNC",T705="Single Family Residence",Q705="Yes")))),"Tier 3",
IF((OR((AND('[1]PWS Information'!$E$10="CWS",T705="Single Family Residence",R705="Yes",P705="Non-Lead", I705="Non-Lead - Copper",K705="Before 1989")),
(AND('[1]PWS Information'!$E$10="CWS",T705="Single Family Residence",R705="Yes",P705="Non-Lead", M705="Non-Lead - Copper",N705="Before 1989")))),"Tier 4",
IF((OR((AND('[1]PWS Information'!$E$10="NTNC",P705="Non-Lead")),
(AND('[1]PWS Information'!$E$10="CWS",P705="Non-Lead",R705="")),
(AND('[1]PWS Information'!$E$10="CWS",P705="Non-Lead",R705="No")),
(AND('[1]PWS Information'!$E$10="CWS",P705="Non-Lead",R705="Don't Know")),
(AND('[1]PWS Information'!$E$10="CWS",P705="Non-Lead", I705="Non-Lead - Copper", R705="Yes", K705="Between 1989 and 2014")),
(AND('[1]PWS Information'!$E$10="CWS",P705="Non-Lead", I705="Non-Lead - Copper", R705="Yes", K705="After 2014")),
(AND('[1]PWS Information'!$E$10="CWS",P705="Non-Lead", I705="Non-Lead - Copper", R705="Yes", K705="Unknown")),
(AND('[1]PWS Information'!$E$10="CWS",P705="Non-Lead", M705="Non-Lead - Copper", R705="Yes", N705="Between 1989 and 2014")),
(AND('[1]PWS Information'!$E$10="CWS",P705="Non-Lead", M705="Non-Lead - Copper", R705="Yes", N705="After 2014")),
(AND('[1]PWS Information'!$E$10="CWS",P705="Non-Lead", M705="Non-Lead - Copper", R705="Yes", N705="Unknown")),
(AND('[1]PWS Information'!$E$10="CWS",P705="Unknown")),
(AND('[1]PWS Information'!$E$10="NTNC",P705="Unknown")))),"Tier 5",
"")))))</f>
        <v>Tier 5</v>
      </c>
      <c r="Y705" s="50"/>
      <c r="Z705" s="50"/>
    </row>
    <row r="706" spans="1:26" ht="75" x14ac:dyDescent="0.25">
      <c r="A706" s="39">
        <v>25175949</v>
      </c>
      <c r="B706" s="40">
        <v>876</v>
      </c>
      <c r="C706" s="41" t="s">
        <v>208</v>
      </c>
      <c r="D706" s="41" t="s">
        <v>46</v>
      </c>
      <c r="E706" s="41">
        <v>75961</v>
      </c>
      <c r="F706" s="42"/>
      <c r="G706" s="43">
        <v>31.558382999999999</v>
      </c>
      <c r="H706" s="44">
        <v>-94.504452000000001</v>
      </c>
      <c r="I706" s="45" t="s">
        <v>63</v>
      </c>
      <c r="J706" s="46" t="s">
        <v>48</v>
      </c>
      <c r="K706" s="42" t="s">
        <v>51</v>
      </c>
      <c r="L706" s="49"/>
      <c r="M706" s="45" t="s">
        <v>63</v>
      </c>
      <c r="N706" s="46" t="s">
        <v>51</v>
      </c>
      <c r="O706" s="49"/>
      <c r="P706" s="36" t="str">
        <f t="shared" si="10"/>
        <v>Unknown</v>
      </c>
      <c r="Q706" s="39" t="s">
        <v>48</v>
      </c>
      <c r="R706" s="39" t="s">
        <v>48</v>
      </c>
      <c r="S706" s="39"/>
      <c r="T706" s="50"/>
      <c r="U706" s="50" t="s">
        <v>51</v>
      </c>
      <c r="V706" s="50" t="s">
        <v>51</v>
      </c>
      <c r="W706" s="50"/>
      <c r="X706" s="51" t="str">
        <f>IF((OR((AND('[1]PWS Information'!$E$10="CWS",T706="Single Family Residence",P706="Lead")),
(AND('[1]PWS Information'!$E$10="CWS",T706="Multiple Family Residence",'[1]PWS Information'!$E$11="Yes",P706="Lead")),
(AND('[1]PWS Information'!$E$10="NTNC",P706="Lead")))),"Tier 1",
IF((OR((AND('[1]PWS Information'!$E$10="CWS",T706="Multiple Family Residence",'[1]PWS Information'!$E$11="No",P706="Lead")),
(AND('[1]PWS Information'!$E$10="CWS",T706="Other",P706="Lead")),
(AND('[1]PWS Information'!$E$10="CWS",T706="Building",P706="Lead")))),"Tier 2",
IF((OR((AND('[1]PWS Information'!$E$10="CWS",T706="Single Family Residence",P706="Galvanized Requiring Replacement")),
(AND('[1]PWS Information'!$E$10="CWS",T706="Single Family Residence",P706="Galvanized Requiring Replacement",Q706="Yes")),
(AND('[1]PWS Information'!$E$10="NTNC",P706="Galvanized Requiring Replacement")),
(AND('[1]PWS Information'!$E$10="NTNC",T706="Single Family Residence",Q706="Yes")))),"Tier 3",
IF((OR((AND('[1]PWS Information'!$E$10="CWS",T706="Single Family Residence",R706="Yes",P706="Non-Lead", I706="Non-Lead - Copper",K706="Before 1989")),
(AND('[1]PWS Information'!$E$10="CWS",T706="Single Family Residence",R706="Yes",P706="Non-Lead", M706="Non-Lead - Copper",N706="Before 1989")))),"Tier 4",
IF((OR((AND('[1]PWS Information'!$E$10="NTNC",P706="Non-Lead")),
(AND('[1]PWS Information'!$E$10="CWS",P706="Non-Lead",R706="")),
(AND('[1]PWS Information'!$E$10="CWS",P706="Non-Lead",R706="No")),
(AND('[1]PWS Information'!$E$10="CWS",P706="Non-Lead",R706="Don't Know")),
(AND('[1]PWS Information'!$E$10="CWS",P706="Non-Lead", I706="Non-Lead - Copper", R706="Yes", K706="Between 1989 and 2014")),
(AND('[1]PWS Information'!$E$10="CWS",P706="Non-Lead", I706="Non-Lead - Copper", R706="Yes", K706="After 2014")),
(AND('[1]PWS Information'!$E$10="CWS",P706="Non-Lead", I706="Non-Lead - Copper", R706="Yes", K706="Unknown")),
(AND('[1]PWS Information'!$E$10="CWS",P706="Non-Lead", M706="Non-Lead - Copper", R706="Yes", N706="Between 1989 and 2014")),
(AND('[1]PWS Information'!$E$10="CWS",P706="Non-Lead", M706="Non-Lead - Copper", R706="Yes", N706="After 2014")),
(AND('[1]PWS Information'!$E$10="CWS",P706="Non-Lead", M706="Non-Lead - Copper", R706="Yes", N706="Unknown")),
(AND('[1]PWS Information'!$E$10="CWS",P706="Unknown")),
(AND('[1]PWS Information'!$E$10="NTNC",P706="Unknown")))),"Tier 5",
"")))))</f>
        <v>Tier 5</v>
      </c>
      <c r="Y706" s="50"/>
      <c r="Z706" s="50"/>
    </row>
    <row r="707" spans="1:26" ht="75" x14ac:dyDescent="0.25">
      <c r="A707" s="39">
        <v>25175373</v>
      </c>
      <c r="B707" s="40">
        <v>930</v>
      </c>
      <c r="C707" s="41" t="s">
        <v>101</v>
      </c>
      <c r="D707" s="41" t="s">
        <v>46</v>
      </c>
      <c r="E707" s="41">
        <v>75961</v>
      </c>
      <c r="F707" s="42"/>
      <c r="G707" s="43">
        <v>31.558382999999999</v>
      </c>
      <c r="H707" s="44">
        <v>-94.504452000000001</v>
      </c>
      <c r="I707" s="45" t="s">
        <v>63</v>
      </c>
      <c r="J707" s="46" t="s">
        <v>48</v>
      </c>
      <c r="K707" s="42" t="s">
        <v>51</v>
      </c>
      <c r="L707" s="49"/>
      <c r="M707" s="45" t="s">
        <v>63</v>
      </c>
      <c r="N707" s="46" t="s">
        <v>51</v>
      </c>
      <c r="O707" s="49"/>
      <c r="P707" s="36" t="str">
        <f t="shared" si="10"/>
        <v>Unknown</v>
      </c>
      <c r="Q707" s="39" t="s">
        <v>48</v>
      </c>
      <c r="R707" s="39" t="s">
        <v>48</v>
      </c>
      <c r="S707" s="39"/>
      <c r="T707" s="50"/>
      <c r="U707" s="50" t="s">
        <v>51</v>
      </c>
      <c r="V707" s="50" t="s">
        <v>51</v>
      </c>
      <c r="W707" s="50"/>
      <c r="X707" s="51" t="str">
        <f>IF((OR((AND('[1]PWS Information'!$E$10="CWS",T707="Single Family Residence",P707="Lead")),
(AND('[1]PWS Information'!$E$10="CWS",T707="Multiple Family Residence",'[1]PWS Information'!$E$11="Yes",P707="Lead")),
(AND('[1]PWS Information'!$E$10="NTNC",P707="Lead")))),"Tier 1",
IF((OR((AND('[1]PWS Information'!$E$10="CWS",T707="Multiple Family Residence",'[1]PWS Information'!$E$11="No",P707="Lead")),
(AND('[1]PWS Information'!$E$10="CWS",T707="Other",P707="Lead")),
(AND('[1]PWS Information'!$E$10="CWS",T707="Building",P707="Lead")))),"Tier 2",
IF((OR((AND('[1]PWS Information'!$E$10="CWS",T707="Single Family Residence",P707="Galvanized Requiring Replacement")),
(AND('[1]PWS Information'!$E$10="CWS",T707="Single Family Residence",P707="Galvanized Requiring Replacement",Q707="Yes")),
(AND('[1]PWS Information'!$E$10="NTNC",P707="Galvanized Requiring Replacement")),
(AND('[1]PWS Information'!$E$10="NTNC",T707="Single Family Residence",Q707="Yes")))),"Tier 3",
IF((OR((AND('[1]PWS Information'!$E$10="CWS",T707="Single Family Residence",R707="Yes",P707="Non-Lead", I707="Non-Lead - Copper",K707="Before 1989")),
(AND('[1]PWS Information'!$E$10="CWS",T707="Single Family Residence",R707="Yes",P707="Non-Lead", M707="Non-Lead - Copper",N707="Before 1989")))),"Tier 4",
IF((OR((AND('[1]PWS Information'!$E$10="NTNC",P707="Non-Lead")),
(AND('[1]PWS Information'!$E$10="CWS",P707="Non-Lead",R707="")),
(AND('[1]PWS Information'!$E$10="CWS",P707="Non-Lead",R707="No")),
(AND('[1]PWS Information'!$E$10="CWS",P707="Non-Lead",R707="Don't Know")),
(AND('[1]PWS Information'!$E$10="CWS",P707="Non-Lead", I707="Non-Lead - Copper", R707="Yes", K707="Between 1989 and 2014")),
(AND('[1]PWS Information'!$E$10="CWS",P707="Non-Lead", I707="Non-Lead - Copper", R707="Yes", K707="After 2014")),
(AND('[1]PWS Information'!$E$10="CWS",P707="Non-Lead", I707="Non-Lead - Copper", R707="Yes", K707="Unknown")),
(AND('[1]PWS Information'!$E$10="CWS",P707="Non-Lead", M707="Non-Lead - Copper", R707="Yes", N707="Between 1989 and 2014")),
(AND('[1]PWS Information'!$E$10="CWS",P707="Non-Lead", M707="Non-Lead - Copper", R707="Yes", N707="After 2014")),
(AND('[1]PWS Information'!$E$10="CWS",P707="Non-Lead", M707="Non-Lead - Copper", R707="Yes", N707="Unknown")),
(AND('[1]PWS Information'!$E$10="CWS",P707="Unknown")),
(AND('[1]PWS Information'!$E$10="NTNC",P707="Unknown")))),"Tier 5",
"")))))</f>
        <v>Tier 5</v>
      </c>
      <c r="Y707" s="50"/>
      <c r="Z707" s="50"/>
    </row>
    <row r="708" spans="1:26" ht="75" x14ac:dyDescent="0.25">
      <c r="A708" s="39">
        <v>25175367</v>
      </c>
      <c r="B708" s="40">
        <v>3779</v>
      </c>
      <c r="C708" s="41" t="s">
        <v>84</v>
      </c>
      <c r="D708" s="41" t="s">
        <v>46</v>
      </c>
      <c r="E708" s="41">
        <v>75961</v>
      </c>
      <c r="F708" s="42"/>
      <c r="G708" s="43">
        <v>31.558382999999999</v>
      </c>
      <c r="H708" s="44">
        <v>-94.504452000000001</v>
      </c>
      <c r="I708" s="45" t="s">
        <v>63</v>
      </c>
      <c r="J708" s="46" t="s">
        <v>48</v>
      </c>
      <c r="K708" s="42" t="s">
        <v>51</v>
      </c>
      <c r="L708" s="49"/>
      <c r="M708" s="45" t="s">
        <v>63</v>
      </c>
      <c r="N708" s="46" t="s">
        <v>51</v>
      </c>
      <c r="O708" s="49"/>
      <c r="P708" s="36" t="str">
        <f t="shared" si="10"/>
        <v>Unknown</v>
      </c>
      <c r="Q708" s="39" t="s">
        <v>48</v>
      </c>
      <c r="R708" s="39" t="s">
        <v>48</v>
      </c>
      <c r="S708" s="39"/>
      <c r="T708" s="50"/>
      <c r="U708" s="50" t="s">
        <v>51</v>
      </c>
      <c r="V708" s="50" t="s">
        <v>51</v>
      </c>
      <c r="W708" s="50"/>
      <c r="X708" s="51" t="str">
        <f>IF((OR((AND('[1]PWS Information'!$E$10="CWS",T708="Single Family Residence",P708="Lead")),
(AND('[1]PWS Information'!$E$10="CWS",T708="Multiple Family Residence",'[1]PWS Information'!$E$11="Yes",P708="Lead")),
(AND('[1]PWS Information'!$E$10="NTNC",P708="Lead")))),"Tier 1",
IF((OR((AND('[1]PWS Information'!$E$10="CWS",T708="Multiple Family Residence",'[1]PWS Information'!$E$11="No",P708="Lead")),
(AND('[1]PWS Information'!$E$10="CWS",T708="Other",P708="Lead")),
(AND('[1]PWS Information'!$E$10="CWS",T708="Building",P708="Lead")))),"Tier 2",
IF((OR((AND('[1]PWS Information'!$E$10="CWS",T708="Single Family Residence",P708="Galvanized Requiring Replacement")),
(AND('[1]PWS Information'!$E$10="CWS",T708="Single Family Residence",P708="Galvanized Requiring Replacement",Q708="Yes")),
(AND('[1]PWS Information'!$E$10="NTNC",P708="Galvanized Requiring Replacement")),
(AND('[1]PWS Information'!$E$10="NTNC",T708="Single Family Residence",Q708="Yes")))),"Tier 3",
IF((OR((AND('[1]PWS Information'!$E$10="CWS",T708="Single Family Residence",R708="Yes",P708="Non-Lead", I708="Non-Lead - Copper",K708="Before 1989")),
(AND('[1]PWS Information'!$E$10="CWS",T708="Single Family Residence",R708="Yes",P708="Non-Lead", M708="Non-Lead - Copper",N708="Before 1989")))),"Tier 4",
IF((OR((AND('[1]PWS Information'!$E$10="NTNC",P708="Non-Lead")),
(AND('[1]PWS Information'!$E$10="CWS",P708="Non-Lead",R708="")),
(AND('[1]PWS Information'!$E$10="CWS",P708="Non-Lead",R708="No")),
(AND('[1]PWS Information'!$E$10="CWS",P708="Non-Lead",R708="Don't Know")),
(AND('[1]PWS Information'!$E$10="CWS",P708="Non-Lead", I708="Non-Lead - Copper", R708="Yes", K708="Between 1989 and 2014")),
(AND('[1]PWS Information'!$E$10="CWS",P708="Non-Lead", I708="Non-Lead - Copper", R708="Yes", K708="After 2014")),
(AND('[1]PWS Information'!$E$10="CWS",P708="Non-Lead", I708="Non-Lead - Copper", R708="Yes", K708="Unknown")),
(AND('[1]PWS Information'!$E$10="CWS",P708="Non-Lead", M708="Non-Lead - Copper", R708="Yes", N708="Between 1989 and 2014")),
(AND('[1]PWS Information'!$E$10="CWS",P708="Non-Lead", M708="Non-Lead - Copper", R708="Yes", N708="After 2014")),
(AND('[1]PWS Information'!$E$10="CWS",P708="Non-Lead", M708="Non-Lead - Copper", R708="Yes", N708="Unknown")),
(AND('[1]PWS Information'!$E$10="CWS",P708="Unknown")),
(AND('[1]PWS Information'!$E$10="NTNC",P708="Unknown")))),"Tier 5",
"")))))</f>
        <v>Tier 5</v>
      </c>
      <c r="Y708" s="50"/>
      <c r="Z708" s="50"/>
    </row>
    <row r="709" spans="1:26" ht="75" x14ac:dyDescent="0.25">
      <c r="A709" s="39">
        <v>25175768</v>
      </c>
      <c r="B709" s="40" t="s">
        <v>76</v>
      </c>
      <c r="C709" s="41" t="s">
        <v>220</v>
      </c>
      <c r="D709" s="41" t="s">
        <v>46</v>
      </c>
      <c r="E709" s="41">
        <v>75961</v>
      </c>
      <c r="F709" s="42"/>
      <c r="G709" s="43">
        <v>31.593017</v>
      </c>
      <c r="H709" s="44">
        <v>-94.639336</v>
      </c>
      <c r="I709" s="45" t="s">
        <v>63</v>
      </c>
      <c r="J709" s="46" t="s">
        <v>48</v>
      </c>
      <c r="K709" s="42" t="s">
        <v>51</v>
      </c>
      <c r="L709" s="49"/>
      <c r="M709" s="45" t="s">
        <v>63</v>
      </c>
      <c r="N709" s="46" t="s">
        <v>51</v>
      </c>
      <c r="O709" s="49"/>
      <c r="P709" s="36" t="str">
        <f t="shared" ref="P709:P772" si="11">IF((OR(I709="Lead")),"Lead",
IF((OR(M709="Lead")),"Lead",
IF((OR(I709="Lead-lined galvanized")),"Lead",
IF((OR(M709="Lead-lined galvanized")),"Lead",
IF((OR((AND(I709="Unknown - Likely Lead",M709="Galvanized")),
(AND(I709="Unknown - Unlikely Lead",M709="Galvanized")),
(AND(I709="Unknown - Material Unknown",M709="Galvanized")))),"Galvanized Requiring Replacement",
IF((OR((AND(I709="Non-lead - Copper",J709="Yes",M709="Galvanized")),
(AND(I709="Non-lead - Copper",J709="Don't know",M709="Galvanized")),
(AND(I709="Non-lead - Copper",J709="",M709="Galvanized")),
(AND(I709="Non-lead - Plastic",J709="Yes",M709="Galvanized")),
(AND(I709="Non-lead - Plastic",J709="Don't know",M709="Galvanized")),
(AND(I709="Non-lead - Plastic",J709="",M709="Galvanized")),
(AND(I709="Non-lead",J709="Yes",M709="Galvanized")),
(AND(I709="Non-lead",J709="Don't know",M709="Galvanized")),
(AND(I709="Non-lead",J709="",M709="Galvanized")),
(AND(I709="Non-lead - Other",J709="Yes",M709="Galvanized")),
(AND(I709="Non-Lead - Other",J709="Don't know",M709="Galvanized")),
(AND(I709="Galvanized",J709="Yes",M709="Galvanized")),
(AND(I709="Galvanized",J709="Don't know",M709="Galvanized")),
(AND(I709="Galvanized",J709="",M709="Galvanized")),
(AND(I709="Non-Lead - Other",J709="",M709="Galvanized")))),"Galvanized Requiring Replacement",
IF((OR((AND(I709="Non-lead - Copper",M709="Non-lead - Copper")),
(AND(I709="Non-lead - Copper",M709="Non-lead - Plastic")),
(AND(I709="Non-lead - Copper",M709="Non-lead - Other")),
(AND(I709="Non-lead - Copper",M709="Non-lead")),
(AND(I709="Non-lead - Plastic",M709="Non-lead - Copper")),
(AND(I709="Non-lead - Plastic",M709="Non-lead - Plastic")),
(AND(I709="Non-lead - Plastic",M709="Non-lead - Other")),
(AND(I709="Non-lead - Plastic",M709="Non-lead")),
(AND(I709="Non-lead",M709="Non-lead - Copper")),
(AND(I709="Non-lead",M709="Non-lead - Plastic")),
(AND(I709="Non-lead",M709="Non-lead - Other")),
(AND(I709="Non-lead",M709="Non-lead")),
(AND(I709="Non-lead - Other",M709="Non-lead - Copper")),
(AND(I709="Non-Lead - Other",M709="Non-lead - Plastic")),
(AND(I709="Non-Lead - Other",M709="Non-lead")),
(AND(I709="Non-Lead - Other",M709="Non-lead - Other")))),"Non-Lead",
IF((OR((AND(I709="Galvanized",M709="Non-lead")),
(AND(I709="Galvanized",M709="Non-lead - Copper")),
(AND(I709="Galvanized",M709="Non-lead - Plastic")),
(AND(I709="Galvanized",M709="Non-lead")),
(AND(I709="Galvanized",M709="Non-lead - Other")))),"Non-Lead",
IF((OR((AND(I709="Non-lead - Copper",J709="No",M709="Galvanized")),
(AND(I709="Non-lead - Plastic",J709="No",M709="Galvanized")),
(AND(I709="Non-lead",J709="No",M709="Galvanized")),
(AND(I709="Galvanized",J709="No",M709="Galvanized")),
(AND(I709="Non-lead - Other",J709="No",M709="Galvanized")))),"Non-lead",
IF((OR((AND(I709="Unknown - Likely Lead",M709="Unknown - Likely Lead")),
(AND(I709="Unknown - Likely Lead",M709="Unknown - Unlikely Lead")),
(AND(I709="Unknown - Likely Lead",M709="Unknown - Material Unknown")),
(AND(I709="Unknown - Unlikely Lead",M709="Unknown - Likely Lead")),
(AND(I709="Unknown - Unlikely Lead",M709="Unknown - Unlikely Lead")),
(AND(I709="Unknown - Unlikely Lead",M709="Unknown - Material Unknown")),
(AND(I709="Unknown - Material Unknown",M709="Unknown - Likely Lead")),
(AND(I709="Unknown - Material Unknown",M709="Unknown - Unlikely Lead")),
(AND(I709="Unknown - Material Unknown",M709="Unknown - Material Unknown")))),"Unknown",
IF((OR((AND(I709="Unknown - Likely Lead",M709="Non-lead - Copper")),
(AND(I709="Unknown - Likely Lead",M709="Non-lead - Plastic")),
(AND(I709="Unknown - Likely Lead",M709="Non-lead")),
(AND(I709="Unknown - Likely Lead",M709="Non-lead - Other")),
(AND(I709="Unknown - Unlikely Lead",M709="Non-lead - Copper")),
(AND(I709="Unknown - Unlikely Lead",M709="Non-lead - Plastic")),
(AND(I709="Unknown - Unlikely Lead",M709="Non-lead")),
(AND(I709="Unknown - Unlikely Lead",M709="Non-lead - Other")),
(AND(I709="Unknown - Material Unknown",M709="Non-lead - Copper")),
(AND(I709="Unknown - Material Unknown",M709="Non-lead - Plastic")),
(AND(I709="Unknown - Material Unknown",M709="Non-lead")),
(AND(I709="Unknown - Material Unknown",M709="Non-lead - Other")))),"Unknown",
IF((OR((AND(I709="Non-lead - Copper",M709="Unknown - Likely Lead")),
(AND(I709="Non-lead - Copper",M709="Unknown - Unlikely Lead")),
(AND(I709="Non-lead - Copper",M709="Unknown - Material Unknown")),
(AND(I709="Non-lead - Plastic",M709="Unknown - Likely Lead")),
(AND(I709="Non-lead - Plastic",M709="Unknown - Unlikely Lead")),
(AND(I709="Non-lead - Plastic",M709="Unknown - Material Unknown")),
(AND(I709="Non-lead",M709="Unknown - Likely Lead")),
(AND(I709="Non-lead",M709="Unknown - Unlikely Lead")),
(AND(I709="Non-lead",M709="Unknown - Material Unknown")),
(AND(I709="Non-lead - Other",M709="Unknown - Likely Lead")),
(AND(I709="Non-Lead - Other",M709="Unknown - Unlikely Lead")),
(AND(I709="Non-Lead - Other",M709="Unknown - Material Unknown")))),"Unknown",
IF((OR((AND(I709="Galvanized",M709="Unknown - Likely Lead")),
(AND(I709="Galvanized",M709="Unknown - Unlikely Lead")),
(AND(I709="Galvanized",M709="Unknown - Material Unknown")))),"Unknown",
IF((OR((AND(I709="Galvanized",M709="")))),"Galvanized Requiring Replacement",
IF((OR((AND(I709="Non-lead - Copper",M709="")),
(AND(I709="Non-lead - Plastic",M709="")),
(AND(I709="Non-lead",M709="")),
(AND(I709="Non-lead - Other",M709="")))),"Non-lead",
IF((OR((AND(I709="Unknown - Likely Lead",M709="")),
(AND(I709="Unknown - Unlikely Lead",M709="")),
(AND(I709="Unknown - Material Unknown",M709="")))),"Unknown",
""))))))))))))))))</f>
        <v>Unknown</v>
      </c>
      <c r="Q709" s="39" t="s">
        <v>48</v>
      </c>
      <c r="R709" s="39" t="s">
        <v>48</v>
      </c>
      <c r="S709" s="39"/>
      <c r="T709" s="50"/>
      <c r="U709" s="50" t="s">
        <v>51</v>
      </c>
      <c r="V709" s="50" t="s">
        <v>51</v>
      </c>
      <c r="W709" s="50"/>
      <c r="X709" s="51" t="str">
        <f>IF((OR((AND('[1]PWS Information'!$E$10="CWS",T709="Single Family Residence",P709="Lead")),
(AND('[1]PWS Information'!$E$10="CWS",T709="Multiple Family Residence",'[1]PWS Information'!$E$11="Yes",P709="Lead")),
(AND('[1]PWS Information'!$E$10="NTNC",P709="Lead")))),"Tier 1",
IF((OR((AND('[1]PWS Information'!$E$10="CWS",T709="Multiple Family Residence",'[1]PWS Information'!$E$11="No",P709="Lead")),
(AND('[1]PWS Information'!$E$10="CWS",T709="Other",P709="Lead")),
(AND('[1]PWS Information'!$E$10="CWS",T709="Building",P709="Lead")))),"Tier 2",
IF((OR((AND('[1]PWS Information'!$E$10="CWS",T709="Single Family Residence",P709="Galvanized Requiring Replacement")),
(AND('[1]PWS Information'!$E$10="CWS",T709="Single Family Residence",P709="Galvanized Requiring Replacement",Q709="Yes")),
(AND('[1]PWS Information'!$E$10="NTNC",P709="Galvanized Requiring Replacement")),
(AND('[1]PWS Information'!$E$10="NTNC",T709="Single Family Residence",Q709="Yes")))),"Tier 3",
IF((OR((AND('[1]PWS Information'!$E$10="CWS",T709="Single Family Residence",R709="Yes",P709="Non-Lead", I709="Non-Lead - Copper",K709="Before 1989")),
(AND('[1]PWS Information'!$E$10="CWS",T709="Single Family Residence",R709="Yes",P709="Non-Lead", M709="Non-Lead - Copper",N709="Before 1989")))),"Tier 4",
IF((OR((AND('[1]PWS Information'!$E$10="NTNC",P709="Non-Lead")),
(AND('[1]PWS Information'!$E$10="CWS",P709="Non-Lead",R709="")),
(AND('[1]PWS Information'!$E$10="CWS",P709="Non-Lead",R709="No")),
(AND('[1]PWS Information'!$E$10="CWS",P709="Non-Lead",R709="Don't Know")),
(AND('[1]PWS Information'!$E$10="CWS",P709="Non-Lead", I709="Non-Lead - Copper", R709="Yes", K709="Between 1989 and 2014")),
(AND('[1]PWS Information'!$E$10="CWS",P709="Non-Lead", I709="Non-Lead - Copper", R709="Yes", K709="After 2014")),
(AND('[1]PWS Information'!$E$10="CWS",P709="Non-Lead", I709="Non-Lead - Copper", R709="Yes", K709="Unknown")),
(AND('[1]PWS Information'!$E$10="CWS",P709="Non-Lead", M709="Non-Lead - Copper", R709="Yes", N709="Between 1989 and 2014")),
(AND('[1]PWS Information'!$E$10="CWS",P709="Non-Lead", M709="Non-Lead - Copper", R709="Yes", N709="After 2014")),
(AND('[1]PWS Information'!$E$10="CWS",P709="Non-Lead", M709="Non-Lead - Copper", R709="Yes", N709="Unknown")),
(AND('[1]PWS Information'!$E$10="CWS",P709="Unknown")),
(AND('[1]PWS Information'!$E$10="NTNC",P709="Unknown")))),"Tier 5",
"")))))</f>
        <v>Tier 5</v>
      </c>
      <c r="Y709" s="50"/>
      <c r="Z709" s="50"/>
    </row>
    <row r="710" spans="1:26" ht="75" x14ac:dyDescent="0.25">
      <c r="A710" s="39">
        <v>25175707</v>
      </c>
      <c r="B710" s="40">
        <v>277</v>
      </c>
      <c r="C710" s="41" t="s">
        <v>88</v>
      </c>
      <c r="D710" s="41" t="s">
        <v>46</v>
      </c>
      <c r="E710" s="41">
        <v>75961</v>
      </c>
      <c r="F710" s="42"/>
      <c r="G710" s="43">
        <v>31.66085</v>
      </c>
      <c r="H710" s="44">
        <v>-94.60136</v>
      </c>
      <c r="I710" s="45" t="s">
        <v>63</v>
      </c>
      <c r="J710" s="46" t="s">
        <v>48</v>
      </c>
      <c r="K710" s="42" t="s">
        <v>51</v>
      </c>
      <c r="L710" s="49"/>
      <c r="M710" s="45" t="s">
        <v>63</v>
      </c>
      <c r="N710" s="46" t="s">
        <v>51</v>
      </c>
      <c r="O710" s="49"/>
      <c r="P710" s="36" t="str">
        <f t="shared" si="11"/>
        <v>Unknown</v>
      </c>
      <c r="Q710" s="39" t="s">
        <v>48</v>
      </c>
      <c r="R710" s="39" t="s">
        <v>48</v>
      </c>
      <c r="S710" s="39"/>
      <c r="T710" s="50"/>
      <c r="U710" s="50" t="s">
        <v>51</v>
      </c>
      <c r="V710" s="50" t="s">
        <v>51</v>
      </c>
      <c r="W710" s="50"/>
      <c r="X710" s="51" t="str">
        <f>IF((OR((AND('[1]PWS Information'!$E$10="CWS",T710="Single Family Residence",P710="Lead")),
(AND('[1]PWS Information'!$E$10="CWS",T710="Multiple Family Residence",'[1]PWS Information'!$E$11="Yes",P710="Lead")),
(AND('[1]PWS Information'!$E$10="NTNC",P710="Lead")))),"Tier 1",
IF((OR((AND('[1]PWS Information'!$E$10="CWS",T710="Multiple Family Residence",'[1]PWS Information'!$E$11="No",P710="Lead")),
(AND('[1]PWS Information'!$E$10="CWS",T710="Other",P710="Lead")),
(AND('[1]PWS Information'!$E$10="CWS",T710="Building",P710="Lead")))),"Tier 2",
IF((OR((AND('[1]PWS Information'!$E$10="CWS",T710="Single Family Residence",P710="Galvanized Requiring Replacement")),
(AND('[1]PWS Information'!$E$10="CWS",T710="Single Family Residence",P710="Galvanized Requiring Replacement",Q710="Yes")),
(AND('[1]PWS Information'!$E$10="NTNC",P710="Galvanized Requiring Replacement")),
(AND('[1]PWS Information'!$E$10="NTNC",T710="Single Family Residence",Q710="Yes")))),"Tier 3",
IF((OR((AND('[1]PWS Information'!$E$10="CWS",T710="Single Family Residence",R710="Yes",P710="Non-Lead", I710="Non-Lead - Copper",K710="Before 1989")),
(AND('[1]PWS Information'!$E$10="CWS",T710="Single Family Residence",R710="Yes",P710="Non-Lead", M710="Non-Lead - Copper",N710="Before 1989")))),"Tier 4",
IF((OR((AND('[1]PWS Information'!$E$10="NTNC",P710="Non-Lead")),
(AND('[1]PWS Information'!$E$10="CWS",P710="Non-Lead",R710="")),
(AND('[1]PWS Information'!$E$10="CWS",P710="Non-Lead",R710="No")),
(AND('[1]PWS Information'!$E$10="CWS",P710="Non-Lead",R710="Don't Know")),
(AND('[1]PWS Information'!$E$10="CWS",P710="Non-Lead", I710="Non-Lead - Copper", R710="Yes", K710="Between 1989 and 2014")),
(AND('[1]PWS Information'!$E$10="CWS",P710="Non-Lead", I710="Non-Lead - Copper", R710="Yes", K710="After 2014")),
(AND('[1]PWS Information'!$E$10="CWS",P710="Non-Lead", I710="Non-Lead - Copper", R710="Yes", K710="Unknown")),
(AND('[1]PWS Information'!$E$10="CWS",P710="Non-Lead", M710="Non-Lead - Copper", R710="Yes", N710="Between 1989 and 2014")),
(AND('[1]PWS Information'!$E$10="CWS",P710="Non-Lead", M710="Non-Lead - Copper", R710="Yes", N710="After 2014")),
(AND('[1]PWS Information'!$E$10="CWS",P710="Non-Lead", M710="Non-Lead - Copper", R710="Yes", N710="Unknown")),
(AND('[1]PWS Information'!$E$10="CWS",P710="Unknown")),
(AND('[1]PWS Information'!$E$10="NTNC",P710="Unknown")))),"Tier 5",
"")))))</f>
        <v>Tier 5</v>
      </c>
      <c r="Y710" s="50"/>
      <c r="Z710" s="50"/>
    </row>
    <row r="711" spans="1:26" ht="75" x14ac:dyDescent="0.25">
      <c r="A711" s="39">
        <v>25175981</v>
      </c>
      <c r="B711" s="40" t="s">
        <v>221</v>
      </c>
      <c r="C711" s="41" t="s">
        <v>222</v>
      </c>
      <c r="D711" s="41" t="s">
        <v>46</v>
      </c>
      <c r="E711" s="41">
        <v>75961</v>
      </c>
      <c r="F711" s="42"/>
      <c r="G711" s="43">
        <v>31.558382999999999</v>
      </c>
      <c r="H711" s="44">
        <v>-94.504452000000001</v>
      </c>
      <c r="I711" s="45" t="s">
        <v>63</v>
      </c>
      <c r="J711" s="46" t="s">
        <v>48</v>
      </c>
      <c r="K711" s="42" t="s">
        <v>51</v>
      </c>
      <c r="L711" s="49"/>
      <c r="M711" s="45" t="s">
        <v>63</v>
      </c>
      <c r="N711" s="46" t="s">
        <v>51</v>
      </c>
      <c r="O711" s="49"/>
      <c r="P711" s="36" t="str">
        <f t="shared" si="11"/>
        <v>Unknown</v>
      </c>
      <c r="Q711" s="39" t="s">
        <v>48</v>
      </c>
      <c r="R711" s="39" t="s">
        <v>48</v>
      </c>
      <c r="S711" s="39"/>
      <c r="T711" s="50"/>
      <c r="U711" s="50" t="s">
        <v>51</v>
      </c>
      <c r="V711" s="50" t="s">
        <v>51</v>
      </c>
      <c r="W711" s="50"/>
      <c r="X711" s="51" t="str">
        <f>IF((OR((AND('[1]PWS Information'!$E$10="CWS",T711="Single Family Residence",P711="Lead")),
(AND('[1]PWS Information'!$E$10="CWS",T711="Multiple Family Residence",'[1]PWS Information'!$E$11="Yes",P711="Lead")),
(AND('[1]PWS Information'!$E$10="NTNC",P711="Lead")))),"Tier 1",
IF((OR((AND('[1]PWS Information'!$E$10="CWS",T711="Multiple Family Residence",'[1]PWS Information'!$E$11="No",P711="Lead")),
(AND('[1]PWS Information'!$E$10="CWS",T711="Other",P711="Lead")),
(AND('[1]PWS Information'!$E$10="CWS",T711="Building",P711="Lead")))),"Tier 2",
IF((OR((AND('[1]PWS Information'!$E$10="CWS",T711="Single Family Residence",P711="Galvanized Requiring Replacement")),
(AND('[1]PWS Information'!$E$10="CWS",T711="Single Family Residence",P711="Galvanized Requiring Replacement",Q711="Yes")),
(AND('[1]PWS Information'!$E$10="NTNC",P711="Galvanized Requiring Replacement")),
(AND('[1]PWS Information'!$E$10="NTNC",T711="Single Family Residence",Q711="Yes")))),"Tier 3",
IF((OR((AND('[1]PWS Information'!$E$10="CWS",T711="Single Family Residence",R711="Yes",P711="Non-Lead", I711="Non-Lead - Copper",K711="Before 1989")),
(AND('[1]PWS Information'!$E$10="CWS",T711="Single Family Residence",R711="Yes",P711="Non-Lead", M711="Non-Lead - Copper",N711="Before 1989")))),"Tier 4",
IF((OR((AND('[1]PWS Information'!$E$10="NTNC",P711="Non-Lead")),
(AND('[1]PWS Information'!$E$10="CWS",P711="Non-Lead",R711="")),
(AND('[1]PWS Information'!$E$10="CWS",P711="Non-Lead",R711="No")),
(AND('[1]PWS Information'!$E$10="CWS",P711="Non-Lead",R711="Don't Know")),
(AND('[1]PWS Information'!$E$10="CWS",P711="Non-Lead", I711="Non-Lead - Copper", R711="Yes", K711="Between 1989 and 2014")),
(AND('[1]PWS Information'!$E$10="CWS",P711="Non-Lead", I711="Non-Lead - Copper", R711="Yes", K711="After 2014")),
(AND('[1]PWS Information'!$E$10="CWS",P711="Non-Lead", I711="Non-Lead - Copper", R711="Yes", K711="Unknown")),
(AND('[1]PWS Information'!$E$10="CWS",P711="Non-Lead", M711="Non-Lead - Copper", R711="Yes", N711="Between 1989 and 2014")),
(AND('[1]PWS Information'!$E$10="CWS",P711="Non-Lead", M711="Non-Lead - Copper", R711="Yes", N711="After 2014")),
(AND('[1]PWS Information'!$E$10="CWS",P711="Non-Lead", M711="Non-Lead - Copper", R711="Yes", N711="Unknown")),
(AND('[1]PWS Information'!$E$10="CWS",P711="Unknown")),
(AND('[1]PWS Information'!$E$10="NTNC",P711="Unknown")))),"Tier 5",
"")))))</f>
        <v>Tier 5</v>
      </c>
      <c r="Y711" s="50"/>
      <c r="Z711" s="50"/>
    </row>
    <row r="712" spans="1:26" ht="75" x14ac:dyDescent="0.25">
      <c r="A712" s="39">
        <v>25175665</v>
      </c>
      <c r="B712" s="40">
        <v>362</v>
      </c>
      <c r="C712" s="41" t="s">
        <v>88</v>
      </c>
      <c r="D712" s="41" t="s">
        <v>46</v>
      </c>
      <c r="E712" s="41">
        <v>75961</v>
      </c>
      <c r="F712" s="42"/>
      <c r="G712" s="43">
        <v>31.660363</v>
      </c>
      <c r="H712" s="44">
        <v>-94.601523999999998</v>
      </c>
      <c r="I712" s="45" t="s">
        <v>63</v>
      </c>
      <c r="J712" s="46" t="s">
        <v>48</v>
      </c>
      <c r="K712" s="42" t="s">
        <v>51</v>
      </c>
      <c r="L712" s="49"/>
      <c r="M712" s="45" t="s">
        <v>63</v>
      </c>
      <c r="N712" s="46" t="s">
        <v>51</v>
      </c>
      <c r="O712" s="49"/>
      <c r="P712" s="36" t="str">
        <f t="shared" si="11"/>
        <v>Unknown</v>
      </c>
      <c r="Q712" s="39" t="s">
        <v>48</v>
      </c>
      <c r="R712" s="39" t="s">
        <v>48</v>
      </c>
      <c r="S712" s="39"/>
      <c r="T712" s="50"/>
      <c r="U712" s="50" t="s">
        <v>51</v>
      </c>
      <c r="V712" s="50" t="s">
        <v>51</v>
      </c>
      <c r="W712" s="50"/>
      <c r="X712" s="51" t="str">
        <f>IF((OR((AND('[1]PWS Information'!$E$10="CWS",T712="Single Family Residence",P712="Lead")),
(AND('[1]PWS Information'!$E$10="CWS",T712="Multiple Family Residence",'[1]PWS Information'!$E$11="Yes",P712="Lead")),
(AND('[1]PWS Information'!$E$10="NTNC",P712="Lead")))),"Tier 1",
IF((OR((AND('[1]PWS Information'!$E$10="CWS",T712="Multiple Family Residence",'[1]PWS Information'!$E$11="No",P712="Lead")),
(AND('[1]PWS Information'!$E$10="CWS",T712="Other",P712="Lead")),
(AND('[1]PWS Information'!$E$10="CWS",T712="Building",P712="Lead")))),"Tier 2",
IF((OR((AND('[1]PWS Information'!$E$10="CWS",T712="Single Family Residence",P712="Galvanized Requiring Replacement")),
(AND('[1]PWS Information'!$E$10="CWS",T712="Single Family Residence",P712="Galvanized Requiring Replacement",Q712="Yes")),
(AND('[1]PWS Information'!$E$10="NTNC",P712="Galvanized Requiring Replacement")),
(AND('[1]PWS Information'!$E$10="NTNC",T712="Single Family Residence",Q712="Yes")))),"Tier 3",
IF((OR((AND('[1]PWS Information'!$E$10="CWS",T712="Single Family Residence",R712="Yes",P712="Non-Lead", I712="Non-Lead - Copper",K712="Before 1989")),
(AND('[1]PWS Information'!$E$10="CWS",T712="Single Family Residence",R712="Yes",P712="Non-Lead", M712="Non-Lead - Copper",N712="Before 1989")))),"Tier 4",
IF((OR((AND('[1]PWS Information'!$E$10="NTNC",P712="Non-Lead")),
(AND('[1]PWS Information'!$E$10="CWS",P712="Non-Lead",R712="")),
(AND('[1]PWS Information'!$E$10="CWS",P712="Non-Lead",R712="No")),
(AND('[1]PWS Information'!$E$10="CWS",P712="Non-Lead",R712="Don't Know")),
(AND('[1]PWS Information'!$E$10="CWS",P712="Non-Lead", I712="Non-Lead - Copper", R712="Yes", K712="Between 1989 and 2014")),
(AND('[1]PWS Information'!$E$10="CWS",P712="Non-Lead", I712="Non-Lead - Copper", R712="Yes", K712="After 2014")),
(AND('[1]PWS Information'!$E$10="CWS",P712="Non-Lead", I712="Non-Lead - Copper", R712="Yes", K712="Unknown")),
(AND('[1]PWS Information'!$E$10="CWS",P712="Non-Lead", M712="Non-Lead - Copper", R712="Yes", N712="Between 1989 and 2014")),
(AND('[1]PWS Information'!$E$10="CWS",P712="Non-Lead", M712="Non-Lead - Copper", R712="Yes", N712="After 2014")),
(AND('[1]PWS Information'!$E$10="CWS",P712="Non-Lead", M712="Non-Lead - Copper", R712="Yes", N712="Unknown")),
(AND('[1]PWS Information'!$E$10="CWS",P712="Unknown")),
(AND('[1]PWS Information'!$E$10="NTNC",P712="Unknown")))),"Tier 5",
"")))))</f>
        <v>Tier 5</v>
      </c>
      <c r="Y712" s="50"/>
      <c r="Z712" s="50"/>
    </row>
    <row r="713" spans="1:26" ht="75" x14ac:dyDescent="0.25">
      <c r="A713" s="39">
        <v>25175443</v>
      </c>
      <c r="B713" s="40">
        <v>5656</v>
      </c>
      <c r="C713" s="41" t="s">
        <v>66</v>
      </c>
      <c r="D713" s="41" t="s">
        <v>46</v>
      </c>
      <c r="E713" s="41">
        <v>75961</v>
      </c>
      <c r="F713" s="42"/>
      <c r="G713" s="43">
        <v>31.611737999999999</v>
      </c>
      <c r="H713" s="44">
        <v>-94.529841000000005</v>
      </c>
      <c r="I713" s="45" t="s">
        <v>63</v>
      </c>
      <c r="J713" s="46" t="s">
        <v>48</v>
      </c>
      <c r="K713" s="42" t="s">
        <v>51</v>
      </c>
      <c r="L713" s="49"/>
      <c r="M713" s="45" t="s">
        <v>63</v>
      </c>
      <c r="N713" s="46" t="s">
        <v>51</v>
      </c>
      <c r="O713" s="49"/>
      <c r="P713" s="36" t="str">
        <f t="shared" si="11"/>
        <v>Unknown</v>
      </c>
      <c r="Q713" s="39" t="s">
        <v>48</v>
      </c>
      <c r="R713" s="39" t="s">
        <v>48</v>
      </c>
      <c r="S713" s="39"/>
      <c r="T713" s="50"/>
      <c r="U713" s="50" t="s">
        <v>51</v>
      </c>
      <c r="V713" s="50" t="s">
        <v>51</v>
      </c>
      <c r="W713" s="50"/>
      <c r="X713" s="51" t="str">
        <f>IF((OR((AND('[1]PWS Information'!$E$10="CWS",T713="Single Family Residence",P713="Lead")),
(AND('[1]PWS Information'!$E$10="CWS",T713="Multiple Family Residence",'[1]PWS Information'!$E$11="Yes",P713="Lead")),
(AND('[1]PWS Information'!$E$10="NTNC",P713="Lead")))),"Tier 1",
IF((OR((AND('[1]PWS Information'!$E$10="CWS",T713="Multiple Family Residence",'[1]PWS Information'!$E$11="No",P713="Lead")),
(AND('[1]PWS Information'!$E$10="CWS",T713="Other",P713="Lead")),
(AND('[1]PWS Information'!$E$10="CWS",T713="Building",P713="Lead")))),"Tier 2",
IF((OR((AND('[1]PWS Information'!$E$10="CWS",T713="Single Family Residence",P713="Galvanized Requiring Replacement")),
(AND('[1]PWS Information'!$E$10="CWS",T713="Single Family Residence",P713="Galvanized Requiring Replacement",Q713="Yes")),
(AND('[1]PWS Information'!$E$10="NTNC",P713="Galvanized Requiring Replacement")),
(AND('[1]PWS Information'!$E$10="NTNC",T713="Single Family Residence",Q713="Yes")))),"Tier 3",
IF((OR((AND('[1]PWS Information'!$E$10="CWS",T713="Single Family Residence",R713="Yes",P713="Non-Lead", I713="Non-Lead - Copper",K713="Before 1989")),
(AND('[1]PWS Information'!$E$10="CWS",T713="Single Family Residence",R713="Yes",P713="Non-Lead", M713="Non-Lead - Copper",N713="Before 1989")))),"Tier 4",
IF((OR((AND('[1]PWS Information'!$E$10="NTNC",P713="Non-Lead")),
(AND('[1]PWS Information'!$E$10="CWS",P713="Non-Lead",R713="")),
(AND('[1]PWS Information'!$E$10="CWS",P713="Non-Lead",R713="No")),
(AND('[1]PWS Information'!$E$10="CWS",P713="Non-Lead",R713="Don't Know")),
(AND('[1]PWS Information'!$E$10="CWS",P713="Non-Lead", I713="Non-Lead - Copper", R713="Yes", K713="Between 1989 and 2014")),
(AND('[1]PWS Information'!$E$10="CWS",P713="Non-Lead", I713="Non-Lead - Copper", R713="Yes", K713="After 2014")),
(AND('[1]PWS Information'!$E$10="CWS",P713="Non-Lead", I713="Non-Lead - Copper", R713="Yes", K713="Unknown")),
(AND('[1]PWS Information'!$E$10="CWS",P713="Non-Lead", M713="Non-Lead - Copper", R713="Yes", N713="Between 1989 and 2014")),
(AND('[1]PWS Information'!$E$10="CWS",P713="Non-Lead", M713="Non-Lead - Copper", R713="Yes", N713="After 2014")),
(AND('[1]PWS Information'!$E$10="CWS",P713="Non-Lead", M713="Non-Lead - Copper", R713="Yes", N713="Unknown")),
(AND('[1]PWS Information'!$E$10="CWS",P713="Unknown")),
(AND('[1]PWS Information'!$E$10="NTNC",P713="Unknown")))),"Tier 5",
"")))))</f>
        <v>Tier 5</v>
      </c>
      <c r="Y713" s="50"/>
      <c r="Z713" s="50"/>
    </row>
    <row r="714" spans="1:26" ht="75" x14ac:dyDescent="0.25">
      <c r="A714" s="39">
        <v>25175623</v>
      </c>
      <c r="B714" s="40">
        <v>3773</v>
      </c>
      <c r="C714" s="41" t="s">
        <v>68</v>
      </c>
      <c r="D714" s="41" t="s">
        <v>46</v>
      </c>
      <c r="E714" s="41">
        <v>75961</v>
      </c>
      <c r="F714" s="42"/>
      <c r="G714" s="43">
        <v>31.558382999999999</v>
      </c>
      <c r="H714" s="44">
        <v>-94.504452000000001</v>
      </c>
      <c r="I714" s="45" t="s">
        <v>63</v>
      </c>
      <c r="J714" s="46" t="s">
        <v>48</v>
      </c>
      <c r="K714" s="42" t="s">
        <v>51</v>
      </c>
      <c r="L714" s="49"/>
      <c r="M714" s="45" t="s">
        <v>63</v>
      </c>
      <c r="N714" s="46" t="s">
        <v>51</v>
      </c>
      <c r="O714" s="49"/>
      <c r="P714" s="36" t="str">
        <f t="shared" si="11"/>
        <v>Unknown</v>
      </c>
      <c r="Q714" s="39" t="s">
        <v>48</v>
      </c>
      <c r="R714" s="39" t="s">
        <v>48</v>
      </c>
      <c r="S714" s="39"/>
      <c r="T714" s="50"/>
      <c r="U714" s="50" t="s">
        <v>51</v>
      </c>
      <c r="V714" s="50" t="s">
        <v>51</v>
      </c>
      <c r="W714" s="50"/>
      <c r="X714" s="51" t="str">
        <f>IF((OR((AND('[1]PWS Information'!$E$10="CWS",T714="Single Family Residence",P714="Lead")),
(AND('[1]PWS Information'!$E$10="CWS",T714="Multiple Family Residence",'[1]PWS Information'!$E$11="Yes",P714="Lead")),
(AND('[1]PWS Information'!$E$10="NTNC",P714="Lead")))),"Tier 1",
IF((OR((AND('[1]PWS Information'!$E$10="CWS",T714="Multiple Family Residence",'[1]PWS Information'!$E$11="No",P714="Lead")),
(AND('[1]PWS Information'!$E$10="CWS",T714="Other",P714="Lead")),
(AND('[1]PWS Information'!$E$10="CWS",T714="Building",P714="Lead")))),"Tier 2",
IF((OR((AND('[1]PWS Information'!$E$10="CWS",T714="Single Family Residence",P714="Galvanized Requiring Replacement")),
(AND('[1]PWS Information'!$E$10="CWS",T714="Single Family Residence",P714="Galvanized Requiring Replacement",Q714="Yes")),
(AND('[1]PWS Information'!$E$10="NTNC",P714="Galvanized Requiring Replacement")),
(AND('[1]PWS Information'!$E$10="NTNC",T714="Single Family Residence",Q714="Yes")))),"Tier 3",
IF((OR((AND('[1]PWS Information'!$E$10="CWS",T714="Single Family Residence",R714="Yes",P714="Non-Lead", I714="Non-Lead - Copper",K714="Before 1989")),
(AND('[1]PWS Information'!$E$10="CWS",T714="Single Family Residence",R714="Yes",P714="Non-Lead", M714="Non-Lead - Copper",N714="Before 1989")))),"Tier 4",
IF((OR((AND('[1]PWS Information'!$E$10="NTNC",P714="Non-Lead")),
(AND('[1]PWS Information'!$E$10="CWS",P714="Non-Lead",R714="")),
(AND('[1]PWS Information'!$E$10="CWS",P714="Non-Lead",R714="No")),
(AND('[1]PWS Information'!$E$10="CWS",P714="Non-Lead",R714="Don't Know")),
(AND('[1]PWS Information'!$E$10="CWS",P714="Non-Lead", I714="Non-Lead - Copper", R714="Yes", K714="Between 1989 and 2014")),
(AND('[1]PWS Information'!$E$10="CWS",P714="Non-Lead", I714="Non-Lead - Copper", R714="Yes", K714="After 2014")),
(AND('[1]PWS Information'!$E$10="CWS",P714="Non-Lead", I714="Non-Lead - Copper", R714="Yes", K714="Unknown")),
(AND('[1]PWS Information'!$E$10="CWS",P714="Non-Lead", M714="Non-Lead - Copper", R714="Yes", N714="Between 1989 and 2014")),
(AND('[1]PWS Information'!$E$10="CWS",P714="Non-Lead", M714="Non-Lead - Copper", R714="Yes", N714="After 2014")),
(AND('[1]PWS Information'!$E$10="CWS",P714="Non-Lead", M714="Non-Lead - Copper", R714="Yes", N714="Unknown")),
(AND('[1]PWS Information'!$E$10="CWS",P714="Unknown")),
(AND('[1]PWS Information'!$E$10="NTNC",P714="Unknown")))),"Tier 5",
"")))))</f>
        <v>Tier 5</v>
      </c>
      <c r="Y714" s="50"/>
      <c r="Z714" s="50"/>
    </row>
    <row r="715" spans="1:26" ht="75" x14ac:dyDescent="0.25">
      <c r="A715" s="39">
        <v>25175702</v>
      </c>
      <c r="B715" s="40">
        <v>328</v>
      </c>
      <c r="C715" s="41" t="s">
        <v>88</v>
      </c>
      <c r="D715" s="41" t="s">
        <v>46</v>
      </c>
      <c r="E715" s="41">
        <v>75961</v>
      </c>
      <c r="F715" s="42"/>
      <c r="G715" s="43">
        <v>31.657675999999999</v>
      </c>
      <c r="H715" s="44">
        <v>-94.601177000000007</v>
      </c>
      <c r="I715" s="45" t="s">
        <v>63</v>
      </c>
      <c r="J715" s="46" t="s">
        <v>48</v>
      </c>
      <c r="K715" s="42" t="s">
        <v>51</v>
      </c>
      <c r="L715" s="49"/>
      <c r="M715" s="45" t="s">
        <v>63</v>
      </c>
      <c r="N715" s="46" t="s">
        <v>51</v>
      </c>
      <c r="O715" s="49"/>
      <c r="P715" s="36" t="str">
        <f t="shared" si="11"/>
        <v>Unknown</v>
      </c>
      <c r="Q715" s="39" t="s">
        <v>48</v>
      </c>
      <c r="R715" s="39" t="s">
        <v>48</v>
      </c>
      <c r="S715" s="39"/>
      <c r="T715" s="50"/>
      <c r="U715" s="50" t="s">
        <v>51</v>
      </c>
      <c r="V715" s="50" t="s">
        <v>51</v>
      </c>
      <c r="W715" s="50"/>
      <c r="X715" s="51" t="str">
        <f>IF((OR((AND('[1]PWS Information'!$E$10="CWS",T715="Single Family Residence",P715="Lead")),
(AND('[1]PWS Information'!$E$10="CWS",T715="Multiple Family Residence",'[1]PWS Information'!$E$11="Yes",P715="Lead")),
(AND('[1]PWS Information'!$E$10="NTNC",P715="Lead")))),"Tier 1",
IF((OR((AND('[1]PWS Information'!$E$10="CWS",T715="Multiple Family Residence",'[1]PWS Information'!$E$11="No",P715="Lead")),
(AND('[1]PWS Information'!$E$10="CWS",T715="Other",P715="Lead")),
(AND('[1]PWS Information'!$E$10="CWS",T715="Building",P715="Lead")))),"Tier 2",
IF((OR((AND('[1]PWS Information'!$E$10="CWS",T715="Single Family Residence",P715="Galvanized Requiring Replacement")),
(AND('[1]PWS Information'!$E$10="CWS",T715="Single Family Residence",P715="Galvanized Requiring Replacement",Q715="Yes")),
(AND('[1]PWS Information'!$E$10="NTNC",P715="Galvanized Requiring Replacement")),
(AND('[1]PWS Information'!$E$10="NTNC",T715="Single Family Residence",Q715="Yes")))),"Tier 3",
IF((OR((AND('[1]PWS Information'!$E$10="CWS",T715="Single Family Residence",R715="Yes",P715="Non-Lead", I715="Non-Lead - Copper",K715="Before 1989")),
(AND('[1]PWS Information'!$E$10="CWS",T715="Single Family Residence",R715="Yes",P715="Non-Lead", M715="Non-Lead - Copper",N715="Before 1989")))),"Tier 4",
IF((OR((AND('[1]PWS Information'!$E$10="NTNC",P715="Non-Lead")),
(AND('[1]PWS Information'!$E$10="CWS",P715="Non-Lead",R715="")),
(AND('[1]PWS Information'!$E$10="CWS",P715="Non-Lead",R715="No")),
(AND('[1]PWS Information'!$E$10="CWS",P715="Non-Lead",R715="Don't Know")),
(AND('[1]PWS Information'!$E$10="CWS",P715="Non-Lead", I715="Non-Lead - Copper", R715="Yes", K715="Between 1989 and 2014")),
(AND('[1]PWS Information'!$E$10="CWS",P715="Non-Lead", I715="Non-Lead - Copper", R715="Yes", K715="After 2014")),
(AND('[1]PWS Information'!$E$10="CWS",P715="Non-Lead", I715="Non-Lead - Copper", R715="Yes", K715="Unknown")),
(AND('[1]PWS Information'!$E$10="CWS",P715="Non-Lead", M715="Non-Lead - Copper", R715="Yes", N715="Between 1989 and 2014")),
(AND('[1]PWS Information'!$E$10="CWS",P715="Non-Lead", M715="Non-Lead - Copper", R715="Yes", N715="After 2014")),
(AND('[1]PWS Information'!$E$10="CWS",P715="Non-Lead", M715="Non-Lead - Copper", R715="Yes", N715="Unknown")),
(AND('[1]PWS Information'!$E$10="CWS",P715="Unknown")),
(AND('[1]PWS Information'!$E$10="NTNC",P715="Unknown")))),"Tier 5",
"")))))</f>
        <v>Tier 5</v>
      </c>
      <c r="Y715" s="50"/>
      <c r="Z715" s="50"/>
    </row>
    <row r="716" spans="1:26" ht="75" x14ac:dyDescent="0.25">
      <c r="A716" s="39">
        <v>25175810</v>
      </c>
      <c r="B716" s="40">
        <v>1802</v>
      </c>
      <c r="C716" s="41" t="s">
        <v>75</v>
      </c>
      <c r="D716" s="41" t="s">
        <v>46</v>
      </c>
      <c r="E716" s="41">
        <v>75961</v>
      </c>
      <c r="F716" s="42"/>
      <c r="G716" s="43">
        <v>31.558382999999999</v>
      </c>
      <c r="H716" s="44">
        <v>-94.504452000000001</v>
      </c>
      <c r="I716" s="45" t="s">
        <v>63</v>
      </c>
      <c r="J716" s="46" t="s">
        <v>48</v>
      </c>
      <c r="K716" s="42" t="s">
        <v>51</v>
      </c>
      <c r="L716" s="49"/>
      <c r="M716" s="45" t="s">
        <v>63</v>
      </c>
      <c r="N716" s="46" t="s">
        <v>51</v>
      </c>
      <c r="O716" s="49"/>
      <c r="P716" s="36" t="str">
        <f t="shared" si="11"/>
        <v>Unknown</v>
      </c>
      <c r="Q716" s="39" t="s">
        <v>48</v>
      </c>
      <c r="R716" s="39" t="s">
        <v>48</v>
      </c>
      <c r="S716" s="39"/>
      <c r="T716" s="50"/>
      <c r="U716" s="50" t="s">
        <v>51</v>
      </c>
      <c r="V716" s="50" t="s">
        <v>51</v>
      </c>
      <c r="W716" s="50"/>
      <c r="X716" s="51" t="str">
        <f>IF((OR((AND('[1]PWS Information'!$E$10="CWS",T716="Single Family Residence",P716="Lead")),
(AND('[1]PWS Information'!$E$10="CWS",T716="Multiple Family Residence",'[1]PWS Information'!$E$11="Yes",P716="Lead")),
(AND('[1]PWS Information'!$E$10="NTNC",P716="Lead")))),"Tier 1",
IF((OR((AND('[1]PWS Information'!$E$10="CWS",T716="Multiple Family Residence",'[1]PWS Information'!$E$11="No",P716="Lead")),
(AND('[1]PWS Information'!$E$10="CWS",T716="Other",P716="Lead")),
(AND('[1]PWS Information'!$E$10="CWS",T716="Building",P716="Lead")))),"Tier 2",
IF((OR((AND('[1]PWS Information'!$E$10="CWS",T716="Single Family Residence",P716="Galvanized Requiring Replacement")),
(AND('[1]PWS Information'!$E$10="CWS",T716="Single Family Residence",P716="Galvanized Requiring Replacement",Q716="Yes")),
(AND('[1]PWS Information'!$E$10="NTNC",P716="Galvanized Requiring Replacement")),
(AND('[1]PWS Information'!$E$10="NTNC",T716="Single Family Residence",Q716="Yes")))),"Tier 3",
IF((OR((AND('[1]PWS Information'!$E$10="CWS",T716="Single Family Residence",R716="Yes",P716="Non-Lead", I716="Non-Lead - Copper",K716="Before 1989")),
(AND('[1]PWS Information'!$E$10="CWS",T716="Single Family Residence",R716="Yes",P716="Non-Lead", M716="Non-Lead - Copper",N716="Before 1989")))),"Tier 4",
IF((OR((AND('[1]PWS Information'!$E$10="NTNC",P716="Non-Lead")),
(AND('[1]PWS Information'!$E$10="CWS",P716="Non-Lead",R716="")),
(AND('[1]PWS Information'!$E$10="CWS",P716="Non-Lead",R716="No")),
(AND('[1]PWS Information'!$E$10="CWS",P716="Non-Lead",R716="Don't Know")),
(AND('[1]PWS Information'!$E$10="CWS",P716="Non-Lead", I716="Non-Lead - Copper", R716="Yes", K716="Between 1989 and 2014")),
(AND('[1]PWS Information'!$E$10="CWS",P716="Non-Lead", I716="Non-Lead - Copper", R716="Yes", K716="After 2014")),
(AND('[1]PWS Information'!$E$10="CWS",P716="Non-Lead", I716="Non-Lead - Copper", R716="Yes", K716="Unknown")),
(AND('[1]PWS Information'!$E$10="CWS",P716="Non-Lead", M716="Non-Lead - Copper", R716="Yes", N716="Between 1989 and 2014")),
(AND('[1]PWS Information'!$E$10="CWS",P716="Non-Lead", M716="Non-Lead - Copper", R716="Yes", N716="After 2014")),
(AND('[1]PWS Information'!$E$10="CWS",P716="Non-Lead", M716="Non-Lead - Copper", R716="Yes", N716="Unknown")),
(AND('[1]PWS Information'!$E$10="CWS",P716="Unknown")),
(AND('[1]PWS Information'!$E$10="NTNC",P716="Unknown")))),"Tier 5",
"")))))</f>
        <v>Tier 5</v>
      </c>
      <c r="Y716" s="50"/>
      <c r="Z716" s="50"/>
    </row>
    <row r="717" spans="1:26" ht="75" x14ac:dyDescent="0.25">
      <c r="A717" s="39">
        <v>25176135</v>
      </c>
      <c r="B717" s="40">
        <v>2722</v>
      </c>
      <c r="C717" s="41" t="s">
        <v>82</v>
      </c>
      <c r="D717" s="41" t="s">
        <v>46</v>
      </c>
      <c r="E717" s="41">
        <v>75961</v>
      </c>
      <c r="F717" s="42"/>
      <c r="G717" s="43">
        <v>31.660523999999999</v>
      </c>
      <c r="H717" s="44">
        <v>-94.601445999999996</v>
      </c>
      <c r="I717" s="45" t="s">
        <v>63</v>
      </c>
      <c r="J717" s="46" t="s">
        <v>48</v>
      </c>
      <c r="K717" s="42" t="s">
        <v>51</v>
      </c>
      <c r="L717" s="49"/>
      <c r="M717" s="45" t="s">
        <v>63</v>
      </c>
      <c r="N717" s="46" t="s">
        <v>51</v>
      </c>
      <c r="O717" s="49"/>
      <c r="P717" s="36" t="str">
        <f t="shared" si="11"/>
        <v>Unknown</v>
      </c>
      <c r="Q717" s="39" t="s">
        <v>48</v>
      </c>
      <c r="R717" s="39" t="s">
        <v>48</v>
      </c>
      <c r="S717" s="39"/>
      <c r="T717" s="50"/>
      <c r="U717" s="50" t="s">
        <v>51</v>
      </c>
      <c r="V717" s="50" t="s">
        <v>51</v>
      </c>
      <c r="W717" s="50"/>
      <c r="X717" s="51" t="str">
        <f>IF((OR((AND('[1]PWS Information'!$E$10="CWS",T717="Single Family Residence",P717="Lead")),
(AND('[1]PWS Information'!$E$10="CWS",T717="Multiple Family Residence",'[1]PWS Information'!$E$11="Yes",P717="Lead")),
(AND('[1]PWS Information'!$E$10="NTNC",P717="Lead")))),"Tier 1",
IF((OR((AND('[1]PWS Information'!$E$10="CWS",T717="Multiple Family Residence",'[1]PWS Information'!$E$11="No",P717="Lead")),
(AND('[1]PWS Information'!$E$10="CWS",T717="Other",P717="Lead")),
(AND('[1]PWS Information'!$E$10="CWS",T717="Building",P717="Lead")))),"Tier 2",
IF((OR((AND('[1]PWS Information'!$E$10="CWS",T717="Single Family Residence",P717="Galvanized Requiring Replacement")),
(AND('[1]PWS Information'!$E$10="CWS",T717="Single Family Residence",P717="Galvanized Requiring Replacement",Q717="Yes")),
(AND('[1]PWS Information'!$E$10="NTNC",P717="Galvanized Requiring Replacement")),
(AND('[1]PWS Information'!$E$10="NTNC",T717="Single Family Residence",Q717="Yes")))),"Tier 3",
IF((OR((AND('[1]PWS Information'!$E$10="CWS",T717="Single Family Residence",R717="Yes",P717="Non-Lead", I717="Non-Lead - Copper",K717="Before 1989")),
(AND('[1]PWS Information'!$E$10="CWS",T717="Single Family Residence",R717="Yes",P717="Non-Lead", M717="Non-Lead - Copper",N717="Before 1989")))),"Tier 4",
IF((OR((AND('[1]PWS Information'!$E$10="NTNC",P717="Non-Lead")),
(AND('[1]PWS Information'!$E$10="CWS",P717="Non-Lead",R717="")),
(AND('[1]PWS Information'!$E$10="CWS",P717="Non-Lead",R717="No")),
(AND('[1]PWS Information'!$E$10="CWS",P717="Non-Lead",R717="Don't Know")),
(AND('[1]PWS Information'!$E$10="CWS",P717="Non-Lead", I717="Non-Lead - Copper", R717="Yes", K717="Between 1989 and 2014")),
(AND('[1]PWS Information'!$E$10="CWS",P717="Non-Lead", I717="Non-Lead - Copper", R717="Yes", K717="After 2014")),
(AND('[1]PWS Information'!$E$10="CWS",P717="Non-Lead", I717="Non-Lead - Copper", R717="Yes", K717="Unknown")),
(AND('[1]PWS Information'!$E$10="CWS",P717="Non-Lead", M717="Non-Lead - Copper", R717="Yes", N717="Between 1989 and 2014")),
(AND('[1]PWS Information'!$E$10="CWS",P717="Non-Lead", M717="Non-Lead - Copper", R717="Yes", N717="After 2014")),
(AND('[1]PWS Information'!$E$10="CWS",P717="Non-Lead", M717="Non-Lead - Copper", R717="Yes", N717="Unknown")),
(AND('[1]PWS Information'!$E$10="CWS",P717="Unknown")),
(AND('[1]PWS Information'!$E$10="NTNC",P717="Unknown")))),"Tier 5",
"")))))</f>
        <v>Tier 5</v>
      </c>
      <c r="Y717" s="50"/>
      <c r="Z717" s="50"/>
    </row>
    <row r="718" spans="1:26" ht="75" x14ac:dyDescent="0.25">
      <c r="A718" s="39">
        <v>25175360</v>
      </c>
      <c r="B718" s="40">
        <v>440</v>
      </c>
      <c r="C718" s="41" t="s">
        <v>94</v>
      </c>
      <c r="D718" s="41" t="s">
        <v>46</v>
      </c>
      <c r="E718" s="41">
        <v>75961</v>
      </c>
      <c r="F718" s="42"/>
      <c r="G718" s="43">
        <v>31.660011999999998</v>
      </c>
      <c r="H718" s="44">
        <v>-94.601662000000005</v>
      </c>
      <c r="I718" s="45" t="s">
        <v>63</v>
      </c>
      <c r="J718" s="46" t="s">
        <v>48</v>
      </c>
      <c r="K718" s="42" t="s">
        <v>51</v>
      </c>
      <c r="L718" s="49"/>
      <c r="M718" s="45" t="s">
        <v>63</v>
      </c>
      <c r="N718" s="46" t="s">
        <v>51</v>
      </c>
      <c r="O718" s="49"/>
      <c r="P718" s="36" t="str">
        <f t="shared" si="11"/>
        <v>Unknown</v>
      </c>
      <c r="Q718" s="39" t="s">
        <v>48</v>
      </c>
      <c r="R718" s="39" t="s">
        <v>48</v>
      </c>
      <c r="S718" s="39"/>
      <c r="T718" s="50"/>
      <c r="U718" s="50" t="s">
        <v>51</v>
      </c>
      <c r="V718" s="50" t="s">
        <v>51</v>
      </c>
      <c r="W718" s="50"/>
      <c r="X718" s="51" t="str">
        <f>IF((OR((AND('[1]PWS Information'!$E$10="CWS",T718="Single Family Residence",P718="Lead")),
(AND('[1]PWS Information'!$E$10="CWS",T718="Multiple Family Residence",'[1]PWS Information'!$E$11="Yes",P718="Lead")),
(AND('[1]PWS Information'!$E$10="NTNC",P718="Lead")))),"Tier 1",
IF((OR((AND('[1]PWS Information'!$E$10="CWS",T718="Multiple Family Residence",'[1]PWS Information'!$E$11="No",P718="Lead")),
(AND('[1]PWS Information'!$E$10="CWS",T718="Other",P718="Lead")),
(AND('[1]PWS Information'!$E$10="CWS",T718="Building",P718="Lead")))),"Tier 2",
IF((OR((AND('[1]PWS Information'!$E$10="CWS",T718="Single Family Residence",P718="Galvanized Requiring Replacement")),
(AND('[1]PWS Information'!$E$10="CWS",T718="Single Family Residence",P718="Galvanized Requiring Replacement",Q718="Yes")),
(AND('[1]PWS Information'!$E$10="NTNC",P718="Galvanized Requiring Replacement")),
(AND('[1]PWS Information'!$E$10="NTNC",T718="Single Family Residence",Q718="Yes")))),"Tier 3",
IF((OR((AND('[1]PWS Information'!$E$10="CWS",T718="Single Family Residence",R718="Yes",P718="Non-Lead", I718="Non-Lead - Copper",K718="Before 1989")),
(AND('[1]PWS Information'!$E$10="CWS",T718="Single Family Residence",R718="Yes",P718="Non-Lead", M718="Non-Lead - Copper",N718="Before 1989")))),"Tier 4",
IF((OR((AND('[1]PWS Information'!$E$10="NTNC",P718="Non-Lead")),
(AND('[1]PWS Information'!$E$10="CWS",P718="Non-Lead",R718="")),
(AND('[1]PWS Information'!$E$10="CWS",P718="Non-Lead",R718="No")),
(AND('[1]PWS Information'!$E$10="CWS",P718="Non-Lead",R718="Don't Know")),
(AND('[1]PWS Information'!$E$10="CWS",P718="Non-Lead", I718="Non-Lead - Copper", R718="Yes", K718="Between 1989 and 2014")),
(AND('[1]PWS Information'!$E$10="CWS",P718="Non-Lead", I718="Non-Lead - Copper", R718="Yes", K718="After 2014")),
(AND('[1]PWS Information'!$E$10="CWS",P718="Non-Lead", I718="Non-Lead - Copper", R718="Yes", K718="Unknown")),
(AND('[1]PWS Information'!$E$10="CWS",P718="Non-Lead", M718="Non-Lead - Copper", R718="Yes", N718="Between 1989 and 2014")),
(AND('[1]PWS Information'!$E$10="CWS",P718="Non-Lead", M718="Non-Lead - Copper", R718="Yes", N718="After 2014")),
(AND('[1]PWS Information'!$E$10="CWS",P718="Non-Lead", M718="Non-Lead - Copper", R718="Yes", N718="Unknown")),
(AND('[1]PWS Information'!$E$10="CWS",P718="Unknown")),
(AND('[1]PWS Information'!$E$10="NTNC",P718="Unknown")))),"Tier 5",
"")))))</f>
        <v>Tier 5</v>
      </c>
      <c r="Y718" s="50"/>
      <c r="Z718" s="50"/>
    </row>
    <row r="719" spans="1:26" ht="75" x14ac:dyDescent="0.25">
      <c r="A719" s="39">
        <v>22132626</v>
      </c>
      <c r="B719" s="40">
        <v>922</v>
      </c>
      <c r="C719" s="41" t="s">
        <v>90</v>
      </c>
      <c r="D719" s="41" t="s">
        <v>46</v>
      </c>
      <c r="E719" s="41">
        <v>75961</v>
      </c>
      <c r="F719" s="42"/>
      <c r="G719" s="43">
        <v>31.558382999999999</v>
      </c>
      <c r="H719" s="44">
        <v>-94.504452000000001</v>
      </c>
      <c r="I719" s="45" t="s">
        <v>63</v>
      </c>
      <c r="J719" s="46" t="s">
        <v>48</v>
      </c>
      <c r="K719" s="42" t="s">
        <v>51</v>
      </c>
      <c r="L719" s="49"/>
      <c r="M719" s="45" t="s">
        <v>63</v>
      </c>
      <c r="N719" s="46" t="s">
        <v>51</v>
      </c>
      <c r="O719" s="49"/>
      <c r="P719" s="36" t="str">
        <f t="shared" si="11"/>
        <v>Unknown</v>
      </c>
      <c r="Q719" s="39" t="s">
        <v>48</v>
      </c>
      <c r="R719" s="39" t="s">
        <v>48</v>
      </c>
      <c r="S719" s="39"/>
      <c r="T719" s="50"/>
      <c r="U719" s="50" t="s">
        <v>51</v>
      </c>
      <c r="V719" s="50" t="s">
        <v>51</v>
      </c>
      <c r="W719" s="50"/>
      <c r="X719" s="51" t="str">
        <f>IF((OR((AND('[1]PWS Information'!$E$10="CWS",T719="Single Family Residence",P719="Lead")),
(AND('[1]PWS Information'!$E$10="CWS",T719="Multiple Family Residence",'[1]PWS Information'!$E$11="Yes",P719="Lead")),
(AND('[1]PWS Information'!$E$10="NTNC",P719="Lead")))),"Tier 1",
IF((OR((AND('[1]PWS Information'!$E$10="CWS",T719="Multiple Family Residence",'[1]PWS Information'!$E$11="No",P719="Lead")),
(AND('[1]PWS Information'!$E$10="CWS",T719="Other",P719="Lead")),
(AND('[1]PWS Information'!$E$10="CWS",T719="Building",P719="Lead")))),"Tier 2",
IF((OR((AND('[1]PWS Information'!$E$10="CWS",T719="Single Family Residence",P719="Galvanized Requiring Replacement")),
(AND('[1]PWS Information'!$E$10="CWS",T719="Single Family Residence",P719="Galvanized Requiring Replacement",Q719="Yes")),
(AND('[1]PWS Information'!$E$10="NTNC",P719="Galvanized Requiring Replacement")),
(AND('[1]PWS Information'!$E$10="NTNC",T719="Single Family Residence",Q719="Yes")))),"Tier 3",
IF((OR((AND('[1]PWS Information'!$E$10="CWS",T719="Single Family Residence",R719="Yes",P719="Non-Lead", I719="Non-Lead - Copper",K719="Before 1989")),
(AND('[1]PWS Information'!$E$10="CWS",T719="Single Family Residence",R719="Yes",P719="Non-Lead", M719="Non-Lead - Copper",N719="Before 1989")))),"Tier 4",
IF((OR((AND('[1]PWS Information'!$E$10="NTNC",P719="Non-Lead")),
(AND('[1]PWS Information'!$E$10="CWS",P719="Non-Lead",R719="")),
(AND('[1]PWS Information'!$E$10="CWS",P719="Non-Lead",R719="No")),
(AND('[1]PWS Information'!$E$10="CWS",P719="Non-Lead",R719="Don't Know")),
(AND('[1]PWS Information'!$E$10="CWS",P719="Non-Lead", I719="Non-Lead - Copper", R719="Yes", K719="Between 1989 and 2014")),
(AND('[1]PWS Information'!$E$10="CWS",P719="Non-Lead", I719="Non-Lead - Copper", R719="Yes", K719="After 2014")),
(AND('[1]PWS Information'!$E$10="CWS",P719="Non-Lead", I719="Non-Lead - Copper", R719="Yes", K719="Unknown")),
(AND('[1]PWS Information'!$E$10="CWS",P719="Non-Lead", M719="Non-Lead - Copper", R719="Yes", N719="Between 1989 and 2014")),
(AND('[1]PWS Information'!$E$10="CWS",P719="Non-Lead", M719="Non-Lead - Copper", R719="Yes", N719="After 2014")),
(AND('[1]PWS Information'!$E$10="CWS",P719="Non-Lead", M719="Non-Lead - Copper", R719="Yes", N719="Unknown")),
(AND('[1]PWS Information'!$E$10="CWS",P719="Unknown")),
(AND('[1]PWS Information'!$E$10="NTNC",P719="Unknown")))),"Tier 5",
"")))))</f>
        <v>Tier 5</v>
      </c>
      <c r="Y719" s="50"/>
      <c r="Z719" s="50"/>
    </row>
    <row r="720" spans="1:26" ht="75" x14ac:dyDescent="0.25">
      <c r="A720" s="39">
        <v>25176253</v>
      </c>
      <c r="B720" s="40">
        <v>519</v>
      </c>
      <c r="C720" s="41" t="s">
        <v>57</v>
      </c>
      <c r="D720" s="41" t="s">
        <v>46</v>
      </c>
      <c r="E720" s="41">
        <v>75961</v>
      </c>
      <c r="F720" s="42"/>
      <c r="G720" s="43">
        <v>31.620325000000001</v>
      </c>
      <c r="H720" s="44">
        <v>-94.523740000000004</v>
      </c>
      <c r="I720" s="45" t="s">
        <v>63</v>
      </c>
      <c r="J720" s="46" t="s">
        <v>48</v>
      </c>
      <c r="K720" s="42" t="s">
        <v>51</v>
      </c>
      <c r="L720" s="49"/>
      <c r="M720" s="45" t="s">
        <v>63</v>
      </c>
      <c r="N720" s="46" t="s">
        <v>51</v>
      </c>
      <c r="O720" s="49"/>
      <c r="P720" s="36" t="str">
        <f t="shared" si="11"/>
        <v>Unknown</v>
      </c>
      <c r="Q720" s="39" t="s">
        <v>48</v>
      </c>
      <c r="R720" s="39" t="s">
        <v>48</v>
      </c>
      <c r="S720" s="39"/>
      <c r="T720" s="50"/>
      <c r="U720" s="50" t="s">
        <v>51</v>
      </c>
      <c r="V720" s="50" t="s">
        <v>51</v>
      </c>
      <c r="W720" s="50"/>
      <c r="X720" s="51" t="str">
        <f>IF((OR((AND('[1]PWS Information'!$E$10="CWS",T720="Single Family Residence",P720="Lead")),
(AND('[1]PWS Information'!$E$10="CWS",T720="Multiple Family Residence",'[1]PWS Information'!$E$11="Yes",P720="Lead")),
(AND('[1]PWS Information'!$E$10="NTNC",P720="Lead")))),"Tier 1",
IF((OR((AND('[1]PWS Information'!$E$10="CWS",T720="Multiple Family Residence",'[1]PWS Information'!$E$11="No",P720="Lead")),
(AND('[1]PWS Information'!$E$10="CWS",T720="Other",P720="Lead")),
(AND('[1]PWS Information'!$E$10="CWS",T720="Building",P720="Lead")))),"Tier 2",
IF((OR((AND('[1]PWS Information'!$E$10="CWS",T720="Single Family Residence",P720="Galvanized Requiring Replacement")),
(AND('[1]PWS Information'!$E$10="CWS",T720="Single Family Residence",P720="Galvanized Requiring Replacement",Q720="Yes")),
(AND('[1]PWS Information'!$E$10="NTNC",P720="Galvanized Requiring Replacement")),
(AND('[1]PWS Information'!$E$10="NTNC",T720="Single Family Residence",Q720="Yes")))),"Tier 3",
IF((OR((AND('[1]PWS Information'!$E$10="CWS",T720="Single Family Residence",R720="Yes",P720="Non-Lead", I720="Non-Lead - Copper",K720="Before 1989")),
(AND('[1]PWS Information'!$E$10="CWS",T720="Single Family Residence",R720="Yes",P720="Non-Lead", M720="Non-Lead - Copper",N720="Before 1989")))),"Tier 4",
IF((OR((AND('[1]PWS Information'!$E$10="NTNC",P720="Non-Lead")),
(AND('[1]PWS Information'!$E$10="CWS",P720="Non-Lead",R720="")),
(AND('[1]PWS Information'!$E$10="CWS",P720="Non-Lead",R720="No")),
(AND('[1]PWS Information'!$E$10="CWS",P720="Non-Lead",R720="Don't Know")),
(AND('[1]PWS Information'!$E$10="CWS",P720="Non-Lead", I720="Non-Lead - Copper", R720="Yes", K720="Between 1989 and 2014")),
(AND('[1]PWS Information'!$E$10="CWS",P720="Non-Lead", I720="Non-Lead - Copper", R720="Yes", K720="After 2014")),
(AND('[1]PWS Information'!$E$10="CWS",P720="Non-Lead", I720="Non-Lead - Copper", R720="Yes", K720="Unknown")),
(AND('[1]PWS Information'!$E$10="CWS",P720="Non-Lead", M720="Non-Lead - Copper", R720="Yes", N720="Between 1989 and 2014")),
(AND('[1]PWS Information'!$E$10="CWS",P720="Non-Lead", M720="Non-Lead - Copper", R720="Yes", N720="After 2014")),
(AND('[1]PWS Information'!$E$10="CWS",P720="Non-Lead", M720="Non-Lead - Copper", R720="Yes", N720="Unknown")),
(AND('[1]PWS Information'!$E$10="CWS",P720="Unknown")),
(AND('[1]PWS Information'!$E$10="NTNC",P720="Unknown")))),"Tier 5",
"")))))</f>
        <v>Tier 5</v>
      </c>
      <c r="Y720" s="50"/>
      <c r="Z720" s="50"/>
    </row>
    <row r="721" spans="1:26" ht="75" x14ac:dyDescent="0.25">
      <c r="A721" s="39">
        <v>25175567</v>
      </c>
      <c r="B721" s="40">
        <v>181</v>
      </c>
      <c r="C721" s="41" t="s">
        <v>71</v>
      </c>
      <c r="D721" s="41" t="s">
        <v>46</v>
      </c>
      <c r="E721" s="41">
        <v>75961</v>
      </c>
      <c r="F721" s="42"/>
      <c r="G721" s="43">
        <v>31.586791999999999</v>
      </c>
      <c r="H721" s="44">
        <v>-94.614324999999994</v>
      </c>
      <c r="I721" s="45" t="s">
        <v>63</v>
      </c>
      <c r="J721" s="46" t="s">
        <v>48</v>
      </c>
      <c r="K721" s="42" t="s">
        <v>51</v>
      </c>
      <c r="L721" s="49"/>
      <c r="M721" s="45" t="s">
        <v>63</v>
      </c>
      <c r="N721" s="46" t="s">
        <v>51</v>
      </c>
      <c r="O721" s="49"/>
      <c r="P721" s="36" t="str">
        <f t="shared" si="11"/>
        <v>Unknown</v>
      </c>
      <c r="Q721" s="39" t="s">
        <v>48</v>
      </c>
      <c r="R721" s="39" t="s">
        <v>48</v>
      </c>
      <c r="S721" s="39"/>
      <c r="T721" s="50"/>
      <c r="U721" s="50" t="s">
        <v>51</v>
      </c>
      <c r="V721" s="50" t="s">
        <v>51</v>
      </c>
      <c r="W721" s="50"/>
      <c r="X721" s="51" t="str">
        <f>IF((OR((AND('[1]PWS Information'!$E$10="CWS",T721="Single Family Residence",P721="Lead")),
(AND('[1]PWS Information'!$E$10="CWS",T721="Multiple Family Residence",'[1]PWS Information'!$E$11="Yes",P721="Lead")),
(AND('[1]PWS Information'!$E$10="NTNC",P721="Lead")))),"Tier 1",
IF((OR((AND('[1]PWS Information'!$E$10="CWS",T721="Multiple Family Residence",'[1]PWS Information'!$E$11="No",P721="Lead")),
(AND('[1]PWS Information'!$E$10="CWS",T721="Other",P721="Lead")),
(AND('[1]PWS Information'!$E$10="CWS",T721="Building",P721="Lead")))),"Tier 2",
IF((OR((AND('[1]PWS Information'!$E$10="CWS",T721="Single Family Residence",P721="Galvanized Requiring Replacement")),
(AND('[1]PWS Information'!$E$10="CWS",T721="Single Family Residence",P721="Galvanized Requiring Replacement",Q721="Yes")),
(AND('[1]PWS Information'!$E$10="NTNC",P721="Galvanized Requiring Replacement")),
(AND('[1]PWS Information'!$E$10="NTNC",T721="Single Family Residence",Q721="Yes")))),"Tier 3",
IF((OR((AND('[1]PWS Information'!$E$10="CWS",T721="Single Family Residence",R721="Yes",P721="Non-Lead", I721="Non-Lead - Copper",K721="Before 1989")),
(AND('[1]PWS Information'!$E$10="CWS",T721="Single Family Residence",R721="Yes",P721="Non-Lead", M721="Non-Lead - Copper",N721="Before 1989")))),"Tier 4",
IF((OR((AND('[1]PWS Information'!$E$10="NTNC",P721="Non-Lead")),
(AND('[1]PWS Information'!$E$10="CWS",P721="Non-Lead",R721="")),
(AND('[1]PWS Information'!$E$10="CWS",P721="Non-Lead",R721="No")),
(AND('[1]PWS Information'!$E$10="CWS",P721="Non-Lead",R721="Don't Know")),
(AND('[1]PWS Information'!$E$10="CWS",P721="Non-Lead", I721="Non-Lead - Copper", R721="Yes", K721="Between 1989 and 2014")),
(AND('[1]PWS Information'!$E$10="CWS",P721="Non-Lead", I721="Non-Lead - Copper", R721="Yes", K721="After 2014")),
(AND('[1]PWS Information'!$E$10="CWS",P721="Non-Lead", I721="Non-Lead - Copper", R721="Yes", K721="Unknown")),
(AND('[1]PWS Information'!$E$10="CWS",P721="Non-Lead", M721="Non-Lead - Copper", R721="Yes", N721="Between 1989 and 2014")),
(AND('[1]PWS Information'!$E$10="CWS",P721="Non-Lead", M721="Non-Lead - Copper", R721="Yes", N721="After 2014")),
(AND('[1]PWS Information'!$E$10="CWS",P721="Non-Lead", M721="Non-Lead - Copper", R721="Yes", N721="Unknown")),
(AND('[1]PWS Information'!$E$10="CWS",P721="Unknown")),
(AND('[1]PWS Information'!$E$10="NTNC",P721="Unknown")))),"Tier 5",
"")))))</f>
        <v>Tier 5</v>
      </c>
      <c r="Y721" s="50"/>
      <c r="Z721" s="50"/>
    </row>
    <row r="722" spans="1:26" ht="75" x14ac:dyDescent="0.25">
      <c r="A722" s="39">
        <v>25175783</v>
      </c>
      <c r="B722" s="40">
        <v>999</v>
      </c>
      <c r="C722" s="41" t="s">
        <v>101</v>
      </c>
      <c r="D722" s="41" t="s">
        <v>46</v>
      </c>
      <c r="E722" s="41">
        <v>75961</v>
      </c>
      <c r="F722" s="42"/>
      <c r="G722" s="43">
        <v>31.656936000000002</v>
      </c>
      <c r="H722" s="44">
        <v>-94.601505000000003</v>
      </c>
      <c r="I722" s="45" t="s">
        <v>63</v>
      </c>
      <c r="J722" s="46" t="s">
        <v>48</v>
      </c>
      <c r="K722" s="42" t="s">
        <v>51</v>
      </c>
      <c r="L722" s="49"/>
      <c r="M722" s="45" t="s">
        <v>63</v>
      </c>
      <c r="N722" s="46" t="s">
        <v>51</v>
      </c>
      <c r="O722" s="49"/>
      <c r="P722" s="36" t="str">
        <f t="shared" si="11"/>
        <v>Unknown</v>
      </c>
      <c r="Q722" s="39" t="s">
        <v>48</v>
      </c>
      <c r="R722" s="39" t="s">
        <v>48</v>
      </c>
      <c r="S722" s="39"/>
      <c r="T722" s="50"/>
      <c r="U722" s="50" t="s">
        <v>51</v>
      </c>
      <c r="V722" s="50" t="s">
        <v>51</v>
      </c>
      <c r="W722" s="50"/>
      <c r="X722" s="51" t="str">
        <f>IF((OR((AND('[1]PWS Information'!$E$10="CWS",T722="Single Family Residence",P722="Lead")),
(AND('[1]PWS Information'!$E$10="CWS",T722="Multiple Family Residence",'[1]PWS Information'!$E$11="Yes",P722="Lead")),
(AND('[1]PWS Information'!$E$10="NTNC",P722="Lead")))),"Tier 1",
IF((OR((AND('[1]PWS Information'!$E$10="CWS",T722="Multiple Family Residence",'[1]PWS Information'!$E$11="No",P722="Lead")),
(AND('[1]PWS Information'!$E$10="CWS",T722="Other",P722="Lead")),
(AND('[1]PWS Information'!$E$10="CWS",T722="Building",P722="Lead")))),"Tier 2",
IF((OR((AND('[1]PWS Information'!$E$10="CWS",T722="Single Family Residence",P722="Galvanized Requiring Replacement")),
(AND('[1]PWS Information'!$E$10="CWS",T722="Single Family Residence",P722="Galvanized Requiring Replacement",Q722="Yes")),
(AND('[1]PWS Information'!$E$10="NTNC",P722="Galvanized Requiring Replacement")),
(AND('[1]PWS Information'!$E$10="NTNC",T722="Single Family Residence",Q722="Yes")))),"Tier 3",
IF((OR((AND('[1]PWS Information'!$E$10="CWS",T722="Single Family Residence",R722="Yes",P722="Non-Lead", I722="Non-Lead - Copper",K722="Before 1989")),
(AND('[1]PWS Information'!$E$10="CWS",T722="Single Family Residence",R722="Yes",P722="Non-Lead", M722="Non-Lead - Copper",N722="Before 1989")))),"Tier 4",
IF((OR((AND('[1]PWS Information'!$E$10="NTNC",P722="Non-Lead")),
(AND('[1]PWS Information'!$E$10="CWS",P722="Non-Lead",R722="")),
(AND('[1]PWS Information'!$E$10="CWS",P722="Non-Lead",R722="No")),
(AND('[1]PWS Information'!$E$10="CWS",P722="Non-Lead",R722="Don't Know")),
(AND('[1]PWS Information'!$E$10="CWS",P722="Non-Lead", I722="Non-Lead - Copper", R722="Yes", K722="Between 1989 and 2014")),
(AND('[1]PWS Information'!$E$10="CWS",P722="Non-Lead", I722="Non-Lead - Copper", R722="Yes", K722="After 2014")),
(AND('[1]PWS Information'!$E$10="CWS",P722="Non-Lead", I722="Non-Lead - Copper", R722="Yes", K722="Unknown")),
(AND('[1]PWS Information'!$E$10="CWS",P722="Non-Lead", M722="Non-Lead - Copper", R722="Yes", N722="Between 1989 and 2014")),
(AND('[1]PWS Information'!$E$10="CWS",P722="Non-Lead", M722="Non-Lead - Copper", R722="Yes", N722="After 2014")),
(AND('[1]PWS Information'!$E$10="CWS",P722="Non-Lead", M722="Non-Lead - Copper", R722="Yes", N722="Unknown")),
(AND('[1]PWS Information'!$E$10="CWS",P722="Unknown")),
(AND('[1]PWS Information'!$E$10="NTNC",P722="Unknown")))),"Tier 5",
"")))))</f>
        <v>Tier 5</v>
      </c>
      <c r="Y722" s="50"/>
      <c r="Z722" s="50"/>
    </row>
    <row r="723" spans="1:26" ht="75" x14ac:dyDescent="0.25">
      <c r="A723" s="39">
        <v>25175811</v>
      </c>
      <c r="B723" s="40">
        <v>1988</v>
      </c>
      <c r="C723" s="41" t="s">
        <v>75</v>
      </c>
      <c r="D723" s="41" t="s">
        <v>46</v>
      </c>
      <c r="E723" s="41">
        <v>75961</v>
      </c>
      <c r="F723" s="42"/>
      <c r="G723" s="43">
        <v>31.558382999999999</v>
      </c>
      <c r="H723" s="44">
        <v>-94.504452000000001</v>
      </c>
      <c r="I723" s="45" t="s">
        <v>63</v>
      </c>
      <c r="J723" s="46" t="s">
        <v>48</v>
      </c>
      <c r="K723" s="42" t="s">
        <v>51</v>
      </c>
      <c r="L723" s="49"/>
      <c r="M723" s="45" t="s">
        <v>63</v>
      </c>
      <c r="N723" s="46" t="s">
        <v>51</v>
      </c>
      <c r="O723" s="49"/>
      <c r="P723" s="36" t="str">
        <f t="shared" si="11"/>
        <v>Unknown</v>
      </c>
      <c r="Q723" s="39" t="s">
        <v>48</v>
      </c>
      <c r="R723" s="39" t="s">
        <v>48</v>
      </c>
      <c r="S723" s="39"/>
      <c r="T723" s="50"/>
      <c r="U723" s="50" t="s">
        <v>51</v>
      </c>
      <c r="V723" s="50" t="s">
        <v>51</v>
      </c>
      <c r="W723" s="50"/>
      <c r="X723" s="51" t="str">
        <f>IF((OR((AND('[1]PWS Information'!$E$10="CWS",T723="Single Family Residence",P723="Lead")),
(AND('[1]PWS Information'!$E$10="CWS",T723="Multiple Family Residence",'[1]PWS Information'!$E$11="Yes",P723="Lead")),
(AND('[1]PWS Information'!$E$10="NTNC",P723="Lead")))),"Tier 1",
IF((OR((AND('[1]PWS Information'!$E$10="CWS",T723="Multiple Family Residence",'[1]PWS Information'!$E$11="No",P723="Lead")),
(AND('[1]PWS Information'!$E$10="CWS",T723="Other",P723="Lead")),
(AND('[1]PWS Information'!$E$10="CWS",T723="Building",P723="Lead")))),"Tier 2",
IF((OR((AND('[1]PWS Information'!$E$10="CWS",T723="Single Family Residence",P723="Galvanized Requiring Replacement")),
(AND('[1]PWS Information'!$E$10="CWS",T723="Single Family Residence",P723="Galvanized Requiring Replacement",Q723="Yes")),
(AND('[1]PWS Information'!$E$10="NTNC",P723="Galvanized Requiring Replacement")),
(AND('[1]PWS Information'!$E$10="NTNC",T723="Single Family Residence",Q723="Yes")))),"Tier 3",
IF((OR((AND('[1]PWS Information'!$E$10="CWS",T723="Single Family Residence",R723="Yes",P723="Non-Lead", I723="Non-Lead - Copper",K723="Before 1989")),
(AND('[1]PWS Information'!$E$10="CWS",T723="Single Family Residence",R723="Yes",P723="Non-Lead", M723="Non-Lead - Copper",N723="Before 1989")))),"Tier 4",
IF((OR((AND('[1]PWS Information'!$E$10="NTNC",P723="Non-Lead")),
(AND('[1]PWS Information'!$E$10="CWS",P723="Non-Lead",R723="")),
(AND('[1]PWS Information'!$E$10="CWS",P723="Non-Lead",R723="No")),
(AND('[1]PWS Information'!$E$10="CWS",P723="Non-Lead",R723="Don't Know")),
(AND('[1]PWS Information'!$E$10="CWS",P723="Non-Lead", I723="Non-Lead - Copper", R723="Yes", K723="Between 1989 and 2014")),
(AND('[1]PWS Information'!$E$10="CWS",P723="Non-Lead", I723="Non-Lead - Copper", R723="Yes", K723="After 2014")),
(AND('[1]PWS Information'!$E$10="CWS",P723="Non-Lead", I723="Non-Lead - Copper", R723="Yes", K723="Unknown")),
(AND('[1]PWS Information'!$E$10="CWS",P723="Non-Lead", M723="Non-Lead - Copper", R723="Yes", N723="Between 1989 and 2014")),
(AND('[1]PWS Information'!$E$10="CWS",P723="Non-Lead", M723="Non-Lead - Copper", R723="Yes", N723="After 2014")),
(AND('[1]PWS Information'!$E$10="CWS",P723="Non-Lead", M723="Non-Lead - Copper", R723="Yes", N723="Unknown")),
(AND('[1]PWS Information'!$E$10="CWS",P723="Unknown")),
(AND('[1]PWS Information'!$E$10="NTNC",P723="Unknown")))),"Tier 5",
"")))))</f>
        <v>Tier 5</v>
      </c>
      <c r="Y723" s="50"/>
      <c r="Z723" s="50"/>
    </row>
    <row r="724" spans="1:26" ht="75" x14ac:dyDescent="0.25">
      <c r="A724" s="39">
        <v>25175570</v>
      </c>
      <c r="B724" s="40">
        <v>8368</v>
      </c>
      <c r="C724" s="41" t="s">
        <v>207</v>
      </c>
      <c r="D724" s="41" t="s">
        <v>46</v>
      </c>
      <c r="E724" s="41">
        <v>75961</v>
      </c>
      <c r="F724" s="42"/>
      <c r="G724" s="43">
        <v>31.614996000000001</v>
      </c>
      <c r="H724" s="44">
        <v>-94.391662999999994</v>
      </c>
      <c r="I724" s="45" t="s">
        <v>63</v>
      </c>
      <c r="J724" s="46" t="s">
        <v>48</v>
      </c>
      <c r="K724" s="42" t="s">
        <v>51</v>
      </c>
      <c r="L724" s="49"/>
      <c r="M724" s="45" t="s">
        <v>63</v>
      </c>
      <c r="N724" s="46" t="s">
        <v>51</v>
      </c>
      <c r="O724" s="49"/>
      <c r="P724" s="36" t="str">
        <f t="shared" si="11"/>
        <v>Unknown</v>
      </c>
      <c r="Q724" s="39" t="s">
        <v>48</v>
      </c>
      <c r="R724" s="39" t="s">
        <v>48</v>
      </c>
      <c r="S724" s="39"/>
      <c r="T724" s="50"/>
      <c r="U724" s="50" t="s">
        <v>51</v>
      </c>
      <c r="V724" s="50" t="s">
        <v>51</v>
      </c>
      <c r="W724" s="50"/>
      <c r="X724" s="51" t="str">
        <f>IF((OR((AND('[1]PWS Information'!$E$10="CWS",T724="Single Family Residence",P724="Lead")),
(AND('[1]PWS Information'!$E$10="CWS",T724="Multiple Family Residence",'[1]PWS Information'!$E$11="Yes",P724="Lead")),
(AND('[1]PWS Information'!$E$10="NTNC",P724="Lead")))),"Tier 1",
IF((OR((AND('[1]PWS Information'!$E$10="CWS",T724="Multiple Family Residence",'[1]PWS Information'!$E$11="No",P724="Lead")),
(AND('[1]PWS Information'!$E$10="CWS",T724="Other",P724="Lead")),
(AND('[1]PWS Information'!$E$10="CWS",T724="Building",P724="Lead")))),"Tier 2",
IF((OR((AND('[1]PWS Information'!$E$10="CWS",T724="Single Family Residence",P724="Galvanized Requiring Replacement")),
(AND('[1]PWS Information'!$E$10="CWS",T724="Single Family Residence",P724="Galvanized Requiring Replacement",Q724="Yes")),
(AND('[1]PWS Information'!$E$10="NTNC",P724="Galvanized Requiring Replacement")),
(AND('[1]PWS Information'!$E$10="NTNC",T724="Single Family Residence",Q724="Yes")))),"Tier 3",
IF((OR((AND('[1]PWS Information'!$E$10="CWS",T724="Single Family Residence",R724="Yes",P724="Non-Lead", I724="Non-Lead - Copper",K724="Before 1989")),
(AND('[1]PWS Information'!$E$10="CWS",T724="Single Family Residence",R724="Yes",P724="Non-Lead", M724="Non-Lead - Copper",N724="Before 1989")))),"Tier 4",
IF((OR((AND('[1]PWS Information'!$E$10="NTNC",P724="Non-Lead")),
(AND('[1]PWS Information'!$E$10="CWS",P724="Non-Lead",R724="")),
(AND('[1]PWS Information'!$E$10="CWS",P724="Non-Lead",R724="No")),
(AND('[1]PWS Information'!$E$10="CWS",P724="Non-Lead",R724="Don't Know")),
(AND('[1]PWS Information'!$E$10="CWS",P724="Non-Lead", I724="Non-Lead - Copper", R724="Yes", K724="Between 1989 and 2014")),
(AND('[1]PWS Information'!$E$10="CWS",P724="Non-Lead", I724="Non-Lead - Copper", R724="Yes", K724="After 2014")),
(AND('[1]PWS Information'!$E$10="CWS",P724="Non-Lead", I724="Non-Lead - Copper", R724="Yes", K724="Unknown")),
(AND('[1]PWS Information'!$E$10="CWS",P724="Non-Lead", M724="Non-Lead - Copper", R724="Yes", N724="Between 1989 and 2014")),
(AND('[1]PWS Information'!$E$10="CWS",P724="Non-Lead", M724="Non-Lead - Copper", R724="Yes", N724="After 2014")),
(AND('[1]PWS Information'!$E$10="CWS",P724="Non-Lead", M724="Non-Lead - Copper", R724="Yes", N724="Unknown")),
(AND('[1]PWS Information'!$E$10="CWS",P724="Unknown")),
(AND('[1]PWS Information'!$E$10="NTNC",P724="Unknown")))),"Tier 5",
"")))))</f>
        <v>Tier 5</v>
      </c>
      <c r="Y724" s="50"/>
      <c r="Z724" s="50"/>
    </row>
    <row r="725" spans="1:26" ht="75" x14ac:dyDescent="0.25">
      <c r="A725" s="39">
        <v>25176102</v>
      </c>
      <c r="B725" s="40">
        <v>2848</v>
      </c>
      <c r="C725" s="41" t="s">
        <v>66</v>
      </c>
      <c r="D725" s="41" t="s">
        <v>46</v>
      </c>
      <c r="E725" s="41">
        <v>75961</v>
      </c>
      <c r="F725" s="42"/>
      <c r="G725" s="43">
        <v>31.602595999999998</v>
      </c>
      <c r="H725" s="44">
        <v>-94.575979000000004</v>
      </c>
      <c r="I725" s="45" t="s">
        <v>63</v>
      </c>
      <c r="J725" s="46" t="s">
        <v>48</v>
      </c>
      <c r="K725" s="42" t="s">
        <v>51</v>
      </c>
      <c r="L725" s="49"/>
      <c r="M725" s="45" t="s">
        <v>63</v>
      </c>
      <c r="N725" s="46" t="s">
        <v>51</v>
      </c>
      <c r="O725" s="49"/>
      <c r="P725" s="36" t="str">
        <f t="shared" si="11"/>
        <v>Unknown</v>
      </c>
      <c r="Q725" s="39" t="s">
        <v>48</v>
      </c>
      <c r="R725" s="39" t="s">
        <v>48</v>
      </c>
      <c r="S725" s="39"/>
      <c r="T725" s="50"/>
      <c r="U725" s="50" t="s">
        <v>51</v>
      </c>
      <c r="V725" s="50" t="s">
        <v>51</v>
      </c>
      <c r="W725" s="50"/>
      <c r="X725" s="51" t="str">
        <f>IF((OR((AND('[1]PWS Information'!$E$10="CWS",T725="Single Family Residence",P725="Lead")),
(AND('[1]PWS Information'!$E$10="CWS",T725="Multiple Family Residence",'[1]PWS Information'!$E$11="Yes",P725="Lead")),
(AND('[1]PWS Information'!$E$10="NTNC",P725="Lead")))),"Tier 1",
IF((OR((AND('[1]PWS Information'!$E$10="CWS",T725="Multiple Family Residence",'[1]PWS Information'!$E$11="No",P725="Lead")),
(AND('[1]PWS Information'!$E$10="CWS",T725="Other",P725="Lead")),
(AND('[1]PWS Information'!$E$10="CWS",T725="Building",P725="Lead")))),"Tier 2",
IF((OR((AND('[1]PWS Information'!$E$10="CWS",T725="Single Family Residence",P725="Galvanized Requiring Replacement")),
(AND('[1]PWS Information'!$E$10="CWS",T725="Single Family Residence",P725="Galvanized Requiring Replacement",Q725="Yes")),
(AND('[1]PWS Information'!$E$10="NTNC",P725="Galvanized Requiring Replacement")),
(AND('[1]PWS Information'!$E$10="NTNC",T725="Single Family Residence",Q725="Yes")))),"Tier 3",
IF((OR((AND('[1]PWS Information'!$E$10="CWS",T725="Single Family Residence",R725="Yes",P725="Non-Lead", I725="Non-Lead - Copper",K725="Before 1989")),
(AND('[1]PWS Information'!$E$10="CWS",T725="Single Family Residence",R725="Yes",P725="Non-Lead", M725="Non-Lead - Copper",N725="Before 1989")))),"Tier 4",
IF((OR((AND('[1]PWS Information'!$E$10="NTNC",P725="Non-Lead")),
(AND('[1]PWS Information'!$E$10="CWS",P725="Non-Lead",R725="")),
(AND('[1]PWS Information'!$E$10="CWS",P725="Non-Lead",R725="No")),
(AND('[1]PWS Information'!$E$10="CWS",P725="Non-Lead",R725="Don't Know")),
(AND('[1]PWS Information'!$E$10="CWS",P725="Non-Lead", I725="Non-Lead - Copper", R725="Yes", K725="Between 1989 and 2014")),
(AND('[1]PWS Information'!$E$10="CWS",P725="Non-Lead", I725="Non-Lead - Copper", R725="Yes", K725="After 2014")),
(AND('[1]PWS Information'!$E$10="CWS",P725="Non-Lead", I725="Non-Lead - Copper", R725="Yes", K725="Unknown")),
(AND('[1]PWS Information'!$E$10="CWS",P725="Non-Lead", M725="Non-Lead - Copper", R725="Yes", N725="Between 1989 and 2014")),
(AND('[1]PWS Information'!$E$10="CWS",P725="Non-Lead", M725="Non-Lead - Copper", R725="Yes", N725="After 2014")),
(AND('[1]PWS Information'!$E$10="CWS",P725="Non-Lead", M725="Non-Lead - Copper", R725="Yes", N725="Unknown")),
(AND('[1]PWS Information'!$E$10="CWS",P725="Unknown")),
(AND('[1]PWS Information'!$E$10="NTNC",P725="Unknown")))),"Tier 5",
"")))))</f>
        <v>Tier 5</v>
      </c>
      <c r="Y725" s="50"/>
      <c r="Z725" s="50"/>
    </row>
    <row r="726" spans="1:26" ht="75" x14ac:dyDescent="0.25">
      <c r="A726" s="39">
        <v>25175666</v>
      </c>
      <c r="B726" s="40">
        <v>367</v>
      </c>
      <c r="C726" s="41" t="s">
        <v>88</v>
      </c>
      <c r="D726" s="41" t="s">
        <v>46</v>
      </c>
      <c r="E726" s="41">
        <v>75961</v>
      </c>
      <c r="F726" s="42"/>
      <c r="G726" s="43">
        <v>31.660336999999998</v>
      </c>
      <c r="H726" s="44">
        <v>-94.601534000000001</v>
      </c>
      <c r="I726" s="45" t="s">
        <v>63</v>
      </c>
      <c r="J726" s="46" t="s">
        <v>48</v>
      </c>
      <c r="K726" s="42" t="s">
        <v>51</v>
      </c>
      <c r="L726" s="49"/>
      <c r="M726" s="45" t="s">
        <v>63</v>
      </c>
      <c r="N726" s="46" t="s">
        <v>51</v>
      </c>
      <c r="O726" s="49"/>
      <c r="P726" s="36" t="str">
        <f t="shared" si="11"/>
        <v>Unknown</v>
      </c>
      <c r="Q726" s="39" t="s">
        <v>48</v>
      </c>
      <c r="R726" s="39" t="s">
        <v>48</v>
      </c>
      <c r="S726" s="39"/>
      <c r="T726" s="50"/>
      <c r="U726" s="50" t="s">
        <v>51</v>
      </c>
      <c r="V726" s="50" t="s">
        <v>51</v>
      </c>
      <c r="W726" s="50"/>
      <c r="X726" s="51" t="str">
        <f>IF((OR((AND('[1]PWS Information'!$E$10="CWS",T726="Single Family Residence",P726="Lead")),
(AND('[1]PWS Information'!$E$10="CWS",T726="Multiple Family Residence",'[1]PWS Information'!$E$11="Yes",P726="Lead")),
(AND('[1]PWS Information'!$E$10="NTNC",P726="Lead")))),"Tier 1",
IF((OR((AND('[1]PWS Information'!$E$10="CWS",T726="Multiple Family Residence",'[1]PWS Information'!$E$11="No",P726="Lead")),
(AND('[1]PWS Information'!$E$10="CWS",T726="Other",P726="Lead")),
(AND('[1]PWS Information'!$E$10="CWS",T726="Building",P726="Lead")))),"Tier 2",
IF((OR((AND('[1]PWS Information'!$E$10="CWS",T726="Single Family Residence",P726="Galvanized Requiring Replacement")),
(AND('[1]PWS Information'!$E$10="CWS",T726="Single Family Residence",P726="Galvanized Requiring Replacement",Q726="Yes")),
(AND('[1]PWS Information'!$E$10="NTNC",P726="Galvanized Requiring Replacement")),
(AND('[1]PWS Information'!$E$10="NTNC",T726="Single Family Residence",Q726="Yes")))),"Tier 3",
IF((OR((AND('[1]PWS Information'!$E$10="CWS",T726="Single Family Residence",R726="Yes",P726="Non-Lead", I726="Non-Lead - Copper",K726="Before 1989")),
(AND('[1]PWS Information'!$E$10="CWS",T726="Single Family Residence",R726="Yes",P726="Non-Lead", M726="Non-Lead - Copper",N726="Before 1989")))),"Tier 4",
IF((OR((AND('[1]PWS Information'!$E$10="NTNC",P726="Non-Lead")),
(AND('[1]PWS Information'!$E$10="CWS",P726="Non-Lead",R726="")),
(AND('[1]PWS Information'!$E$10="CWS",P726="Non-Lead",R726="No")),
(AND('[1]PWS Information'!$E$10="CWS",P726="Non-Lead",R726="Don't Know")),
(AND('[1]PWS Information'!$E$10="CWS",P726="Non-Lead", I726="Non-Lead - Copper", R726="Yes", K726="Between 1989 and 2014")),
(AND('[1]PWS Information'!$E$10="CWS",P726="Non-Lead", I726="Non-Lead - Copper", R726="Yes", K726="After 2014")),
(AND('[1]PWS Information'!$E$10="CWS",P726="Non-Lead", I726="Non-Lead - Copper", R726="Yes", K726="Unknown")),
(AND('[1]PWS Information'!$E$10="CWS",P726="Non-Lead", M726="Non-Lead - Copper", R726="Yes", N726="Between 1989 and 2014")),
(AND('[1]PWS Information'!$E$10="CWS",P726="Non-Lead", M726="Non-Lead - Copper", R726="Yes", N726="After 2014")),
(AND('[1]PWS Information'!$E$10="CWS",P726="Non-Lead", M726="Non-Lead - Copper", R726="Yes", N726="Unknown")),
(AND('[1]PWS Information'!$E$10="CWS",P726="Unknown")),
(AND('[1]PWS Information'!$E$10="NTNC",P726="Unknown")))),"Tier 5",
"")))))</f>
        <v>Tier 5</v>
      </c>
      <c r="Y726" s="50"/>
      <c r="Z726" s="50"/>
    </row>
    <row r="727" spans="1:26" ht="75" x14ac:dyDescent="0.25">
      <c r="A727" s="39">
        <v>25175559</v>
      </c>
      <c r="B727" s="40">
        <v>1200</v>
      </c>
      <c r="C727" s="41" t="s">
        <v>90</v>
      </c>
      <c r="D727" s="41" t="s">
        <v>46</v>
      </c>
      <c r="E727" s="41">
        <v>75961</v>
      </c>
      <c r="F727" s="42"/>
      <c r="G727" s="43">
        <v>31.558382999999999</v>
      </c>
      <c r="H727" s="44">
        <v>-94.504452000000001</v>
      </c>
      <c r="I727" s="45" t="s">
        <v>63</v>
      </c>
      <c r="J727" s="46" t="s">
        <v>48</v>
      </c>
      <c r="K727" s="42" t="s">
        <v>51</v>
      </c>
      <c r="L727" s="49"/>
      <c r="M727" s="45" t="s">
        <v>63</v>
      </c>
      <c r="N727" s="46" t="s">
        <v>51</v>
      </c>
      <c r="O727" s="49"/>
      <c r="P727" s="36" t="str">
        <f t="shared" si="11"/>
        <v>Unknown</v>
      </c>
      <c r="Q727" s="39" t="s">
        <v>48</v>
      </c>
      <c r="R727" s="39" t="s">
        <v>48</v>
      </c>
      <c r="S727" s="39"/>
      <c r="T727" s="50"/>
      <c r="U727" s="50" t="s">
        <v>51</v>
      </c>
      <c r="V727" s="50" t="s">
        <v>51</v>
      </c>
      <c r="W727" s="50"/>
      <c r="X727" s="51" t="str">
        <f>IF((OR((AND('[1]PWS Information'!$E$10="CWS",T727="Single Family Residence",P727="Lead")),
(AND('[1]PWS Information'!$E$10="CWS",T727="Multiple Family Residence",'[1]PWS Information'!$E$11="Yes",P727="Lead")),
(AND('[1]PWS Information'!$E$10="NTNC",P727="Lead")))),"Tier 1",
IF((OR((AND('[1]PWS Information'!$E$10="CWS",T727="Multiple Family Residence",'[1]PWS Information'!$E$11="No",P727="Lead")),
(AND('[1]PWS Information'!$E$10="CWS",T727="Other",P727="Lead")),
(AND('[1]PWS Information'!$E$10="CWS",T727="Building",P727="Lead")))),"Tier 2",
IF((OR((AND('[1]PWS Information'!$E$10="CWS",T727="Single Family Residence",P727="Galvanized Requiring Replacement")),
(AND('[1]PWS Information'!$E$10="CWS",T727="Single Family Residence",P727="Galvanized Requiring Replacement",Q727="Yes")),
(AND('[1]PWS Information'!$E$10="NTNC",P727="Galvanized Requiring Replacement")),
(AND('[1]PWS Information'!$E$10="NTNC",T727="Single Family Residence",Q727="Yes")))),"Tier 3",
IF((OR((AND('[1]PWS Information'!$E$10="CWS",T727="Single Family Residence",R727="Yes",P727="Non-Lead", I727="Non-Lead - Copper",K727="Before 1989")),
(AND('[1]PWS Information'!$E$10="CWS",T727="Single Family Residence",R727="Yes",P727="Non-Lead", M727="Non-Lead - Copper",N727="Before 1989")))),"Tier 4",
IF((OR((AND('[1]PWS Information'!$E$10="NTNC",P727="Non-Lead")),
(AND('[1]PWS Information'!$E$10="CWS",P727="Non-Lead",R727="")),
(AND('[1]PWS Information'!$E$10="CWS",P727="Non-Lead",R727="No")),
(AND('[1]PWS Information'!$E$10="CWS",P727="Non-Lead",R727="Don't Know")),
(AND('[1]PWS Information'!$E$10="CWS",P727="Non-Lead", I727="Non-Lead - Copper", R727="Yes", K727="Between 1989 and 2014")),
(AND('[1]PWS Information'!$E$10="CWS",P727="Non-Lead", I727="Non-Lead - Copper", R727="Yes", K727="After 2014")),
(AND('[1]PWS Information'!$E$10="CWS",P727="Non-Lead", I727="Non-Lead - Copper", R727="Yes", K727="Unknown")),
(AND('[1]PWS Information'!$E$10="CWS",P727="Non-Lead", M727="Non-Lead - Copper", R727="Yes", N727="Between 1989 and 2014")),
(AND('[1]PWS Information'!$E$10="CWS",P727="Non-Lead", M727="Non-Lead - Copper", R727="Yes", N727="After 2014")),
(AND('[1]PWS Information'!$E$10="CWS",P727="Non-Lead", M727="Non-Lead - Copper", R727="Yes", N727="Unknown")),
(AND('[1]PWS Information'!$E$10="CWS",P727="Unknown")),
(AND('[1]PWS Information'!$E$10="NTNC",P727="Unknown")))),"Tier 5",
"")))))</f>
        <v>Tier 5</v>
      </c>
      <c r="Y727" s="50"/>
      <c r="Z727" s="50"/>
    </row>
    <row r="728" spans="1:26" ht="75" x14ac:dyDescent="0.25">
      <c r="A728" s="39">
        <v>25175657</v>
      </c>
      <c r="B728" s="40">
        <v>580</v>
      </c>
      <c r="C728" s="41" t="s">
        <v>94</v>
      </c>
      <c r="D728" s="41" t="s">
        <v>46</v>
      </c>
      <c r="E728" s="41">
        <v>75961</v>
      </c>
      <c r="F728" s="42"/>
      <c r="G728" s="43">
        <v>31.558382999999999</v>
      </c>
      <c r="H728" s="44">
        <v>-94.504452000000001</v>
      </c>
      <c r="I728" s="45" t="s">
        <v>63</v>
      </c>
      <c r="J728" s="46" t="s">
        <v>48</v>
      </c>
      <c r="K728" s="42" t="s">
        <v>51</v>
      </c>
      <c r="L728" s="49"/>
      <c r="M728" s="45" t="s">
        <v>63</v>
      </c>
      <c r="N728" s="46" t="s">
        <v>51</v>
      </c>
      <c r="O728" s="49"/>
      <c r="P728" s="36" t="str">
        <f t="shared" si="11"/>
        <v>Unknown</v>
      </c>
      <c r="Q728" s="39" t="s">
        <v>48</v>
      </c>
      <c r="R728" s="39" t="s">
        <v>48</v>
      </c>
      <c r="S728" s="39"/>
      <c r="T728" s="50"/>
      <c r="U728" s="50" t="s">
        <v>51</v>
      </c>
      <c r="V728" s="50" t="s">
        <v>51</v>
      </c>
      <c r="W728" s="50"/>
      <c r="X728" s="51" t="str">
        <f>IF((OR((AND('[1]PWS Information'!$E$10="CWS",T728="Single Family Residence",P728="Lead")),
(AND('[1]PWS Information'!$E$10="CWS",T728="Multiple Family Residence",'[1]PWS Information'!$E$11="Yes",P728="Lead")),
(AND('[1]PWS Information'!$E$10="NTNC",P728="Lead")))),"Tier 1",
IF((OR((AND('[1]PWS Information'!$E$10="CWS",T728="Multiple Family Residence",'[1]PWS Information'!$E$11="No",P728="Lead")),
(AND('[1]PWS Information'!$E$10="CWS",T728="Other",P728="Lead")),
(AND('[1]PWS Information'!$E$10="CWS",T728="Building",P728="Lead")))),"Tier 2",
IF((OR((AND('[1]PWS Information'!$E$10="CWS",T728="Single Family Residence",P728="Galvanized Requiring Replacement")),
(AND('[1]PWS Information'!$E$10="CWS",T728="Single Family Residence",P728="Galvanized Requiring Replacement",Q728="Yes")),
(AND('[1]PWS Information'!$E$10="NTNC",P728="Galvanized Requiring Replacement")),
(AND('[1]PWS Information'!$E$10="NTNC",T728="Single Family Residence",Q728="Yes")))),"Tier 3",
IF((OR((AND('[1]PWS Information'!$E$10="CWS",T728="Single Family Residence",R728="Yes",P728="Non-Lead", I728="Non-Lead - Copper",K728="Before 1989")),
(AND('[1]PWS Information'!$E$10="CWS",T728="Single Family Residence",R728="Yes",P728="Non-Lead", M728="Non-Lead - Copper",N728="Before 1989")))),"Tier 4",
IF((OR((AND('[1]PWS Information'!$E$10="NTNC",P728="Non-Lead")),
(AND('[1]PWS Information'!$E$10="CWS",P728="Non-Lead",R728="")),
(AND('[1]PWS Information'!$E$10="CWS",P728="Non-Lead",R728="No")),
(AND('[1]PWS Information'!$E$10="CWS",P728="Non-Lead",R728="Don't Know")),
(AND('[1]PWS Information'!$E$10="CWS",P728="Non-Lead", I728="Non-Lead - Copper", R728="Yes", K728="Between 1989 and 2014")),
(AND('[1]PWS Information'!$E$10="CWS",P728="Non-Lead", I728="Non-Lead - Copper", R728="Yes", K728="After 2014")),
(AND('[1]PWS Information'!$E$10="CWS",P728="Non-Lead", I728="Non-Lead - Copper", R728="Yes", K728="Unknown")),
(AND('[1]PWS Information'!$E$10="CWS",P728="Non-Lead", M728="Non-Lead - Copper", R728="Yes", N728="Between 1989 and 2014")),
(AND('[1]PWS Information'!$E$10="CWS",P728="Non-Lead", M728="Non-Lead - Copper", R728="Yes", N728="After 2014")),
(AND('[1]PWS Information'!$E$10="CWS",P728="Non-Lead", M728="Non-Lead - Copper", R728="Yes", N728="Unknown")),
(AND('[1]PWS Information'!$E$10="CWS",P728="Unknown")),
(AND('[1]PWS Information'!$E$10="NTNC",P728="Unknown")))),"Tier 5",
"")))))</f>
        <v>Tier 5</v>
      </c>
      <c r="Y728" s="50"/>
      <c r="Z728" s="50"/>
    </row>
    <row r="729" spans="1:26" ht="75" x14ac:dyDescent="0.25">
      <c r="A729" s="39">
        <v>25175945</v>
      </c>
      <c r="B729" s="40">
        <v>1175</v>
      </c>
      <c r="C729" s="41" t="s">
        <v>191</v>
      </c>
      <c r="D729" s="41" t="s">
        <v>46</v>
      </c>
      <c r="E729" s="41">
        <v>75961</v>
      </c>
      <c r="F729" s="42"/>
      <c r="G729" s="43">
        <v>31.558382999999999</v>
      </c>
      <c r="H729" s="44">
        <v>-94.504452000000001</v>
      </c>
      <c r="I729" s="45" t="s">
        <v>63</v>
      </c>
      <c r="J729" s="46" t="s">
        <v>48</v>
      </c>
      <c r="K729" s="42" t="s">
        <v>51</v>
      </c>
      <c r="L729" s="49"/>
      <c r="M729" s="45" t="s">
        <v>63</v>
      </c>
      <c r="N729" s="46" t="s">
        <v>51</v>
      </c>
      <c r="O729" s="49"/>
      <c r="P729" s="36" t="str">
        <f t="shared" si="11"/>
        <v>Unknown</v>
      </c>
      <c r="Q729" s="39" t="s">
        <v>48</v>
      </c>
      <c r="R729" s="39" t="s">
        <v>48</v>
      </c>
      <c r="S729" s="39"/>
      <c r="T729" s="50"/>
      <c r="U729" s="50" t="s">
        <v>51</v>
      </c>
      <c r="V729" s="50" t="s">
        <v>51</v>
      </c>
      <c r="W729" s="50"/>
      <c r="X729" s="51" t="str">
        <f>IF((OR((AND('[1]PWS Information'!$E$10="CWS",T729="Single Family Residence",P729="Lead")),
(AND('[1]PWS Information'!$E$10="CWS",T729="Multiple Family Residence",'[1]PWS Information'!$E$11="Yes",P729="Lead")),
(AND('[1]PWS Information'!$E$10="NTNC",P729="Lead")))),"Tier 1",
IF((OR((AND('[1]PWS Information'!$E$10="CWS",T729="Multiple Family Residence",'[1]PWS Information'!$E$11="No",P729="Lead")),
(AND('[1]PWS Information'!$E$10="CWS",T729="Other",P729="Lead")),
(AND('[1]PWS Information'!$E$10="CWS",T729="Building",P729="Lead")))),"Tier 2",
IF((OR((AND('[1]PWS Information'!$E$10="CWS",T729="Single Family Residence",P729="Galvanized Requiring Replacement")),
(AND('[1]PWS Information'!$E$10="CWS",T729="Single Family Residence",P729="Galvanized Requiring Replacement",Q729="Yes")),
(AND('[1]PWS Information'!$E$10="NTNC",P729="Galvanized Requiring Replacement")),
(AND('[1]PWS Information'!$E$10="NTNC",T729="Single Family Residence",Q729="Yes")))),"Tier 3",
IF((OR((AND('[1]PWS Information'!$E$10="CWS",T729="Single Family Residence",R729="Yes",P729="Non-Lead", I729="Non-Lead - Copper",K729="Before 1989")),
(AND('[1]PWS Information'!$E$10="CWS",T729="Single Family Residence",R729="Yes",P729="Non-Lead", M729="Non-Lead - Copper",N729="Before 1989")))),"Tier 4",
IF((OR((AND('[1]PWS Information'!$E$10="NTNC",P729="Non-Lead")),
(AND('[1]PWS Information'!$E$10="CWS",P729="Non-Lead",R729="")),
(AND('[1]PWS Information'!$E$10="CWS",P729="Non-Lead",R729="No")),
(AND('[1]PWS Information'!$E$10="CWS",P729="Non-Lead",R729="Don't Know")),
(AND('[1]PWS Information'!$E$10="CWS",P729="Non-Lead", I729="Non-Lead - Copper", R729="Yes", K729="Between 1989 and 2014")),
(AND('[1]PWS Information'!$E$10="CWS",P729="Non-Lead", I729="Non-Lead - Copper", R729="Yes", K729="After 2014")),
(AND('[1]PWS Information'!$E$10="CWS",P729="Non-Lead", I729="Non-Lead - Copper", R729="Yes", K729="Unknown")),
(AND('[1]PWS Information'!$E$10="CWS",P729="Non-Lead", M729="Non-Lead - Copper", R729="Yes", N729="Between 1989 and 2014")),
(AND('[1]PWS Information'!$E$10="CWS",P729="Non-Lead", M729="Non-Lead - Copper", R729="Yes", N729="After 2014")),
(AND('[1]PWS Information'!$E$10="CWS",P729="Non-Lead", M729="Non-Lead - Copper", R729="Yes", N729="Unknown")),
(AND('[1]PWS Information'!$E$10="CWS",P729="Unknown")),
(AND('[1]PWS Information'!$E$10="NTNC",P729="Unknown")))),"Tier 5",
"")))))</f>
        <v>Tier 5</v>
      </c>
      <c r="Y729" s="50"/>
      <c r="Z729" s="50"/>
    </row>
    <row r="730" spans="1:26" ht="75" x14ac:dyDescent="0.25">
      <c r="A730" s="39">
        <v>25175652</v>
      </c>
      <c r="B730" s="40">
        <v>375</v>
      </c>
      <c r="C730" s="41" t="s">
        <v>54</v>
      </c>
      <c r="D730" s="41" t="s">
        <v>46</v>
      </c>
      <c r="E730" s="41">
        <v>75961</v>
      </c>
      <c r="F730" s="42"/>
      <c r="G730" s="43">
        <v>31.605457999999999</v>
      </c>
      <c r="H730" s="44">
        <v>-94.542652000000004</v>
      </c>
      <c r="I730" s="45" t="s">
        <v>63</v>
      </c>
      <c r="J730" s="46" t="s">
        <v>48</v>
      </c>
      <c r="K730" s="42" t="s">
        <v>51</v>
      </c>
      <c r="L730" s="49"/>
      <c r="M730" s="45" t="s">
        <v>63</v>
      </c>
      <c r="N730" s="46" t="s">
        <v>51</v>
      </c>
      <c r="O730" s="49"/>
      <c r="P730" s="36" t="str">
        <f t="shared" si="11"/>
        <v>Unknown</v>
      </c>
      <c r="Q730" s="39" t="s">
        <v>48</v>
      </c>
      <c r="R730" s="39" t="s">
        <v>48</v>
      </c>
      <c r="S730" s="39"/>
      <c r="T730" s="50" t="s">
        <v>50</v>
      </c>
      <c r="U730" s="50" t="s">
        <v>51</v>
      </c>
      <c r="V730" s="50" t="s">
        <v>51</v>
      </c>
      <c r="W730" s="50"/>
      <c r="X730" s="51" t="str">
        <f>IF((OR((AND('[1]PWS Information'!$E$10="CWS",T730="Single Family Residence",P730="Lead")),
(AND('[1]PWS Information'!$E$10="CWS",T730="Multiple Family Residence",'[1]PWS Information'!$E$11="Yes",P730="Lead")),
(AND('[1]PWS Information'!$E$10="NTNC",P730="Lead")))),"Tier 1",
IF((OR((AND('[1]PWS Information'!$E$10="CWS",T730="Multiple Family Residence",'[1]PWS Information'!$E$11="No",P730="Lead")),
(AND('[1]PWS Information'!$E$10="CWS",T730="Other",P730="Lead")),
(AND('[1]PWS Information'!$E$10="CWS",T730="Building",P730="Lead")))),"Tier 2",
IF((OR((AND('[1]PWS Information'!$E$10="CWS",T730="Single Family Residence",P730="Galvanized Requiring Replacement")),
(AND('[1]PWS Information'!$E$10="CWS",T730="Single Family Residence",P730="Galvanized Requiring Replacement",Q730="Yes")),
(AND('[1]PWS Information'!$E$10="NTNC",P730="Galvanized Requiring Replacement")),
(AND('[1]PWS Information'!$E$10="NTNC",T730="Single Family Residence",Q730="Yes")))),"Tier 3",
IF((OR((AND('[1]PWS Information'!$E$10="CWS",T730="Single Family Residence",R730="Yes",P730="Non-Lead", I730="Non-Lead - Copper",K730="Before 1989")),
(AND('[1]PWS Information'!$E$10="CWS",T730="Single Family Residence",R730="Yes",P730="Non-Lead", M730="Non-Lead - Copper",N730="Before 1989")))),"Tier 4",
IF((OR((AND('[1]PWS Information'!$E$10="NTNC",P730="Non-Lead")),
(AND('[1]PWS Information'!$E$10="CWS",P730="Non-Lead",R730="")),
(AND('[1]PWS Information'!$E$10="CWS",P730="Non-Lead",R730="No")),
(AND('[1]PWS Information'!$E$10="CWS",P730="Non-Lead",R730="Don't Know")),
(AND('[1]PWS Information'!$E$10="CWS",P730="Non-Lead", I730="Non-Lead - Copper", R730="Yes", K730="Between 1989 and 2014")),
(AND('[1]PWS Information'!$E$10="CWS",P730="Non-Lead", I730="Non-Lead - Copper", R730="Yes", K730="After 2014")),
(AND('[1]PWS Information'!$E$10="CWS",P730="Non-Lead", I730="Non-Lead - Copper", R730="Yes", K730="Unknown")),
(AND('[1]PWS Information'!$E$10="CWS",P730="Non-Lead", M730="Non-Lead - Copper", R730="Yes", N730="Between 1989 and 2014")),
(AND('[1]PWS Information'!$E$10="CWS",P730="Non-Lead", M730="Non-Lead - Copper", R730="Yes", N730="After 2014")),
(AND('[1]PWS Information'!$E$10="CWS",P730="Non-Lead", M730="Non-Lead - Copper", R730="Yes", N730="Unknown")),
(AND('[1]PWS Information'!$E$10="CWS",P730="Unknown")),
(AND('[1]PWS Information'!$E$10="NTNC",P730="Unknown")))),"Tier 5",
"")))))</f>
        <v>Tier 5</v>
      </c>
      <c r="Y730" s="50"/>
      <c r="Z730" s="50"/>
    </row>
    <row r="731" spans="1:26" ht="75" x14ac:dyDescent="0.25">
      <c r="A731" s="39">
        <v>25175535</v>
      </c>
      <c r="B731" s="40">
        <v>1240</v>
      </c>
      <c r="C731" s="41" t="s">
        <v>90</v>
      </c>
      <c r="D731" s="41" t="s">
        <v>46</v>
      </c>
      <c r="E731" s="41">
        <v>75961</v>
      </c>
      <c r="F731" s="42"/>
      <c r="G731" s="43">
        <v>31.558382999999999</v>
      </c>
      <c r="H731" s="44">
        <v>-94.504452000000001</v>
      </c>
      <c r="I731" s="45" t="s">
        <v>63</v>
      </c>
      <c r="J731" s="46" t="s">
        <v>48</v>
      </c>
      <c r="K731" s="42" t="s">
        <v>51</v>
      </c>
      <c r="L731" s="49"/>
      <c r="M731" s="45" t="s">
        <v>63</v>
      </c>
      <c r="N731" s="46" t="s">
        <v>51</v>
      </c>
      <c r="O731" s="49"/>
      <c r="P731" s="36" t="str">
        <f t="shared" si="11"/>
        <v>Unknown</v>
      </c>
      <c r="Q731" s="39" t="s">
        <v>48</v>
      </c>
      <c r="R731" s="39" t="s">
        <v>48</v>
      </c>
      <c r="S731" s="39"/>
      <c r="T731" s="50"/>
      <c r="U731" s="50" t="s">
        <v>51</v>
      </c>
      <c r="V731" s="50" t="s">
        <v>51</v>
      </c>
      <c r="W731" s="50"/>
      <c r="X731" s="51" t="str">
        <f>IF((OR((AND('[1]PWS Information'!$E$10="CWS",T731="Single Family Residence",P731="Lead")),
(AND('[1]PWS Information'!$E$10="CWS",T731="Multiple Family Residence",'[1]PWS Information'!$E$11="Yes",P731="Lead")),
(AND('[1]PWS Information'!$E$10="NTNC",P731="Lead")))),"Tier 1",
IF((OR((AND('[1]PWS Information'!$E$10="CWS",T731="Multiple Family Residence",'[1]PWS Information'!$E$11="No",P731="Lead")),
(AND('[1]PWS Information'!$E$10="CWS",T731="Other",P731="Lead")),
(AND('[1]PWS Information'!$E$10="CWS",T731="Building",P731="Lead")))),"Tier 2",
IF((OR((AND('[1]PWS Information'!$E$10="CWS",T731="Single Family Residence",P731="Galvanized Requiring Replacement")),
(AND('[1]PWS Information'!$E$10="CWS",T731="Single Family Residence",P731="Galvanized Requiring Replacement",Q731="Yes")),
(AND('[1]PWS Information'!$E$10="NTNC",P731="Galvanized Requiring Replacement")),
(AND('[1]PWS Information'!$E$10="NTNC",T731="Single Family Residence",Q731="Yes")))),"Tier 3",
IF((OR((AND('[1]PWS Information'!$E$10="CWS",T731="Single Family Residence",R731="Yes",P731="Non-Lead", I731="Non-Lead - Copper",K731="Before 1989")),
(AND('[1]PWS Information'!$E$10="CWS",T731="Single Family Residence",R731="Yes",P731="Non-Lead", M731="Non-Lead - Copper",N731="Before 1989")))),"Tier 4",
IF((OR((AND('[1]PWS Information'!$E$10="NTNC",P731="Non-Lead")),
(AND('[1]PWS Information'!$E$10="CWS",P731="Non-Lead",R731="")),
(AND('[1]PWS Information'!$E$10="CWS",P731="Non-Lead",R731="No")),
(AND('[1]PWS Information'!$E$10="CWS",P731="Non-Lead",R731="Don't Know")),
(AND('[1]PWS Information'!$E$10="CWS",P731="Non-Lead", I731="Non-Lead - Copper", R731="Yes", K731="Between 1989 and 2014")),
(AND('[1]PWS Information'!$E$10="CWS",P731="Non-Lead", I731="Non-Lead - Copper", R731="Yes", K731="After 2014")),
(AND('[1]PWS Information'!$E$10="CWS",P731="Non-Lead", I731="Non-Lead - Copper", R731="Yes", K731="Unknown")),
(AND('[1]PWS Information'!$E$10="CWS",P731="Non-Lead", M731="Non-Lead - Copper", R731="Yes", N731="Between 1989 and 2014")),
(AND('[1]PWS Information'!$E$10="CWS",P731="Non-Lead", M731="Non-Lead - Copper", R731="Yes", N731="After 2014")),
(AND('[1]PWS Information'!$E$10="CWS",P731="Non-Lead", M731="Non-Lead - Copper", R731="Yes", N731="Unknown")),
(AND('[1]PWS Information'!$E$10="CWS",P731="Unknown")),
(AND('[1]PWS Information'!$E$10="NTNC",P731="Unknown")))),"Tier 5",
"")))))</f>
        <v>Tier 5</v>
      </c>
      <c r="Y731" s="50"/>
      <c r="Z731" s="50"/>
    </row>
    <row r="732" spans="1:26" ht="75" x14ac:dyDescent="0.25">
      <c r="A732" s="39">
        <v>25175594</v>
      </c>
      <c r="B732" s="40">
        <v>6440</v>
      </c>
      <c r="C732" s="41" t="s">
        <v>81</v>
      </c>
      <c r="D732" s="41" t="s">
        <v>46</v>
      </c>
      <c r="E732" s="41">
        <v>75961</v>
      </c>
      <c r="F732" s="42"/>
      <c r="G732" s="43">
        <v>31.660693999999999</v>
      </c>
      <c r="H732" s="44">
        <v>-94.601386000000005</v>
      </c>
      <c r="I732" s="45" t="s">
        <v>63</v>
      </c>
      <c r="J732" s="46" t="s">
        <v>48</v>
      </c>
      <c r="K732" s="42" t="s">
        <v>51</v>
      </c>
      <c r="L732" s="49"/>
      <c r="M732" s="45" t="s">
        <v>63</v>
      </c>
      <c r="N732" s="46" t="s">
        <v>51</v>
      </c>
      <c r="O732" s="49"/>
      <c r="P732" s="36" t="str">
        <f t="shared" si="11"/>
        <v>Unknown</v>
      </c>
      <c r="Q732" s="39" t="s">
        <v>48</v>
      </c>
      <c r="R732" s="39" t="s">
        <v>48</v>
      </c>
      <c r="S732" s="39"/>
      <c r="T732" s="50"/>
      <c r="U732" s="50" t="s">
        <v>51</v>
      </c>
      <c r="V732" s="50" t="s">
        <v>51</v>
      </c>
      <c r="W732" s="50"/>
      <c r="X732" s="51" t="str">
        <f>IF((OR((AND('[1]PWS Information'!$E$10="CWS",T732="Single Family Residence",P732="Lead")),
(AND('[1]PWS Information'!$E$10="CWS",T732="Multiple Family Residence",'[1]PWS Information'!$E$11="Yes",P732="Lead")),
(AND('[1]PWS Information'!$E$10="NTNC",P732="Lead")))),"Tier 1",
IF((OR((AND('[1]PWS Information'!$E$10="CWS",T732="Multiple Family Residence",'[1]PWS Information'!$E$11="No",P732="Lead")),
(AND('[1]PWS Information'!$E$10="CWS",T732="Other",P732="Lead")),
(AND('[1]PWS Information'!$E$10="CWS",T732="Building",P732="Lead")))),"Tier 2",
IF((OR((AND('[1]PWS Information'!$E$10="CWS",T732="Single Family Residence",P732="Galvanized Requiring Replacement")),
(AND('[1]PWS Information'!$E$10="CWS",T732="Single Family Residence",P732="Galvanized Requiring Replacement",Q732="Yes")),
(AND('[1]PWS Information'!$E$10="NTNC",P732="Galvanized Requiring Replacement")),
(AND('[1]PWS Information'!$E$10="NTNC",T732="Single Family Residence",Q732="Yes")))),"Tier 3",
IF((OR((AND('[1]PWS Information'!$E$10="CWS",T732="Single Family Residence",R732="Yes",P732="Non-Lead", I732="Non-Lead - Copper",K732="Before 1989")),
(AND('[1]PWS Information'!$E$10="CWS",T732="Single Family Residence",R732="Yes",P732="Non-Lead", M732="Non-Lead - Copper",N732="Before 1989")))),"Tier 4",
IF((OR((AND('[1]PWS Information'!$E$10="NTNC",P732="Non-Lead")),
(AND('[1]PWS Information'!$E$10="CWS",P732="Non-Lead",R732="")),
(AND('[1]PWS Information'!$E$10="CWS",P732="Non-Lead",R732="No")),
(AND('[1]PWS Information'!$E$10="CWS",P732="Non-Lead",R732="Don't Know")),
(AND('[1]PWS Information'!$E$10="CWS",P732="Non-Lead", I732="Non-Lead - Copper", R732="Yes", K732="Between 1989 and 2014")),
(AND('[1]PWS Information'!$E$10="CWS",P732="Non-Lead", I732="Non-Lead - Copper", R732="Yes", K732="After 2014")),
(AND('[1]PWS Information'!$E$10="CWS",P732="Non-Lead", I732="Non-Lead - Copper", R732="Yes", K732="Unknown")),
(AND('[1]PWS Information'!$E$10="CWS",P732="Non-Lead", M732="Non-Lead - Copper", R732="Yes", N732="Between 1989 and 2014")),
(AND('[1]PWS Information'!$E$10="CWS",P732="Non-Lead", M732="Non-Lead - Copper", R732="Yes", N732="After 2014")),
(AND('[1]PWS Information'!$E$10="CWS",P732="Non-Lead", M732="Non-Lead - Copper", R732="Yes", N732="Unknown")),
(AND('[1]PWS Information'!$E$10="CWS",P732="Unknown")),
(AND('[1]PWS Information'!$E$10="NTNC",P732="Unknown")))),"Tier 5",
"")))))</f>
        <v>Tier 5</v>
      </c>
      <c r="Y732" s="50"/>
      <c r="Z732" s="50"/>
    </row>
    <row r="733" spans="1:26" ht="75" x14ac:dyDescent="0.25">
      <c r="A733" s="39">
        <v>25175655</v>
      </c>
      <c r="B733" s="40">
        <v>4412</v>
      </c>
      <c r="C733" s="41" t="s">
        <v>68</v>
      </c>
      <c r="D733" s="41" t="s">
        <v>46</v>
      </c>
      <c r="E733" s="41">
        <v>75961</v>
      </c>
      <c r="F733" s="42"/>
      <c r="G733" s="43">
        <v>31.558382999999999</v>
      </c>
      <c r="H733" s="44">
        <v>-94.504452000000001</v>
      </c>
      <c r="I733" s="45" t="s">
        <v>63</v>
      </c>
      <c r="J733" s="46" t="s">
        <v>48</v>
      </c>
      <c r="K733" s="42" t="s">
        <v>51</v>
      </c>
      <c r="L733" s="49"/>
      <c r="M733" s="45" t="s">
        <v>63</v>
      </c>
      <c r="N733" s="46" t="s">
        <v>51</v>
      </c>
      <c r="O733" s="49"/>
      <c r="P733" s="36" t="str">
        <f t="shared" si="11"/>
        <v>Unknown</v>
      </c>
      <c r="Q733" s="39" t="s">
        <v>48</v>
      </c>
      <c r="R733" s="39" t="s">
        <v>48</v>
      </c>
      <c r="S733" s="39"/>
      <c r="T733" s="50"/>
      <c r="U733" s="50" t="s">
        <v>51</v>
      </c>
      <c r="V733" s="50" t="s">
        <v>51</v>
      </c>
      <c r="W733" s="50"/>
      <c r="X733" s="51" t="str">
        <f>IF((OR((AND('[1]PWS Information'!$E$10="CWS",T733="Single Family Residence",P733="Lead")),
(AND('[1]PWS Information'!$E$10="CWS",T733="Multiple Family Residence",'[1]PWS Information'!$E$11="Yes",P733="Lead")),
(AND('[1]PWS Information'!$E$10="NTNC",P733="Lead")))),"Tier 1",
IF((OR((AND('[1]PWS Information'!$E$10="CWS",T733="Multiple Family Residence",'[1]PWS Information'!$E$11="No",P733="Lead")),
(AND('[1]PWS Information'!$E$10="CWS",T733="Other",P733="Lead")),
(AND('[1]PWS Information'!$E$10="CWS",T733="Building",P733="Lead")))),"Tier 2",
IF((OR((AND('[1]PWS Information'!$E$10="CWS",T733="Single Family Residence",P733="Galvanized Requiring Replacement")),
(AND('[1]PWS Information'!$E$10="CWS",T733="Single Family Residence",P733="Galvanized Requiring Replacement",Q733="Yes")),
(AND('[1]PWS Information'!$E$10="NTNC",P733="Galvanized Requiring Replacement")),
(AND('[1]PWS Information'!$E$10="NTNC",T733="Single Family Residence",Q733="Yes")))),"Tier 3",
IF((OR((AND('[1]PWS Information'!$E$10="CWS",T733="Single Family Residence",R733="Yes",P733="Non-Lead", I733="Non-Lead - Copper",K733="Before 1989")),
(AND('[1]PWS Information'!$E$10="CWS",T733="Single Family Residence",R733="Yes",P733="Non-Lead", M733="Non-Lead - Copper",N733="Before 1989")))),"Tier 4",
IF((OR((AND('[1]PWS Information'!$E$10="NTNC",P733="Non-Lead")),
(AND('[1]PWS Information'!$E$10="CWS",P733="Non-Lead",R733="")),
(AND('[1]PWS Information'!$E$10="CWS",P733="Non-Lead",R733="No")),
(AND('[1]PWS Information'!$E$10="CWS",P733="Non-Lead",R733="Don't Know")),
(AND('[1]PWS Information'!$E$10="CWS",P733="Non-Lead", I733="Non-Lead - Copper", R733="Yes", K733="Between 1989 and 2014")),
(AND('[1]PWS Information'!$E$10="CWS",P733="Non-Lead", I733="Non-Lead - Copper", R733="Yes", K733="After 2014")),
(AND('[1]PWS Information'!$E$10="CWS",P733="Non-Lead", I733="Non-Lead - Copper", R733="Yes", K733="Unknown")),
(AND('[1]PWS Information'!$E$10="CWS",P733="Non-Lead", M733="Non-Lead - Copper", R733="Yes", N733="Between 1989 and 2014")),
(AND('[1]PWS Information'!$E$10="CWS",P733="Non-Lead", M733="Non-Lead - Copper", R733="Yes", N733="After 2014")),
(AND('[1]PWS Information'!$E$10="CWS",P733="Non-Lead", M733="Non-Lead - Copper", R733="Yes", N733="Unknown")),
(AND('[1]PWS Information'!$E$10="CWS",P733="Unknown")),
(AND('[1]PWS Information'!$E$10="NTNC",P733="Unknown")))),"Tier 5",
"")))))</f>
        <v>Tier 5</v>
      </c>
      <c r="Y733" s="50"/>
      <c r="Z733" s="50"/>
    </row>
    <row r="734" spans="1:26" ht="75" x14ac:dyDescent="0.25">
      <c r="A734" s="39">
        <v>25175536</v>
      </c>
      <c r="B734" s="40">
        <v>929</v>
      </c>
      <c r="C734" s="41" t="s">
        <v>90</v>
      </c>
      <c r="D734" s="41" t="s">
        <v>46</v>
      </c>
      <c r="E734" s="41">
        <v>75961</v>
      </c>
      <c r="F734" s="42"/>
      <c r="G734" s="43">
        <v>31.657323000000002</v>
      </c>
      <c r="H734" s="44">
        <v>-94.601488000000003</v>
      </c>
      <c r="I734" s="45" t="s">
        <v>63</v>
      </c>
      <c r="J734" s="46" t="s">
        <v>48</v>
      </c>
      <c r="K734" s="42" t="s">
        <v>51</v>
      </c>
      <c r="L734" s="49"/>
      <c r="M734" s="45" t="s">
        <v>63</v>
      </c>
      <c r="N734" s="46" t="s">
        <v>51</v>
      </c>
      <c r="O734" s="49"/>
      <c r="P734" s="36" t="str">
        <f t="shared" si="11"/>
        <v>Unknown</v>
      </c>
      <c r="Q734" s="39" t="s">
        <v>48</v>
      </c>
      <c r="R734" s="39" t="s">
        <v>48</v>
      </c>
      <c r="S734" s="39"/>
      <c r="T734" s="50"/>
      <c r="U734" s="50" t="s">
        <v>51</v>
      </c>
      <c r="V734" s="50" t="s">
        <v>51</v>
      </c>
      <c r="W734" s="50"/>
      <c r="X734" s="51" t="str">
        <f>IF((OR((AND('[1]PWS Information'!$E$10="CWS",T734="Single Family Residence",P734="Lead")),
(AND('[1]PWS Information'!$E$10="CWS",T734="Multiple Family Residence",'[1]PWS Information'!$E$11="Yes",P734="Lead")),
(AND('[1]PWS Information'!$E$10="NTNC",P734="Lead")))),"Tier 1",
IF((OR((AND('[1]PWS Information'!$E$10="CWS",T734="Multiple Family Residence",'[1]PWS Information'!$E$11="No",P734="Lead")),
(AND('[1]PWS Information'!$E$10="CWS",T734="Other",P734="Lead")),
(AND('[1]PWS Information'!$E$10="CWS",T734="Building",P734="Lead")))),"Tier 2",
IF((OR((AND('[1]PWS Information'!$E$10="CWS",T734="Single Family Residence",P734="Galvanized Requiring Replacement")),
(AND('[1]PWS Information'!$E$10="CWS",T734="Single Family Residence",P734="Galvanized Requiring Replacement",Q734="Yes")),
(AND('[1]PWS Information'!$E$10="NTNC",P734="Galvanized Requiring Replacement")),
(AND('[1]PWS Information'!$E$10="NTNC",T734="Single Family Residence",Q734="Yes")))),"Tier 3",
IF((OR((AND('[1]PWS Information'!$E$10="CWS",T734="Single Family Residence",R734="Yes",P734="Non-Lead", I734="Non-Lead - Copper",K734="Before 1989")),
(AND('[1]PWS Information'!$E$10="CWS",T734="Single Family Residence",R734="Yes",P734="Non-Lead", M734="Non-Lead - Copper",N734="Before 1989")))),"Tier 4",
IF((OR((AND('[1]PWS Information'!$E$10="NTNC",P734="Non-Lead")),
(AND('[1]PWS Information'!$E$10="CWS",P734="Non-Lead",R734="")),
(AND('[1]PWS Information'!$E$10="CWS",P734="Non-Lead",R734="No")),
(AND('[1]PWS Information'!$E$10="CWS",P734="Non-Lead",R734="Don't Know")),
(AND('[1]PWS Information'!$E$10="CWS",P734="Non-Lead", I734="Non-Lead - Copper", R734="Yes", K734="Between 1989 and 2014")),
(AND('[1]PWS Information'!$E$10="CWS",P734="Non-Lead", I734="Non-Lead - Copper", R734="Yes", K734="After 2014")),
(AND('[1]PWS Information'!$E$10="CWS",P734="Non-Lead", I734="Non-Lead - Copper", R734="Yes", K734="Unknown")),
(AND('[1]PWS Information'!$E$10="CWS",P734="Non-Lead", M734="Non-Lead - Copper", R734="Yes", N734="Between 1989 and 2014")),
(AND('[1]PWS Information'!$E$10="CWS",P734="Non-Lead", M734="Non-Lead - Copper", R734="Yes", N734="After 2014")),
(AND('[1]PWS Information'!$E$10="CWS",P734="Non-Lead", M734="Non-Lead - Copper", R734="Yes", N734="Unknown")),
(AND('[1]PWS Information'!$E$10="CWS",P734="Unknown")),
(AND('[1]PWS Information'!$E$10="NTNC",P734="Unknown")))),"Tier 5",
"")))))</f>
        <v>Tier 5</v>
      </c>
      <c r="Y734" s="50"/>
      <c r="Z734" s="50"/>
    </row>
    <row r="735" spans="1:26" ht="75" x14ac:dyDescent="0.25">
      <c r="A735" s="39">
        <v>25175667</v>
      </c>
      <c r="B735" s="40">
        <v>370</v>
      </c>
      <c r="C735" s="41" t="s">
        <v>88</v>
      </c>
      <c r="D735" s="41" t="s">
        <v>46</v>
      </c>
      <c r="E735" s="41">
        <v>75961</v>
      </c>
      <c r="F735" s="42"/>
      <c r="G735" s="43">
        <v>31.660321</v>
      </c>
      <c r="H735" s="44">
        <v>-94.60154</v>
      </c>
      <c r="I735" s="45" t="s">
        <v>63</v>
      </c>
      <c r="J735" s="46" t="s">
        <v>48</v>
      </c>
      <c r="K735" s="42" t="s">
        <v>51</v>
      </c>
      <c r="L735" s="49"/>
      <c r="M735" s="45" t="s">
        <v>63</v>
      </c>
      <c r="N735" s="46" t="s">
        <v>51</v>
      </c>
      <c r="O735" s="49"/>
      <c r="P735" s="36" t="str">
        <f t="shared" si="11"/>
        <v>Unknown</v>
      </c>
      <c r="Q735" s="39" t="s">
        <v>48</v>
      </c>
      <c r="R735" s="39" t="s">
        <v>48</v>
      </c>
      <c r="S735" s="39"/>
      <c r="T735" s="50"/>
      <c r="U735" s="50" t="s">
        <v>51</v>
      </c>
      <c r="V735" s="50" t="s">
        <v>51</v>
      </c>
      <c r="W735" s="50"/>
      <c r="X735" s="51" t="str">
        <f>IF((OR((AND('[1]PWS Information'!$E$10="CWS",T735="Single Family Residence",P735="Lead")),
(AND('[1]PWS Information'!$E$10="CWS",T735="Multiple Family Residence",'[1]PWS Information'!$E$11="Yes",P735="Lead")),
(AND('[1]PWS Information'!$E$10="NTNC",P735="Lead")))),"Tier 1",
IF((OR((AND('[1]PWS Information'!$E$10="CWS",T735="Multiple Family Residence",'[1]PWS Information'!$E$11="No",P735="Lead")),
(AND('[1]PWS Information'!$E$10="CWS",T735="Other",P735="Lead")),
(AND('[1]PWS Information'!$E$10="CWS",T735="Building",P735="Lead")))),"Tier 2",
IF((OR((AND('[1]PWS Information'!$E$10="CWS",T735="Single Family Residence",P735="Galvanized Requiring Replacement")),
(AND('[1]PWS Information'!$E$10="CWS",T735="Single Family Residence",P735="Galvanized Requiring Replacement",Q735="Yes")),
(AND('[1]PWS Information'!$E$10="NTNC",P735="Galvanized Requiring Replacement")),
(AND('[1]PWS Information'!$E$10="NTNC",T735="Single Family Residence",Q735="Yes")))),"Tier 3",
IF((OR((AND('[1]PWS Information'!$E$10="CWS",T735="Single Family Residence",R735="Yes",P735="Non-Lead", I735="Non-Lead - Copper",K735="Before 1989")),
(AND('[1]PWS Information'!$E$10="CWS",T735="Single Family Residence",R735="Yes",P735="Non-Lead", M735="Non-Lead - Copper",N735="Before 1989")))),"Tier 4",
IF((OR((AND('[1]PWS Information'!$E$10="NTNC",P735="Non-Lead")),
(AND('[1]PWS Information'!$E$10="CWS",P735="Non-Lead",R735="")),
(AND('[1]PWS Information'!$E$10="CWS",P735="Non-Lead",R735="No")),
(AND('[1]PWS Information'!$E$10="CWS",P735="Non-Lead",R735="Don't Know")),
(AND('[1]PWS Information'!$E$10="CWS",P735="Non-Lead", I735="Non-Lead - Copper", R735="Yes", K735="Between 1989 and 2014")),
(AND('[1]PWS Information'!$E$10="CWS",P735="Non-Lead", I735="Non-Lead - Copper", R735="Yes", K735="After 2014")),
(AND('[1]PWS Information'!$E$10="CWS",P735="Non-Lead", I735="Non-Lead - Copper", R735="Yes", K735="Unknown")),
(AND('[1]PWS Information'!$E$10="CWS",P735="Non-Lead", M735="Non-Lead - Copper", R735="Yes", N735="Between 1989 and 2014")),
(AND('[1]PWS Information'!$E$10="CWS",P735="Non-Lead", M735="Non-Lead - Copper", R735="Yes", N735="After 2014")),
(AND('[1]PWS Information'!$E$10="CWS",P735="Non-Lead", M735="Non-Lead - Copper", R735="Yes", N735="Unknown")),
(AND('[1]PWS Information'!$E$10="CWS",P735="Unknown")),
(AND('[1]PWS Information'!$E$10="NTNC",P735="Unknown")))),"Tier 5",
"")))))</f>
        <v>Tier 5</v>
      </c>
      <c r="Y735" s="50"/>
      <c r="Z735" s="50"/>
    </row>
    <row r="736" spans="1:26" ht="75" x14ac:dyDescent="0.25">
      <c r="A736" s="39">
        <v>25176071</v>
      </c>
      <c r="B736" s="40">
        <v>3938</v>
      </c>
      <c r="C736" s="41" t="s">
        <v>82</v>
      </c>
      <c r="D736" s="41" t="s">
        <v>46</v>
      </c>
      <c r="E736" s="41">
        <v>75961</v>
      </c>
      <c r="F736" s="42"/>
      <c r="G736" s="43">
        <v>31.660523999999999</v>
      </c>
      <c r="H736" s="44">
        <v>-94.601445999999996</v>
      </c>
      <c r="I736" s="45" t="s">
        <v>63</v>
      </c>
      <c r="J736" s="46" t="s">
        <v>48</v>
      </c>
      <c r="K736" s="42" t="s">
        <v>51</v>
      </c>
      <c r="L736" s="49"/>
      <c r="M736" s="45" t="s">
        <v>63</v>
      </c>
      <c r="N736" s="46" t="s">
        <v>51</v>
      </c>
      <c r="O736" s="49"/>
      <c r="P736" s="36" t="str">
        <f t="shared" si="11"/>
        <v>Unknown</v>
      </c>
      <c r="Q736" s="39" t="s">
        <v>48</v>
      </c>
      <c r="R736" s="39" t="s">
        <v>48</v>
      </c>
      <c r="S736" s="39"/>
      <c r="T736" s="50"/>
      <c r="U736" s="50" t="s">
        <v>51</v>
      </c>
      <c r="V736" s="50" t="s">
        <v>51</v>
      </c>
      <c r="W736" s="50"/>
      <c r="X736" s="51" t="str">
        <f>IF((OR((AND('[1]PWS Information'!$E$10="CWS",T736="Single Family Residence",P736="Lead")),
(AND('[1]PWS Information'!$E$10="CWS",T736="Multiple Family Residence",'[1]PWS Information'!$E$11="Yes",P736="Lead")),
(AND('[1]PWS Information'!$E$10="NTNC",P736="Lead")))),"Tier 1",
IF((OR((AND('[1]PWS Information'!$E$10="CWS",T736="Multiple Family Residence",'[1]PWS Information'!$E$11="No",P736="Lead")),
(AND('[1]PWS Information'!$E$10="CWS",T736="Other",P736="Lead")),
(AND('[1]PWS Information'!$E$10="CWS",T736="Building",P736="Lead")))),"Tier 2",
IF((OR((AND('[1]PWS Information'!$E$10="CWS",T736="Single Family Residence",P736="Galvanized Requiring Replacement")),
(AND('[1]PWS Information'!$E$10="CWS",T736="Single Family Residence",P736="Galvanized Requiring Replacement",Q736="Yes")),
(AND('[1]PWS Information'!$E$10="NTNC",P736="Galvanized Requiring Replacement")),
(AND('[1]PWS Information'!$E$10="NTNC",T736="Single Family Residence",Q736="Yes")))),"Tier 3",
IF((OR((AND('[1]PWS Information'!$E$10="CWS",T736="Single Family Residence",R736="Yes",P736="Non-Lead", I736="Non-Lead - Copper",K736="Before 1989")),
(AND('[1]PWS Information'!$E$10="CWS",T736="Single Family Residence",R736="Yes",P736="Non-Lead", M736="Non-Lead - Copper",N736="Before 1989")))),"Tier 4",
IF((OR((AND('[1]PWS Information'!$E$10="NTNC",P736="Non-Lead")),
(AND('[1]PWS Information'!$E$10="CWS",P736="Non-Lead",R736="")),
(AND('[1]PWS Information'!$E$10="CWS",P736="Non-Lead",R736="No")),
(AND('[1]PWS Information'!$E$10="CWS",P736="Non-Lead",R736="Don't Know")),
(AND('[1]PWS Information'!$E$10="CWS",P736="Non-Lead", I736="Non-Lead - Copper", R736="Yes", K736="Between 1989 and 2014")),
(AND('[1]PWS Information'!$E$10="CWS",P736="Non-Lead", I736="Non-Lead - Copper", R736="Yes", K736="After 2014")),
(AND('[1]PWS Information'!$E$10="CWS",P736="Non-Lead", I736="Non-Lead - Copper", R736="Yes", K736="Unknown")),
(AND('[1]PWS Information'!$E$10="CWS",P736="Non-Lead", M736="Non-Lead - Copper", R736="Yes", N736="Between 1989 and 2014")),
(AND('[1]PWS Information'!$E$10="CWS",P736="Non-Lead", M736="Non-Lead - Copper", R736="Yes", N736="After 2014")),
(AND('[1]PWS Information'!$E$10="CWS",P736="Non-Lead", M736="Non-Lead - Copper", R736="Yes", N736="Unknown")),
(AND('[1]PWS Information'!$E$10="CWS",P736="Unknown")),
(AND('[1]PWS Information'!$E$10="NTNC",P736="Unknown")))),"Tier 5",
"")))))</f>
        <v>Tier 5</v>
      </c>
      <c r="Y736" s="50"/>
      <c r="Z736" s="50"/>
    </row>
    <row r="737" spans="1:26" ht="75" x14ac:dyDescent="0.25">
      <c r="A737" s="39">
        <v>25176066</v>
      </c>
      <c r="B737" s="40">
        <v>3940</v>
      </c>
      <c r="C737" s="41" t="s">
        <v>82</v>
      </c>
      <c r="D737" s="41" t="s">
        <v>46</v>
      </c>
      <c r="E737" s="41">
        <v>75961</v>
      </c>
      <c r="F737" s="42"/>
      <c r="G737" s="43">
        <v>31.660523999999999</v>
      </c>
      <c r="H737" s="44">
        <v>-94.601445999999996</v>
      </c>
      <c r="I737" s="45" t="s">
        <v>63</v>
      </c>
      <c r="J737" s="46" t="s">
        <v>48</v>
      </c>
      <c r="K737" s="42" t="s">
        <v>51</v>
      </c>
      <c r="L737" s="49"/>
      <c r="M737" s="45" t="s">
        <v>63</v>
      </c>
      <c r="N737" s="46" t="s">
        <v>51</v>
      </c>
      <c r="O737" s="49"/>
      <c r="P737" s="36" t="str">
        <f t="shared" si="11"/>
        <v>Unknown</v>
      </c>
      <c r="Q737" s="39" t="s">
        <v>48</v>
      </c>
      <c r="R737" s="39" t="s">
        <v>48</v>
      </c>
      <c r="S737" s="39"/>
      <c r="T737" s="50"/>
      <c r="U737" s="50" t="s">
        <v>51</v>
      </c>
      <c r="V737" s="50" t="s">
        <v>51</v>
      </c>
      <c r="W737" s="50"/>
      <c r="X737" s="51" t="str">
        <f>IF((OR((AND('[1]PWS Information'!$E$10="CWS",T737="Single Family Residence",P737="Lead")),
(AND('[1]PWS Information'!$E$10="CWS",T737="Multiple Family Residence",'[1]PWS Information'!$E$11="Yes",P737="Lead")),
(AND('[1]PWS Information'!$E$10="NTNC",P737="Lead")))),"Tier 1",
IF((OR((AND('[1]PWS Information'!$E$10="CWS",T737="Multiple Family Residence",'[1]PWS Information'!$E$11="No",P737="Lead")),
(AND('[1]PWS Information'!$E$10="CWS",T737="Other",P737="Lead")),
(AND('[1]PWS Information'!$E$10="CWS",T737="Building",P737="Lead")))),"Tier 2",
IF((OR((AND('[1]PWS Information'!$E$10="CWS",T737="Single Family Residence",P737="Galvanized Requiring Replacement")),
(AND('[1]PWS Information'!$E$10="CWS",T737="Single Family Residence",P737="Galvanized Requiring Replacement",Q737="Yes")),
(AND('[1]PWS Information'!$E$10="NTNC",P737="Galvanized Requiring Replacement")),
(AND('[1]PWS Information'!$E$10="NTNC",T737="Single Family Residence",Q737="Yes")))),"Tier 3",
IF((OR((AND('[1]PWS Information'!$E$10="CWS",T737="Single Family Residence",R737="Yes",P737="Non-Lead", I737="Non-Lead - Copper",K737="Before 1989")),
(AND('[1]PWS Information'!$E$10="CWS",T737="Single Family Residence",R737="Yes",P737="Non-Lead", M737="Non-Lead - Copper",N737="Before 1989")))),"Tier 4",
IF((OR((AND('[1]PWS Information'!$E$10="NTNC",P737="Non-Lead")),
(AND('[1]PWS Information'!$E$10="CWS",P737="Non-Lead",R737="")),
(AND('[1]PWS Information'!$E$10="CWS",P737="Non-Lead",R737="No")),
(AND('[1]PWS Information'!$E$10="CWS",P737="Non-Lead",R737="Don't Know")),
(AND('[1]PWS Information'!$E$10="CWS",P737="Non-Lead", I737="Non-Lead - Copper", R737="Yes", K737="Between 1989 and 2014")),
(AND('[1]PWS Information'!$E$10="CWS",P737="Non-Lead", I737="Non-Lead - Copper", R737="Yes", K737="After 2014")),
(AND('[1]PWS Information'!$E$10="CWS",P737="Non-Lead", I737="Non-Lead - Copper", R737="Yes", K737="Unknown")),
(AND('[1]PWS Information'!$E$10="CWS",P737="Non-Lead", M737="Non-Lead - Copper", R737="Yes", N737="Between 1989 and 2014")),
(AND('[1]PWS Information'!$E$10="CWS",P737="Non-Lead", M737="Non-Lead - Copper", R737="Yes", N737="After 2014")),
(AND('[1]PWS Information'!$E$10="CWS",P737="Non-Lead", M737="Non-Lead - Copper", R737="Yes", N737="Unknown")),
(AND('[1]PWS Information'!$E$10="CWS",P737="Unknown")),
(AND('[1]PWS Information'!$E$10="NTNC",P737="Unknown")))),"Tier 5",
"")))))</f>
        <v>Tier 5</v>
      </c>
      <c r="Y737" s="50"/>
      <c r="Z737" s="50"/>
    </row>
    <row r="738" spans="1:26" ht="75" x14ac:dyDescent="0.25">
      <c r="A738" s="39">
        <v>25176261</v>
      </c>
      <c r="B738" s="40">
        <v>365</v>
      </c>
      <c r="C738" s="41" t="s">
        <v>92</v>
      </c>
      <c r="D738" s="41" t="s">
        <v>46</v>
      </c>
      <c r="E738" s="41">
        <v>75961</v>
      </c>
      <c r="F738" s="42"/>
      <c r="G738" s="43">
        <v>31.660347000000002</v>
      </c>
      <c r="H738" s="44">
        <v>-94.601529999999997</v>
      </c>
      <c r="I738" s="45" t="s">
        <v>63</v>
      </c>
      <c r="J738" s="46" t="s">
        <v>48</v>
      </c>
      <c r="K738" s="42" t="s">
        <v>51</v>
      </c>
      <c r="L738" s="49"/>
      <c r="M738" s="45" t="s">
        <v>63</v>
      </c>
      <c r="N738" s="46" t="s">
        <v>51</v>
      </c>
      <c r="O738" s="49"/>
      <c r="P738" s="36" t="str">
        <f t="shared" si="11"/>
        <v>Unknown</v>
      </c>
      <c r="Q738" s="39" t="s">
        <v>48</v>
      </c>
      <c r="R738" s="39" t="s">
        <v>48</v>
      </c>
      <c r="S738" s="39"/>
      <c r="T738" s="50"/>
      <c r="U738" s="50" t="s">
        <v>51</v>
      </c>
      <c r="V738" s="50" t="s">
        <v>51</v>
      </c>
      <c r="W738" s="50"/>
      <c r="X738" s="51" t="str">
        <f>IF((OR((AND('[1]PWS Information'!$E$10="CWS",T738="Single Family Residence",P738="Lead")),
(AND('[1]PWS Information'!$E$10="CWS",T738="Multiple Family Residence",'[1]PWS Information'!$E$11="Yes",P738="Lead")),
(AND('[1]PWS Information'!$E$10="NTNC",P738="Lead")))),"Tier 1",
IF((OR((AND('[1]PWS Information'!$E$10="CWS",T738="Multiple Family Residence",'[1]PWS Information'!$E$11="No",P738="Lead")),
(AND('[1]PWS Information'!$E$10="CWS",T738="Other",P738="Lead")),
(AND('[1]PWS Information'!$E$10="CWS",T738="Building",P738="Lead")))),"Tier 2",
IF((OR((AND('[1]PWS Information'!$E$10="CWS",T738="Single Family Residence",P738="Galvanized Requiring Replacement")),
(AND('[1]PWS Information'!$E$10="CWS",T738="Single Family Residence",P738="Galvanized Requiring Replacement",Q738="Yes")),
(AND('[1]PWS Information'!$E$10="NTNC",P738="Galvanized Requiring Replacement")),
(AND('[1]PWS Information'!$E$10="NTNC",T738="Single Family Residence",Q738="Yes")))),"Tier 3",
IF((OR((AND('[1]PWS Information'!$E$10="CWS",T738="Single Family Residence",R738="Yes",P738="Non-Lead", I738="Non-Lead - Copper",K738="Before 1989")),
(AND('[1]PWS Information'!$E$10="CWS",T738="Single Family Residence",R738="Yes",P738="Non-Lead", M738="Non-Lead - Copper",N738="Before 1989")))),"Tier 4",
IF((OR((AND('[1]PWS Information'!$E$10="NTNC",P738="Non-Lead")),
(AND('[1]PWS Information'!$E$10="CWS",P738="Non-Lead",R738="")),
(AND('[1]PWS Information'!$E$10="CWS",P738="Non-Lead",R738="No")),
(AND('[1]PWS Information'!$E$10="CWS",P738="Non-Lead",R738="Don't Know")),
(AND('[1]PWS Information'!$E$10="CWS",P738="Non-Lead", I738="Non-Lead - Copper", R738="Yes", K738="Between 1989 and 2014")),
(AND('[1]PWS Information'!$E$10="CWS",P738="Non-Lead", I738="Non-Lead - Copper", R738="Yes", K738="After 2014")),
(AND('[1]PWS Information'!$E$10="CWS",P738="Non-Lead", I738="Non-Lead - Copper", R738="Yes", K738="Unknown")),
(AND('[1]PWS Information'!$E$10="CWS",P738="Non-Lead", M738="Non-Lead - Copper", R738="Yes", N738="Between 1989 and 2014")),
(AND('[1]PWS Information'!$E$10="CWS",P738="Non-Lead", M738="Non-Lead - Copper", R738="Yes", N738="After 2014")),
(AND('[1]PWS Information'!$E$10="CWS",P738="Non-Lead", M738="Non-Lead - Copper", R738="Yes", N738="Unknown")),
(AND('[1]PWS Information'!$E$10="CWS",P738="Unknown")),
(AND('[1]PWS Information'!$E$10="NTNC",P738="Unknown")))),"Tier 5",
"")))))</f>
        <v>Tier 5</v>
      </c>
      <c r="Y738" s="50"/>
      <c r="Z738" s="50"/>
    </row>
    <row r="739" spans="1:26" ht="75" x14ac:dyDescent="0.25">
      <c r="A739" s="39">
        <v>25176223</v>
      </c>
      <c r="B739" s="40">
        <v>6101</v>
      </c>
      <c r="C739" s="41" t="s">
        <v>66</v>
      </c>
      <c r="D739" s="41" t="s">
        <v>46</v>
      </c>
      <c r="E739" s="41">
        <v>75961</v>
      </c>
      <c r="F739" s="42"/>
      <c r="G739" s="43">
        <v>31.614697</v>
      </c>
      <c r="H739" s="44">
        <v>-94.525696999999994</v>
      </c>
      <c r="I739" s="45" t="s">
        <v>63</v>
      </c>
      <c r="J739" s="46" t="s">
        <v>48</v>
      </c>
      <c r="K739" s="42" t="s">
        <v>51</v>
      </c>
      <c r="L739" s="49"/>
      <c r="M739" s="45" t="s">
        <v>63</v>
      </c>
      <c r="N739" s="46" t="s">
        <v>51</v>
      </c>
      <c r="O739" s="49"/>
      <c r="P739" s="36" t="str">
        <f t="shared" si="11"/>
        <v>Unknown</v>
      </c>
      <c r="Q739" s="39" t="s">
        <v>48</v>
      </c>
      <c r="R739" s="39" t="s">
        <v>48</v>
      </c>
      <c r="S739" s="39"/>
      <c r="T739" s="50"/>
      <c r="U739" s="50" t="s">
        <v>51</v>
      </c>
      <c r="V739" s="50" t="s">
        <v>51</v>
      </c>
      <c r="W739" s="50"/>
      <c r="X739" s="51" t="str">
        <f>IF((OR((AND('[1]PWS Information'!$E$10="CWS",T739="Single Family Residence",P739="Lead")),
(AND('[1]PWS Information'!$E$10="CWS",T739="Multiple Family Residence",'[1]PWS Information'!$E$11="Yes",P739="Lead")),
(AND('[1]PWS Information'!$E$10="NTNC",P739="Lead")))),"Tier 1",
IF((OR((AND('[1]PWS Information'!$E$10="CWS",T739="Multiple Family Residence",'[1]PWS Information'!$E$11="No",P739="Lead")),
(AND('[1]PWS Information'!$E$10="CWS",T739="Other",P739="Lead")),
(AND('[1]PWS Information'!$E$10="CWS",T739="Building",P739="Lead")))),"Tier 2",
IF((OR((AND('[1]PWS Information'!$E$10="CWS",T739="Single Family Residence",P739="Galvanized Requiring Replacement")),
(AND('[1]PWS Information'!$E$10="CWS",T739="Single Family Residence",P739="Galvanized Requiring Replacement",Q739="Yes")),
(AND('[1]PWS Information'!$E$10="NTNC",P739="Galvanized Requiring Replacement")),
(AND('[1]PWS Information'!$E$10="NTNC",T739="Single Family Residence",Q739="Yes")))),"Tier 3",
IF((OR((AND('[1]PWS Information'!$E$10="CWS",T739="Single Family Residence",R739="Yes",P739="Non-Lead", I739="Non-Lead - Copper",K739="Before 1989")),
(AND('[1]PWS Information'!$E$10="CWS",T739="Single Family Residence",R739="Yes",P739="Non-Lead", M739="Non-Lead - Copper",N739="Before 1989")))),"Tier 4",
IF((OR((AND('[1]PWS Information'!$E$10="NTNC",P739="Non-Lead")),
(AND('[1]PWS Information'!$E$10="CWS",P739="Non-Lead",R739="")),
(AND('[1]PWS Information'!$E$10="CWS",P739="Non-Lead",R739="No")),
(AND('[1]PWS Information'!$E$10="CWS",P739="Non-Lead",R739="Don't Know")),
(AND('[1]PWS Information'!$E$10="CWS",P739="Non-Lead", I739="Non-Lead - Copper", R739="Yes", K739="Between 1989 and 2014")),
(AND('[1]PWS Information'!$E$10="CWS",P739="Non-Lead", I739="Non-Lead - Copper", R739="Yes", K739="After 2014")),
(AND('[1]PWS Information'!$E$10="CWS",P739="Non-Lead", I739="Non-Lead - Copper", R739="Yes", K739="Unknown")),
(AND('[1]PWS Information'!$E$10="CWS",P739="Non-Lead", M739="Non-Lead - Copper", R739="Yes", N739="Between 1989 and 2014")),
(AND('[1]PWS Information'!$E$10="CWS",P739="Non-Lead", M739="Non-Lead - Copper", R739="Yes", N739="After 2014")),
(AND('[1]PWS Information'!$E$10="CWS",P739="Non-Lead", M739="Non-Lead - Copper", R739="Yes", N739="Unknown")),
(AND('[1]PWS Information'!$E$10="CWS",P739="Unknown")),
(AND('[1]PWS Information'!$E$10="NTNC",P739="Unknown")))),"Tier 5",
"")))))</f>
        <v>Tier 5</v>
      </c>
      <c r="Y739" s="50"/>
      <c r="Z739" s="50"/>
    </row>
    <row r="740" spans="1:26" ht="75" x14ac:dyDescent="0.25">
      <c r="A740" s="39">
        <v>25175635</v>
      </c>
      <c r="B740" s="40">
        <v>274</v>
      </c>
      <c r="C740" s="41" t="s">
        <v>54</v>
      </c>
      <c r="D740" s="41" t="s">
        <v>46</v>
      </c>
      <c r="E740" s="41">
        <v>75961</v>
      </c>
      <c r="F740" s="42"/>
      <c r="G740" s="43">
        <v>31.608167000000002</v>
      </c>
      <c r="H740" s="44">
        <v>-94.543732000000006</v>
      </c>
      <c r="I740" s="45" t="s">
        <v>63</v>
      </c>
      <c r="J740" s="46" t="s">
        <v>48</v>
      </c>
      <c r="K740" s="42" t="s">
        <v>51</v>
      </c>
      <c r="L740" s="49"/>
      <c r="M740" s="45" t="s">
        <v>63</v>
      </c>
      <c r="N740" s="46" t="s">
        <v>51</v>
      </c>
      <c r="O740" s="49"/>
      <c r="P740" s="36" t="str">
        <f t="shared" si="11"/>
        <v>Unknown</v>
      </c>
      <c r="Q740" s="39" t="s">
        <v>48</v>
      </c>
      <c r="R740" s="39" t="s">
        <v>48</v>
      </c>
      <c r="S740" s="39"/>
      <c r="T740" s="50" t="s">
        <v>50</v>
      </c>
      <c r="U740" s="50" t="s">
        <v>51</v>
      </c>
      <c r="V740" s="50" t="s">
        <v>51</v>
      </c>
      <c r="W740" s="50"/>
      <c r="X740" s="51" t="str">
        <f>IF((OR((AND('[1]PWS Information'!$E$10="CWS",T740="Single Family Residence",P740="Lead")),
(AND('[1]PWS Information'!$E$10="CWS",T740="Multiple Family Residence",'[1]PWS Information'!$E$11="Yes",P740="Lead")),
(AND('[1]PWS Information'!$E$10="NTNC",P740="Lead")))),"Tier 1",
IF((OR((AND('[1]PWS Information'!$E$10="CWS",T740="Multiple Family Residence",'[1]PWS Information'!$E$11="No",P740="Lead")),
(AND('[1]PWS Information'!$E$10="CWS",T740="Other",P740="Lead")),
(AND('[1]PWS Information'!$E$10="CWS",T740="Building",P740="Lead")))),"Tier 2",
IF((OR((AND('[1]PWS Information'!$E$10="CWS",T740="Single Family Residence",P740="Galvanized Requiring Replacement")),
(AND('[1]PWS Information'!$E$10="CWS",T740="Single Family Residence",P740="Galvanized Requiring Replacement",Q740="Yes")),
(AND('[1]PWS Information'!$E$10="NTNC",P740="Galvanized Requiring Replacement")),
(AND('[1]PWS Information'!$E$10="NTNC",T740="Single Family Residence",Q740="Yes")))),"Tier 3",
IF((OR((AND('[1]PWS Information'!$E$10="CWS",T740="Single Family Residence",R740="Yes",P740="Non-Lead", I740="Non-Lead - Copper",K740="Before 1989")),
(AND('[1]PWS Information'!$E$10="CWS",T740="Single Family Residence",R740="Yes",P740="Non-Lead", M740="Non-Lead - Copper",N740="Before 1989")))),"Tier 4",
IF((OR((AND('[1]PWS Information'!$E$10="NTNC",P740="Non-Lead")),
(AND('[1]PWS Information'!$E$10="CWS",P740="Non-Lead",R740="")),
(AND('[1]PWS Information'!$E$10="CWS",P740="Non-Lead",R740="No")),
(AND('[1]PWS Information'!$E$10="CWS",P740="Non-Lead",R740="Don't Know")),
(AND('[1]PWS Information'!$E$10="CWS",P740="Non-Lead", I740="Non-Lead - Copper", R740="Yes", K740="Between 1989 and 2014")),
(AND('[1]PWS Information'!$E$10="CWS",P740="Non-Lead", I740="Non-Lead - Copper", R740="Yes", K740="After 2014")),
(AND('[1]PWS Information'!$E$10="CWS",P740="Non-Lead", I740="Non-Lead - Copper", R740="Yes", K740="Unknown")),
(AND('[1]PWS Information'!$E$10="CWS",P740="Non-Lead", M740="Non-Lead - Copper", R740="Yes", N740="Between 1989 and 2014")),
(AND('[1]PWS Information'!$E$10="CWS",P740="Non-Lead", M740="Non-Lead - Copper", R740="Yes", N740="After 2014")),
(AND('[1]PWS Information'!$E$10="CWS",P740="Non-Lead", M740="Non-Lead - Copper", R740="Yes", N740="Unknown")),
(AND('[1]PWS Information'!$E$10="CWS",P740="Unknown")),
(AND('[1]PWS Information'!$E$10="NTNC",P740="Unknown")))),"Tier 5",
"")))))</f>
        <v>Tier 5</v>
      </c>
      <c r="Y740" s="50"/>
      <c r="Z740" s="50"/>
    </row>
    <row r="741" spans="1:26" ht="75" x14ac:dyDescent="0.25">
      <c r="A741" s="39">
        <v>25175704</v>
      </c>
      <c r="B741" s="40">
        <v>4691</v>
      </c>
      <c r="C741" s="41" t="s">
        <v>57</v>
      </c>
      <c r="D741" s="41" t="s">
        <v>46</v>
      </c>
      <c r="E741" s="41">
        <v>75961</v>
      </c>
      <c r="F741" s="42"/>
      <c r="G741" s="43">
        <v>31.674379999999999</v>
      </c>
      <c r="H741" s="44">
        <v>-94.542783</v>
      </c>
      <c r="I741" s="45" t="s">
        <v>63</v>
      </c>
      <c r="J741" s="46" t="s">
        <v>48</v>
      </c>
      <c r="K741" s="42" t="s">
        <v>51</v>
      </c>
      <c r="L741" s="49"/>
      <c r="M741" s="45" t="s">
        <v>63</v>
      </c>
      <c r="N741" s="46" t="s">
        <v>51</v>
      </c>
      <c r="O741" s="49"/>
      <c r="P741" s="36" t="str">
        <f t="shared" si="11"/>
        <v>Unknown</v>
      </c>
      <c r="Q741" s="39" t="s">
        <v>48</v>
      </c>
      <c r="R741" s="39" t="s">
        <v>48</v>
      </c>
      <c r="S741" s="39"/>
      <c r="T741" s="50"/>
      <c r="U741" s="50" t="s">
        <v>51</v>
      </c>
      <c r="V741" s="50" t="s">
        <v>51</v>
      </c>
      <c r="W741" s="50"/>
      <c r="X741" s="51" t="str">
        <f>IF((OR((AND('[1]PWS Information'!$E$10="CWS",T741="Single Family Residence",P741="Lead")),
(AND('[1]PWS Information'!$E$10="CWS",T741="Multiple Family Residence",'[1]PWS Information'!$E$11="Yes",P741="Lead")),
(AND('[1]PWS Information'!$E$10="NTNC",P741="Lead")))),"Tier 1",
IF((OR((AND('[1]PWS Information'!$E$10="CWS",T741="Multiple Family Residence",'[1]PWS Information'!$E$11="No",P741="Lead")),
(AND('[1]PWS Information'!$E$10="CWS",T741="Other",P741="Lead")),
(AND('[1]PWS Information'!$E$10="CWS",T741="Building",P741="Lead")))),"Tier 2",
IF((OR((AND('[1]PWS Information'!$E$10="CWS",T741="Single Family Residence",P741="Galvanized Requiring Replacement")),
(AND('[1]PWS Information'!$E$10="CWS",T741="Single Family Residence",P741="Galvanized Requiring Replacement",Q741="Yes")),
(AND('[1]PWS Information'!$E$10="NTNC",P741="Galvanized Requiring Replacement")),
(AND('[1]PWS Information'!$E$10="NTNC",T741="Single Family Residence",Q741="Yes")))),"Tier 3",
IF((OR((AND('[1]PWS Information'!$E$10="CWS",T741="Single Family Residence",R741="Yes",P741="Non-Lead", I741="Non-Lead - Copper",K741="Before 1989")),
(AND('[1]PWS Information'!$E$10="CWS",T741="Single Family Residence",R741="Yes",P741="Non-Lead", M741="Non-Lead - Copper",N741="Before 1989")))),"Tier 4",
IF((OR((AND('[1]PWS Information'!$E$10="NTNC",P741="Non-Lead")),
(AND('[1]PWS Information'!$E$10="CWS",P741="Non-Lead",R741="")),
(AND('[1]PWS Information'!$E$10="CWS",P741="Non-Lead",R741="No")),
(AND('[1]PWS Information'!$E$10="CWS",P741="Non-Lead",R741="Don't Know")),
(AND('[1]PWS Information'!$E$10="CWS",P741="Non-Lead", I741="Non-Lead - Copper", R741="Yes", K741="Between 1989 and 2014")),
(AND('[1]PWS Information'!$E$10="CWS",P741="Non-Lead", I741="Non-Lead - Copper", R741="Yes", K741="After 2014")),
(AND('[1]PWS Information'!$E$10="CWS",P741="Non-Lead", I741="Non-Lead - Copper", R741="Yes", K741="Unknown")),
(AND('[1]PWS Information'!$E$10="CWS",P741="Non-Lead", M741="Non-Lead - Copper", R741="Yes", N741="Between 1989 and 2014")),
(AND('[1]PWS Information'!$E$10="CWS",P741="Non-Lead", M741="Non-Lead - Copper", R741="Yes", N741="After 2014")),
(AND('[1]PWS Information'!$E$10="CWS",P741="Non-Lead", M741="Non-Lead - Copper", R741="Yes", N741="Unknown")),
(AND('[1]PWS Information'!$E$10="CWS",P741="Unknown")),
(AND('[1]PWS Information'!$E$10="NTNC",P741="Unknown")))),"Tier 5",
"")))))</f>
        <v>Tier 5</v>
      </c>
      <c r="Y741" s="50"/>
      <c r="Z741" s="50"/>
    </row>
    <row r="742" spans="1:26" ht="75" x14ac:dyDescent="0.25">
      <c r="A742" s="39">
        <v>25175871</v>
      </c>
      <c r="B742" s="40">
        <v>282</v>
      </c>
      <c r="C742" s="41" t="s">
        <v>71</v>
      </c>
      <c r="D742" s="41" t="s">
        <v>46</v>
      </c>
      <c r="E742" s="41">
        <v>75961</v>
      </c>
      <c r="F742" s="42"/>
      <c r="G742" s="43">
        <v>31.657648999999999</v>
      </c>
      <c r="H742" s="44">
        <v>-94.601788999999997</v>
      </c>
      <c r="I742" s="45" t="s">
        <v>63</v>
      </c>
      <c r="J742" s="46" t="s">
        <v>48</v>
      </c>
      <c r="K742" s="42" t="s">
        <v>51</v>
      </c>
      <c r="L742" s="49"/>
      <c r="M742" s="45" t="s">
        <v>63</v>
      </c>
      <c r="N742" s="46" t="s">
        <v>51</v>
      </c>
      <c r="O742" s="49"/>
      <c r="P742" s="36" t="str">
        <f t="shared" si="11"/>
        <v>Unknown</v>
      </c>
      <c r="Q742" s="39" t="s">
        <v>48</v>
      </c>
      <c r="R742" s="39" t="s">
        <v>48</v>
      </c>
      <c r="S742" s="39"/>
      <c r="T742" s="50"/>
      <c r="U742" s="50" t="s">
        <v>51</v>
      </c>
      <c r="V742" s="50" t="s">
        <v>51</v>
      </c>
      <c r="W742" s="50"/>
      <c r="X742" s="51" t="str">
        <f>IF((OR((AND('[1]PWS Information'!$E$10="CWS",T742="Single Family Residence",P742="Lead")),
(AND('[1]PWS Information'!$E$10="CWS",T742="Multiple Family Residence",'[1]PWS Information'!$E$11="Yes",P742="Lead")),
(AND('[1]PWS Information'!$E$10="NTNC",P742="Lead")))),"Tier 1",
IF((OR((AND('[1]PWS Information'!$E$10="CWS",T742="Multiple Family Residence",'[1]PWS Information'!$E$11="No",P742="Lead")),
(AND('[1]PWS Information'!$E$10="CWS",T742="Other",P742="Lead")),
(AND('[1]PWS Information'!$E$10="CWS",T742="Building",P742="Lead")))),"Tier 2",
IF((OR((AND('[1]PWS Information'!$E$10="CWS",T742="Single Family Residence",P742="Galvanized Requiring Replacement")),
(AND('[1]PWS Information'!$E$10="CWS",T742="Single Family Residence",P742="Galvanized Requiring Replacement",Q742="Yes")),
(AND('[1]PWS Information'!$E$10="NTNC",P742="Galvanized Requiring Replacement")),
(AND('[1]PWS Information'!$E$10="NTNC",T742="Single Family Residence",Q742="Yes")))),"Tier 3",
IF((OR((AND('[1]PWS Information'!$E$10="CWS",T742="Single Family Residence",R742="Yes",P742="Non-Lead", I742="Non-Lead - Copper",K742="Before 1989")),
(AND('[1]PWS Information'!$E$10="CWS",T742="Single Family Residence",R742="Yes",P742="Non-Lead", M742="Non-Lead - Copper",N742="Before 1989")))),"Tier 4",
IF((OR((AND('[1]PWS Information'!$E$10="NTNC",P742="Non-Lead")),
(AND('[1]PWS Information'!$E$10="CWS",P742="Non-Lead",R742="")),
(AND('[1]PWS Information'!$E$10="CWS",P742="Non-Lead",R742="No")),
(AND('[1]PWS Information'!$E$10="CWS",P742="Non-Lead",R742="Don't Know")),
(AND('[1]PWS Information'!$E$10="CWS",P742="Non-Lead", I742="Non-Lead - Copper", R742="Yes", K742="Between 1989 and 2014")),
(AND('[1]PWS Information'!$E$10="CWS",P742="Non-Lead", I742="Non-Lead - Copper", R742="Yes", K742="After 2014")),
(AND('[1]PWS Information'!$E$10="CWS",P742="Non-Lead", I742="Non-Lead - Copper", R742="Yes", K742="Unknown")),
(AND('[1]PWS Information'!$E$10="CWS",P742="Non-Lead", M742="Non-Lead - Copper", R742="Yes", N742="Between 1989 and 2014")),
(AND('[1]PWS Information'!$E$10="CWS",P742="Non-Lead", M742="Non-Lead - Copper", R742="Yes", N742="After 2014")),
(AND('[1]PWS Information'!$E$10="CWS",P742="Non-Lead", M742="Non-Lead - Copper", R742="Yes", N742="Unknown")),
(AND('[1]PWS Information'!$E$10="CWS",P742="Unknown")),
(AND('[1]PWS Information'!$E$10="NTNC",P742="Unknown")))),"Tier 5",
"")))))</f>
        <v>Tier 5</v>
      </c>
      <c r="Y742" s="50"/>
      <c r="Z742" s="50"/>
    </row>
    <row r="743" spans="1:26" ht="75" x14ac:dyDescent="0.25">
      <c r="A743" s="39">
        <v>25175829</v>
      </c>
      <c r="B743" s="40">
        <v>581</v>
      </c>
      <c r="C743" s="41" t="s">
        <v>73</v>
      </c>
      <c r="D743" s="41" t="s">
        <v>46</v>
      </c>
      <c r="E743" s="41">
        <v>75961</v>
      </c>
      <c r="F743" s="42"/>
      <c r="G743" s="43">
        <v>31.558382999999999</v>
      </c>
      <c r="H743" s="44">
        <v>-94.504452000000001</v>
      </c>
      <c r="I743" s="45" t="s">
        <v>63</v>
      </c>
      <c r="J743" s="46" t="s">
        <v>48</v>
      </c>
      <c r="K743" s="42" t="s">
        <v>51</v>
      </c>
      <c r="L743" s="49"/>
      <c r="M743" s="45" t="s">
        <v>63</v>
      </c>
      <c r="N743" s="46" t="s">
        <v>51</v>
      </c>
      <c r="O743" s="49"/>
      <c r="P743" s="36" t="str">
        <f t="shared" si="11"/>
        <v>Unknown</v>
      </c>
      <c r="Q743" s="39" t="s">
        <v>48</v>
      </c>
      <c r="R743" s="39" t="s">
        <v>48</v>
      </c>
      <c r="S743" s="39"/>
      <c r="T743" s="50"/>
      <c r="U743" s="50" t="s">
        <v>51</v>
      </c>
      <c r="V743" s="50" t="s">
        <v>51</v>
      </c>
      <c r="W743" s="50"/>
      <c r="X743" s="51" t="str">
        <f>IF((OR((AND('[1]PWS Information'!$E$10="CWS",T743="Single Family Residence",P743="Lead")),
(AND('[1]PWS Information'!$E$10="CWS",T743="Multiple Family Residence",'[1]PWS Information'!$E$11="Yes",P743="Lead")),
(AND('[1]PWS Information'!$E$10="NTNC",P743="Lead")))),"Tier 1",
IF((OR((AND('[1]PWS Information'!$E$10="CWS",T743="Multiple Family Residence",'[1]PWS Information'!$E$11="No",P743="Lead")),
(AND('[1]PWS Information'!$E$10="CWS",T743="Other",P743="Lead")),
(AND('[1]PWS Information'!$E$10="CWS",T743="Building",P743="Lead")))),"Tier 2",
IF((OR((AND('[1]PWS Information'!$E$10="CWS",T743="Single Family Residence",P743="Galvanized Requiring Replacement")),
(AND('[1]PWS Information'!$E$10="CWS",T743="Single Family Residence",P743="Galvanized Requiring Replacement",Q743="Yes")),
(AND('[1]PWS Information'!$E$10="NTNC",P743="Galvanized Requiring Replacement")),
(AND('[1]PWS Information'!$E$10="NTNC",T743="Single Family Residence",Q743="Yes")))),"Tier 3",
IF((OR((AND('[1]PWS Information'!$E$10="CWS",T743="Single Family Residence",R743="Yes",P743="Non-Lead", I743="Non-Lead - Copper",K743="Before 1989")),
(AND('[1]PWS Information'!$E$10="CWS",T743="Single Family Residence",R743="Yes",P743="Non-Lead", M743="Non-Lead - Copper",N743="Before 1989")))),"Tier 4",
IF((OR((AND('[1]PWS Information'!$E$10="NTNC",P743="Non-Lead")),
(AND('[1]PWS Information'!$E$10="CWS",P743="Non-Lead",R743="")),
(AND('[1]PWS Information'!$E$10="CWS",P743="Non-Lead",R743="No")),
(AND('[1]PWS Information'!$E$10="CWS",P743="Non-Lead",R743="Don't Know")),
(AND('[1]PWS Information'!$E$10="CWS",P743="Non-Lead", I743="Non-Lead - Copper", R743="Yes", K743="Between 1989 and 2014")),
(AND('[1]PWS Information'!$E$10="CWS",P743="Non-Lead", I743="Non-Lead - Copper", R743="Yes", K743="After 2014")),
(AND('[1]PWS Information'!$E$10="CWS",P743="Non-Lead", I743="Non-Lead - Copper", R743="Yes", K743="Unknown")),
(AND('[1]PWS Information'!$E$10="CWS",P743="Non-Lead", M743="Non-Lead - Copper", R743="Yes", N743="Between 1989 and 2014")),
(AND('[1]PWS Information'!$E$10="CWS",P743="Non-Lead", M743="Non-Lead - Copper", R743="Yes", N743="After 2014")),
(AND('[1]PWS Information'!$E$10="CWS",P743="Non-Lead", M743="Non-Lead - Copper", R743="Yes", N743="Unknown")),
(AND('[1]PWS Information'!$E$10="CWS",P743="Unknown")),
(AND('[1]PWS Information'!$E$10="NTNC",P743="Unknown")))),"Tier 5",
"")))))</f>
        <v>Tier 5</v>
      </c>
      <c r="Y743" s="50"/>
      <c r="Z743" s="50"/>
    </row>
    <row r="744" spans="1:26" ht="75" x14ac:dyDescent="0.25">
      <c r="A744" s="39">
        <v>22132634</v>
      </c>
      <c r="B744" s="40">
        <v>1123</v>
      </c>
      <c r="C744" s="41" t="s">
        <v>157</v>
      </c>
      <c r="D744" s="41" t="s">
        <v>46</v>
      </c>
      <c r="E744" s="41">
        <v>75961</v>
      </c>
      <c r="F744" s="42"/>
      <c r="G744" s="43">
        <v>31.558382999999999</v>
      </c>
      <c r="H744" s="44">
        <v>-94.504452000000001</v>
      </c>
      <c r="I744" s="45" t="s">
        <v>63</v>
      </c>
      <c r="J744" s="46" t="s">
        <v>48</v>
      </c>
      <c r="K744" s="42" t="s">
        <v>51</v>
      </c>
      <c r="L744" s="49"/>
      <c r="M744" s="45" t="s">
        <v>63</v>
      </c>
      <c r="N744" s="46" t="s">
        <v>51</v>
      </c>
      <c r="O744" s="49"/>
      <c r="P744" s="36" t="str">
        <f t="shared" si="11"/>
        <v>Unknown</v>
      </c>
      <c r="Q744" s="39" t="s">
        <v>48</v>
      </c>
      <c r="R744" s="39" t="s">
        <v>48</v>
      </c>
      <c r="S744" s="39"/>
      <c r="T744" s="50"/>
      <c r="U744" s="50" t="s">
        <v>51</v>
      </c>
      <c r="V744" s="50" t="s">
        <v>51</v>
      </c>
      <c r="W744" s="50"/>
      <c r="X744" s="51" t="str">
        <f>IF((OR((AND('[1]PWS Information'!$E$10="CWS",T744="Single Family Residence",P744="Lead")),
(AND('[1]PWS Information'!$E$10="CWS",T744="Multiple Family Residence",'[1]PWS Information'!$E$11="Yes",P744="Lead")),
(AND('[1]PWS Information'!$E$10="NTNC",P744="Lead")))),"Tier 1",
IF((OR((AND('[1]PWS Information'!$E$10="CWS",T744="Multiple Family Residence",'[1]PWS Information'!$E$11="No",P744="Lead")),
(AND('[1]PWS Information'!$E$10="CWS",T744="Other",P744="Lead")),
(AND('[1]PWS Information'!$E$10="CWS",T744="Building",P744="Lead")))),"Tier 2",
IF((OR((AND('[1]PWS Information'!$E$10="CWS",T744="Single Family Residence",P744="Galvanized Requiring Replacement")),
(AND('[1]PWS Information'!$E$10="CWS",T744="Single Family Residence",P744="Galvanized Requiring Replacement",Q744="Yes")),
(AND('[1]PWS Information'!$E$10="NTNC",P744="Galvanized Requiring Replacement")),
(AND('[1]PWS Information'!$E$10="NTNC",T744="Single Family Residence",Q744="Yes")))),"Tier 3",
IF((OR((AND('[1]PWS Information'!$E$10="CWS",T744="Single Family Residence",R744="Yes",P744="Non-Lead", I744="Non-Lead - Copper",K744="Before 1989")),
(AND('[1]PWS Information'!$E$10="CWS",T744="Single Family Residence",R744="Yes",P744="Non-Lead", M744="Non-Lead - Copper",N744="Before 1989")))),"Tier 4",
IF((OR((AND('[1]PWS Information'!$E$10="NTNC",P744="Non-Lead")),
(AND('[1]PWS Information'!$E$10="CWS",P744="Non-Lead",R744="")),
(AND('[1]PWS Information'!$E$10="CWS",P744="Non-Lead",R744="No")),
(AND('[1]PWS Information'!$E$10="CWS",P744="Non-Lead",R744="Don't Know")),
(AND('[1]PWS Information'!$E$10="CWS",P744="Non-Lead", I744="Non-Lead - Copper", R744="Yes", K744="Between 1989 and 2014")),
(AND('[1]PWS Information'!$E$10="CWS",P744="Non-Lead", I744="Non-Lead - Copper", R744="Yes", K744="After 2014")),
(AND('[1]PWS Information'!$E$10="CWS",P744="Non-Lead", I744="Non-Lead - Copper", R744="Yes", K744="Unknown")),
(AND('[1]PWS Information'!$E$10="CWS",P744="Non-Lead", M744="Non-Lead - Copper", R744="Yes", N744="Between 1989 and 2014")),
(AND('[1]PWS Information'!$E$10="CWS",P744="Non-Lead", M744="Non-Lead - Copper", R744="Yes", N744="After 2014")),
(AND('[1]PWS Information'!$E$10="CWS",P744="Non-Lead", M744="Non-Lead - Copper", R744="Yes", N744="Unknown")),
(AND('[1]PWS Information'!$E$10="CWS",P744="Unknown")),
(AND('[1]PWS Information'!$E$10="NTNC",P744="Unknown")))),"Tier 5",
"")))))</f>
        <v>Tier 5</v>
      </c>
      <c r="Y744" s="50"/>
      <c r="Z744" s="50"/>
    </row>
    <row r="745" spans="1:26" ht="75" x14ac:dyDescent="0.25">
      <c r="A745" s="39">
        <v>25176006</v>
      </c>
      <c r="B745" s="40">
        <v>672</v>
      </c>
      <c r="C745" s="41" t="s">
        <v>70</v>
      </c>
      <c r="D745" s="41" t="s">
        <v>46</v>
      </c>
      <c r="E745" s="41">
        <v>75961</v>
      </c>
      <c r="F745" s="42"/>
      <c r="G745" s="43">
        <v>31.558382999999999</v>
      </c>
      <c r="H745" s="44">
        <v>-94.504452000000001</v>
      </c>
      <c r="I745" s="45" t="s">
        <v>63</v>
      </c>
      <c r="J745" s="46" t="s">
        <v>48</v>
      </c>
      <c r="K745" s="42" t="s">
        <v>51</v>
      </c>
      <c r="L745" s="49"/>
      <c r="M745" s="45" t="s">
        <v>63</v>
      </c>
      <c r="N745" s="46" t="s">
        <v>51</v>
      </c>
      <c r="O745" s="49"/>
      <c r="P745" s="36" t="str">
        <f t="shared" si="11"/>
        <v>Unknown</v>
      </c>
      <c r="Q745" s="39" t="s">
        <v>48</v>
      </c>
      <c r="R745" s="39" t="s">
        <v>48</v>
      </c>
      <c r="S745" s="39"/>
      <c r="T745" s="50"/>
      <c r="U745" s="50" t="s">
        <v>51</v>
      </c>
      <c r="V745" s="50" t="s">
        <v>51</v>
      </c>
      <c r="W745" s="50"/>
      <c r="X745" s="51" t="str">
        <f>IF((OR((AND('[1]PWS Information'!$E$10="CWS",T745="Single Family Residence",P745="Lead")),
(AND('[1]PWS Information'!$E$10="CWS",T745="Multiple Family Residence",'[1]PWS Information'!$E$11="Yes",P745="Lead")),
(AND('[1]PWS Information'!$E$10="NTNC",P745="Lead")))),"Tier 1",
IF((OR((AND('[1]PWS Information'!$E$10="CWS",T745="Multiple Family Residence",'[1]PWS Information'!$E$11="No",P745="Lead")),
(AND('[1]PWS Information'!$E$10="CWS",T745="Other",P745="Lead")),
(AND('[1]PWS Information'!$E$10="CWS",T745="Building",P745="Lead")))),"Tier 2",
IF((OR((AND('[1]PWS Information'!$E$10="CWS",T745="Single Family Residence",P745="Galvanized Requiring Replacement")),
(AND('[1]PWS Information'!$E$10="CWS",T745="Single Family Residence",P745="Galvanized Requiring Replacement",Q745="Yes")),
(AND('[1]PWS Information'!$E$10="NTNC",P745="Galvanized Requiring Replacement")),
(AND('[1]PWS Information'!$E$10="NTNC",T745="Single Family Residence",Q745="Yes")))),"Tier 3",
IF((OR((AND('[1]PWS Information'!$E$10="CWS",T745="Single Family Residence",R745="Yes",P745="Non-Lead", I745="Non-Lead - Copper",K745="Before 1989")),
(AND('[1]PWS Information'!$E$10="CWS",T745="Single Family Residence",R745="Yes",P745="Non-Lead", M745="Non-Lead - Copper",N745="Before 1989")))),"Tier 4",
IF((OR((AND('[1]PWS Information'!$E$10="NTNC",P745="Non-Lead")),
(AND('[1]PWS Information'!$E$10="CWS",P745="Non-Lead",R745="")),
(AND('[1]PWS Information'!$E$10="CWS",P745="Non-Lead",R745="No")),
(AND('[1]PWS Information'!$E$10="CWS",P745="Non-Lead",R745="Don't Know")),
(AND('[1]PWS Information'!$E$10="CWS",P745="Non-Lead", I745="Non-Lead - Copper", R745="Yes", K745="Between 1989 and 2014")),
(AND('[1]PWS Information'!$E$10="CWS",P745="Non-Lead", I745="Non-Lead - Copper", R745="Yes", K745="After 2014")),
(AND('[1]PWS Information'!$E$10="CWS",P745="Non-Lead", I745="Non-Lead - Copper", R745="Yes", K745="Unknown")),
(AND('[1]PWS Information'!$E$10="CWS",P745="Non-Lead", M745="Non-Lead - Copper", R745="Yes", N745="Between 1989 and 2014")),
(AND('[1]PWS Information'!$E$10="CWS",P745="Non-Lead", M745="Non-Lead - Copper", R745="Yes", N745="After 2014")),
(AND('[1]PWS Information'!$E$10="CWS",P745="Non-Lead", M745="Non-Lead - Copper", R745="Yes", N745="Unknown")),
(AND('[1]PWS Information'!$E$10="CWS",P745="Unknown")),
(AND('[1]PWS Information'!$E$10="NTNC",P745="Unknown")))),"Tier 5",
"")))))</f>
        <v>Tier 5</v>
      </c>
      <c r="Y745" s="50"/>
      <c r="Z745" s="50"/>
    </row>
    <row r="746" spans="1:26" ht="75" x14ac:dyDescent="0.25">
      <c r="A746" s="39">
        <v>25175880</v>
      </c>
      <c r="B746" s="40">
        <v>232</v>
      </c>
      <c r="C746" s="41" t="s">
        <v>158</v>
      </c>
      <c r="D746" s="41" t="s">
        <v>46</v>
      </c>
      <c r="E746" s="41">
        <v>75961</v>
      </c>
      <c r="F746" s="42"/>
      <c r="G746" s="43">
        <v>31.659887000000001</v>
      </c>
      <c r="H746" s="44">
        <v>-94.601960000000005</v>
      </c>
      <c r="I746" s="45" t="s">
        <v>63</v>
      </c>
      <c r="J746" s="46" t="s">
        <v>48</v>
      </c>
      <c r="K746" s="42" t="s">
        <v>51</v>
      </c>
      <c r="L746" s="49"/>
      <c r="M746" s="45" t="s">
        <v>63</v>
      </c>
      <c r="N746" s="46" t="s">
        <v>51</v>
      </c>
      <c r="O746" s="49"/>
      <c r="P746" s="36" t="str">
        <f t="shared" si="11"/>
        <v>Unknown</v>
      </c>
      <c r="Q746" s="39" t="s">
        <v>48</v>
      </c>
      <c r="R746" s="39" t="s">
        <v>48</v>
      </c>
      <c r="S746" s="39"/>
      <c r="T746" s="50"/>
      <c r="U746" s="50" t="s">
        <v>51</v>
      </c>
      <c r="V746" s="50" t="s">
        <v>51</v>
      </c>
      <c r="W746" s="50"/>
      <c r="X746" s="51" t="str">
        <f>IF((OR((AND('[1]PWS Information'!$E$10="CWS",T746="Single Family Residence",P746="Lead")),
(AND('[1]PWS Information'!$E$10="CWS",T746="Multiple Family Residence",'[1]PWS Information'!$E$11="Yes",P746="Lead")),
(AND('[1]PWS Information'!$E$10="NTNC",P746="Lead")))),"Tier 1",
IF((OR((AND('[1]PWS Information'!$E$10="CWS",T746="Multiple Family Residence",'[1]PWS Information'!$E$11="No",P746="Lead")),
(AND('[1]PWS Information'!$E$10="CWS",T746="Other",P746="Lead")),
(AND('[1]PWS Information'!$E$10="CWS",T746="Building",P746="Lead")))),"Tier 2",
IF((OR((AND('[1]PWS Information'!$E$10="CWS",T746="Single Family Residence",P746="Galvanized Requiring Replacement")),
(AND('[1]PWS Information'!$E$10="CWS",T746="Single Family Residence",P746="Galvanized Requiring Replacement",Q746="Yes")),
(AND('[1]PWS Information'!$E$10="NTNC",P746="Galvanized Requiring Replacement")),
(AND('[1]PWS Information'!$E$10="NTNC",T746="Single Family Residence",Q746="Yes")))),"Tier 3",
IF((OR((AND('[1]PWS Information'!$E$10="CWS",T746="Single Family Residence",R746="Yes",P746="Non-Lead", I746="Non-Lead - Copper",K746="Before 1989")),
(AND('[1]PWS Information'!$E$10="CWS",T746="Single Family Residence",R746="Yes",P746="Non-Lead", M746="Non-Lead - Copper",N746="Before 1989")))),"Tier 4",
IF((OR((AND('[1]PWS Information'!$E$10="NTNC",P746="Non-Lead")),
(AND('[1]PWS Information'!$E$10="CWS",P746="Non-Lead",R746="")),
(AND('[1]PWS Information'!$E$10="CWS",P746="Non-Lead",R746="No")),
(AND('[1]PWS Information'!$E$10="CWS",P746="Non-Lead",R746="Don't Know")),
(AND('[1]PWS Information'!$E$10="CWS",P746="Non-Lead", I746="Non-Lead - Copper", R746="Yes", K746="Between 1989 and 2014")),
(AND('[1]PWS Information'!$E$10="CWS",P746="Non-Lead", I746="Non-Lead - Copper", R746="Yes", K746="After 2014")),
(AND('[1]PWS Information'!$E$10="CWS",P746="Non-Lead", I746="Non-Lead - Copper", R746="Yes", K746="Unknown")),
(AND('[1]PWS Information'!$E$10="CWS",P746="Non-Lead", M746="Non-Lead - Copper", R746="Yes", N746="Between 1989 and 2014")),
(AND('[1]PWS Information'!$E$10="CWS",P746="Non-Lead", M746="Non-Lead - Copper", R746="Yes", N746="After 2014")),
(AND('[1]PWS Information'!$E$10="CWS",P746="Non-Lead", M746="Non-Lead - Copper", R746="Yes", N746="Unknown")),
(AND('[1]PWS Information'!$E$10="CWS",P746="Unknown")),
(AND('[1]PWS Information'!$E$10="NTNC",P746="Unknown")))),"Tier 5",
"")))))</f>
        <v>Tier 5</v>
      </c>
      <c r="Y746" s="50"/>
      <c r="Z746" s="50"/>
    </row>
    <row r="747" spans="1:26" ht="75" x14ac:dyDescent="0.25">
      <c r="A747" s="39">
        <v>25175870</v>
      </c>
      <c r="B747" s="40">
        <v>202</v>
      </c>
      <c r="C747" s="41" t="s">
        <v>71</v>
      </c>
      <c r="D747" s="41" t="s">
        <v>46</v>
      </c>
      <c r="E747" s="41">
        <v>75961</v>
      </c>
      <c r="F747" s="42"/>
      <c r="G747" s="43">
        <v>31.661196</v>
      </c>
      <c r="H747" s="44">
        <v>-94.601656000000006</v>
      </c>
      <c r="I747" s="45" t="s">
        <v>63</v>
      </c>
      <c r="J747" s="46" t="s">
        <v>48</v>
      </c>
      <c r="K747" s="42" t="s">
        <v>51</v>
      </c>
      <c r="L747" s="49"/>
      <c r="M747" s="45" t="s">
        <v>63</v>
      </c>
      <c r="N747" s="46" t="s">
        <v>51</v>
      </c>
      <c r="O747" s="49"/>
      <c r="P747" s="36" t="str">
        <f t="shared" si="11"/>
        <v>Unknown</v>
      </c>
      <c r="Q747" s="39" t="s">
        <v>48</v>
      </c>
      <c r="R747" s="39" t="s">
        <v>48</v>
      </c>
      <c r="S747" s="39"/>
      <c r="T747" s="50"/>
      <c r="U747" s="50" t="s">
        <v>51</v>
      </c>
      <c r="V747" s="50" t="s">
        <v>51</v>
      </c>
      <c r="W747" s="50"/>
      <c r="X747" s="51" t="str">
        <f>IF((OR((AND('[1]PWS Information'!$E$10="CWS",T747="Single Family Residence",P747="Lead")),
(AND('[1]PWS Information'!$E$10="CWS",T747="Multiple Family Residence",'[1]PWS Information'!$E$11="Yes",P747="Lead")),
(AND('[1]PWS Information'!$E$10="NTNC",P747="Lead")))),"Tier 1",
IF((OR((AND('[1]PWS Information'!$E$10="CWS",T747="Multiple Family Residence",'[1]PWS Information'!$E$11="No",P747="Lead")),
(AND('[1]PWS Information'!$E$10="CWS",T747="Other",P747="Lead")),
(AND('[1]PWS Information'!$E$10="CWS",T747="Building",P747="Lead")))),"Tier 2",
IF((OR((AND('[1]PWS Information'!$E$10="CWS",T747="Single Family Residence",P747="Galvanized Requiring Replacement")),
(AND('[1]PWS Information'!$E$10="CWS",T747="Single Family Residence",P747="Galvanized Requiring Replacement",Q747="Yes")),
(AND('[1]PWS Information'!$E$10="NTNC",P747="Galvanized Requiring Replacement")),
(AND('[1]PWS Information'!$E$10="NTNC",T747="Single Family Residence",Q747="Yes")))),"Tier 3",
IF((OR((AND('[1]PWS Information'!$E$10="CWS",T747="Single Family Residence",R747="Yes",P747="Non-Lead", I747="Non-Lead - Copper",K747="Before 1989")),
(AND('[1]PWS Information'!$E$10="CWS",T747="Single Family Residence",R747="Yes",P747="Non-Lead", M747="Non-Lead - Copper",N747="Before 1989")))),"Tier 4",
IF((OR((AND('[1]PWS Information'!$E$10="NTNC",P747="Non-Lead")),
(AND('[1]PWS Information'!$E$10="CWS",P747="Non-Lead",R747="")),
(AND('[1]PWS Information'!$E$10="CWS",P747="Non-Lead",R747="No")),
(AND('[1]PWS Information'!$E$10="CWS",P747="Non-Lead",R747="Don't Know")),
(AND('[1]PWS Information'!$E$10="CWS",P747="Non-Lead", I747="Non-Lead - Copper", R747="Yes", K747="Between 1989 and 2014")),
(AND('[1]PWS Information'!$E$10="CWS",P747="Non-Lead", I747="Non-Lead - Copper", R747="Yes", K747="After 2014")),
(AND('[1]PWS Information'!$E$10="CWS",P747="Non-Lead", I747="Non-Lead - Copper", R747="Yes", K747="Unknown")),
(AND('[1]PWS Information'!$E$10="CWS",P747="Non-Lead", M747="Non-Lead - Copper", R747="Yes", N747="Between 1989 and 2014")),
(AND('[1]PWS Information'!$E$10="CWS",P747="Non-Lead", M747="Non-Lead - Copper", R747="Yes", N747="After 2014")),
(AND('[1]PWS Information'!$E$10="CWS",P747="Non-Lead", M747="Non-Lead - Copper", R747="Yes", N747="Unknown")),
(AND('[1]PWS Information'!$E$10="CWS",P747="Unknown")),
(AND('[1]PWS Information'!$E$10="NTNC",P747="Unknown")))),"Tier 5",
"")))))</f>
        <v>Tier 5</v>
      </c>
      <c r="Y747" s="50"/>
      <c r="Z747" s="50"/>
    </row>
    <row r="748" spans="1:26" ht="75" x14ac:dyDescent="0.25">
      <c r="A748" s="39">
        <v>25176050</v>
      </c>
      <c r="B748" s="40">
        <v>130</v>
      </c>
      <c r="C748" s="41" t="s">
        <v>86</v>
      </c>
      <c r="D748" s="41" t="s">
        <v>46</v>
      </c>
      <c r="E748" s="41">
        <v>75961</v>
      </c>
      <c r="F748" s="42"/>
      <c r="G748" s="43">
        <v>31.587309000000001</v>
      </c>
      <c r="H748" s="44">
        <v>-94.614039000000005</v>
      </c>
      <c r="I748" s="45" t="s">
        <v>63</v>
      </c>
      <c r="J748" s="46" t="s">
        <v>48</v>
      </c>
      <c r="K748" s="42" t="s">
        <v>51</v>
      </c>
      <c r="L748" s="49"/>
      <c r="M748" s="45" t="s">
        <v>63</v>
      </c>
      <c r="N748" s="46" t="s">
        <v>51</v>
      </c>
      <c r="O748" s="49"/>
      <c r="P748" s="36" t="str">
        <f t="shared" si="11"/>
        <v>Unknown</v>
      </c>
      <c r="Q748" s="39" t="s">
        <v>48</v>
      </c>
      <c r="R748" s="39" t="s">
        <v>48</v>
      </c>
      <c r="S748" s="39"/>
      <c r="T748" s="50"/>
      <c r="U748" s="50" t="s">
        <v>51</v>
      </c>
      <c r="V748" s="50" t="s">
        <v>51</v>
      </c>
      <c r="W748" s="50"/>
      <c r="X748" s="51" t="str">
        <f>IF((OR((AND('[1]PWS Information'!$E$10="CWS",T748="Single Family Residence",P748="Lead")),
(AND('[1]PWS Information'!$E$10="CWS",T748="Multiple Family Residence",'[1]PWS Information'!$E$11="Yes",P748="Lead")),
(AND('[1]PWS Information'!$E$10="NTNC",P748="Lead")))),"Tier 1",
IF((OR((AND('[1]PWS Information'!$E$10="CWS",T748="Multiple Family Residence",'[1]PWS Information'!$E$11="No",P748="Lead")),
(AND('[1]PWS Information'!$E$10="CWS",T748="Other",P748="Lead")),
(AND('[1]PWS Information'!$E$10="CWS",T748="Building",P748="Lead")))),"Tier 2",
IF((OR((AND('[1]PWS Information'!$E$10="CWS",T748="Single Family Residence",P748="Galvanized Requiring Replacement")),
(AND('[1]PWS Information'!$E$10="CWS",T748="Single Family Residence",P748="Galvanized Requiring Replacement",Q748="Yes")),
(AND('[1]PWS Information'!$E$10="NTNC",P748="Galvanized Requiring Replacement")),
(AND('[1]PWS Information'!$E$10="NTNC",T748="Single Family Residence",Q748="Yes")))),"Tier 3",
IF((OR((AND('[1]PWS Information'!$E$10="CWS",T748="Single Family Residence",R748="Yes",P748="Non-Lead", I748="Non-Lead - Copper",K748="Before 1989")),
(AND('[1]PWS Information'!$E$10="CWS",T748="Single Family Residence",R748="Yes",P748="Non-Lead", M748="Non-Lead - Copper",N748="Before 1989")))),"Tier 4",
IF((OR((AND('[1]PWS Information'!$E$10="NTNC",P748="Non-Lead")),
(AND('[1]PWS Information'!$E$10="CWS",P748="Non-Lead",R748="")),
(AND('[1]PWS Information'!$E$10="CWS",P748="Non-Lead",R748="No")),
(AND('[1]PWS Information'!$E$10="CWS",P748="Non-Lead",R748="Don't Know")),
(AND('[1]PWS Information'!$E$10="CWS",P748="Non-Lead", I748="Non-Lead - Copper", R748="Yes", K748="Between 1989 and 2014")),
(AND('[1]PWS Information'!$E$10="CWS",P748="Non-Lead", I748="Non-Lead - Copper", R748="Yes", K748="After 2014")),
(AND('[1]PWS Information'!$E$10="CWS",P748="Non-Lead", I748="Non-Lead - Copper", R748="Yes", K748="Unknown")),
(AND('[1]PWS Information'!$E$10="CWS",P748="Non-Lead", M748="Non-Lead - Copper", R748="Yes", N748="Between 1989 and 2014")),
(AND('[1]PWS Information'!$E$10="CWS",P748="Non-Lead", M748="Non-Lead - Copper", R748="Yes", N748="After 2014")),
(AND('[1]PWS Information'!$E$10="CWS",P748="Non-Lead", M748="Non-Lead - Copper", R748="Yes", N748="Unknown")),
(AND('[1]PWS Information'!$E$10="CWS",P748="Unknown")),
(AND('[1]PWS Information'!$E$10="NTNC",P748="Unknown")))),"Tier 5",
"")))))</f>
        <v>Tier 5</v>
      </c>
      <c r="Y748" s="50"/>
      <c r="Z748" s="50"/>
    </row>
    <row r="749" spans="1:26" ht="75" x14ac:dyDescent="0.25">
      <c r="A749" s="39">
        <v>252</v>
      </c>
      <c r="B749" s="40">
        <v>3770</v>
      </c>
      <c r="C749" s="41" t="s">
        <v>84</v>
      </c>
      <c r="D749" s="41" t="s">
        <v>46</v>
      </c>
      <c r="E749" s="41">
        <v>75961</v>
      </c>
      <c r="F749" s="42"/>
      <c r="G749" s="43">
        <v>31.558382999999999</v>
      </c>
      <c r="H749" s="44">
        <v>-94.504452000000001</v>
      </c>
      <c r="I749" s="45" t="s">
        <v>63</v>
      </c>
      <c r="J749" s="46" t="s">
        <v>48</v>
      </c>
      <c r="K749" s="42" t="s">
        <v>51</v>
      </c>
      <c r="L749" s="49"/>
      <c r="M749" s="45" t="s">
        <v>63</v>
      </c>
      <c r="N749" s="46" t="s">
        <v>51</v>
      </c>
      <c r="O749" s="49"/>
      <c r="P749" s="36" t="str">
        <f t="shared" si="11"/>
        <v>Unknown</v>
      </c>
      <c r="Q749" s="39" t="s">
        <v>48</v>
      </c>
      <c r="R749" s="39" t="s">
        <v>48</v>
      </c>
      <c r="S749" s="39"/>
      <c r="T749" s="50"/>
      <c r="U749" s="50" t="s">
        <v>51</v>
      </c>
      <c r="V749" s="50" t="s">
        <v>51</v>
      </c>
      <c r="W749" s="50"/>
      <c r="X749" s="51" t="str">
        <f>IF((OR((AND('[1]PWS Information'!$E$10="CWS",T749="Single Family Residence",P749="Lead")),
(AND('[1]PWS Information'!$E$10="CWS",T749="Multiple Family Residence",'[1]PWS Information'!$E$11="Yes",P749="Lead")),
(AND('[1]PWS Information'!$E$10="NTNC",P749="Lead")))),"Tier 1",
IF((OR((AND('[1]PWS Information'!$E$10="CWS",T749="Multiple Family Residence",'[1]PWS Information'!$E$11="No",P749="Lead")),
(AND('[1]PWS Information'!$E$10="CWS",T749="Other",P749="Lead")),
(AND('[1]PWS Information'!$E$10="CWS",T749="Building",P749="Lead")))),"Tier 2",
IF((OR((AND('[1]PWS Information'!$E$10="CWS",T749="Single Family Residence",P749="Galvanized Requiring Replacement")),
(AND('[1]PWS Information'!$E$10="CWS",T749="Single Family Residence",P749="Galvanized Requiring Replacement",Q749="Yes")),
(AND('[1]PWS Information'!$E$10="NTNC",P749="Galvanized Requiring Replacement")),
(AND('[1]PWS Information'!$E$10="NTNC",T749="Single Family Residence",Q749="Yes")))),"Tier 3",
IF((OR((AND('[1]PWS Information'!$E$10="CWS",T749="Single Family Residence",R749="Yes",P749="Non-Lead", I749="Non-Lead - Copper",K749="Before 1989")),
(AND('[1]PWS Information'!$E$10="CWS",T749="Single Family Residence",R749="Yes",P749="Non-Lead", M749="Non-Lead - Copper",N749="Before 1989")))),"Tier 4",
IF((OR((AND('[1]PWS Information'!$E$10="NTNC",P749="Non-Lead")),
(AND('[1]PWS Information'!$E$10="CWS",P749="Non-Lead",R749="")),
(AND('[1]PWS Information'!$E$10="CWS",P749="Non-Lead",R749="No")),
(AND('[1]PWS Information'!$E$10="CWS",P749="Non-Lead",R749="Don't Know")),
(AND('[1]PWS Information'!$E$10="CWS",P749="Non-Lead", I749="Non-Lead - Copper", R749="Yes", K749="Between 1989 and 2014")),
(AND('[1]PWS Information'!$E$10="CWS",P749="Non-Lead", I749="Non-Lead - Copper", R749="Yes", K749="After 2014")),
(AND('[1]PWS Information'!$E$10="CWS",P749="Non-Lead", I749="Non-Lead - Copper", R749="Yes", K749="Unknown")),
(AND('[1]PWS Information'!$E$10="CWS",P749="Non-Lead", M749="Non-Lead - Copper", R749="Yes", N749="Between 1989 and 2014")),
(AND('[1]PWS Information'!$E$10="CWS",P749="Non-Lead", M749="Non-Lead - Copper", R749="Yes", N749="After 2014")),
(AND('[1]PWS Information'!$E$10="CWS",P749="Non-Lead", M749="Non-Lead - Copper", R749="Yes", N749="Unknown")),
(AND('[1]PWS Information'!$E$10="CWS",P749="Unknown")),
(AND('[1]PWS Information'!$E$10="NTNC",P749="Unknown")))),"Tier 5",
"")))))</f>
        <v>Tier 5</v>
      </c>
      <c r="Y749" s="50"/>
      <c r="Z749" s="50"/>
    </row>
    <row r="750" spans="1:26" ht="75" x14ac:dyDescent="0.25">
      <c r="A750" s="39">
        <v>25175780</v>
      </c>
      <c r="B750" s="40">
        <v>1000</v>
      </c>
      <c r="C750" s="41" t="s">
        <v>101</v>
      </c>
      <c r="D750" s="41" t="s">
        <v>46</v>
      </c>
      <c r="E750" s="41">
        <v>75961</v>
      </c>
      <c r="F750" s="42"/>
      <c r="G750" s="43">
        <v>31.558382999999999</v>
      </c>
      <c r="H750" s="44">
        <v>-94.504452000000001</v>
      </c>
      <c r="I750" s="45" t="s">
        <v>63</v>
      </c>
      <c r="J750" s="46" t="s">
        <v>48</v>
      </c>
      <c r="K750" s="42" t="s">
        <v>51</v>
      </c>
      <c r="L750" s="49"/>
      <c r="M750" s="45" t="s">
        <v>63</v>
      </c>
      <c r="N750" s="46" t="s">
        <v>51</v>
      </c>
      <c r="O750" s="49"/>
      <c r="P750" s="36" t="str">
        <f t="shared" si="11"/>
        <v>Unknown</v>
      </c>
      <c r="Q750" s="39" t="s">
        <v>48</v>
      </c>
      <c r="R750" s="39" t="s">
        <v>48</v>
      </c>
      <c r="S750" s="39"/>
      <c r="T750" s="50"/>
      <c r="U750" s="50" t="s">
        <v>51</v>
      </c>
      <c r="V750" s="50" t="s">
        <v>51</v>
      </c>
      <c r="W750" s="50"/>
      <c r="X750" s="51" t="str">
        <f>IF((OR((AND('[1]PWS Information'!$E$10="CWS",T750="Single Family Residence",P750="Lead")),
(AND('[1]PWS Information'!$E$10="CWS",T750="Multiple Family Residence",'[1]PWS Information'!$E$11="Yes",P750="Lead")),
(AND('[1]PWS Information'!$E$10="NTNC",P750="Lead")))),"Tier 1",
IF((OR((AND('[1]PWS Information'!$E$10="CWS",T750="Multiple Family Residence",'[1]PWS Information'!$E$11="No",P750="Lead")),
(AND('[1]PWS Information'!$E$10="CWS",T750="Other",P750="Lead")),
(AND('[1]PWS Information'!$E$10="CWS",T750="Building",P750="Lead")))),"Tier 2",
IF((OR((AND('[1]PWS Information'!$E$10="CWS",T750="Single Family Residence",P750="Galvanized Requiring Replacement")),
(AND('[1]PWS Information'!$E$10="CWS",T750="Single Family Residence",P750="Galvanized Requiring Replacement",Q750="Yes")),
(AND('[1]PWS Information'!$E$10="NTNC",P750="Galvanized Requiring Replacement")),
(AND('[1]PWS Information'!$E$10="NTNC",T750="Single Family Residence",Q750="Yes")))),"Tier 3",
IF((OR((AND('[1]PWS Information'!$E$10="CWS",T750="Single Family Residence",R750="Yes",P750="Non-Lead", I750="Non-Lead - Copper",K750="Before 1989")),
(AND('[1]PWS Information'!$E$10="CWS",T750="Single Family Residence",R750="Yes",P750="Non-Lead", M750="Non-Lead - Copper",N750="Before 1989")))),"Tier 4",
IF((OR((AND('[1]PWS Information'!$E$10="NTNC",P750="Non-Lead")),
(AND('[1]PWS Information'!$E$10="CWS",P750="Non-Lead",R750="")),
(AND('[1]PWS Information'!$E$10="CWS",P750="Non-Lead",R750="No")),
(AND('[1]PWS Information'!$E$10="CWS",P750="Non-Lead",R750="Don't Know")),
(AND('[1]PWS Information'!$E$10="CWS",P750="Non-Lead", I750="Non-Lead - Copper", R750="Yes", K750="Between 1989 and 2014")),
(AND('[1]PWS Information'!$E$10="CWS",P750="Non-Lead", I750="Non-Lead - Copper", R750="Yes", K750="After 2014")),
(AND('[1]PWS Information'!$E$10="CWS",P750="Non-Lead", I750="Non-Lead - Copper", R750="Yes", K750="Unknown")),
(AND('[1]PWS Information'!$E$10="CWS",P750="Non-Lead", M750="Non-Lead - Copper", R750="Yes", N750="Between 1989 and 2014")),
(AND('[1]PWS Information'!$E$10="CWS",P750="Non-Lead", M750="Non-Lead - Copper", R750="Yes", N750="After 2014")),
(AND('[1]PWS Information'!$E$10="CWS",P750="Non-Lead", M750="Non-Lead - Copper", R750="Yes", N750="Unknown")),
(AND('[1]PWS Information'!$E$10="CWS",P750="Unknown")),
(AND('[1]PWS Information'!$E$10="NTNC",P750="Unknown")))),"Tier 5",
"")))))</f>
        <v>Tier 5</v>
      </c>
      <c r="Y750" s="50"/>
      <c r="Z750" s="50"/>
    </row>
    <row r="751" spans="1:26" ht="75" x14ac:dyDescent="0.25">
      <c r="A751" s="39" t="s">
        <v>223</v>
      </c>
      <c r="B751" s="40" t="s">
        <v>76</v>
      </c>
      <c r="C751" s="41" t="s">
        <v>224</v>
      </c>
      <c r="D751" s="41" t="s">
        <v>46</v>
      </c>
      <c r="E751" s="41">
        <v>75961</v>
      </c>
      <c r="F751" s="42"/>
      <c r="G751" s="43">
        <v>31.558382999999999</v>
      </c>
      <c r="H751" s="44">
        <v>-94.504452000000001</v>
      </c>
      <c r="I751" s="45" t="s">
        <v>63</v>
      </c>
      <c r="J751" s="46" t="s">
        <v>48</v>
      </c>
      <c r="K751" s="42" t="s">
        <v>51</v>
      </c>
      <c r="L751" s="49"/>
      <c r="M751" s="45" t="s">
        <v>63</v>
      </c>
      <c r="N751" s="46" t="s">
        <v>51</v>
      </c>
      <c r="O751" s="49"/>
      <c r="P751" s="36" t="str">
        <f t="shared" si="11"/>
        <v>Unknown</v>
      </c>
      <c r="Q751" s="39" t="s">
        <v>48</v>
      </c>
      <c r="R751" s="39" t="s">
        <v>48</v>
      </c>
      <c r="S751" s="39"/>
      <c r="T751" s="50"/>
      <c r="U751" s="50" t="s">
        <v>51</v>
      </c>
      <c r="V751" s="50" t="s">
        <v>51</v>
      </c>
      <c r="W751" s="50"/>
      <c r="X751" s="51" t="str">
        <f>IF((OR((AND('[1]PWS Information'!$E$10="CWS",T751="Single Family Residence",P751="Lead")),
(AND('[1]PWS Information'!$E$10="CWS",T751="Multiple Family Residence",'[1]PWS Information'!$E$11="Yes",P751="Lead")),
(AND('[1]PWS Information'!$E$10="NTNC",P751="Lead")))),"Tier 1",
IF((OR((AND('[1]PWS Information'!$E$10="CWS",T751="Multiple Family Residence",'[1]PWS Information'!$E$11="No",P751="Lead")),
(AND('[1]PWS Information'!$E$10="CWS",T751="Other",P751="Lead")),
(AND('[1]PWS Information'!$E$10="CWS",T751="Building",P751="Lead")))),"Tier 2",
IF((OR((AND('[1]PWS Information'!$E$10="CWS",T751="Single Family Residence",P751="Galvanized Requiring Replacement")),
(AND('[1]PWS Information'!$E$10="CWS",T751="Single Family Residence",P751="Galvanized Requiring Replacement",Q751="Yes")),
(AND('[1]PWS Information'!$E$10="NTNC",P751="Galvanized Requiring Replacement")),
(AND('[1]PWS Information'!$E$10="NTNC",T751="Single Family Residence",Q751="Yes")))),"Tier 3",
IF((OR((AND('[1]PWS Information'!$E$10="CWS",T751="Single Family Residence",R751="Yes",P751="Non-Lead", I751="Non-Lead - Copper",K751="Before 1989")),
(AND('[1]PWS Information'!$E$10="CWS",T751="Single Family Residence",R751="Yes",P751="Non-Lead", M751="Non-Lead - Copper",N751="Before 1989")))),"Tier 4",
IF((OR((AND('[1]PWS Information'!$E$10="NTNC",P751="Non-Lead")),
(AND('[1]PWS Information'!$E$10="CWS",P751="Non-Lead",R751="")),
(AND('[1]PWS Information'!$E$10="CWS",P751="Non-Lead",R751="No")),
(AND('[1]PWS Information'!$E$10="CWS",P751="Non-Lead",R751="Don't Know")),
(AND('[1]PWS Information'!$E$10="CWS",P751="Non-Lead", I751="Non-Lead - Copper", R751="Yes", K751="Between 1989 and 2014")),
(AND('[1]PWS Information'!$E$10="CWS",P751="Non-Lead", I751="Non-Lead - Copper", R751="Yes", K751="After 2014")),
(AND('[1]PWS Information'!$E$10="CWS",P751="Non-Lead", I751="Non-Lead - Copper", R751="Yes", K751="Unknown")),
(AND('[1]PWS Information'!$E$10="CWS",P751="Non-Lead", M751="Non-Lead - Copper", R751="Yes", N751="Between 1989 and 2014")),
(AND('[1]PWS Information'!$E$10="CWS",P751="Non-Lead", M751="Non-Lead - Copper", R751="Yes", N751="After 2014")),
(AND('[1]PWS Information'!$E$10="CWS",P751="Non-Lead", M751="Non-Lead - Copper", R751="Yes", N751="Unknown")),
(AND('[1]PWS Information'!$E$10="CWS",P751="Unknown")),
(AND('[1]PWS Information'!$E$10="NTNC",P751="Unknown")))),"Tier 5",
"")))))</f>
        <v>Tier 5</v>
      </c>
      <c r="Y751" s="50"/>
      <c r="Z751" s="50"/>
    </row>
    <row r="752" spans="1:26" ht="75" x14ac:dyDescent="0.25">
      <c r="A752" s="39">
        <v>25175727</v>
      </c>
      <c r="B752" s="40">
        <v>1274</v>
      </c>
      <c r="C752" s="41" t="s">
        <v>75</v>
      </c>
      <c r="D752" s="41" t="s">
        <v>46</v>
      </c>
      <c r="E752" s="41">
        <v>75961</v>
      </c>
      <c r="F752" s="42"/>
      <c r="G752" s="43">
        <v>31.558382999999999</v>
      </c>
      <c r="H752" s="44">
        <v>-94.504452000000001</v>
      </c>
      <c r="I752" s="45" t="s">
        <v>63</v>
      </c>
      <c r="J752" s="46" t="s">
        <v>48</v>
      </c>
      <c r="K752" s="42" t="s">
        <v>51</v>
      </c>
      <c r="L752" s="49"/>
      <c r="M752" s="45" t="s">
        <v>63</v>
      </c>
      <c r="N752" s="46" t="s">
        <v>51</v>
      </c>
      <c r="O752" s="49"/>
      <c r="P752" s="36" t="str">
        <f t="shared" si="11"/>
        <v>Unknown</v>
      </c>
      <c r="Q752" s="39" t="s">
        <v>48</v>
      </c>
      <c r="R752" s="39" t="s">
        <v>48</v>
      </c>
      <c r="S752" s="39"/>
      <c r="T752" s="50"/>
      <c r="U752" s="50" t="s">
        <v>51</v>
      </c>
      <c r="V752" s="50" t="s">
        <v>51</v>
      </c>
      <c r="W752" s="50"/>
      <c r="X752" s="51" t="str">
        <f>IF((OR((AND('[1]PWS Information'!$E$10="CWS",T752="Single Family Residence",P752="Lead")),
(AND('[1]PWS Information'!$E$10="CWS",T752="Multiple Family Residence",'[1]PWS Information'!$E$11="Yes",P752="Lead")),
(AND('[1]PWS Information'!$E$10="NTNC",P752="Lead")))),"Tier 1",
IF((OR((AND('[1]PWS Information'!$E$10="CWS",T752="Multiple Family Residence",'[1]PWS Information'!$E$11="No",P752="Lead")),
(AND('[1]PWS Information'!$E$10="CWS",T752="Other",P752="Lead")),
(AND('[1]PWS Information'!$E$10="CWS",T752="Building",P752="Lead")))),"Tier 2",
IF((OR((AND('[1]PWS Information'!$E$10="CWS",T752="Single Family Residence",P752="Galvanized Requiring Replacement")),
(AND('[1]PWS Information'!$E$10="CWS",T752="Single Family Residence",P752="Galvanized Requiring Replacement",Q752="Yes")),
(AND('[1]PWS Information'!$E$10="NTNC",P752="Galvanized Requiring Replacement")),
(AND('[1]PWS Information'!$E$10="NTNC",T752="Single Family Residence",Q752="Yes")))),"Tier 3",
IF((OR((AND('[1]PWS Information'!$E$10="CWS",T752="Single Family Residence",R752="Yes",P752="Non-Lead", I752="Non-Lead - Copper",K752="Before 1989")),
(AND('[1]PWS Information'!$E$10="CWS",T752="Single Family Residence",R752="Yes",P752="Non-Lead", M752="Non-Lead - Copper",N752="Before 1989")))),"Tier 4",
IF((OR((AND('[1]PWS Information'!$E$10="NTNC",P752="Non-Lead")),
(AND('[1]PWS Information'!$E$10="CWS",P752="Non-Lead",R752="")),
(AND('[1]PWS Information'!$E$10="CWS",P752="Non-Lead",R752="No")),
(AND('[1]PWS Information'!$E$10="CWS",P752="Non-Lead",R752="Don't Know")),
(AND('[1]PWS Information'!$E$10="CWS",P752="Non-Lead", I752="Non-Lead - Copper", R752="Yes", K752="Between 1989 and 2014")),
(AND('[1]PWS Information'!$E$10="CWS",P752="Non-Lead", I752="Non-Lead - Copper", R752="Yes", K752="After 2014")),
(AND('[1]PWS Information'!$E$10="CWS",P752="Non-Lead", I752="Non-Lead - Copper", R752="Yes", K752="Unknown")),
(AND('[1]PWS Information'!$E$10="CWS",P752="Non-Lead", M752="Non-Lead - Copper", R752="Yes", N752="Between 1989 and 2014")),
(AND('[1]PWS Information'!$E$10="CWS",P752="Non-Lead", M752="Non-Lead - Copper", R752="Yes", N752="After 2014")),
(AND('[1]PWS Information'!$E$10="CWS",P752="Non-Lead", M752="Non-Lead - Copper", R752="Yes", N752="Unknown")),
(AND('[1]PWS Information'!$E$10="CWS",P752="Unknown")),
(AND('[1]PWS Information'!$E$10="NTNC",P752="Unknown")))),"Tier 5",
"")))))</f>
        <v>Tier 5</v>
      </c>
      <c r="Y752" s="50"/>
      <c r="Z752" s="50"/>
    </row>
    <row r="753" spans="1:26" ht="75" x14ac:dyDescent="0.25">
      <c r="A753" s="39">
        <v>25175812</v>
      </c>
      <c r="B753" s="40">
        <v>1923</v>
      </c>
      <c r="C753" s="41" t="s">
        <v>75</v>
      </c>
      <c r="D753" s="41" t="s">
        <v>46</v>
      </c>
      <c r="E753" s="41">
        <v>75961</v>
      </c>
      <c r="F753" s="42"/>
      <c r="G753" s="43">
        <v>31.558382999999999</v>
      </c>
      <c r="H753" s="44">
        <v>-94.504452000000001</v>
      </c>
      <c r="I753" s="45" t="s">
        <v>63</v>
      </c>
      <c r="J753" s="46" t="s">
        <v>48</v>
      </c>
      <c r="K753" s="42" t="s">
        <v>51</v>
      </c>
      <c r="L753" s="49"/>
      <c r="M753" s="45" t="s">
        <v>63</v>
      </c>
      <c r="N753" s="46" t="s">
        <v>51</v>
      </c>
      <c r="O753" s="49"/>
      <c r="P753" s="36" t="str">
        <f t="shared" si="11"/>
        <v>Unknown</v>
      </c>
      <c r="Q753" s="39" t="s">
        <v>48</v>
      </c>
      <c r="R753" s="39" t="s">
        <v>48</v>
      </c>
      <c r="S753" s="39"/>
      <c r="T753" s="50"/>
      <c r="U753" s="50" t="s">
        <v>51</v>
      </c>
      <c r="V753" s="50" t="s">
        <v>51</v>
      </c>
      <c r="W753" s="50"/>
      <c r="X753" s="51" t="str">
        <f>IF((OR((AND('[1]PWS Information'!$E$10="CWS",T753="Single Family Residence",P753="Lead")),
(AND('[1]PWS Information'!$E$10="CWS",T753="Multiple Family Residence",'[1]PWS Information'!$E$11="Yes",P753="Lead")),
(AND('[1]PWS Information'!$E$10="NTNC",P753="Lead")))),"Tier 1",
IF((OR((AND('[1]PWS Information'!$E$10="CWS",T753="Multiple Family Residence",'[1]PWS Information'!$E$11="No",P753="Lead")),
(AND('[1]PWS Information'!$E$10="CWS",T753="Other",P753="Lead")),
(AND('[1]PWS Information'!$E$10="CWS",T753="Building",P753="Lead")))),"Tier 2",
IF((OR((AND('[1]PWS Information'!$E$10="CWS",T753="Single Family Residence",P753="Galvanized Requiring Replacement")),
(AND('[1]PWS Information'!$E$10="CWS",T753="Single Family Residence",P753="Galvanized Requiring Replacement",Q753="Yes")),
(AND('[1]PWS Information'!$E$10="NTNC",P753="Galvanized Requiring Replacement")),
(AND('[1]PWS Information'!$E$10="NTNC",T753="Single Family Residence",Q753="Yes")))),"Tier 3",
IF((OR((AND('[1]PWS Information'!$E$10="CWS",T753="Single Family Residence",R753="Yes",P753="Non-Lead", I753="Non-Lead - Copper",K753="Before 1989")),
(AND('[1]PWS Information'!$E$10="CWS",T753="Single Family Residence",R753="Yes",P753="Non-Lead", M753="Non-Lead - Copper",N753="Before 1989")))),"Tier 4",
IF((OR((AND('[1]PWS Information'!$E$10="NTNC",P753="Non-Lead")),
(AND('[1]PWS Information'!$E$10="CWS",P753="Non-Lead",R753="")),
(AND('[1]PWS Information'!$E$10="CWS",P753="Non-Lead",R753="No")),
(AND('[1]PWS Information'!$E$10="CWS",P753="Non-Lead",R753="Don't Know")),
(AND('[1]PWS Information'!$E$10="CWS",P753="Non-Lead", I753="Non-Lead - Copper", R753="Yes", K753="Between 1989 and 2014")),
(AND('[1]PWS Information'!$E$10="CWS",P753="Non-Lead", I753="Non-Lead - Copper", R753="Yes", K753="After 2014")),
(AND('[1]PWS Information'!$E$10="CWS",P753="Non-Lead", I753="Non-Lead - Copper", R753="Yes", K753="Unknown")),
(AND('[1]PWS Information'!$E$10="CWS",P753="Non-Lead", M753="Non-Lead - Copper", R753="Yes", N753="Between 1989 and 2014")),
(AND('[1]PWS Information'!$E$10="CWS",P753="Non-Lead", M753="Non-Lead - Copper", R753="Yes", N753="After 2014")),
(AND('[1]PWS Information'!$E$10="CWS",P753="Non-Lead", M753="Non-Lead - Copper", R753="Yes", N753="Unknown")),
(AND('[1]PWS Information'!$E$10="CWS",P753="Unknown")),
(AND('[1]PWS Information'!$E$10="NTNC",P753="Unknown")))),"Tier 5",
"")))))</f>
        <v>Tier 5</v>
      </c>
      <c r="Y753" s="50"/>
      <c r="Z753" s="50"/>
    </row>
    <row r="754" spans="1:26" ht="75" x14ac:dyDescent="0.25">
      <c r="A754" s="39">
        <v>25175531</v>
      </c>
      <c r="B754" s="40">
        <v>1323</v>
      </c>
      <c r="C754" s="41" t="s">
        <v>156</v>
      </c>
      <c r="D754" s="41" t="s">
        <v>46</v>
      </c>
      <c r="E754" s="41">
        <v>75961</v>
      </c>
      <c r="F754" s="42"/>
      <c r="G754" s="43">
        <v>31.558382999999999</v>
      </c>
      <c r="H754" s="44">
        <v>-94.504452000000001</v>
      </c>
      <c r="I754" s="45" t="s">
        <v>63</v>
      </c>
      <c r="J754" s="46" t="s">
        <v>48</v>
      </c>
      <c r="K754" s="42" t="s">
        <v>51</v>
      </c>
      <c r="L754" s="49"/>
      <c r="M754" s="45" t="s">
        <v>63</v>
      </c>
      <c r="N754" s="46" t="s">
        <v>51</v>
      </c>
      <c r="O754" s="49"/>
      <c r="P754" s="36" t="str">
        <f t="shared" si="11"/>
        <v>Unknown</v>
      </c>
      <c r="Q754" s="39" t="s">
        <v>48</v>
      </c>
      <c r="R754" s="39" t="s">
        <v>48</v>
      </c>
      <c r="S754" s="39"/>
      <c r="T754" s="50"/>
      <c r="U754" s="50" t="s">
        <v>51</v>
      </c>
      <c r="V754" s="50" t="s">
        <v>51</v>
      </c>
      <c r="W754" s="50"/>
      <c r="X754" s="51" t="str">
        <f>IF((OR((AND('[1]PWS Information'!$E$10="CWS",T754="Single Family Residence",P754="Lead")),
(AND('[1]PWS Information'!$E$10="CWS",T754="Multiple Family Residence",'[1]PWS Information'!$E$11="Yes",P754="Lead")),
(AND('[1]PWS Information'!$E$10="NTNC",P754="Lead")))),"Tier 1",
IF((OR((AND('[1]PWS Information'!$E$10="CWS",T754="Multiple Family Residence",'[1]PWS Information'!$E$11="No",P754="Lead")),
(AND('[1]PWS Information'!$E$10="CWS",T754="Other",P754="Lead")),
(AND('[1]PWS Information'!$E$10="CWS",T754="Building",P754="Lead")))),"Tier 2",
IF((OR((AND('[1]PWS Information'!$E$10="CWS",T754="Single Family Residence",P754="Galvanized Requiring Replacement")),
(AND('[1]PWS Information'!$E$10="CWS",T754="Single Family Residence",P754="Galvanized Requiring Replacement",Q754="Yes")),
(AND('[1]PWS Information'!$E$10="NTNC",P754="Galvanized Requiring Replacement")),
(AND('[1]PWS Information'!$E$10="NTNC",T754="Single Family Residence",Q754="Yes")))),"Tier 3",
IF((OR((AND('[1]PWS Information'!$E$10="CWS",T754="Single Family Residence",R754="Yes",P754="Non-Lead", I754="Non-Lead - Copper",K754="Before 1989")),
(AND('[1]PWS Information'!$E$10="CWS",T754="Single Family Residence",R754="Yes",P754="Non-Lead", M754="Non-Lead - Copper",N754="Before 1989")))),"Tier 4",
IF((OR((AND('[1]PWS Information'!$E$10="NTNC",P754="Non-Lead")),
(AND('[1]PWS Information'!$E$10="CWS",P754="Non-Lead",R754="")),
(AND('[1]PWS Information'!$E$10="CWS",P754="Non-Lead",R754="No")),
(AND('[1]PWS Information'!$E$10="CWS",P754="Non-Lead",R754="Don't Know")),
(AND('[1]PWS Information'!$E$10="CWS",P754="Non-Lead", I754="Non-Lead - Copper", R754="Yes", K754="Between 1989 and 2014")),
(AND('[1]PWS Information'!$E$10="CWS",P754="Non-Lead", I754="Non-Lead - Copper", R754="Yes", K754="After 2014")),
(AND('[1]PWS Information'!$E$10="CWS",P754="Non-Lead", I754="Non-Lead - Copper", R754="Yes", K754="Unknown")),
(AND('[1]PWS Information'!$E$10="CWS",P754="Non-Lead", M754="Non-Lead - Copper", R754="Yes", N754="Between 1989 and 2014")),
(AND('[1]PWS Information'!$E$10="CWS",P754="Non-Lead", M754="Non-Lead - Copper", R754="Yes", N754="After 2014")),
(AND('[1]PWS Information'!$E$10="CWS",P754="Non-Lead", M754="Non-Lead - Copper", R754="Yes", N754="Unknown")),
(AND('[1]PWS Information'!$E$10="CWS",P754="Unknown")),
(AND('[1]PWS Information'!$E$10="NTNC",P754="Unknown")))),"Tier 5",
"")))))</f>
        <v>Tier 5</v>
      </c>
      <c r="Y754" s="50"/>
      <c r="Z754" s="50"/>
    </row>
    <row r="755" spans="1:26" ht="75" x14ac:dyDescent="0.25">
      <c r="A755" s="39">
        <v>602</v>
      </c>
      <c r="B755" s="40" t="s">
        <v>225</v>
      </c>
      <c r="C755" s="41" t="s">
        <v>226</v>
      </c>
      <c r="D755" s="41" t="s">
        <v>46</v>
      </c>
      <c r="E755" s="41">
        <v>75961</v>
      </c>
      <c r="F755" s="42"/>
      <c r="G755" s="43">
        <v>31.586079999999999</v>
      </c>
      <c r="H755" s="44">
        <v>-94.604153999999994</v>
      </c>
      <c r="I755" s="45" t="s">
        <v>63</v>
      </c>
      <c r="J755" s="46" t="s">
        <v>48</v>
      </c>
      <c r="K755" s="42" t="s">
        <v>51</v>
      </c>
      <c r="L755" s="49"/>
      <c r="M755" s="45" t="s">
        <v>63</v>
      </c>
      <c r="N755" s="46" t="s">
        <v>51</v>
      </c>
      <c r="O755" s="49"/>
      <c r="P755" s="36" t="str">
        <f t="shared" si="11"/>
        <v>Unknown</v>
      </c>
      <c r="Q755" s="39" t="s">
        <v>48</v>
      </c>
      <c r="R755" s="39" t="s">
        <v>48</v>
      </c>
      <c r="S755" s="39"/>
      <c r="T755" s="50"/>
      <c r="U755" s="50" t="s">
        <v>51</v>
      </c>
      <c r="V755" s="50" t="s">
        <v>51</v>
      </c>
      <c r="W755" s="50"/>
      <c r="X755" s="51" t="str">
        <f>IF((OR((AND('[1]PWS Information'!$E$10="CWS",T755="Single Family Residence",P755="Lead")),
(AND('[1]PWS Information'!$E$10="CWS",T755="Multiple Family Residence",'[1]PWS Information'!$E$11="Yes",P755="Lead")),
(AND('[1]PWS Information'!$E$10="NTNC",P755="Lead")))),"Tier 1",
IF((OR((AND('[1]PWS Information'!$E$10="CWS",T755="Multiple Family Residence",'[1]PWS Information'!$E$11="No",P755="Lead")),
(AND('[1]PWS Information'!$E$10="CWS",T755="Other",P755="Lead")),
(AND('[1]PWS Information'!$E$10="CWS",T755="Building",P755="Lead")))),"Tier 2",
IF((OR((AND('[1]PWS Information'!$E$10="CWS",T755="Single Family Residence",P755="Galvanized Requiring Replacement")),
(AND('[1]PWS Information'!$E$10="CWS",T755="Single Family Residence",P755="Galvanized Requiring Replacement",Q755="Yes")),
(AND('[1]PWS Information'!$E$10="NTNC",P755="Galvanized Requiring Replacement")),
(AND('[1]PWS Information'!$E$10="NTNC",T755="Single Family Residence",Q755="Yes")))),"Tier 3",
IF((OR((AND('[1]PWS Information'!$E$10="CWS",T755="Single Family Residence",R755="Yes",P755="Non-Lead", I755="Non-Lead - Copper",K755="Before 1989")),
(AND('[1]PWS Information'!$E$10="CWS",T755="Single Family Residence",R755="Yes",P755="Non-Lead", M755="Non-Lead - Copper",N755="Before 1989")))),"Tier 4",
IF((OR((AND('[1]PWS Information'!$E$10="NTNC",P755="Non-Lead")),
(AND('[1]PWS Information'!$E$10="CWS",P755="Non-Lead",R755="")),
(AND('[1]PWS Information'!$E$10="CWS",P755="Non-Lead",R755="No")),
(AND('[1]PWS Information'!$E$10="CWS",P755="Non-Lead",R755="Don't Know")),
(AND('[1]PWS Information'!$E$10="CWS",P755="Non-Lead", I755="Non-Lead - Copper", R755="Yes", K755="Between 1989 and 2014")),
(AND('[1]PWS Information'!$E$10="CWS",P755="Non-Lead", I755="Non-Lead - Copper", R755="Yes", K755="After 2014")),
(AND('[1]PWS Information'!$E$10="CWS",P755="Non-Lead", I755="Non-Lead - Copper", R755="Yes", K755="Unknown")),
(AND('[1]PWS Information'!$E$10="CWS",P755="Non-Lead", M755="Non-Lead - Copper", R755="Yes", N755="Between 1989 and 2014")),
(AND('[1]PWS Information'!$E$10="CWS",P755="Non-Lead", M755="Non-Lead - Copper", R755="Yes", N755="After 2014")),
(AND('[1]PWS Information'!$E$10="CWS",P755="Non-Lead", M755="Non-Lead - Copper", R755="Yes", N755="Unknown")),
(AND('[1]PWS Information'!$E$10="CWS",P755="Unknown")),
(AND('[1]PWS Information'!$E$10="NTNC",P755="Unknown")))),"Tier 5",
"")))))</f>
        <v>Tier 5</v>
      </c>
      <c r="Y755" s="50"/>
      <c r="Z755" s="50"/>
    </row>
    <row r="756" spans="1:26" ht="75" x14ac:dyDescent="0.25">
      <c r="A756" s="39">
        <v>25175874</v>
      </c>
      <c r="B756" s="40">
        <v>275</v>
      </c>
      <c r="C756" s="41" t="s">
        <v>158</v>
      </c>
      <c r="D756" s="41" t="s">
        <v>46</v>
      </c>
      <c r="E756" s="41">
        <v>75961</v>
      </c>
      <c r="F756" s="42"/>
      <c r="G756" s="43">
        <v>31.660875999999998</v>
      </c>
      <c r="H756" s="44">
        <v>-94.601358000000005</v>
      </c>
      <c r="I756" s="45" t="s">
        <v>63</v>
      </c>
      <c r="J756" s="46" t="s">
        <v>48</v>
      </c>
      <c r="K756" s="42" t="s">
        <v>51</v>
      </c>
      <c r="L756" s="49"/>
      <c r="M756" s="45" t="s">
        <v>63</v>
      </c>
      <c r="N756" s="46" t="s">
        <v>51</v>
      </c>
      <c r="O756" s="49"/>
      <c r="P756" s="36" t="str">
        <f t="shared" si="11"/>
        <v>Unknown</v>
      </c>
      <c r="Q756" s="39" t="s">
        <v>48</v>
      </c>
      <c r="R756" s="39" t="s">
        <v>48</v>
      </c>
      <c r="S756" s="39"/>
      <c r="T756" s="50"/>
      <c r="U756" s="50" t="s">
        <v>51</v>
      </c>
      <c r="V756" s="50" t="s">
        <v>51</v>
      </c>
      <c r="W756" s="50"/>
      <c r="X756" s="51" t="str">
        <f>IF((OR((AND('[1]PWS Information'!$E$10="CWS",T756="Single Family Residence",P756="Lead")),
(AND('[1]PWS Information'!$E$10="CWS",T756="Multiple Family Residence",'[1]PWS Information'!$E$11="Yes",P756="Lead")),
(AND('[1]PWS Information'!$E$10="NTNC",P756="Lead")))),"Tier 1",
IF((OR((AND('[1]PWS Information'!$E$10="CWS",T756="Multiple Family Residence",'[1]PWS Information'!$E$11="No",P756="Lead")),
(AND('[1]PWS Information'!$E$10="CWS",T756="Other",P756="Lead")),
(AND('[1]PWS Information'!$E$10="CWS",T756="Building",P756="Lead")))),"Tier 2",
IF((OR((AND('[1]PWS Information'!$E$10="CWS",T756="Single Family Residence",P756="Galvanized Requiring Replacement")),
(AND('[1]PWS Information'!$E$10="CWS",T756="Single Family Residence",P756="Galvanized Requiring Replacement",Q756="Yes")),
(AND('[1]PWS Information'!$E$10="NTNC",P756="Galvanized Requiring Replacement")),
(AND('[1]PWS Information'!$E$10="NTNC",T756="Single Family Residence",Q756="Yes")))),"Tier 3",
IF((OR((AND('[1]PWS Information'!$E$10="CWS",T756="Single Family Residence",R756="Yes",P756="Non-Lead", I756="Non-Lead - Copper",K756="Before 1989")),
(AND('[1]PWS Information'!$E$10="CWS",T756="Single Family Residence",R756="Yes",P756="Non-Lead", M756="Non-Lead - Copper",N756="Before 1989")))),"Tier 4",
IF((OR((AND('[1]PWS Information'!$E$10="NTNC",P756="Non-Lead")),
(AND('[1]PWS Information'!$E$10="CWS",P756="Non-Lead",R756="")),
(AND('[1]PWS Information'!$E$10="CWS",P756="Non-Lead",R756="No")),
(AND('[1]PWS Information'!$E$10="CWS",P756="Non-Lead",R756="Don't Know")),
(AND('[1]PWS Information'!$E$10="CWS",P756="Non-Lead", I756="Non-Lead - Copper", R756="Yes", K756="Between 1989 and 2014")),
(AND('[1]PWS Information'!$E$10="CWS",P756="Non-Lead", I756="Non-Lead - Copper", R756="Yes", K756="After 2014")),
(AND('[1]PWS Information'!$E$10="CWS",P756="Non-Lead", I756="Non-Lead - Copper", R756="Yes", K756="Unknown")),
(AND('[1]PWS Information'!$E$10="CWS",P756="Non-Lead", M756="Non-Lead - Copper", R756="Yes", N756="Between 1989 and 2014")),
(AND('[1]PWS Information'!$E$10="CWS",P756="Non-Lead", M756="Non-Lead - Copper", R756="Yes", N756="After 2014")),
(AND('[1]PWS Information'!$E$10="CWS",P756="Non-Lead", M756="Non-Lead - Copper", R756="Yes", N756="Unknown")),
(AND('[1]PWS Information'!$E$10="CWS",P756="Unknown")),
(AND('[1]PWS Information'!$E$10="NTNC",P756="Unknown")))),"Tier 5",
"")))))</f>
        <v>Tier 5</v>
      </c>
      <c r="Y756" s="50"/>
      <c r="Z756" s="50"/>
    </row>
    <row r="757" spans="1:26" ht="75" x14ac:dyDescent="0.25">
      <c r="A757" s="39">
        <v>25175892</v>
      </c>
      <c r="B757" s="40">
        <v>1412</v>
      </c>
      <c r="C757" s="41" t="s">
        <v>58</v>
      </c>
      <c r="D757" s="41" t="s">
        <v>46</v>
      </c>
      <c r="E757" s="41">
        <v>75961</v>
      </c>
      <c r="F757" s="42"/>
      <c r="G757" s="43">
        <v>31.648436</v>
      </c>
      <c r="H757" s="44">
        <v>-94.471941000000001</v>
      </c>
      <c r="I757" s="45" t="s">
        <v>63</v>
      </c>
      <c r="J757" s="46" t="s">
        <v>48</v>
      </c>
      <c r="K757" s="42" t="s">
        <v>51</v>
      </c>
      <c r="L757" s="49"/>
      <c r="M757" s="45" t="s">
        <v>63</v>
      </c>
      <c r="N757" s="46" t="s">
        <v>51</v>
      </c>
      <c r="O757" s="49"/>
      <c r="P757" s="36" t="str">
        <f t="shared" si="11"/>
        <v>Unknown</v>
      </c>
      <c r="Q757" s="39" t="s">
        <v>48</v>
      </c>
      <c r="R757" s="39" t="s">
        <v>48</v>
      </c>
      <c r="S757" s="39"/>
      <c r="T757" s="50" t="s">
        <v>50</v>
      </c>
      <c r="U757" s="50" t="s">
        <v>51</v>
      </c>
      <c r="V757" s="50" t="s">
        <v>51</v>
      </c>
      <c r="W757" s="50"/>
      <c r="X757" s="51" t="str">
        <f>IF((OR((AND('[1]PWS Information'!$E$10="CWS",T757="Single Family Residence",P757="Lead")),
(AND('[1]PWS Information'!$E$10="CWS",T757="Multiple Family Residence",'[1]PWS Information'!$E$11="Yes",P757="Lead")),
(AND('[1]PWS Information'!$E$10="NTNC",P757="Lead")))),"Tier 1",
IF((OR((AND('[1]PWS Information'!$E$10="CWS",T757="Multiple Family Residence",'[1]PWS Information'!$E$11="No",P757="Lead")),
(AND('[1]PWS Information'!$E$10="CWS",T757="Other",P757="Lead")),
(AND('[1]PWS Information'!$E$10="CWS",T757="Building",P757="Lead")))),"Tier 2",
IF((OR((AND('[1]PWS Information'!$E$10="CWS",T757="Single Family Residence",P757="Galvanized Requiring Replacement")),
(AND('[1]PWS Information'!$E$10="CWS",T757="Single Family Residence",P757="Galvanized Requiring Replacement",Q757="Yes")),
(AND('[1]PWS Information'!$E$10="NTNC",P757="Galvanized Requiring Replacement")),
(AND('[1]PWS Information'!$E$10="NTNC",T757="Single Family Residence",Q757="Yes")))),"Tier 3",
IF((OR((AND('[1]PWS Information'!$E$10="CWS",T757="Single Family Residence",R757="Yes",P757="Non-Lead", I757="Non-Lead - Copper",K757="Before 1989")),
(AND('[1]PWS Information'!$E$10="CWS",T757="Single Family Residence",R757="Yes",P757="Non-Lead", M757="Non-Lead - Copper",N757="Before 1989")))),"Tier 4",
IF((OR((AND('[1]PWS Information'!$E$10="NTNC",P757="Non-Lead")),
(AND('[1]PWS Information'!$E$10="CWS",P757="Non-Lead",R757="")),
(AND('[1]PWS Information'!$E$10="CWS",P757="Non-Lead",R757="No")),
(AND('[1]PWS Information'!$E$10="CWS",P757="Non-Lead",R757="Don't Know")),
(AND('[1]PWS Information'!$E$10="CWS",P757="Non-Lead", I757="Non-Lead - Copper", R757="Yes", K757="Between 1989 and 2014")),
(AND('[1]PWS Information'!$E$10="CWS",P757="Non-Lead", I757="Non-Lead - Copper", R757="Yes", K757="After 2014")),
(AND('[1]PWS Information'!$E$10="CWS",P757="Non-Lead", I757="Non-Lead - Copper", R757="Yes", K757="Unknown")),
(AND('[1]PWS Information'!$E$10="CWS",P757="Non-Lead", M757="Non-Lead - Copper", R757="Yes", N757="Between 1989 and 2014")),
(AND('[1]PWS Information'!$E$10="CWS",P757="Non-Lead", M757="Non-Lead - Copper", R757="Yes", N757="After 2014")),
(AND('[1]PWS Information'!$E$10="CWS",P757="Non-Lead", M757="Non-Lead - Copper", R757="Yes", N757="Unknown")),
(AND('[1]PWS Information'!$E$10="CWS",P757="Unknown")),
(AND('[1]PWS Information'!$E$10="NTNC",P757="Unknown")))),"Tier 5",
"")))))</f>
        <v>Tier 5</v>
      </c>
      <c r="Y757" s="50"/>
      <c r="Z757" s="50"/>
    </row>
    <row r="758" spans="1:26" ht="75" x14ac:dyDescent="0.25">
      <c r="A758" s="39">
        <v>25175904</v>
      </c>
      <c r="B758" s="40">
        <v>325</v>
      </c>
      <c r="C758" s="41" t="s">
        <v>137</v>
      </c>
      <c r="D758" s="41" t="s">
        <v>46</v>
      </c>
      <c r="E758" s="41">
        <v>75961</v>
      </c>
      <c r="F758" s="42"/>
      <c r="G758" s="43">
        <v>31.660554999999999</v>
      </c>
      <c r="H758" s="44">
        <v>-94.601433999999998</v>
      </c>
      <c r="I758" s="45" t="s">
        <v>63</v>
      </c>
      <c r="J758" s="46" t="s">
        <v>48</v>
      </c>
      <c r="K758" s="42" t="s">
        <v>51</v>
      </c>
      <c r="L758" s="49"/>
      <c r="M758" s="45" t="s">
        <v>63</v>
      </c>
      <c r="N758" s="46" t="s">
        <v>51</v>
      </c>
      <c r="O758" s="49"/>
      <c r="P758" s="36" t="str">
        <f t="shared" si="11"/>
        <v>Unknown</v>
      </c>
      <c r="Q758" s="39" t="s">
        <v>48</v>
      </c>
      <c r="R758" s="39" t="s">
        <v>48</v>
      </c>
      <c r="S758" s="39"/>
      <c r="T758" s="50"/>
      <c r="U758" s="50" t="s">
        <v>51</v>
      </c>
      <c r="V758" s="50" t="s">
        <v>51</v>
      </c>
      <c r="W758" s="50"/>
      <c r="X758" s="51" t="str">
        <f>IF((OR((AND('[1]PWS Information'!$E$10="CWS",T758="Single Family Residence",P758="Lead")),
(AND('[1]PWS Information'!$E$10="CWS",T758="Multiple Family Residence",'[1]PWS Information'!$E$11="Yes",P758="Lead")),
(AND('[1]PWS Information'!$E$10="NTNC",P758="Lead")))),"Tier 1",
IF((OR((AND('[1]PWS Information'!$E$10="CWS",T758="Multiple Family Residence",'[1]PWS Information'!$E$11="No",P758="Lead")),
(AND('[1]PWS Information'!$E$10="CWS",T758="Other",P758="Lead")),
(AND('[1]PWS Information'!$E$10="CWS",T758="Building",P758="Lead")))),"Tier 2",
IF((OR((AND('[1]PWS Information'!$E$10="CWS",T758="Single Family Residence",P758="Galvanized Requiring Replacement")),
(AND('[1]PWS Information'!$E$10="CWS",T758="Single Family Residence",P758="Galvanized Requiring Replacement",Q758="Yes")),
(AND('[1]PWS Information'!$E$10="NTNC",P758="Galvanized Requiring Replacement")),
(AND('[1]PWS Information'!$E$10="NTNC",T758="Single Family Residence",Q758="Yes")))),"Tier 3",
IF((OR((AND('[1]PWS Information'!$E$10="CWS",T758="Single Family Residence",R758="Yes",P758="Non-Lead", I758="Non-Lead - Copper",K758="Before 1989")),
(AND('[1]PWS Information'!$E$10="CWS",T758="Single Family Residence",R758="Yes",P758="Non-Lead", M758="Non-Lead - Copper",N758="Before 1989")))),"Tier 4",
IF((OR((AND('[1]PWS Information'!$E$10="NTNC",P758="Non-Lead")),
(AND('[1]PWS Information'!$E$10="CWS",P758="Non-Lead",R758="")),
(AND('[1]PWS Information'!$E$10="CWS",P758="Non-Lead",R758="No")),
(AND('[1]PWS Information'!$E$10="CWS",P758="Non-Lead",R758="Don't Know")),
(AND('[1]PWS Information'!$E$10="CWS",P758="Non-Lead", I758="Non-Lead - Copper", R758="Yes", K758="Between 1989 and 2014")),
(AND('[1]PWS Information'!$E$10="CWS",P758="Non-Lead", I758="Non-Lead - Copper", R758="Yes", K758="After 2014")),
(AND('[1]PWS Information'!$E$10="CWS",P758="Non-Lead", I758="Non-Lead - Copper", R758="Yes", K758="Unknown")),
(AND('[1]PWS Information'!$E$10="CWS",P758="Non-Lead", M758="Non-Lead - Copper", R758="Yes", N758="Between 1989 and 2014")),
(AND('[1]PWS Information'!$E$10="CWS",P758="Non-Lead", M758="Non-Lead - Copper", R758="Yes", N758="After 2014")),
(AND('[1]PWS Information'!$E$10="CWS",P758="Non-Lead", M758="Non-Lead - Copper", R758="Yes", N758="Unknown")),
(AND('[1]PWS Information'!$E$10="CWS",P758="Unknown")),
(AND('[1]PWS Information'!$E$10="NTNC",P758="Unknown")))),"Tier 5",
"")))))</f>
        <v>Tier 5</v>
      </c>
      <c r="Y758" s="50"/>
      <c r="Z758" s="50"/>
    </row>
    <row r="759" spans="1:26" ht="75" x14ac:dyDescent="0.25">
      <c r="A759" s="39">
        <v>25175837</v>
      </c>
      <c r="B759" s="40">
        <v>576</v>
      </c>
      <c r="C759" s="41" t="s">
        <v>71</v>
      </c>
      <c r="D759" s="41" t="s">
        <v>46</v>
      </c>
      <c r="E759" s="41">
        <v>75961</v>
      </c>
      <c r="F759" s="42"/>
      <c r="G759" s="43">
        <v>31.558382999999999</v>
      </c>
      <c r="H759" s="44">
        <v>-94.504452000000001</v>
      </c>
      <c r="I759" s="45" t="s">
        <v>63</v>
      </c>
      <c r="J759" s="46" t="s">
        <v>48</v>
      </c>
      <c r="K759" s="42" t="s">
        <v>51</v>
      </c>
      <c r="L759" s="49"/>
      <c r="M759" s="45" t="s">
        <v>63</v>
      </c>
      <c r="N759" s="46" t="s">
        <v>51</v>
      </c>
      <c r="O759" s="49"/>
      <c r="P759" s="36" t="str">
        <f t="shared" si="11"/>
        <v>Unknown</v>
      </c>
      <c r="Q759" s="39" t="s">
        <v>48</v>
      </c>
      <c r="R759" s="39" t="s">
        <v>48</v>
      </c>
      <c r="S759" s="39"/>
      <c r="T759" s="50"/>
      <c r="U759" s="50" t="s">
        <v>51</v>
      </c>
      <c r="V759" s="50" t="s">
        <v>51</v>
      </c>
      <c r="W759" s="50"/>
      <c r="X759" s="51" t="str">
        <f>IF((OR((AND('[1]PWS Information'!$E$10="CWS",T759="Single Family Residence",P759="Lead")),
(AND('[1]PWS Information'!$E$10="CWS",T759="Multiple Family Residence",'[1]PWS Information'!$E$11="Yes",P759="Lead")),
(AND('[1]PWS Information'!$E$10="NTNC",P759="Lead")))),"Tier 1",
IF((OR((AND('[1]PWS Information'!$E$10="CWS",T759="Multiple Family Residence",'[1]PWS Information'!$E$11="No",P759="Lead")),
(AND('[1]PWS Information'!$E$10="CWS",T759="Other",P759="Lead")),
(AND('[1]PWS Information'!$E$10="CWS",T759="Building",P759="Lead")))),"Tier 2",
IF((OR((AND('[1]PWS Information'!$E$10="CWS",T759="Single Family Residence",P759="Galvanized Requiring Replacement")),
(AND('[1]PWS Information'!$E$10="CWS",T759="Single Family Residence",P759="Galvanized Requiring Replacement",Q759="Yes")),
(AND('[1]PWS Information'!$E$10="NTNC",P759="Galvanized Requiring Replacement")),
(AND('[1]PWS Information'!$E$10="NTNC",T759="Single Family Residence",Q759="Yes")))),"Tier 3",
IF((OR((AND('[1]PWS Information'!$E$10="CWS",T759="Single Family Residence",R759="Yes",P759="Non-Lead", I759="Non-Lead - Copper",K759="Before 1989")),
(AND('[1]PWS Information'!$E$10="CWS",T759="Single Family Residence",R759="Yes",P759="Non-Lead", M759="Non-Lead - Copper",N759="Before 1989")))),"Tier 4",
IF((OR((AND('[1]PWS Information'!$E$10="NTNC",P759="Non-Lead")),
(AND('[1]PWS Information'!$E$10="CWS",P759="Non-Lead",R759="")),
(AND('[1]PWS Information'!$E$10="CWS",P759="Non-Lead",R759="No")),
(AND('[1]PWS Information'!$E$10="CWS",P759="Non-Lead",R759="Don't Know")),
(AND('[1]PWS Information'!$E$10="CWS",P759="Non-Lead", I759="Non-Lead - Copper", R759="Yes", K759="Between 1989 and 2014")),
(AND('[1]PWS Information'!$E$10="CWS",P759="Non-Lead", I759="Non-Lead - Copper", R759="Yes", K759="After 2014")),
(AND('[1]PWS Information'!$E$10="CWS",P759="Non-Lead", I759="Non-Lead - Copper", R759="Yes", K759="Unknown")),
(AND('[1]PWS Information'!$E$10="CWS",P759="Non-Lead", M759="Non-Lead - Copper", R759="Yes", N759="Between 1989 and 2014")),
(AND('[1]PWS Information'!$E$10="CWS",P759="Non-Lead", M759="Non-Lead - Copper", R759="Yes", N759="After 2014")),
(AND('[1]PWS Information'!$E$10="CWS",P759="Non-Lead", M759="Non-Lead - Copper", R759="Yes", N759="Unknown")),
(AND('[1]PWS Information'!$E$10="CWS",P759="Unknown")),
(AND('[1]PWS Information'!$E$10="NTNC",P759="Unknown")))),"Tier 5",
"")))))</f>
        <v>Tier 5</v>
      </c>
      <c r="Y759" s="50"/>
      <c r="Z759" s="50"/>
    </row>
    <row r="760" spans="1:26" ht="75" x14ac:dyDescent="0.25">
      <c r="A760" s="39">
        <v>25175836</v>
      </c>
      <c r="B760" s="40">
        <v>546</v>
      </c>
      <c r="C760" s="41" t="s">
        <v>71</v>
      </c>
      <c r="D760" s="41" t="s">
        <v>46</v>
      </c>
      <c r="E760" s="41">
        <v>75961</v>
      </c>
      <c r="F760" s="42"/>
      <c r="G760" s="43">
        <v>31.558382999999999</v>
      </c>
      <c r="H760" s="44">
        <v>-94.504452000000001</v>
      </c>
      <c r="I760" s="45" t="s">
        <v>63</v>
      </c>
      <c r="J760" s="46" t="s">
        <v>48</v>
      </c>
      <c r="K760" s="42" t="s">
        <v>51</v>
      </c>
      <c r="L760" s="49"/>
      <c r="M760" s="45" t="s">
        <v>63</v>
      </c>
      <c r="N760" s="46" t="s">
        <v>51</v>
      </c>
      <c r="O760" s="49"/>
      <c r="P760" s="36" t="str">
        <f t="shared" si="11"/>
        <v>Unknown</v>
      </c>
      <c r="Q760" s="39" t="s">
        <v>48</v>
      </c>
      <c r="R760" s="39" t="s">
        <v>48</v>
      </c>
      <c r="S760" s="39"/>
      <c r="T760" s="50"/>
      <c r="U760" s="50" t="s">
        <v>51</v>
      </c>
      <c r="V760" s="50" t="s">
        <v>51</v>
      </c>
      <c r="W760" s="50"/>
      <c r="X760" s="51" t="str">
        <f>IF((OR((AND('[1]PWS Information'!$E$10="CWS",T760="Single Family Residence",P760="Lead")),
(AND('[1]PWS Information'!$E$10="CWS",T760="Multiple Family Residence",'[1]PWS Information'!$E$11="Yes",P760="Lead")),
(AND('[1]PWS Information'!$E$10="NTNC",P760="Lead")))),"Tier 1",
IF((OR((AND('[1]PWS Information'!$E$10="CWS",T760="Multiple Family Residence",'[1]PWS Information'!$E$11="No",P760="Lead")),
(AND('[1]PWS Information'!$E$10="CWS",T760="Other",P760="Lead")),
(AND('[1]PWS Information'!$E$10="CWS",T760="Building",P760="Lead")))),"Tier 2",
IF((OR((AND('[1]PWS Information'!$E$10="CWS",T760="Single Family Residence",P760="Galvanized Requiring Replacement")),
(AND('[1]PWS Information'!$E$10="CWS",T760="Single Family Residence",P760="Galvanized Requiring Replacement",Q760="Yes")),
(AND('[1]PWS Information'!$E$10="NTNC",P760="Galvanized Requiring Replacement")),
(AND('[1]PWS Information'!$E$10="NTNC",T760="Single Family Residence",Q760="Yes")))),"Tier 3",
IF((OR((AND('[1]PWS Information'!$E$10="CWS",T760="Single Family Residence",R760="Yes",P760="Non-Lead", I760="Non-Lead - Copper",K760="Before 1989")),
(AND('[1]PWS Information'!$E$10="CWS",T760="Single Family Residence",R760="Yes",P760="Non-Lead", M760="Non-Lead - Copper",N760="Before 1989")))),"Tier 4",
IF((OR((AND('[1]PWS Information'!$E$10="NTNC",P760="Non-Lead")),
(AND('[1]PWS Information'!$E$10="CWS",P760="Non-Lead",R760="")),
(AND('[1]PWS Information'!$E$10="CWS",P760="Non-Lead",R760="No")),
(AND('[1]PWS Information'!$E$10="CWS",P760="Non-Lead",R760="Don't Know")),
(AND('[1]PWS Information'!$E$10="CWS",P760="Non-Lead", I760="Non-Lead - Copper", R760="Yes", K760="Between 1989 and 2014")),
(AND('[1]PWS Information'!$E$10="CWS",P760="Non-Lead", I760="Non-Lead - Copper", R760="Yes", K760="After 2014")),
(AND('[1]PWS Information'!$E$10="CWS",P760="Non-Lead", I760="Non-Lead - Copper", R760="Yes", K760="Unknown")),
(AND('[1]PWS Information'!$E$10="CWS",P760="Non-Lead", M760="Non-Lead - Copper", R760="Yes", N760="Between 1989 and 2014")),
(AND('[1]PWS Information'!$E$10="CWS",P760="Non-Lead", M760="Non-Lead - Copper", R760="Yes", N760="After 2014")),
(AND('[1]PWS Information'!$E$10="CWS",P760="Non-Lead", M760="Non-Lead - Copper", R760="Yes", N760="Unknown")),
(AND('[1]PWS Information'!$E$10="CWS",P760="Unknown")),
(AND('[1]PWS Information'!$E$10="NTNC",P760="Unknown")))),"Tier 5",
"")))))</f>
        <v>Tier 5</v>
      </c>
      <c r="Y760" s="50"/>
      <c r="Z760" s="50"/>
    </row>
    <row r="761" spans="1:26" ht="75" x14ac:dyDescent="0.25">
      <c r="A761" s="39">
        <v>25175693</v>
      </c>
      <c r="B761" s="40">
        <v>4501</v>
      </c>
      <c r="C761" s="41" t="s">
        <v>68</v>
      </c>
      <c r="D761" s="41" t="s">
        <v>46</v>
      </c>
      <c r="E761" s="41">
        <v>75961</v>
      </c>
      <c r="F761" s="42"/>
      <c r="G761" s="43">
        <v>31.558382999999999</v>
      </c>
      <c r="H761" s="44">
        <v>-94.504452000000001</v>
      </c>
      <c r="I761" s="45" t="s">
        <v>63</v>
      </c>
      <c r="J761" s="46" t="s">
        <v>48</v>
      </c>
      <c r="K761" s="42" t="s">
        <v>51</v>
      </c>
      <c r="L761" s="49"/>
      <c r="M761" s="45" t="s">
        <v>63</v>
      </c>
      <c r="N761" s="46" t="s">
        <v>51</v>
      </c>
      <c r="O761" s="49"/>
      <c r="P761" s="36" t="str">
        <f t="shared" si="11"/>
        <v>Unknown</v>
      </c>
      <c r="Q761" s="39" t="s">
        <v>48</v>
      </c>
      <c r="R761" s="39" t="s">
        <v>48</v>
      </c>
      <c r="S761" s="39"/>
      <c r="T761" s="50"/>
      <c r="U761" s="50" t="s">
        <v>51</v>
      </c>
      <c r="V761" s="50" t="s">
        <v>51</v>
      </c>
      <c r="W761" s="50"/>
      <c r="X761" s="51" t="str">
        <f>IF((OR((AND('[1]PWS Information'!$E$10="CWS",T761="Single Family Residence",P761="Lead")),
(AND('[1]PWS Information'!$E$10="CWS",T761="Multiple Family Residence",'[1]PWS Information'!$E$11="Yes",P761="Lead")),
(AND('[1]PWS Information'!$E$10="NTNC",P761="Lead")))),"Tier 1",
IF((OR((AND('[1]PWS Information'!$E$10="CWS",T761="Multiple Family Residence",'[1]PWS Information'!$E$11="No",P761="Lead")),
(AND('[1]PWS Information'!$E$10="CWS",T761="Other",P761="Lead")),
(AND('[1]PWS Information'!$E$10="CWS",T761="Building",P761="Lead")))),"Tier 2",
IF((OR((AND('[1]PWS Information'!$E$10="CWS",T761="Single Family Residence",P761="Galvanized Requiring Replacement")),
(AND('[1]PWS Information'!$E$10="CWS",T761="Single Family Residence",P761="Galvanized Requiring Replacement",Q761="Yes")),
(AND('[1]PWS Information'!$E$10="NTNC",P761="Galvanized Requiring Replacement")),
(AND('[1]PWS Information'!$E$10="NTNC",T761="Single Family Residence",Q761="Yes")))),"Tier 3",
IF((OR((AND('[1]PWS Information'!$E$10="CWS",T761="Single Family Residence",R761="Yes",P761="Non-Lead", I761="Non-Lead - Copper",K761="Before 1989")),
(AND('[1]PWS Information'!$E$10="CWS",T761="Single Family Residence",R761="Yes",P761="Non-Lead", M761="Non-Lead - Copper",N761="Before 1989")))),"Tier 4",
IF((OR((AND('[1]PWS Information'!$E$10="NTNC",P761="Non-Lead")),
(AND('[1]PWS Information'!$E$10="CWS",P761="Non-Lead",R761="")),
(AND('[1]PWS Information'!$E$10="CWS",P761="Non-Lead",R761="No")),
(AND('[1]PWS Information'!$E$10="CWS",P761="Non-Lead",R761="Don't Know")),
(AND('[1]PWS Information'!$E$10="CWS",P761="Non-Lead", I761="Non-Lead - Copper", R761="Yes", K761="Between 1989 and 2014")),
(AND('[1]PWS Information'!$E$10="CWS",P761="Non-Lead", I761="Non-Lead - Copper", R761="Yes", K761="After 2014")),
(AND('[1]PWS Information'!$E$10="CWS",P761="Non-Lead", I761="Non-Lead - Copper", R761="Yes", K761="Unknown")),
(AND('[1]PWS Information'!$E$10="CWS",P761="Non-Lead", M761="Non-Lead - Copper", R761="Yes", N761="Between 1989 and 2014")),
(AND('[1]PWS Information'!$E$10="CWS",P761="Non-Lead", M761="Non-Lead - Copper", R761="Yes", N761="After 2014")),
(AND('[1]PWS Information'!$E$10="CWS",P761="Non-Lead", M761="Non-Lead - Copper", R761="Yes", N761="Unknown")),
(AND('[1]PWS Information'!$E$10="CWS",P761="Unknown")),
(AND('[1]PWS Information'!$E$10="NTNC",P761="Unknown")))),"Tier 5",
"")))))</f>
        <v>Tier 5</v>
      </c>
      <c r="Y761" s="50"/>
      <c r="Z761" s="50"/>
    </row>
    <row r="762" spans="1:26" ht="75" x14ac:dyDescent="0.25">
      <c r="A762" s="39">
        <v>25175530</v>
      </c>
      <c r="B762" s="40" t="s">
        <v>216</v>
      </c>
      <c r="C762" s="41" t="s">
        <v>227</v>
      </c>
      <c r="D762" s="41" t="s">
        <v>46</v>
      </c>
      <c r="E762" s="41">
        <v>75961</v>
      </c>
      <c r="F762" s="42"/>
      <c r="G762" s="43"/>
      <c r="H762" s="44"/>
      <c r="I762" s="45" t="s">
        <v>63</v>
      </c>
      <c r="J762" s="46" t="s">
        <v>48</v>
      </c>
      <c r="K762" s="42" t="s">
        <v>51</v>
      </c>
      <c r="L762" s="49"/>
      <c r="M762" s="45" t="s">
        <v>63</v>
      </c>
      <c r="N762" s="46" t="s">
        <v>51</v>
      </c>
      <c r="O762" s="49"/>
      <c r="P762" s="36" t="str">
        <f t="shared" si="11"/>
        <v>Unknown</v>
      </c>
      <c r="Q762" s="39" t="s">
        <v>48</v>
      </c>
      <c r="R762" s="39" t="s">
        <v>48</v>
      </c>
      <c r="S762" s="39"/>
      <c r="T762" s="50"/>
      <c r="U762" s="50" t="s">
        <v>51</v>
      </c>
      <c r="V762" s="50" t="s">
        <v>51</v>
      </c>
      <c r="W762" s="50"/>
      <c r="X762" s="51" t="str">
        <f>IF((OR((AND('[1]PWS Information'!$E$10="CWS",T762="Single Family Residence",P762="Lead")),
(AND('[1]PWS Information'!$E$10="CWS",T762="Multiple Family Residence",'[1]PWS Information'!$E$11="Yes",P762="Lead")),
(AND('[1]PWS Information'!$E$10="NTNC",P762="Lead")))),"Tier 1",
IF((OR((AND('[1]PWS Information'!$E$10="CWS",T762="Multiple Family Residence",'[1]PWS Information'!$E$11="No",P762="Lead")),
(AND('[1]PWS Information'!$E$10="CWS",T762="Other",P762="Lead")),
(AND('[1]PWS Information'!$E$10="CWS",T762="Building",P762="Lead")))),"Tier 2",
IF((OR((AND('[1]PWS Information'!$E$10="CWS",T762="Single Family Residence",P762="Galvanized Requiring Replacement")),
(AND('[1]PWS Information'!$E$10="CWS",T762="Single Family Residence",P762="Galvanized Requiring Replacement",Q762="Yes")),
(AND('[1]PWS Information'!$E$10="NTNC",P762="Galvanized Requiring Replacement")),
(AND('[1]PWS Information'!$E$10="NTNC",T762="Single Family Residence",Q762="Yes")))),"Tier 3",
IF((OR((AND('[1]PWS Information'!$E$10="CWS",T762="Single Family Residence",R762="Yes",P762="Non-Lead", I762="Non-Lead - Copper",K762="Before 1989")),
(AND('[1]PWS Information'!$E$10="CWS",T762="Single Family Residence",R762="Yes",P762="Non-Lead", M762="Non-Lead - Copper",N762="Before 1989")))),"Tier 4",
IF((OR((AND('[1]PWS Information'!$E$10="NTNC",P762="Non-Lead")),
(AND('[1]PWS Information'!$E$10="CWS",P762="Non-Lead",R762="")),
(AND('[1]PWS Information'!$E$10="CWS",P762="Non-Lead",R762="No")),
(AND('[1]PWS Information'!$E$10="CWS",P762="Non-Lead",R762="Don't Know")),
(AND('[1]PWS Information'!$E$10="CWS",P762="Non-Lead", I762="Non-Lead - Copper", R762="Yes", K762="Between 1989 and 2014")),
(AND('[1]PWS Information'!$E$10="CWS",P762="Non-Lead", I762="Non-Lead - Copper", R762="Yes", K762="After 2014")),
(AND('[1]PWS Information'!$E$10="CWS",P762="Non-Lead", I762="Non-Lead - Copper", R762="Yes", K762="Unknown")),
(AND('[1]PWS Information'!$E$10="CWS",P762="Non-Lead", M762="Non-Lead - Copper", R762="Yes", N762="Between 1989 and 2014")),
(AND('[1]PWS Information'!$E$10="CWS",P762="Non-Lead", M762="Non-Lead - Copper", R762="Yes", N762="After 2014")),
(AND('[1]PWS Information'!$E$10="CWS",P762="Non-Lead", M762="Non-Lead - Copper", R762="Yes", N762="Unknown")),
(AND('[1]PWS Information'!$E$10="CWS",P762="Unknown")),
(AND('[1]PWS Information'!$E$10="NTNC",P762="Unknown")))),"Tier 5",
"")))))</f>
        <v>Tier 5</v>
      </c>
      <c r="Y762" s="50"/>
      <c r="Z762" s="50"/>
    </row>
    <row r="763" spans="1:26" ht="75" x14ac:dyDescent="0.25">
      <c r="A763" s="39">
        <v>25176086</v>
      </c>
      <c r="B763" s="40">
        <v>3319</v>
      </c>
      <c r="C763" s="41" t="s">
        <v>66</v>
      </c>
      <c r="D763" s="41" t="s">
        <v>46</v>
      </c>
      <c r="E763" s="41">
        <v>75961</v>
      </c>
      <c r="F763" s="42"/>
      <c r="G763" s="43">
        <v>31.603705999999999</v>
      </c>
      <c r="H763" s="44">
        <v>-94.568049999999999</v>
      </c>
      <c r="I763" s="45" t="s">
        <v>63</v>
      </c>
      <c r="J763" s="46" t="s">
        <v>48</v>
      </c>
      <c r="K763" s="42" t="s">
        <v>51</v>
      </c>
      <c r="L763" s="49"/>
      <c r="M763" s="45" t="s">
        <v>63</v>
      </c>
      <c r="N763" s="46" t="s">
        <v>51</v>
      </c>
      <c r="O763" s="49"/>
      <c r="P763" s="36" t="str">
        <f t="shared" si="11"/>
        <v>Unknown</v>
      </c>
      <c r="Q763" s="39" t="s">
        <v>48</v>
      </c>
      <c r="R763" s="39" t="s">
        <v>48</v>
      </c>
      <c r="S763" s="39"/>
      <c r="T763" s="50"/>
      <c r="U763" s="50" t="s">
        <v>51</v>
      </c>
      <c r="V763" s="50" t="s">
        <v>51</v>
      </c>
      <c r="W763" s="50"/>
      <c r="X763" s="51" t="str">
        <f>IF((OR((AND('[1]PWS Information'!$E$10="CWS",T763="Single Family Residence",P763="Lead")),
(AND('[1]PWS Information'!$E$10="CWS",T763="Multiple Family Residence",'[1]PWS Information'!$E$11="Yes",P763="Lead")),
(AND('[1]PWS Information'!$E$10="NTNC",P763="Lead")))),"Tier 1",
IF((OR((AND('[1]PWS Information'!$E$10="CWS",T763="Multiple Family Residence",'[1]PWS Information'!$E$11="No",P763="Lead")),
(AND('[1]PWS Information'!$E$10="CWS",T763="Other",P763="Lead")),
(AND('[1]PWS Information'!$E$10="CWS",T763="Building",P763="Lead")))),"Tier 2",
IF((OR((AND('[1]PWS Information'!$E$10="CWS",T763="Single Family Residence",P763="Galvanized Requiring Replacement")),
(AND('[1]PWS Information'!$E$10="CWS",T763="Single Family Residence",P763="Galvanized Requiring Replacement",Q763="Yes")),
(AND('[1]PWS Information'!$E$10="NTNC",P763="Galvanized Requiring Replacement")),
(AND('[1]PWS Information'!$E$10="NTNC",T763="Single Family Residence",Q763="Yes")))),"Tier 3",
IF((OR((AND('[1]PWS Information'!$E$10="CWS",T763="Single Family Residence",R763="Yes",P763="Non-Lead", I763="Non-Lead - Copper",K763="Before 1989")),
(AND('[1]PWS Information'!$E$10="CWS",T763="Single Family Residence",R763="Yes",P763="Non-Lead", M763="Non-Lead - Copper",N763="Before 1989")))),"Tier 4",
IF((OR((AND('[1]PWS Information'!$E$10="NTNC",P763="Non-Lead")),
(AND('[1]PWS Information'!$E$10="CWS",P763="Non-Lead",R763="")),
(AND('[1]PWS Information'!$E$10="CWS",P763="Non-Lead",R763="No")),
(AND('[1]PWS Information'!$E$10="CWS",P763="Non-Lead",R763="Don't Know")),
(AND('[1]PWS Information'!$E$10="CWS",P763="Non-Lead", I763="Non-Lead - Copper", R763="Yes", K763="Between 1989 and 2014")),
(AND('[1]PWS Information'!$E$10="CWS",P763="Non-Lead", I763="Non-Lead - Copper", R763="Yes", K763="After 2014")),
(AND('[1]PWS Information'!$E$10="CWS",P763="Non-Lead", I763="Non-Lead - Copper", R763="Yes", K763="Unknown")),
(AND('[1]PWS Information'!$E$10="CWS",P763="Non-Lead", M763="Non-Lead - Copper", R763="Yes", N763="Between 1989 and 2014")),
(AND('[1]PWS Information'!$E$10="CWS",P763="Non-Lead", M763="Non-Lead - Copper", R763="Yes", N763="After 2014")),
(AND('[1]PWS Information'!$E$10="CWS",P763="Non-Lead", M763="Non-Lead - Copper", R763="Yes", N763="Unknown")),
(AND('[1]PWS Information'!$E$10="CWS",P763="Unknown")),
(AND('[1]PWS Information'!$E$10="NTNC",P763="Unknown")))),"Tier 5",
"")))))</f>
        <v>Tier 5</v>
      </c>
      <c r="Y763" s="50"/>
      <c r="Z763" s="50"/>
    </row>
    <row r="764" spans="1:26" ht="75" x14ac:dyDescent="0.25">
      <c r="A764" s="39">
        <v>25175478</v>
      </c>
      <c r="B764" s="40">
        <v>601</v>
      </c>
      <c r="C764" s="41" t="s">
        <v>134</v>
      </c>
      <c r="D764" s="41" t="s">
        <v>46</v>
      </c>
      <c r="E764" s="41">
        <v>75961</v>
      </c>
      <c r="F764" s="42"/>
      <c r="G764" s="43">
        <v>31.558382999999999</v>
      </c>
      <c r="H764" s="44">
        <v>-94.504452000000001</v>
      </c>
      <c r="I764" s="45" t="s">
        <v>63</v>
      </c>
      <c r="J764" s="46" t="s">
        <v>48</v>
      </c>
      <c r="K764" s="42" t="s">
        <v>51</v>
      </c>
      <c r="L764" s="49"/>
      <c r="M764" s="45" t="s">
        <v>63</v>
      </c>
      <c r="N764" s="46" t="s">
        <v>51</v>
      </c>
      <c r="O764" s="49"/>
      <c r="P764" s="36" t="str">
        <f t="shared" si="11"/>
        <v>Unknown</v>
      </c>
      <c r="Q764" s="39" t="s">
        <v>48</v>
      </c>
      <c r="R764" s="39" t="s">
        <v>48</v>
      </c>
      <c r="S764" s="39"/>
      <c r="T764" s="50"/>
      <c r="U764" s="50" t="s">
        <v>51</v>
      </c>
      <c r="V764" s="50" t="s">
        <v>51</v>
      </c>
      <c r="W764" s="50"/>
      <c r="X764" s="51" t="str">
        <f>IF((OR((AND('[1]PWS Information'!$E$10="CWS",T764="Single Family Residence",P764="Lead")),
(AND('[1]PWS Information'!$E$10="CWS",T764="Multiple Family Residence",'[1]PWS Information'!$E$11="Yes",P764="Lead")),
(AND('[1]PWS Information'!$E$10="NTNC",P764="Lead")))),"Tier 1",
IF((OR((AND('[1]PWS Information'!$E$10="CWS",T764="Multiple Family Residence",'[1]PWS Information'!$E$11="No",P764="Lead")),
(AND('[1]PWS Information'!$E$10="CWS",T764="Other",P764="Lead")),
(AND('[1]PWS Information'!$E$10="CWS",T764="Building",P764="Lead")))),"Tier 2",
IF((OR((AND('[1]PWS Information'!$E$10="CWS",T764="Single Family Residence",P764="Galvanized Requiring Replacement")),
(AND('[1]PWS Information'!$E$10="CWS",T764="Single Family Residence",P764="Galvanized Requiring Replacement",Q764="Yes")),
(AND('[1]PWS Information'!$E$10="NTNC",P764="Galvanized Requiring Replacement")),
(AND('[1]PWS Information'!$E$10="NTNC",T764="Single Family Residence",Q764="Yes")))),"Tier 3",
IF((OR((AND('[1]PWS Information'!$E$10="CWS",T764="Single Family Residence",R764="Yes",P764="Non-Lead", I764="Non-Lead - Copper",K764="Before 1989")),
(AND('[1]PWS Information'!$E$10="CWS",T764="Single Family Residence",R764="Yes",P764="Non-Lead", M764="Non-Lead - Copper",N764="Before 1989")))),"Tier 4",
IF((OR((AND('[1]PWS Information'!$E$10="NTNC",P764="Non-Lead")),
(AND('[1]PWS Information'!$E$10="CWS",P764="Non-Lead",R764="")),
(AND('[1]PWS Information'!$E$10="CWS",P764="Non-Lead",R764="No")),
(AND('[1]PWS Information'!$E$10="CWS",P764="Non-Lead",R764="Don't Know")),
(AND('[1]PWS Information'!$E$10="CWS",P764="Non-Lead", I764="Non-Lead - Copper", R764="Yes", K764="Between 1989 and 2014")),
(AND('[1]PWS Information'!$E$10="CWS",P764="Non-Lead", I764="Non-Lead - Copper", R764="Yes", K764="After 2014")),
(AND('[1]PWS Information'!$E$10="CWS",P764="Non-Lead", I764="Non-Lead - Copper", R764="Yes", K764="Unknown")),
(AND('[1]PWS Information'!$E$10="CWS",P764="Non-Lead", M764="Non-Lead - Copper", R764="Yes", N764="Between 1989 and 2014")),
(AND('[1]PWS Information'!$E$10="CWS",P764="Non-Lead", M764="Non-Lead - Copper", R764="Yes", N764="After 2014")),
(AND('[1]PWS Information'!$E$10="CWS",P764="Non-Lead", M764="Non-Lead - Copper", R764="Yes", N764="Unknown")),
(AND('[1]PWS Information'!$E$10="CWS",P764="Unknown")),
(AND('[1]PWS Information'!$E$10="NTNC",P764="Unknown")))),"Tier 5",
"")))))</f>
        <v>Tier 5</v>
      </c>
      <c r="Y764" s="50"/>
      <c r="Z764" s="50"/>
    </row>
    <row r="765" spans="1:26" ht="75" x14ac:dyDescent="0.25">
      <c r="A765" s="39">
        <v>25176005</v>
      </c>
      <c r="B765" s="40">
        <v>7669</v>
      </c>
      <c r="C765" s="41" t="s">
        <v>66</v>
      </c>
      <c r="D765" s="41" t="s">
        <v>46</v>
      </c>
      <c r="E765" s="41">
        <v>75961</v>
      </c>
      <c r="F765" s="42"/>
      <c r="G765" s="43">
        <v>31.619662000000002</v>
      </c>
      <c r="H765" s="44">
        <v>-94.498863999999998</v>
      </c>
      <c r="I765" s="45" t="s">
        <v>63</v>
      </c>
      <c r="J765" s="46" t="s">
        <v>48</v>
      </c>
      <c r="K765" s="42" t="s">
        <v>51</v>
      </c>
      <c r="L765" s="49"/>
      <c r="M765" s="45" t="s">
        <v>63</v>
      </c>
      <c r="N765" s="46" t="s">
        <v>51</v>
      </c>
      <c r="O765" s="49"/>
      <c r="P765" s="36" t="str">
        <f t="shared" si="11"/>
        <v>Unknown</v>
      </c>
      <c r="Q765" s="39" t="s">
        <v>48</v>
      </c>
      <c r="R765" s="39" t="s">
        <v>48</v>
      </c>
      <c r="S765" s="39"/>
      <c r="T765" s="50"/>
      <c r="U765" s="50" t="s">
        <v>51</v>
      </c>
      <c r="V765" s="50" t="s">
        <v>51</v>
      </c>
      <c r="W765" s="50"/>
      <c r="X765" s="51" t="str">
        <f>IF((OR((AND('[1]PWS Information'!$E$10="CWS",T765="Single Family Residence",P765="Lead")),
(AND('[1]PWS Information'!$E$10="CWS",T765="Multiple Family Residence",'[1]PWS Information'!$E$11="Yes",P765="Lead")),
(AND('[1]PWS Information'!$E$10="NTNC",P765="Lead")))),"Tier 1",
IF((OR((AND('[1]PWS Information'!$E$10="CWS",T765="Multiple Family Residence",'[1]PWS Information'!$E$11="No",P765="Lead")),
(AND('[1]PWS Information'!$E$10="CWS",T765="Other",P765="Lead")),
(AND('[1]PWS Information'!$E$10="CWS",T765="Building",P765="Lead")))),"Tier 2",
IF((OR((AND('[1]PWS Information'!$E$10="CWS",T765="Single Family Residence",P765="Galvanized Requiring Replacement")),
(AND('[1]PWS Information'!$E$10="CWS",T765="Single Family Residence",P765="Galvanized Requiring Replacement",Q765="Yes")),
(AND('[1]PWS Information'!$E$10="NTNC",P765="Galvanized Requiring Replacement")),
(AND('[1]PWS Information'!$E$10="NTNC",T765="Single Family Residence",Q765="Yes")))),"Tier 3",
IF((OR((AND('[1]PWS Information'!$E$10="CWS",T765="Single Family Residence",R765="Yes",P765="Non-Lead", I765="Non-Lead - Copper",K765="Before 1989")),
(AND('[1]PWS Information'!$E$10="CWS",T765="Single Family Residence",R765="Yes",P765="Non-Lead", M765="Non-Lead - Copper",N765="Before 1989")))),"Tier 4",
IF((OR((AND('[1]PWS Information'!$E$10="NTNC",P765="Non-Lead")),
(AND('[1]PWS Information'!$E$10="CWS",P765="Non-Lead",R765="")),
(AND('[1]PWS Information'!$E$10="CWS",P765="Non-Lead",R765="No")),
(AND('[1]PWS Information'!$E$10="CWS",P765="Non-Lead",R765="Don't Know")),
(AND('[1]PWS Information'!$E$10="CWS",P765="Non-Lead", I765="Non-Lead - Copper", R765="Yes", K765="Between 1989 and 2014")),
(AND('[1]PWS Information'!$E$10="CWS",P765="Non-Lead", I765="Non-Lead - Copper", R765="Yes", K765="After 2014")),
(AND('[1]PWS Information'!$E$10="CWS",P765="Non-Lead", I765="Non-Lead - Copper", R765="Yes", K765="Unknown")),
(AND('[1]PWS Information'!$E$10="CWS",P765="Non-Lead", M765="Non-Lead - Copper", R765="Yes", N765="Between 1989 and 2014")),
(AND('[1]PWS Information'!$E$10="CWS",P765="Non-Lead", M765="Non-Lead - Copper", R765="Yes", N765="After 2014")),
(AND('[1]PWS Information'!$E$10="CWS",P765="Non-Lead", M765="Non-Lead - Copper", R765="Yes", N765="Unknown")),
(AND('[1]PWS Information'!$E$10="CWS",P765="Unknown")),
(AND('[1]PWS Information'!$E$10="NTNC",P765="Unknown")))),"Tier 5",
"")))))</f>
        <v>Tier 5</v>
      </c>
      <c r="Y765" s="50"/>
      <c r="Z765" s="50"/>
    </row>
    <row r="766" spans="1:26" ht="75" x14ac:dyDescent="0.25">
      <c r="A766" s="39">
        <v>25175658</v>
      </c>
      <c r="B766" s="40">
        <v>3976</v>
      </c>
      <c r="C766" s="41" t="s">
        <v>68</v>
      </c>
      <c r="D766" s="41" t="s">
        <v>46</v>
      </c>
      <c r="E766" s="41">
        <v>75961</v>
      </c>
      <c r="F766" s="42"/>
      <c r="G766" s="43">
        <v>31.558382999999999</v>
      </c>
      <c r="H766" s="44">
        <v>-94.504452000000001</v>
      </c>
      <c r="I766" s="45" t="s">
        <v>63</v>
      </c>
      <c r="J766" s="46" t="s">
        <v>48</v>
      </c>
      <c r="K766" s="42" t="s">
        <v>51</v>
      </c>
      <c r="L766" s="49"/>
      <c r="M766" s="45" t="s">
        <v>63</v>
      </c>
      <c r="N766" s="46" t="s">
        <v>51</v>
      </c>
      <c r="O766" s="49"/>
      <c r="P766" s="36" t="str">
        <f t="shared" si="11"/>
        <v>Unknown</v>
      </c>
      <c r="Q766" s="39" t="s">
        <v>48</v>
      </c>
      <c r="R766" s="39" t="s">
        <v>48</v>
      </c>
      <c r="S766" s="39"/>
      <c r="T766" s="50"/>
      <c r="U766" s="50" t="s">
        <v>51</v>
      </c>
      <c r="V766" s="50" t="s">
        <v>51</v>
      </c>
      <c r="W766" s="50"/>
      <c r="X766" s="51" t="str">
        <f>IF((OR((AND('[1]PWS Information'!$E$10="CWS",T766="Single Family Residence",P766="Lead")),
(AND('[1]PWS Information'!$E$10="CWS",T766="Multiple Family Residence",'[1]PWS Information'!$E$11="Yes",P766="Lead")),
(AND('[1]PWS Information'!$E$10="NTNC",P766="Lead")))),"Tier 1",
IF((OR((AND('[1]PWS Information'!$E$10="CWS",T766="Multiple Family Residence",'[1]PWS Information'!$E$11="No",P766="Lead")),
(AND('[1]PWS Information'!$E$10="CWS",T766="Other",P766="Lead")),
(AND('[1]PWS Information'!$E$10="CWS",T766="Building",P766="Lead")))),"Tier 2",
IF((OR((AND('[1]PWS Information'!$E$10="CWS",T766="Single Family Residence",P766="Galvanized Requiring Replacement")),
(AND('[1]PWS Information'!$E$10="CWS",T766="Single Family Residence",P766="Galvanized Requiring Replacement",Q766="Yes")),
(AND('[1]PWS Information'!$E$10="NTNC",P766="Galvanized Requiring Replacement")),
(AND('[1]PWS Information'!$E$10="NTNC",T766="Single Family Residence",Q766="Yes")))),"Tier 3",
IF((OR((AND('[1]PWS Information'!$E$10="CWS",T766="Single Family Residence",R766="Yes",P766="Non-Lead", I766="Non-Lead - Copper",K766="Before 1989")),
(AND('[1]PWS Information'!$E$10="CWS",T766="Single Family Residence",R766="Yes",P766="Non-Lead", M766="Non-Lead - Copper",N766="Before 1989")))),"Tier 4",
IF((OR((AND('[1]PWS Information'!$E$10="NTNC",P766="Non-Lead")),
(AND('[1]PWS Information'!$E$10="CWS",P766="Non-Lead",R766="")),
(AND('[1]PWS Information'!$E$10="CWS",P766="Non-Lead",R766="No")),
(AND('[1]PWS Information'!$E$10="CWS",P766="Non-Lead",R766="Don't Know")),
(AND('[1]PWS Information'!$E$10="CWS",P766="Non-Lead", I766="Non-Lead - Copper", R766="Yes", K766="Between 1989 and 2014")),
(AND('[1]PWS Information'!$E$10="CWS",P766="Non-Lead", I766="Non-Lead - Copper", R766="Yes", K766="After 2014")),
(AND('[1]PWS Information'!$E$10="CWS",P766="Non-Lead", I766="Non-Lead - Copper", R766="Yes", K766="Unknown")),
(AND('[1]PWS Information'!$E$10="CWS",P766="Non-Lead", M766="Non-Lead - Copper", R766="Yes", N766="Between 1989 and 2014")),
(AND('[1]PWS Information'!$E$10="CWS",P766="Non-Lead", M766="Non-Lead - Copper", R766="Yes", N766="After 2014")),
(AND('[1]PWS Information'!$E$10="CWS",P766="Non-Lead", M766="Non-Lead - Copper", R766="Yes", N766="Unknown")),
(AND('[1]PWS Information'!$E$10="CWS",P766="Unknown")),
(AND('[1]PWS Information'!$E$10="NTNC",P766="Unknown")))),"Tier 5",
"")))))</f>
        <v>Tier 5</v>
      </c>
      <c r="Y766" s="50"/>
      <c r="Z766" s="50"/>
    </row>
    <row r="767" spans="1:26" ht="75" x14ac:dyDescent="0.25">
      <c r="A767" s="39">
        <v>20962343</v>
      </c>
      <c r="B767" s="40" t="s">
        <v>76</v>
      </c>
      <c r="C767" s="41" t="s">
        <v>190</v>
      </c>
      <c r="D767" s="41" t="s">
        <v>46</v>
      </c>
      <c r="E767" s="41">
        <v>75961</v>
      </c>
      <c r="F767" s="42"/>
      <c r="G767" s="43">
        <v>31.593017</v>
      </c>
      <c r="H767" s="44">
        <v>-94.639336</v>
      </c>
      <c r="I767" s="45" t="s">
        <v>63</v>
      </c>
      <c r="J767" s="46" t="s">
        <v>48</v>
      </c>
      <c r="K767" s="42" t="s">
        <v>51</v>
      </c>
      <c r="L767" s="49"/>
      <c r="M767" s="45" t="s">
        <v>63</v>
      </c>
      <c r="N767" s="46" t="s">
        <v>51</v>
      </c>
      <c r="O767" s="49"/>
      <c r="P767" s="36" t="str">
        <f t="shared" si="11"/>
        <v>Unknown</v>
      </c>
      <c r="Q767" s="39" t="s">
        <v>48</v>
      </c>
      <c r="R767" s="39" t="s">
        <v>48</v>
      </c>
      <c r="S767" s="39"/>
      <c r="T767" s="50"/>
      <c r="U767" s="50" t="s">
        <v>51</v>
      </c>
      <c r="V767" s="50" t="s">
        <v>51</v>
      </c>
      <c r="W767" s="50"/>
      <c r="X767" s="51" t="str">
        <f>IF((OR((AND('[1]PWS Information'!$E$10="CWS",T767="Single Family Residence",P767="Lead")),
(AND('[1]PWS Information'!$E$10="CWS",T767="Multiple Family Residence",'[1]PWS Information'!$E$11="Yes",P767="Lead")),
(AND('[1]PWS Information'!$E$10="NTNC",P767="Lead")))),"Tier 1",
IF((OR((AND('[1]PWS Information'!$E$10="CWS",T767="Multiple Family Residence",'[1]PWS Information'!$E$11="No",P767="Lead")),
(AND('[1]PWS Information'!$E$10="CWS",T767="Other",P767="Lead")),
(AND('[1]PWS Information'!$E$10="CWS",T767="Building",P767="Lead")))),"Tier 2",
IF((OR((AND('[1]PWS Information'!$E$10="CWS",T767="Single Family Residence",P767="Galvanized Requiring Replacement")),
(AND('[1]PWS Information'!$E$10="CWS",T767="Single Family Residence",P767="Galvanized Requiring Replacement",Q767="Yes")),
(AND('[1]PWS Information'!$E$10="NTNC",P767="Galvanized Requiring Replacement")),
(AND('[1]PWS Information'!$E$10="NTNC",T767="Single Family Residence",Q767="Yes")))),"Tier 3",
IF((OR((AND('[1]PWS Information'!$E$10="CWS",T767="Single Family Residence",R767="Yes",P767="Non-Lead", I767="Non-Lead - Copper",K767="Before 1989")),
(AND('[1]PWS Information'!$E$10="CWS",T767="Single Family Residence",R767="Yes",P767="Non-Lead", M767="Non-Lead - Copper",N767="Before 1989")))),"Tier 4",
IF((OR((AND('[1]PWS Information'!$E$10="NTNC",P767="Non-Lead")),
(AND('[1]PWS Information'!$E$10="CWS",P767="Non-Lead",R767="")),
(AND('[1]PWS Information'!$E$10="CWS",P767="Non-Lead",R767="No")),
(AND('[1]PWS Information'!$E$10="CWS",P767="Non-Lead",R767="Don't Know")),
(AND('[1]PWS Information'!$E$10="CWS",P767="Non-Lead", I767="Non-Lead - Copper", R767="Yes", K767="Between 1989 and 2014")),
(AND('[1]PWS Information'!$E$10="CWS",P767="Non-Lead", I767="Non-Lead - Copper", R767="Yes", K767="After 2014")),
(AND('[1]PWS Information'!$E$10="CWS",P767="Non-Lead", I767="Non-Lead - Copper", R767="Yes", K767="Unknown")),
(AND('[1]PWS Information'!$E$10="CWS",P767="Non-Lead", M767="Non-Lead - Copper", R767="Yes", N767="Between 1989 and 2014")),
(AND('[1]PWS Information'!$E$10="CWS",P767="Non-Lead", M767="Non-Lead - Copper", R767="Yes", N767="After 2014")),
(AND('[1]PWS Information'!$E$10="CWS",P767="Non-Lead", M767="Non-Lead - Copper", R767="Yes", N767="Unknown")),
(AND('[1]PWS Information'!$E$10="CWS",P767="Unknown")),
(AND('[1]PWS Information'!$E$10="NTNC",P767="Unknown")))),"Tier 5",
"")))))</f>
        <v>Tier 5</v>
      </c>
      <c r="Y767" s="50"/>
      <c r="Z767" s="50"/>
    </row>
    <row r="768" spans="1:26" ht="75" x14ac:dyDescent="0.25">
      <c r="A768" s="39">
        <v>25176176</v>
      </c>
      <c r="B768" s="40">
        <v>235</v>
      </c>
      <c r="C768" s="41" t="s">
        <v>62</v>
      </c>
      <c r="D768" s="41" t="s">
        <v>46</v>
      </c>
      <c r="E768" s="41">
        <v>75961</v>
      </c>
      <c r="F768" s="42"/>
      <c r="G768" s="43">
        <v>31.639652999999999</v>
      </c>
      <c r="H768" s="44">
        <v>-94.530164999999997</v>
      </c>
      <c r="I768" s="45" t="s">
        <v>63</v>
      </c>
      <c r="J768" s="46" t="s">
        <v>48</v>
      </c>
      <c r="K768" s="42" t="s">
        <v>51</v>
      </c>
      <c r="L768" s="49"/>
      <c r="M768" s="45" t="s">
        <v>63</v>
      </c>
      <c r="N768" s="46" t="s">
        <v>51</v>
      </c>
      <c r="O768" s="49"/>
      <c r="P768" s="36" t="str">
        <f t="shared" si="11"/>
        <v>Unknown</v>
      </c>
      <c r="Q768" s="39" t="s">
        <v>48</v>
      </c>
      <c r="R768" s="39" t="s">
        <v>48</v>
      </c>
      <c r="S768" s="39"/>
      <c r="T768" s="50" t="s">
        <v>50</v>
      </c>
      <c r="U768" s="50" t="s">
        <v>51</v>
      </c>
      <c r="V768" s="50" t="s">
        <v>51</v>
      </c>
      <c r="W768" s="50"/>
      <c r="X768" s="51" t="str">
        <f>IF((OR((AND('[1]PWS Information'!$E$10="CWS",T768="Single Family Residence",P768="Lead")),
(AND('[1]PWS Information'!$E$10="CWS",T768="Multiple Family Residence",'[1]PWS Information'!$E$11="Yes",P768="Lead")),
(AND('[1]PWS Information'!$E$10="NTNC",P768="Lead")))),"Tier 1",
IF((OR((AND('[1]PWS Information'!$E$10="CWS",T768="Multiple Family Residence",'[1]PWS Information'!$E$11="No",P768="Lead")),
(AND('[1]PWS Information'!$E$10="CWS",T768="Other",P768="Lead")),
(AND('[1]PWS Information'!$E$10="CWS",T768="Building",P768="Lead")))),"Tier 2",
IF((OR((AND('[1]PWS Information'!$E$10="CWS",T768="Single Family Residence",P768="Galvanized Requiring Replacement")),
(AND('[1]PWS Information'!$E$10="CWS",T768="Single Family Residence",P768="Galvanized Requiring Replacement",Q768="Yes")),
(AND('[1]PWS Information'!$E$10="NTNC",P768="Galvanized Requiring Replacement")),
(AND('[1]PWS Information'!$E$10="NTNC",T768="Single Family Residence",Q768="Yes")))),"Tier 3",
IF((OR((AND('[1]PWS Information'!$E$10="CWS",T768="Single Family Residence",R768="Yes",P768="Non-Lead", I768="Non-Lead - Copper",K768="Before 1989")),
(AND('[1]PWS Information'!$E$10="CWS",T768="Single Family Residence",R768="Yes",P768="Non-Lead", M768="Non-Lead - Copper",N768="Before 1989")))),"Tier 4",
IF((OR((AND('[1]PWS Information'!$E$10="NTNC",P768="Non-Lead")),
(AND('[1]PWS Information'!$E$10="CWS",P768="Non-Lead",R768="")),
(AND('[1]PWS Information'!$E$10="CWS",P768="Non-Lead",R768="No")),
(AND('[1]PWS Information'!$E$10="CWS",P768="Non-Lead",R768="Don't Know")),
(AND('[1]PWS Information'!$E$10="CWS",P768="Non-Lead", I768="Non-Lead - Copper", R768="Yes", K768="Between 1989 and 2014")),
(AND('[1]PWS Information'!$E$10="CWS",P768="Non-Lead", I768="Non-Lead - Copper", R768="Yes", K768="After 2014")),
(AND('[1]PWS Information'!$E$10="CWS",P768="Non-Lead", I768="Non-Lead - Copper", R768="Yes", K768="Unknown")),
(AND('[1]PWS Information'!$E$10="CWS",P768="Non-Lead", M768="Non-Lead - Copper", R768="Yes", N768="Between 1989 and 2014")),
(AND('[1]PWS Information'!$E$10="CWS",P768="Non-Lead", M768="Non-Lead - Copper", R768="Yes", N768="After 2014")),
(AND('[1]PWS Information'!$E$10="CWS",P768="Non-Lead", M768="Non-Lead - Copper", R768="Yes", N768="Unknown")),
(AND('[1]PWS Information'!$E$10="CWS",P768="Unknown")),
(AND('[1]PWS Information'!$E$10="NTNC",P768="Unknown")))),"Tier 5",
"")))))</f>
        <v>Tier 5</v>
      </c>
      <c r="Y768" s="50"/>
      <c r="Z768" s="50"/>
    </row>
    <row r="769" spans="1:26" ht="75" x14ac:dyDescent="0.25">
      <c r="A769" s="39">
        <v>25175450</v>
      </c>
      <c r="B769" s="40">
        <v>11916</v>
      </c>
      <c r="C769" s="41" t="s">
        <v>66</v>
      </c>
      <c r="D769" s="41" t="s">
        <v>46</v>
      </c>
      <c r="E769" s="41">
        <v>75961</v>
      </c>
      <c r="F769" s="42"/>
      <c r="G769" s="43">
        <v>31.633116999999999</v>
      </c>
      <c r="H769" s="44">
        <v>-94.430161999999996</v>
      </c>
      <c r="I769" s="45" t="s">
        <v>63</v>
      </c>
      <c r="J769" s="46" t="s">
        <v>48</v>
      </c>
      <c r="K769" s="42" t="s">
        <v>51</v>
      </c>
      <c r="L769" s="49"/>
      <c r="M769" s="45" t="s">
        <v>63</v>
      </c>
      <c r="N769" s="46" t="s">
        <v>51</v>
      </c>
      <c r="O769" s="49"/>
      <c r="P769" s="36" t="str">
        <f t="shared" si="11"/>
        <v>Unknown</v>
      </c>
      <c r="Q769" s="39" t="s">
        <v>48</v>
      </c>
      <c r="R769" s="39" t="s">
        <v>48</v>
      </c>
      <c r="S769" s="39"/>
      <c r="T769" s="50"/>
      <c r="U769" s="50" t="s">
        <v>51</v>
      </c>
      <c r="V769" s="50" t="s">
        <v>51</v>
      </c>
      <c r="W769" s="50"/>
      <c r="X769" s="51" t="str">
        <f>IF((OR((AND('[1]PWS Information'!$E$10="CWS",T769="Single Family Residence",P769="Lead")),
(AND('[1]PWS Information'!$E$10="CWS",T769="Multiple Family Residence",'[1]PWS Information'!$E$11="Yes",P769="Lead")),
(AND('[1]PWS Information'!$E$10="NTNC",P769="Lead")))),"Tier 1",
IF((OR((AND('[1]PWS Information'!$E$10="CWS",T769="Multiple Family Residence",'[1]PWS Information'!$E$11="No",P769="Lead")),
(AND('[1]PWS Information'!$E$10="CWS",T769="Other",P769="Lead")),
(AND('[1]PWS Information'!$E$10="CWS",T769="Building",P769="Lead")))),"Tier 2",
IF((OR((AND('[1]PWS Information'!$E$10="CWS",T769="Single Family Residence",P769="Galvanized Requiring Replacement")),
(AND('[1]PWS Information'!$E$10="CWS",T769="Single Family Residence",P769="Galvanized Requiring Replacement",Q769="Yes")),
(AND('[1]PWS Information'!$E$10="NTNC",P769="Galvanized Requiring Replacement")),
(AND('[1]PWS Information'!$E$10="NTNC",T769="Single Family Residence",Q769="Yes")))),"Tier 3",
IF((OR((AND('[1]PWS Information'!$E$10="CWS",T769="Single Family Residence",R769="Yes",P769="Non-Lead", I769="Non-Lead - Copper",K769="Before 1989")),
(AND('[1]PWS Information'!$E$10="CWS",T769="Single Family Residence",R769="Yes",P769="Non-Lead", M769="Non-Lead - Copper",N769="Before 1989")))),"Tier 4",
IF((OR((AND('[1]PWS Information'!$E$10="NTNC",P769="Non-Lead")),
(AND('[1]PWS Information'!$E$10="CWS",P769="Non-Lead",R769="")),
(AND('[1]PWS Information'!$E$10="CWS",P769="Non-Lead",R769="No")),
(AND('[1]PWS Information'!$E$10="CWS",P769="Non-Lead",R769="Don't Know")),
(AND('[1]PWS Information'!$E$10="CWS",P769="Non-Lead", I769="Non-Lead - Copper", R769="Yes", K769="Between 1989 and 2014")),
(AND('[1]PWS Information'!$E$10="CWS",P769="Non-Lead", I769="Non-Lead - Copper", R769="Yes", K769="After 2014")),
(AND('[1]PWS Information'!$E$10="CWS",P769="Non-Lead", I769="Non-Lead - Copper", R769="Yes", K769="Unknown")),
(AND('[1]PWS Information'!$E$10="CWS",P769="Non-Lead", M769="Non-Lead - Copper", R769="Yes", N769="Between 1989 and 2014")),
(AND('[1]PWS Information'!$E$10="CWS",P769="Non-Lead", M769="Non-Lead - Copper", R769="Yes", N769="After 2014")),
(AND('[1]PWS Information'!$E$10="CWS",P769="Non-Lead", M769="Non-Lead - Copper", R769="Yes", N769="Unknown")),
(AND('[1]PWS Information'!$E$10="CWS",P769="Unknown")),
(AND('[1]PWS Information'!$E$10="NTNC",P769="Unknown")))),"Tier 5",
"")))))</f>
        <v>Tier 5</v>
      </c>
      <c r="Y769" s="50"/>
      <c r="Z769" s="50"/>
    </row>
    <row r="770" spans="1:26" ht="75" x14ac:dyDescent="0.25">
      <c r="A770" s="39">
        <v>25176238</v>
      </c>
      <c r="B770" s="40">
        <v>456</v>
      </c>
      <c r="C770" s="41" t="s">
        <v>109</v>
      </c>
      <c r="D770" s="41" t="s">
        <v>46</v>
      </c>
      <c r="E770" s="41">
        <v>75961</v>
      </c>
      <c r="F770" s="42"/>
      <c r="G770" s="43">
        <v>31.659924</v>
      </c>
      <c r="H770" s="44">
        <v>-94.601659999999995</v>
      </c>
      <c r="I770" s="45" t="s">
        <v>63</v>
      </c>
      <c r="J770" s="46" t="s">
        <v>48</v>
      </c>
      <c r="K770" s="42" t="s">
        <v>51</v>
      </c>
      <c r="L770" s="49"/>
      <c r="M770" s="45" t="s">
        <v>63</v>
      </c>
      <c r="N770" s="46" t="s">
        <v>51</v>
      </c>
      <c r="O770" s="49"/>
      <c r="P770" s="36" t="str">
        <f t="shared" si="11"/>
        <v>Unknown</v>
      </c>
      <c r="Q770" s="39" t="s">
        <v>48</v>
      </c>
      <c r="R770" s="39" t="s">
        <v>48</v>
      </c>
      <c r="S770" s="39"/>
      <c r="T770" s="50"/>
      <c r="U770" s="50" t="s">
        <v>51</v>
      </c>
      <c r="V770" s="50" t="s">
        <v>51</v>
      </c>
      <c r="W770" s="50"/>
      <c r="X770" s="51" t="str">
        <f>IF((OR((AND('[1]PWS Information'!$E$10="CWS",T770="Single Family Residence",P770="Lead")),
(AND('[1]PWS Information'!$E$10="CWS",T770="Multiple Family Residence",'[1]PWS Information'!$E$11="Yes",P770="Lead")),
(AND('[1]PWS Information'!$E$10="NTNC",P770="Lead")))),"Tier 1",
IF((OR((AND('[1]PWS Information'!$E$10="CWS",T770="Multiple Family Residence",'[1]PWS Information'!$E$11="No",P770="Lead")),
(AND('[1]PWS Information'!$E$10="CWS",T770="Other",P770="Lead")),
(AND('[1]PWS Information'!$E$10="CWS",T770="Building",P770="Lead")))),"Tier 2",
IF((OR((AND('[1]PWS Information'!$E$10="CWS",T770="Single Family Residence",P770="Galvanized Requiring Replacement")),
(AND('[1]PWS Information'!$E$10="CWS",T770="Single Family Residence",P770="Galvanized Requiring Replacement",Q770="Yes")),
(AND('[1]PWS Information'!$E$10="NTNC",P770="Galvanized Requiring Replacement")),
(AND('[1]PWS Information'!$E$10="NTNC",T770="Single Family Residence",Q770="Yes")))),"Tier 3",
IF((OR((AND('[1]PWS Information'!$E$10="CWS",T770="Single Family Residence",R770="Yes",P770="Non-Lead", I770="Non-Lead - Copper",K770="Before 1989")),
(AND('[1]PWS Information'!$E$10="CWS",T770="Single Family Residence",R770="Yes",P770="Non-Lead", M770="Non-Lead - Copper",N770="Before 1989")))),"Tier 4",
IF((OR((AND('[1]PWS Information'!$E$10="NTNC",P770="Non-Lead")),
(AND('[1]PWS Information'!$E$10="CWS",P770="Non-Lead",R770="")),
(AND('[1]PWS Information'!$E$10="CWS",P770="Non-Lead",R770="No")),
(AND('[1]PWS Information'!$E$10="CWS",P770="Non-Lead",R770="Don't Know")),
(AND('[1]PWS Information'!$E$10="CWS",P770="Non-Lead", I770="Non-Lead - Copper", R770="Yes", K770="Between 1989 and 2014")),
(AND('[1]PWS Information'!$E$10="CWS",P770="Non-Lead", I770="Non-Lead - Copper", R770="Yes", K770="After 2014")),
(AND('[1]PWS Information'!$E$10="CWS",P770="Non-Lead", I770="Non-Lead - Copper", R770="Yes", K770="Unknown")),
(AND('[1]PWS Information'!$E$10="CWS",P770="Non-Lead", M770="Non-Lead - Copper", R770="Yes", N770="Between 1989 and 2014")),
(AND('[1]PWS Information'!$E$10="CWS",P770="Non-Lead", M770="Non-Lead - Copper", R770="Yes", N770="After 2014")),
(AND('[1]PWS Information'!$E$10="CWS",P770="Non-Lead", M770="Non-Lead - Copper", R770="Yes", N770="Unknown")),
(AND('[1]PWS Information'!$E$10="CWS",P770="Unknown")),
(AND('[1]PWS Information'!$E$10="NTNC",P770="Unknown")))),"Tier 5",
"")))))</f>
        <v>Tier 5</v>
      </c>
      <c r="Y770" s="50"/>
      <c r="Z770" s="50"/>
    </row>
    <row r="771" spans="1:26" ht="75" x14ac:dyDescent="0.25">
      <c r="A771" s="39">
        <v>25175959</v>
      </c>
      <c r="B771" s="40">
        <v>1778</v>
      </c>
      <c r="C771" s="41" t="s">
        <v>66</v>
      </c>
      <c r="D771" s="41" t="s">
        <v>46</v>
      </c>
      <c r="E771" s="41">
        <v>75961</v>
      </c>
      <c r="F771" s="42"/>
      <c r="G771" s="43">
        <v>31.601797000000001</v>
      </c>
      <c r="H771" s="44">
        <v>-94.597555999999997</v>
      </c>
      <c r="I771" s="45" t="s">
        <v>63</v>
      </c>
      <c r="J771" s="46" t="s">
        <v>48</v>
      </c>
      <c r="K771" s="42" t="s">
        <v>51</v>
      </c>
      <c r="L771" s="49"/>
      <c r="M771" s="45" t="s">
        <v>63</v>
      </c>
      <c r="N771" s="46" t="s">
        <v>51</v>
      </c>
      <c r="O771" s="49"/>
      <c r="P771" s="36" t="str">
        <f t="shared" si="11"/>
        <v>Unknown</v>
      </c>
      <c r="Q771" s="39" t="s">
        <v>48</v>
      </c>
      <c r="R771" s="39" t="s">
        <v>48</v>
      </c>
      <c r="S771" s="39"/>
      <c r="T771" s="50"/>
      <c r="U771" s="50" t="s">
        <v>51</v>
      </c>
      <c r="V771" s="50" t="s">
        <v>51</v>
      </c>
      <c r="W771" s="50"/>
      <c r="X771" s="51" t="str">
        <f>IF((OR((AND('[1]PWS Information'!$E$10="CWS",T771="Single Family Residence",P771="Lead")),
(AND('[1]PWS Information'!$E$10="CWS",T771="Multiple Family Residence",'[1]PWS Information'!$E$11="Yes",P771="Lead")),
(AND('[1]PWS Information'!$E$10="NTNC",P771="Lead")))),"Tier 1",
IF((OR((AND('[1]PWS Information'!$E$10="CWS",T771="Multiple Family Residence",'[1]PWS Information'!$E$11="No",P771="Lead")),
(AND('[1]PWS Information'!$E$10="CWS",T771="Other",P771="Lead")),
(AND('[1]PWS Information'!$E$10="CWS",T771="Building",P771="Lead")))),"Tier 2",
IF((OR((AND('[1]PWS Information'!$E$10="CWS",T771="Single Family Residence",P771="Galvanized Requiring Replacement")),
(AND('[1]PWS Information'!$E$10="CWS",T771="Single Family Residence",P771="Galvanized Requiring Replacement",Q771="Yes")),
(AND('[1]PWS Information'!$E$10="NTNC",P771="Galvanized Requiring Replacement")),
(AND('[1]PWS Information'!$E$10="NTNC",T771="Single Family Residence",Q771="Yes")))),"Tier 3",
IF((OR((AND('[1]PWS Information'!$E$10="CWS",T771="Single Family Residence",R771="Yes",P771="Non-Lead", I771="Non-Lead - Copper",K771="Before 1989")),
(AND('[1]PWS Information'!$E$10="CWS",T771="Single Family Residence",R771="Yes",P771="Non-Lead", M771="Non-Lead - Copper",N771="Before 1989")))),"Tier 4",
IF((OR((AND('[1]PWS Information'!$E$10="NTNC",P771="Non-Lead")),
(AND('[1]PWS Information'!$E$10="CWS",P771="Non-Lead",R771="")),
(AND('[1]PWS Information'!$E$10="CWS",P771="Non-Lead",R771="No")),
(AND('[1]PWS Information'!$E$10="CWS",P771="Non-Lead",R771="Don't Know")),
(AND('[1]PWS Information'!$E$10="CWS",P771="Non-Lead", I771="Non-Lead - Copper", R771="Yes", K771="Between 1989 and 2014")),
(AND('[1]PWS Information'!$E$10="CWS",P771="Non-Lead", I771="Non-Lead - Copper", R771="Yes", K771="After 2014")),
(AND('[1]PWS Information'!$E$10="CWS",P771="Non-Lead", I771="Non-Lead - Copper", R771="Yes", K771="Unknown")),
(AND('[1]PWS Information'!$E$10="CWS",P771="Non-Lead", M771="Non-Lead - Copper", R771="Yes", N771="Between 1989 and 2014")),
(AND('[1]PWS Information'!$E$10="CWS",P771="Non-Lead", M771="Non-Lead - Copper", R771="Yes", N771="After 2014")),
(AND('[1]PWS Information'!$E$10="CWS",P771="Non-Lead", M771="Non-Lead - Copper", R771="Yes", N771="Unknown")),
(AND('[1]PWS Information'!$E$10="CWS",P771="Unknown")),
(AND('[1]PWS Information'!$E$10="NTNC",P771="Unknown")))),"Tier 5",
"")))))</f>
        <v>Tier 5</v>
      </c>
      <c r="Y771" s="50"/>
      <c r="Z771" s="50"/>
    </row>
    <row r="772" spans="1:26" ht="75" x14ac:dyDescent="0.25">
      <c r="A772" s="39">
        <v>25175705</v>
      </c>
      <c r="B772" s="40">
        <v>4395</v>
      </c>
      <c r="C772" s="41" t="s">
        <v>228</v>
      </c>
      <c r="D772" s="41" t="s">
        <v>46</v>
      </c>
      <c r="E772" s="41">
        <v>75961</v>
      </c>
      <c r="F772" s="42"/>
      <c r="G772" s="43">
        <v>31.671658999999998</v>
      </c>
      <c r="H772" s="44">
        <v>-94.544092000000006</v>
      </c>
      <c r="I772" s="45" t="s">
        <v>63</v>
      </c>
      <c r="J772" s="46" t="s">
        <v>48</v>
      </c>
      <c r="K772" s="42" t="s">
        <v>51</v>
      </c>
      <c r="L772" s="49"/>
      <c r="M772" s="45" t="s">
        <v>63</v>
      </c>
      <c r="N772" s="46" t="s">
        <v>51</v>
      </c>
      <c r="O772" s="49"/>
      <c r="P772" s="36" t="str">
        <f t="shared" si="11"/>
        <v>Unknown</v>
      </c>
      <c r="Q772" s="39" t="s">
        <v>48</v>
      </c>
      <c r="R772" s="39" t="s">
        <v>48</v>
      </c>
      <c r="S772" s="39"/>
      <c r="T772" s="50"/>
      <c r="U772" s="50" t="s">
        <v>51</v>
      </c>
      <c r="V772" s="50" t="s">
        <v>51</v>
      </c>
      <c r="W772" s="50"/>
      <c r="X772" s="51" t="str">
        <f>IF((OR((AND('[1]PWS Information'!$E$10="CWS",T772="Single Family Residence",P772="Lead")),
(AND('[1]PWS Information'!$E$10="CWS",T772="Multiple Family Residence",'[1]PWS Information'!$E$11="Yes",P772="Lead")),
(AND('[1]PWS Information'!$E$10="NTNC",P772="Lead")))),"Tier 1",
IF((OR((AND('[1]PWS Information'!$E$10="CWS",T772="Multiple Family Residence",'[1]PWS Information'!$E$11="No",P772="Lead")),
(AND('[1]PWS Information'!$E$10="CWS",T772="Other",P772="Lead")),
(AND('[1]PWS Information'!$E$10="CWS",T772="Building",P772="Lead")))),"Tier 2",
IF((OR((AND('[1]PWS Information'!$E$10="CWS",T772="Single Family Residence",P772="Galvanized Requiring Replacement")),
(AND('[1]PWS Information'!$E$10="CWS",T772="Single Family Residence",P772="Galvanized Requiring Replacement",Q772="Yes")),
(AND('[1]PWS Information'!$E$10="NTNC",P772="Galvanized Requiring Replacement")),
(AND('[1]PWS Information'!$E$10="NTNC",T772="Single Family Residence",Q772="Yes")))),"Tier 3",
IF((OR((AND('[1]PWS Information'!$E$10="CWS",T772="Single Family Residence",R772="Yes",P772="Non-Lead", I772="Non-Lead - Copper",K772="Before 1989")),
(AND('[1]PWS Information'!$E$10="CWS",T772="Single Family Residence",R772="Yes",P772="Non-Lead", M772="Non-Lead - Copper",N772="Before 1989")))),"Tier 4",
IF((OR((AND('[1]PWS Information'!$E$10="NTNC",P772="Non-Lead")),
(AND('[1]PWS Information'!$E$10="CWS",P772="Non-Lead",R772="")),
(AND('[1]PWS Information'!$E$10="CWS",P772="Non-Lead",R772="No")),
(AND('[1]PWS Information'!$E$10="CWS",P772="Non-Lead",R772="Don't Know")),
(AND('[1]PWS Information'!$E$10="CWS",P772="Non-Lead", I772="Non-Lead - Copper", R772="Yes", K772="Between 1989 and 2014")),
(AND('[1]PWS Information'!$E$10="CWS",P772="Non-Lead", I772="Non-Lead - Copper", R772="Yes", K772="After 2014")),
(AND('[1]PWS Information'!$E$10="CWS",P772="Non-Lead", I772="Non-Lead - Copper", R772="Yes", K772="Unknown")),
(AND('[1]PWS Information'!$E$10="CWS",P772="Non-Lead", M772="Non-Lead - Copper", R772="Yes", N772="Between 1989 and 2014")),
(AND('[1]PWS Information'!$E$10="CWS",P772="Non-Lead", M772="Non-Lead - Copper", R772="Yes", N772="After 2014")),
(AND('[1]PWS Information'!$E$10="CWS",P772="Non-Lead", M772="Non-Lead - Copper", R772="Yes", N772="Unknown")),
(AND('[1]PWS Information'!$E$10="CWS",P772="Unknown")),
(AND('[1]PWS Information'!$E$10="NTNC",P772="Unknown")))),"Tier 5",
"")))))</f>
        <v>Tier 5</v>
      </c>
      <c r="Y772" s="50"/>
      <c r="Z772" s="50"/>
    </row>
    <row r="773" spans="1:26" ht="75" x14ac:dyDescent="0.25">
      <c r="A773" s="39">
        <v>25176128</v>
      </c>
      <c r="B773" s="40">
        <v>3938</v>
      </c>
      <c r="C773" s="41" t="s">
        <v>66</v>
      </c>
      <c r="D773" s="41" t="s">
        <v>46</v>
      </c>
      <c r="E773" s="41">
        <v>75961</v>
      </c>
      <c r="F773" s="42"/>
      <c r="G773" s="43">
        <v>31.605561999999999</v>
      </c>
      <c r="H773" s="44">
        <v>-94.557771000000002</v>
      </c>
      <c r="I773" s="45" t="s">
        <v>63</v>
      </c>
      <c r="J773" s="46" t="s">
        <v>48</v>
      </c>
      <c r="K773" s="42" t="s">
        <v>51</v>
      </c>
      <c r="L773" s="49"/>
      <c r="M773" s="45" t="s">
        <v>63</v>
      </c>
      <c r="N773" s="46" t="s">
        <v>51</v>
      </c>
      <c r="O773" s="49"/>
      <c r="P773" s="36" t="str">
        <f t="shared" ref="P773:P836" si="12">IF((OR(I773="Lead")),"Lead",
IF((OR(M773="Lead")),"Lead",
IF((OR(I773="Lead-lined galvanized")),"Lead",
IF((OR(M773="Lead-lined galvanized")),"Lead",
IF((OR((AND(I773="Unknown - Likely Lead",M773="Galvanized")),
(AND(I773="Unknown - Unlikely Lead",M773="Galvanized")),
(AND(I773="Unknown - Material Unknown",M773="Galvanized")))),"Galvanized Requiring Replacement",
IF((OR((AND(I773="Non-lead - Copper",J773="Yes",M773="Galvanized")),
(AND(I773="Non-lead - Copper",J773="Don't know",M773="Galvanized")),
(AND(I773="Non-lead - Copper",J773="",M773="Galvanized")),
(AND(I773="Non-lead - Plastic",J773="Yes",M773="Galvanized")),
(AND(I773="Non-lead - Plastic",J773="Don't know",M773="Galvanized")),
(AND(I773="Non-lead - Plastic",J773="",M773="Galvanized")),
(AND(I773="Non-lead",J773="Yes",M773="Galvanized")),
(AND(I773="Non-lead",J773="Don't know",M773="Galvanized")),
(AND(I773="Non-lead",J773="",M773="Galvanized")),
(AND(I773="Non-lead - Other",J773="Yes",M773="Galvanized")),
(AND(I773="Non-Lead - Other",J773="Don't know",M773="Galvanized")),
(AND(I773="Galvanized",J773="Yes",M773="Galvanized")),
(AND(I773="Galvanized",J773="Don't know",M773="Galvanized")),
(AND(I773="Galvanized",J773="",M773="Galvanized")),
(AND(I773="Non-Lead - Other",J773="",M773="Galvanized")))),"Galvanized Requiring Replacement",
IF((OR((AND(I773="Non-lead - Copper",M773="Non-lead - Copper")),
(AND(I773="Non-lead - Copper",M773="Non-lead - Plastic")),
(AND(I773="Non-lead - Copper",M773="Non-lead - Other")),
(AND(I773="Non-lead - Copper",M773="Non-lead")),
(AND(I773="Non-lead - Plastic",M773="Non-lead - Copper")),
(AND(I773="Non-lead - Plastic",M773="Non-lead - Plastic")),
(AND(I773="Non-lead - Plastic",M773="Non-lead - Other")),
(AND(I773="Non-lead - Plastic",M773="Non-lead")),
(AND(I773="Non-lead",M773="Non-lead - Copper")),
(AND(I773="Non-lead",M773="Non-lead - Plastic")),
(AND(I773="Non-lead",M773="Non-lead - Other")),
(AND(I773="Non-lead",M773="Non-lead")),
(AND(I773="Non-lead - Other",M773="Non-lead - Copper")),
(AND(I773="Non-Lead - Other",M773="Non-lead - Plastic")),
(AND(I773="Non-Lead - Other",M773="Non-lead")),
(AND(I773="Non-Lead - Other",M773="Non-lead - Other")))),"Non-Lead",
IF((OR((AND(I773="Galvanized",M773="Non-lead")),
(AND(I773="Galvanized",M773="Non-lead - Copper")),
(AND(I773="Galvanized",M773="Non-lead - Plastic")),
(AND(I773="Galvanized",M773="Non-lead")),
(AND(I773="Galvanized",M773="Non-lead - Other")))),"Non-Lead",
IF((OR((AND(I773="Non-lead - Copper",J773="No",M773="Galvanized")),
(AND(I773="Non-lead - Plastic",J773="No",M773="Galvanized")),
(AND(I773="Non-lead",J773="No",M773="Galvanized")),
(AND(I773="Galvanized",J773="No",M773="Galvanized")),
(AND(I773="Non-lead - Other",J773="No",M773="Galvanized")))),"Non-lead",
IF((OR((AND(I773="Unknown - Likely Lead",M773="Unknown - Likely Lead")),
(AND(I773="Unknown - Likely Lead",M773="Unknown - Unlikely Lead")),
(AND(I773="Unknown - Likely Lead",M773="Unknown - Material Unknown")),
(AND(I773="Unknown - Unlikely Lead",M773="Unknown - Likely Lead")),
(AND(I773="Unknown - Unlikely Lead",M773="Unknown - Unlikely Lead")),
(AND(I773="Unknown - Unlikely Lead",M773="Unknown - Material Unknown")),
(AND(I773="Unknown - Material Unknown",M773="Unknown - Likely Lead")),
(AND(I773="Unknown - Material Unknown",M773="Unknown - Unlikely Lead")),
(AND(I773="Unknown - Material Unknown",M773="Unknown - Material Unknown")))),"Unknown",
IF((OR((AND(I773="Unknown - Likely Lead",M773="Non-lead - Copper")),
(AND(I773="Unknown - Likely Lead",M773="Non-lead - Plastic")),
(AND(I773="Unknown - Likely Lead",M773="Non-lead")),
(AND(I773="Unknown - Likely Lead",M773="Non-lead - Other")),
(AND(I773="Unknown - Unlikely Lead",M773="Non-lead - Copper")),
(AND(I773="Unknown - Unlikely Lead",M773="Non-lead - Plastic")),
(AND(I773="Unknown - Unlikely Lead",M773="Non-lead")),
(AND(I773="Unknown - Unlikely Lead",M773="Non-lead - Other")),
(AND(I773="Unknown - Material Unknown",M773="Non-lead - Copper")),
(AND(I773="Unknown - Material Unknown",M773="Non-lead - Plastic")),
(AND(I773="Unknown - Material Unknown",M773="Non-lead")),
(AND(I773="Unknown - Material Unknown",M773="Non-lead - Other")))),"Unknown",
IF((OR((AND(I773="Non-lead - Copper",M773="Unknown - Likely Lead")),
(AND(I773="Non-lead - Copper",M773="Unknown - Unlikely Lead")),
(AND(I773="Non-lead - Copper",M773="Unknown - Material Unknown")),
(AND(I773="Non-lead - Plastic",M773="Unknown - Likely Lead")),
(AND(I773="Non-lead - Plastic",M773="Unknown - Unlikely Lead")),
(AND(I773="Non-lead - Plastic",M773="Unknown - Material Unknown")),
(AND(I773="Non-lead",M773="Unknown - Likely Lead")),
(AND(I773="Non-lead",M773="Unknown - Unlikely Lead")),
(AND(I773="Non-lead",M773="Unknown - Material Unknown")),
(AND(I773="Non-lead - Other",M773="Unknown - Likely Lead")),
(AND(I773="Non-Lead - Other",M773="Unknown - Unlikely Lead")),
(AND(I773="Non-Lead - Other",M773="Unknown - Material Unknown")))),"Unknown",
IF((OR((AND(I773="Galvanized",M773="Unknown - Likely Lead")),
(AND(I773="Galvanized",M773="Unknown - Unlikely Lead")),
(AND(I773="Galvanized",M773="Unknown - Material Unknown")))),"Unknown",
IF((OR((AND(I773="Galvanized",M773="")))),"Galvanized Requiring Replacement",
IF((OR((AND(I773="Non-lead - Copper",M773="")),
(AND(I773="Non-lead - Plastic",M773="")),
(AND(I773="Non-lead",M773="")),
(AND(I773="Non-lead - Other",M773="")))),"Non-lead",
IF((OR((AND(I773="Unknown - Likely Lead",M773="")),
(AND(I773="Unknown - Unlikely Lead",M773="")),
(AND(I773="Unknown - Material Unknown",M773="")))),"Unknown",
""))))))))))))))))</f>
        <v>Unknown</v>
      </c>
      <c r="Q773" s="39" t="s">
        <v>48</v>
      </c>
      <c r="R773" s="39" t="s">
        <v>48</v>
      </c>
      <c r="S773" s="39"/>
      <c r="T773" s="50"/>
      <c r="U773" s="50" t="s">
        <v>51</v>
      </c>
      <c r="V773" s="50" t="s">
        <v>51</v>
      </c>
      <c r="W773" s="50"/>
      <c r="X773" s="51" t="str">
        <f>IF((OR((AND('[1]PWS Information'!$E$10="CWS",T773="Single Family Residence",P773="Lead")),
(AND('[1]PWS Information'!$E$10="CWS",T773="Multiple Family Residence",'[1]PWS Information'!$E$11="Yes",P773="Lead")),
(AND('[1]PWS Information'!$E$10="NTNC",P773="Lead")))),"Tier 1",
IF((OR((AND('[1]PWS Information'!$E$10="CWS",T773="Multiple Family Residence",'[1]PWS Information'!$E$11="No",P773="Lead")),
(AND('[1]PWS Information'!$E$10="CWS",T773="Other",P773="Lead")),
(AND('[1]PWS Information'!$E$10="CWS",T773="Building",P773="Lead")))),"Tier 2",
IF((OR((AND('[1]PWS Information'!$E$10="CWS",T773="Single Family Residence",P773="Galvanized Requiring Replacement")),
(AND('[1]PWS Information'!$E$10="CWS",T773="Single Family Residence",P773="Galvanized Requiring Replacement",Q773="Yes")),
(AND('[1]PWS Information'!$E$10="NTNC",P773="Galvanized Requiring Replacement")),
(AND('[1]PWS Information'!$E$10="NTNC",T773="Single Family Residence",Q773="Yes")))),"Tier 3",
IF((OR((AND('[1]PWS Information'!$E$10="CWS",T773="Single Family Residence",R773="Yes",P773="Non-Lead", I773="Non-Lead - Copper",K773="Before 1989")),
(AND('[1]PWS Information'!$E$10="CWS",T773="Single Family Residence",R773="Yes",P773="Non-Lead", M773="Non-Lead - Copper",N773="Before 1989")))),"Tier 4",
IF((OR((AND('[1]PWS Information'!$E$10="NTNC",P773="Non-Lead")),
(AND('[1]PWS Information'!$E$10="CWS",P773="Non-Lead",R773="")),
(AND('[1]PWS Information'!$E$10="CWS",P773="Non-Lead",R773="No")),
(AND('[1]PWS Information'!$E$10="CWS",P773="Non-Lead",R773="Don't Know")),
(AND('[1]PWS Information'!$E$10="CWS",P773="Non-Lead", I773="Non-Lead - Copper", R773="Yes", K773="Between 1989 and 2014")),
(AND('[1]PWS Information'!$E$10="CWS",P773="Non-Lead", I773="Non-Lead - Copper", R773="Yes", K773="After 2014")),
(AND('[1]PWS Information'!$E$10="CWS",P773="Non-Lead", I773="Non-Lead - Copper", R773="Yes", K773="Unknown")),
(AND('[1]PWS Information'!$E$10="CWS",P773="Non-Lead", M773="Non-Lead - Copper", R773="Yes", N773="Between 1989 and 2014")),
(AND('[1]PWS Information'!$E$10="CWS",P773="Non-Lead", M773="Non-Lead - Copper", R773="Yes", N773="After 2014")),
(AND('[1]PWS Information'!$E$10="CWS",P773="Non-Lead", M773="Non-Lead - Copper", R773="Yes", N773="Unknown")),
(AND('[1]PWS Information'!$E$10="CWS",P773="Unknown")),
(AND('[1]PWS Information'!$E$10="NTNC",P773="Unknown")))),"Tier 5",
"")))))</f>
        <v>Tier 5</v>
      </c>
      <c r="Y773" s="50"/>
      <c r="Z773" s="50"/>
    </row>
    <row r="774" spans="1:26" ht="75" x14ac:dyDescent="0.25">
      <c r="A774" s="39">
        <v>25175865</v>
      </c>
      <c r="B774" s="40">
        <v>178</v>
      </c>
      <c r="C774" s="41" t="s">
        <v>158</v>
      </c>
      <c r="D774" s="41" t="s">
        <v>46</v>
      </c>
      <c r="E774" s="41">
        <v>75961</v>
      </c>
      <c r="F774" s="42"/>
      <c r="G774" s="43">
        <v>31.586804999999998</v>
      </c>
      <c r="H774" s="44">
        <v>-94.614024000000001</v>
      </c>
      <c r="I774" s="45" t="s">
        <v>63</v>
      </c>
      <c r="J774" s="46" t="s">
        <v>48</v>
      </c>
      <c r="K774" s="42" t="s">
        <v>51</v>
      </c>
      <c r="L774" s="49"/>
      <c r="M774" s="45" t="s">
        <v>63</v>
      </c>
      <c r="N774" s="46" t="s">
        <v>51</v>
      </c>
      <c r="O774" s="49"/>
      <c r="P774" s="36" t="str">
        <f t="shared" si="12"/>
        <v>Unknown</v>
      </c>
      <c r="Q774" s="39" t="s">
        <v>48</v>
      </c>
      <c r="R774" s="39" t="s">
        <v>48</v>
      </c>
      <c r="S774" s="39"/>
      <c r="T774" s="50"/>
      <c r="U774" s="50" t="s">
        <v>51</v>
      </c>
      <c r="V774" s="50" t="s">
        <v>51</v>
      </c>
      <c r="W774" s="50"/>
      <c r="X774" s="51" t="str">
        <f>IF((OR((AND('[1]PWS Information'!$E$10="CWS",T774="Single Family Residence",P774="Lead")),
(AND('[1]PWS Information'!$E$10="CWS",T774="Multiple Family Residence",'[1]PWS Information'!$E$11="Yes",P774="Lead")),
(AND('[1]PWS Information'!$E$10="NTNC",P774="Lead")))),"Tier 1",
IF((OR((AND('[1]PWS Information'!$E$10="CWS",T774="Multiple Family Residence",'[1]PWS Information'!$E$11="No",P774="Lead")),
(AND('[1]PWS Information'!$E$10="CWS",T774="Other",P774="Lead")),
(AND('[1]PWS Information'!$E$10="CWS",T774="Building",P774="Lead")))),"Tier 2",
IF((OR((AND('[1]PWS Information'!$E$10="CWS",T774="Single Family Residence",P774="Galvanized Requiring Replacement")),
(AND('[1]PWS Information'!$E$10="CWS",T774="Single Family Residence",P774="Galvanized Requiring Replacement",Q774="Yes")),
(AND('[1]PWS Information'!$E$10="NTNC",P774="Galvanized Requiring Replacement")),
(AND('[1]PWS Information'!$E$10="NTNC",T774="Single Family Residence",Q774="Yes")))),"Tier 3",
IF((OR((AND('[1]PWS Information'!$E$10="CWS",T774="Single Family Residence",R774="Yes",P774="Non-Lead", I774="Non-Lead - Copper",K774="Before 1989")),
(AND('[1]PWS Information'!$E$10="CWS",T774="Single Family Residence",R774="Yes",P774="Non-Lead", M774="Non-Lead - Copper",N774="Before 1989")))),"Tier 4",
IF((OR((AND('[1]PWS Information'!$E$10="NTNC",P774="Non-Lead")),
(AND('[1]PWS Information'!$E$10="CWS",P774="Non-Lead",R774="")),
(AND('[1]PWS Information'!$E$10="CWS",P774="Non-Lead",R774="No")),
(AND('[1]PWS Information'!$E$10="CWS",P774="Non-Lead",R774="Don't Know")),
(AND('[1]PWS Information'!$E$10="CWS",P774="Non-Lead", I774="Non-Lead - Copper", R774="Yes", K774="Between 1989 and 2014")),
(AND('[1]PWS Information'!$E$10="CWS",P774="Non-Lead", I774="Non-Lead - Copper", R774="Yes", K774="After 2014")),
(AND('[1]PWS Information'!$E$10="CWS",P774="Non-Lead", I774="Non-Lead - Copper", R774="Yes", K774="Unknown")),
(AND('[1]PWS Information'!$E$10="CWS",P774="Non-Lead", M774="Non-Lead - Copper", R774="Yes", N774="Between 1989 and 2014")),
(AND('[1]PWS Information'!$E$10="CWS",P774="Non-Lead", M774="Non-Lead - Copper", R774="Yes", N774="After 2014")),
(AND('[1]PWS Information'!$E$10="CWS",P774="Non-Lead", M774="Non-Lead - Copper", R774="Yes", N774="Unknown")),
(AND('[1]PWS Information'!$E$10="CWS",P774="Unknown")),
(AND('[1]PWS Information'!$E$10="NTNC",P774="Unknown")))),"Tier 5",
"")))))</f>
        <v>Tier 5</v>
      </c>
      <c r="Y774" s="50"/>
      <c r="Z774" s="50"/>
    </row>
    <row r="775" spans="1:26" ht="75" x14ac:dyDescent="0.25">
      <c r="A775" s="39">
        <v>25175898</v>
      </c>
      <c r="B775" s="40">
        <v>2065</v>
      </c>
      <c r="C775" s="41" t="s">
        <v>52</v>
      </c>
      <c r="D775" s="41" t="s">
        <v>46</v>
      </c>
      <c r="E775" s="41">
        <v>75961</v>
      </c>
      <c r="F775" s="42"/>
      <c r="G775" s="43">
        <v>31.646840000000001</v>
      </c>
      <c r="H775" s="44">
        <v>-94.495368999999997</v>
      </c>
      <c r="I775" s="45" t="s">
        <v>63</v>
      </c>
      <c r="J775" s="46" t="s">
        <v>48</v>
      </c>
      <c r="K775" s="42" t="s">
        <v>51</v>
      </c>
      <c r="L775" s="49"/>
      <c r="M775" s="45" t="s">
        <v>63</v>
      </c>
      <c r="N775" s="46" t="s">
        <v>51</v>
      </c>
      <c r="O775" s="49"/>
      <c r="P775" s="36" t="str">
        <f t="shared" si="12"/>
        <v>Unknown</v>
      </c>
      <c r="Q775" s="39" t="s">
        <v>48</v>
      </c>
      <c r="R775" s="39" t="s">
        <v>48</v>
      </c>
      <c r="S775" s="39"/>
      <c r="T775" s="50"/>
      <c r="U775" s="50" t="s">
        <v>51</v>
      </c>
      <c r="V775" s="50" t="s">
        <v>51</v>
      </c>
      <c r="W775" s="50"/>
      <c r="X775" s="51" t="str">
        <f>IF((OR((AND('[1]PWS Information'!$E$10="CWS",T775="Single Family Residence",P775="Lead")),
(AND('[1]PWS Information'!$E$10="CWS",T775="Multiple Family Residence",'[1]PWS Information'!$E$11="Yes",P775="Lead")),
(AND('[1]PWS Information'!$E$10="NTNC",P775="Lead")))),"Tier 1",
IF((OR((AND('[1]PWS Information'!$E$10="CWS",T775="Multiple Family Residence",'[1]PWS Information'!$E$11="No",P775="Lead")),
(AND('[1]PWS Information'!$E$10="CWS",T775="Other",P775="Lead")),
(AND('[1]PWS Information'!$E$10="CWS",T775="Building",P775="Lead")))),"Tier 2",
IF((OR((AND('[1]PWS Information'!$E$10="CWS",T775="Single Family Residence",P775="Galvanized Requiring Replacement")),
(AND('[1]PWS Information'!$E$10="CWS",T775="Single Family Residence",P775="Galvanized Requiring Replacement",Q775="Yes")),
(AND('[1]PWS Information'!$E$10="NTNC",P775="Galvanized Requiring Replacement")),
(AND('[1]PWS Information'!$E$10="NTNC",T775="Single Family Residence",Q775="Yes")))),"Tier 3",
IF((OR((AND('[1]PWS Information'!$E$10="CWS",T775="Single Family Residence",R775="Yes",P775="Non-Lead", I775="Non-Lead - Copper",K775="Before 1989")),
(AND('[1]PWS Information'!$E$10="CWS",T775="Single Family Residence",R775="Yes",P775="Non-Lead", M775="Non-Lead - Copper",N775="Before 1989")))),"Tier 4",
IF((OR((AND('[1]PWS Information'!$E$10="NTNC",P775="Non-Lead")),
(AND('[1]PWS Information'!$E$10="CWS",P775="Non-Lead",R775="")),
(AND('[1]PWS Information'!$E$10="CWS",P775="Non-Lead",R775="No")),
(AND('[1]PWS Information'!$E$10="CWS",P775="Non-Lead",R775="Don't Know")),
(AND('[1]PWS Information'!$E$10="CWS",P775="Non-Lead", I775="Non-Lead - Copper", R775="Yes", K775="Between 1989 and 2014")),
(AND('[1]PWS Information'!$E$10="CWS",P775="Non-Lead", I775="Non-Lead - Copper", R775="Yes", K775="After 2014")),
(AND('[1]PWS Information'!$E$10="CWS",P775="Non-Lead", I775="Non-Lead - Copper", R775="Yes", K775="Unknown")),
(AND('[1]PWS Information'!$E$10="CWS",P775="Non-Lead", M775="Non-Lead - Copper", R775="Yes", N775="Between 1989 and 2014")),
(AND('[1]PWS Information'!$E$10="CWS",P775="Non-Lead", M775="Non-Lead - Copper", R775="Yes", N775="After 2014")),
(AND('[1]PWS Information'!$E$10="CWS",P775="Non-Lead", M775="Non-Lead - Copper", R775="Yes", N775="Unknown")),
(AND('[1]PWS Information'!$E$10="CWS",P775="Unknown")),
(AND('[1]PWS Information'!$E$10="NTNC",P775="Unknown")))),"Tier 5",
"")))))</f>
        <v>Tier 5</v>
      </c>
      <c r="Y775" s="50"/>
      <c r="Z775" s="50"/>
    </row>
    <row r="776" spans="1:26" ht="75" x14ac:dyDescent="0.25">
      <c r="A776" s="39">
        <v>25176013</v>
      </c>
      <c r="B776" s="40">
        <v>609</v>
      </c>
      <c r="C776" s="41" t="s">
        <v>70</v>
      </c>
      <c r="D776" s="41" t="s">
        <v>46</v>
      </c>
      <c r="E776" s="41">
        <v>75961</v>
      </c>
      <c r="F776" s="42"/>
      <c r="G776" s="43">
        <v>31.558382999999999</v>
      </c>
      <c r="H776" s="44">
        <v>-94.504452000000001</v>
      </c>
      <c r="I776" s="45" t="s">
        <v>63</v>
      </c>
      <c r="J776" s="46" t="s">
        <v>48</v>
      </c>
      <c r="K776" s="42" t="s">
        <v>51</v>
      </c>
      <c r="L776" s="49"/>
      <c r="M776" s="45" t="s">
        <v>63</v>
      </c>
      <c r="N776" s="46" t="s">
        <v>51</v>
      </c>
      <c r="O776" s="49"/>
      <c r="P776" s="36" t="str">
        <f t="shared" si="12"/>
        <v>Unknown</v>
      </c>
      <c r="Q776" s="39" t="s">
        <v>48</v>
      </c>
      <c r="R776" s="39" t="s">
        <v>48</v>
      </c>
      <c r="S776" s="39"/>
      <c r="T776" s="50"/>
      <c r="U776" s="50" t="s">
        <v>51</v>
      </c>
      <c r="V776" s="50" t="s">
        <v>51</v>
      </c>
      <c r="W776" s="50"/>
      <c r="X776" s="51" t="str">
        <f>IF((OR((AND('[1]PWS Information'!$E$10="CWS",T776="Single Family Residence",P776="Lead")),
(AND('[1]PWS Information'!$E$10="CWS",T776="Multiple Family Residence",'[1]PWS Information'!$E$11="Yes",P776="Lead")),
(AND('[1]PWS Information'!$E$10="NTNC",P776="Lead")))),"Tier 1",
IF((OR((AND('[1]PWS Information'!$E$10="CWS",T776="Multiple Family Residence",'[1]PWS Information'!$E$11="No",P776="Lead")),
(AND('[1]PWS Information'!$E$10="CWS",T776="Other",P776="Lead")),
(AND('[1]PWS Information'!$E$10="CWS",T776="Building",P776="Lead")))),"Tier 2",
IF((OR((AND('[1]PWS Information'!$E$10="CWS",T776="Single Family Residence",P776="Galvanized Requiring Replacement")),
(AND('[1]PWS Information'!$E$10="CWS",T776="Single Family Residence",P776="Galvanized Requiring Replacement",Q776="Yes")),
(AND('[1]PWS Information'!$E$10="NTNC",P776="Galvanized Requiring Replacement")),
(AND('[1]PWS Information'!$E$10="NTNC",T776="Single Family Residence",Q776="Yes")))),"Tier 3",
IF((OR((AND('[1]PWS Information'!$E$10="CWS",T776="Single Family Residence",R776="Yes",P776="Non-Lead", I776="Non-Lead - Copper",K776="Before 1989")),
(AND('[1]PWS Information'!$E$10="CWS",T776="Single Family Residence",R776="Yes",P776="Non-Lead", M776="Non-Lead - Copper",N776="Before 1989")))),"Tier 4",
IF((OR((AND('[1]PWS Information'!$E$10="NTNC",P776="Non-Lead")),
(AND('[1]PWS Information'!$E$10="CWS",P776="Non-Lead",R776="")),
(AND('[1]PWS Information'!$E$10="CWS",P776="Non-Lead",R776="No")),
(AND('[1]PWS Information'!$E$10="CWS",P776="Non-Lead",R776="Don't Know")),
(AND('[1]PWS Information'!$E$10="CWS",P776="Non-Lead", I776="Non-Lead - Copper", R776="Yes", K776="Between 1989 and 2014")),
(AND('[1]PWS Information'!$E$10="CWS",P776="Non-Lead", I776="Non-Lead - Copper", R776="Yes", K776="After 2014")),
(AND('[1]PWS Information'!$E$10="CWS",P776="Non-Lead", I776="Non-Lead - Copper", R776="Yes", K776="Unknown")),
(AND('[1]PWS Information'!$E$10="CWS",P776="Non-Lead", M776="Non-Lead - Copper", R776="Yes", N776="Between 1989 and 2014")),
(AND('[1]PWS Information'!$E$10="CWS",P776="Non-Lead", M776="Non-Lead - Copper", R776="Yes", N776="After 2014")),
(AND('[1]PWS Information'!$E$10="CWS",P776="Non-Lead", M776="Non-Lead - Copper", R776="Yes", N776="Unknown")),
(AND('[1]PWS Information'!$E$10="CWS",P776="Unknown")),
(AND('[1]PWS Information'!$E$10="NTNC",P776="Unknown")))),"Tier 5",
"")))))</f>
        <v>Tier 5</v>
      </c>
      <c r="Y776" s="50"/>
      <c r="Z776" s="50"/>
    </row>
    <row r="777" spans="1:26" ht="75" x14ac:dyDescent="0.25">
      <c r="A777" s="39">
        <v>25175438</v>
      </c>
      <c r="B777" s="40">
        <v>700</v>
      </c>
      <c r="C777" s="41" t="s">
        <v>109</v>
      </c>
      <c r="D777" s="41" t="s">
        <v>46</v>
      </c>
      <c r="E777" s="41">
        <v>75961</v>
      </c>
      <c r="F777" s="42"/>
      <c r="G777" s="43">
        <v>31.558382999999999</v>
      </c>
      <c r="H777" s="44">
        <v>-94.504452000000001</v>
      </c>
      <c r="I777" s="45" t="s">
        <v>63</v>
      </c>
      <c r="J777" s="46" t="s">
        <v>48</v>
      </c>
      <c r="K777" s="42" t="s">
        <v>51</v>
      </c>
      <c r="L777" s="49"/>
      <c r="M777" s="45" t="s">
        <v>63</v>
      </c>
      <c r="N777" s="46" t="s">
        <v>51</v>
      </c>
      <c r="O777" s="49"/>
      <c r="P777" s="36" t="str">
        <f t="shared" si="12"/>
        <v>Unknown</v>
      </c>
      <c r="Q777" s="39" t="s">
        <v>48</v>
      </c>
      <c r="R777" s="39" t="s">
        <v>48</v>
      </c>
      <c r="S777" s="39"/>
      <c r="T777" s="50"/>
      <c r="U777" s="50" t="s">
        <v>51</v>
      </c>
      <c r="V777" s="50" t="s">
        <v>51</v>
      </c>
      <c r="W777" s="50"/>
      <c r="X777" s="51" t="str">
        <f>IF((OR((AND('[1]PWS Information'!$E$10="CWS",T777="Single Family Residence",P777="Lead")),
(AND('[1]PWS Information'!$E$10="CWS",T777="Multiple Family Residence",'[1]PWS Information'!$E$11="Yes",P777="Lead")),
(AND('[1]PWS Information'!$E$10="NTNC",P777="Lead")))),"Tier 1",
IF((OR((AND('[1]PWS Information'!$E$10="CWS",T777="Multiple Family Residence",'[1]PWS Information'!$E$11="No",P777="Lead")),
(AND('[1]PWS Information'!$E$10="CWS",T777="Other",P777="Lead")),
(AND('[1]PWS Information'!$E$10="CWS",T777="Building",P777="Lead")))),"Tier 2",
IF((OR((AND('[1]PWS Information'!$E$10="CWS",T777="Single Family Residence",P777="Galvanized Requiring Replacement")),
(AND('[1]PWS Information'!$E$10="CWS",T777="Single Family Residence",P777="Galvanized Requiring Replacement",Q777="Yes")),
(AND('[1]PWS Information'!$E$10="NTNC",P777="Galvanized Requiring Replacement")),
(AND('[1]PWS Information'!$E$10="NTNC",T777="Single Family Residence",Q777="Yes")))),"Tier 3",
IF((OR((AND('[1]PWS Information'!$E$10="CWS",T777="Single Family Residence",R777="Yes",P777="Non-Lead", I777="Non-Lead - Copper",K777="Before 1989")),
(AND('[1]PWS Information'!$E$10="CWS",T777="Single Family Residence",R777="Yes",P777="Non-Lead", M777="Non-Lead - Copper",N777="Before 1989")))),"Tier 4",
IF((OR((AND('[1]PWS Information'!$E$10="NTNC",P777="Non-Lead")),
(AND('[1]PWS Information'!$E$10="CWS",P777="Non-Lead",R777="")),
(AND('[1]PWS Information'!$E$10="CWS",P777="Non-Lead",R777="No")),
(AND('[1]PWS Information'!$E$10="CWS",P777="Non-Lead",R777="Don't Know")),
(AND('[1]PWS Information'!$E$10="CWS",P777="Non-Lead", I777="Non-Lead - Copper", R777="Yes", K777="Between 1989 and 2014")),
(AND('[1]PWS Information'!$E$10="CWS",P777="Non-Lead", I777="Non-Lead - Copper", R777="Yes", K777="After 2014")),
(AND('[1]PWS Information'!$E$10="CWS",P777="Non-Lead", I777="Non-Lead - Copper", R777="Yes", K777="Unknown")),
(AND('[1]PWS Information'!$E$10="CWS",P777="Non-Lead", M777="Non-Lead - Copper", R777="Yes", N777="Between 1989 and 2014")),
(AND('[1]PWS Information'!$E$10="CWS",P777="Non-Lead", M777="Non-Lead - Copper", R777="Yes", N777="After 2014")),
(AND('[1]PWS Information'!$E$10="CWS",P777="Non-Lead", M777="Non-Lead - Copper", R777="Yes", N777="Unknown")),
(AND('[1]PWS Information'!$E$10="CWS",P777="Unknown")),
(AND('[1]PWS Information'!$E$10="NTNC",P777="Unknown")))),"Tier 5",
"")))))</f>
        <v>Tier 5</v>
      </c>
      <c r="Y777" s="50"/>
      <c r="Z777" s="50"/>
    </row>
    <row r="778" spans="1:26" ht="75" x14ac:dyDescent="0.25">
      <c r="A778" s="39">
        <v>25176036</v>
      </c>
      <c r="B778" s="40">
        <v>264</v>
      </c>
      <c r="C778" s="41" t="s">
        <v>110</v>
      </c>
      <c r="D778" s="41" t="s">
        <v>46</v>
      </c>
      <c r="E778" s="41">
        <v>75961</v>
      </c>
      <c r="F778" s="42"/>
      <c r="G778" s="43">
        <v>31.658453000000002</v>
      </c>
      <c r="H778" s="44">
        <v>-94.601962</v>
      </c>
      <c r="I778" s="45" t="s">
        <v>63</v>
      </c>
      <c r="J778" s="46" t="s">
        <v>48</v>
      </c>
      <c r="K778" s="42" t="s">
        <v>51</v>
      </c>
      <c r="L778" s="49"/>
      <c r="M778" s="45" t="s">
        <v>63</v>
      </c>
      <c r="N778" s="46" t="s">
        <v>51</v>
      </c>
      <c r="O778" s="49"/>
      <c r="P778" s="36" t="str">
        <f t="shared" si="12"/>
        <v>Unknown</v>
      </c>
      <c r="Q778" s="39" t="s">
        <v>48</v>
      </c>
      <c r="R778" s="39" t="s">
        <v>48</v>
      </c>
      <c r="S778" s="39"/>
      <c r="T778" s="50"/>
      <c r="U778" s="50" t="s">
        <v>51</v>
      </c>
      <c r="V778" s="50" t="s">
        <v>51</v>
      </c>
      <c r="W778" s="50"/>
      <c r="X778" s="51" t="str">
        <f>IF((OR((AND('[1]PWS Information'!$E$10="CWS",T778="Single Family Residence",P778="Lead")),
(AND('[1]PWS Information'!$E$10="CWS",T778="Multiple Family Residence",'[1]PWS Information'!$E$11="Yes",P778="Lead")),
(AND('[1]PWS Information'!$E$10="NTNC",P778="Lead")))),"Tier 1",
IF((OR((AND('[1]PWS Information'!$E$10="CWS",T778="Multiple Family Residence",'[1]PWS Information'!$E$11="No",P778="Lead")),
(AND('[1]PWS Information'!$E$10="CWS",T778="Other",P778="Lead")),
(AND('[1]PWS Information'!$E$10="CWS",T778="Building",P778="Lead")))),"Tier 2",
IF((OR((AND('[1]PWS Information'!$E$10="CWS",T778="Single Family Residence",P778="Galvanized Requiring Replacement")),
(AND('[1]PWS Information'!$E$10="CWS",T778="Single Family Residence",P778="Galvanized Requiring Replacement",Q778="Yes")),
(AND('[1]PWS Information'!$E$10="NTNC",P778="Galvanized Requiring Replacement")),
(AND('[1]PWS Information'!$E$10="NTNC",T778="Single Family Residence",Q778="Yes")))),"Tier 3",
IF((OR((AND('[1]PWS Information'!$E$10="CWS",T778="Single Family Residence",R778="Yes",P778="Non-Lead", I778="Non-Lead - Copper",K778="Before 1989")),
(AND('[1]PWS Information'!$E$10="CWS",T778="Single Family Residence",R778="Yes",P778="Non-Lead", M778="Non-Lead - Copper",N778="Before 1989")))),"Tier 4",
IF((OR((AND('[1]PWS Information'!$E$10="NTNC",P778="Non-Lead")),
(AND('[1]PWS Information'!$E$10="CWS",P778="Non-Lead",R778="")),
(AND('[1]PWS Information'!$E$10="CWS",P778="Non-Lead",R778="No")),
(AND('[1]PWS Information'!$E$10="CWS",P778="Non-Lead",R778="Don't Know")),
(AND('[1]PWS Information'!$E$10="CWS",P778="Non-Lead", I778="Non-Lead - Copper", R778="Yes", K778="Between 1989 and 2014")),
(AND('[1]PWS Information'!$E$10="CWS",P778="Non-Lead", I778="Non-Lead - Copper", R778="Yes", K778="After 2014")),
(AND('[1]PWS Information'!$E$10="CWS",P778="Non-Lead", I778="Non-Lead - Copper", R778="Yes", K778="Unknown")),
(AND('[1]PWS Information'!$E$10="CWS",P778="Non-Lead", M778="Non-Lead - Copper", R778="Yes", N778="Between 1989 and 2014")),
(AND('[1]PWS Information'!$E$10="CWS",P778="Non-Lead", M778="Non-Lead - Copper", R778="Yes", N778="After 2014")),
(AND('[1]PWS Information'!$E$10="CWS",P778="Non-Lead", M778="Non-Lead - Copper", R778="Yes", N778="Unknown")),
(AND('[1]PWS Information'!$E$10="CWS",P778="Unknown")),
(AND('[1]PWS Information'!$E$10="NTNC",P778="Unknown")))),"Tier 5",
"")))))</f>
        <v>Tier 5</v>
      </c>
      <c r="Y778" s="50"/>
      <c r="Z778" s="50"/>
    </row>
    <row r="779" spans="1:26" ht="75" x14ac:dyDescent="0.25">
      <c r="A779" s="39">
        <v>25175364</v>
      </c>
      <c r="B779" s="40">
        <v>490</v>
      </c>
      <c r="C779" s="41" t="s">
        <v>101</v>
      </c>
      <c r="D779" s="41" t="s">
        <v>46</v>
      </c>
      <c r="E779" s="41">
        <v>75961</v>
      </c>
      <c r="F779" s="42"/>
      <c r="G779" s="43">
        <v>31.659735999999999</v>
      </c>
      <c r="H779" s="44">
        <v>-94.601657000000003</v>
      </c>
      <c r="I779" s="45" t="s">
        <v>63</v>
      </c>
      <c r="J779" s="46" t="s">
        <v>48</v>
      </c>
      <c r="K779" s="42" t="s">
        <v>51</v>
      </c>
      <c r="L779" s="49"/>
      <c r="M779" s="45" t="s">
        <v>63</v>
      </c>
      <c r="N779" s="46" t="s">
        <v>51</v>
      </c>
      <c r="O779" s="49"/>
      <c r="P779" s="36" t="str">
        <f t="shared" si="12"/>
        <v>Unknown</v>
      </c>
      <c r="Q779" s="39" t="s">
        <v>48</v>
      </c>
      <c r="R779" s="39" t="s">
        <v>48</v>
      </c>
      <c r="S779" s="39"/>
      <c r="T779" s="50"/>
      <c r="U779" s="50" t="s">
        <v>51</v>
      </c>
      <c r="V779" s="50" t="s">
        <v>51</v>
      </c>
      <c r="W779" s="50"/>
      <c r="X779" s="51" t="str">
        <f>IF((OR((AND('[1]PWS Information'!$E$10="CWS",T779="Single Family Residence",P779="Lead")),
(AND('[1]PWS Information'!$E$10="CWS",T779="Multiple Family Residence",'[1]PWS Information'!$E$11="Yes",P779="Lead")),
(AND('[1]PWS Information'!$E$10="NTNC",P779="Lead")))),"Tier 1",
IF((OR((AND('[1]PWS Information'!$E$10="CWS",T779="Multiple Family Residence",'[1]PWS Information'!$E$11="No",P779="Lead")),
(AND('[1]PWS Information'!$E$10="CWS",T779="Other",P779="Lead")),
(AND('[1]PWS Information'!$E$10="CWS",T779="Building",P779="Lead")))),"Tier 2",
IF((OR((AND('[1]PWS Information'!$E$10="CWS",T779="Single Family Residence",P779="Galvanized Requiring Replacement")),
(AND('[1]PWS Information'!$E$10="CWS",T779="Single Family Residence",P779="Galvanized Requiring Replacement",Q779="Yes")),
(AND('[1]PWS Information'!$E$10="NTNC",P779="Galvanized Requiring Replacement")),
(AND('[1]PWS Information'!$E$10="NTNC",T779="Single Family Residence",Q779="Yes")))),"Tier 3",
IF((OR((AND('[1]PWS Information'!$E$10="CWS",T779="Single Family Residence",R779="Yes",P779="Non-Lead", I779="Non-Lead - Copper",K779="Before 1989")),
(AND('[1]PWS Information'!$E$10="CWS",T779="Single Family Residence",R779="Yes",P779="Non-Lead", M779="Non-Lead - Copper",N779="Before 1989")))),"Tier 4",
IF((OR((AND('[1]PWS Information'!$E$10="NTNC",P779="Non-Lead")),
(AND('[1]PWS Information'!$E$10="CWS",P779="Non-Lead",R779="")),
(AND('[1]PWS Information'!$E$10="CWS",P779="Non-Lead",R779="No")),
(AND('[1]PWS Information'!$E$10="CWS",P779="Non-Lead",R779="Don't Know")),
(AND('[1]PWS Information'!$E$10="CWS",P779="Non-Lead", I779="Non-Lead - Copper", R779="Yes", K779="Between 1989 and 2014")),
(AND('[1]PWS Information'!$E$10="CWS",P779="Non-Lead", I779="Non-Lead - Copper", R779="Yes", K779="After 2014")),
(AND('[1]PWS Information'!$E$10="CWS",P779="Non-Lead", I779="Non-Lead - Copper", R779="Yes", K779="Unknown")),
(AND('[1]PWS Information'!$E$10="CWS",P779="Non-Lead", M779="Non-Lead - Copper", R779="Yes", N779="Between 1989 and 2014")),
(AND('[1]PWS Information'!$E$10="CWS",P779="Non-Lead", M779="Non-Lead - Copper", R779="Yes", N779="After 2014")),
(AND('[1]PWS Information'!$E$10="CWS",P779="Non-Lead", M779="Non-Lead - Copper", R779="Yes", N779="Unknown")),
(AND('[1]PWS Information'!$E$10="CWS",P779="Unknown")),
(AND('[1]PWS Information'!$E$10="NTNC",P779="Unknown")))),"Tier 5",
"")))))</f>
        <v>Tier 5</v>
      </c>
      <c r="Y779" s="50"/>
      <c r="Z779" s="50"/>
    </row>
    <row r="780" spans="1:26" ht="75" x14ac:dyDescent="0.25">
      <c r="A780" s="39">
        <v>25175807</v>
      </c>
      <c r="B780" s="40">
        <v>1878</v>
      </c>
      <c r="C780" s="41" t="s">
        <v>75</v>
      </c>
      <c r="D780" s="41" t="s">
        <v>46</v>
      </c>
      <c r="E780" s="41">
        <v>75961</v>
      </c>
      <c r="F780" s="42"/>
      <c r="G780" s="43">
        <v>31.558382999999999</v>
      </c>
      <c r="H780" s="44">
        <v>-94.504452000000001</v>
      </c>
      <c r="I780" s="45" t="s">
        <v>63</v>
      </c>
      <c r="J780" s="46" t="s">
        <v>48</v>
      </c>
      <c r="K780" s="42" t="s">
        <v>51</v>
      </c>
      <c r="L780" s="49"/>
      <c r="M780" s="45" t="s">
        <v>63</v>
      </c>
      <c r="N780" s="46" t="s">
        <v>51</v>
      </c>
      <c r="O780" s="49"/>
      <c r="P780" s="36" t="str">
        <f t="shared" si="12"/>
        <v>Unknown</v>
      </c>
      <c r="Q780" s="39" t="s">
        <v>48</v>
      </c>
      <c r="R780" s="39" t="s">
        <v>48</v>
      </c>
      <c r="S780" s="39"/>
      <c r="T780" s="50"/>
      <c r="U780" s="50" t="s">
        <v>51</v>
      </c>
      <c r="V780" s="50" t="s">
        <v>51</v>
      </c>
      <c r="W780" s="50"/>
      <c r="X780" s="51" t="str">
        <f>IF((OR((AND('[1]PWS Information'!$E$10="CWS",T780="Single Family Residence",P780="Lead")),
(AND('[1]PWS Information'!$E$10="CWS",T780="Multiple Family Residence",'[1]PWS Information'!$E$11="Yes",P780="Lead")),
(AND('[1]PWS Information'!$E$10="NTNC",P780="Lead")))),"Tier 1",
IF((OR((AND('[1]PWS Information'!$E$10="CWS",T780="Multiple Family Residence",'[1]PWS Information'!$E$11="No",P780="Lead")),
(AND('[1]PWS Information'!$E$10="CWS",T780="Other",P780="Lead")),
(AND('[1]PWS Information'!$E$10="CWS",T780="Building",P780="Lead")))),"Tier 2",
IF((OR((AND('[1]PWS Information'!$E$10="CWS",T780="Single Family Residence",P780="Galvanized Requiring Replacement")),
(AND('[1]PWS Information'!$E$10="CWS",T780="Single Family Residence",P780="Galvanized Requiring Replacement",Q780="Yes")),
(AND('[1]PWS Information'!$E$10="NTNC",P780="Galvanized Requiring Replacement")),
(AND('[1]PWS Information'!$E$10="NTNC",T780="Single Family Residence",Q780="Yes")))),"Tier 3",
IF((OR((AND('[1]PWS Information'!$E$10="CWS",T780="Single Family Residence",R780="Yes",P780="Non-Lead", I780="Non-Lead - Copper",K780="Before 1989")),
(AND('[1]PWS Information'!$E$10="CWS",T780="Single Family Residence",R780="Yes",P780="Non-Lead", M780="Non-Lead - Copper",N780="Before 1989")))),"Tier 4",
IF((OR((AND('[1]PWS Information'!$E$10="NTNC",P780="Non-Lead")),
(AND('[1]PWS Information'!$E$10="CWS",P780="Non-Lead",R780="")),
(AND('[1]PWS Information'!$E$10="CWS",P780="Non-Lead",R780="No")),
(AND('[1]PWS Information'!$E$10="CWS",P780="Non-Lead",R780="Don't Know")),
(AND('[1]PWS Information'!$E$10="CWS",P780="Non-Lead", I780="Non-Lead - Copper", R780="Yes", K780="Between 1989 and 2014")),
(AND('[1]PWS Information'!$E$10="CWS",P780="Non-Lead", I780="Non-Lead - Copper", R780="Yes", K780="After 2014")),
(AND('[1]PWS Information'!$E$10="CWS",P780="Non-Lead", I780="Non-Lead - Copper", R780="Yes", K780="Unknown")),
(AND('[1]PWS Information'!$E$10="CWS",P780="Non-Lead", M780="Non-Lead - Copper", R780="Yes", N780="Between 1989 and 2014")),
(AND('[1]PWS Information'!$E$10="CWS",P780="Non-Lead", M780="Non-Lead - Copper", R780="Yes", N780="After 2014")),
(AND('[1]PWS Information'!$E$10="CWS",P780="Non-Lead", M780="Non-Lead - Copper", R780="Yes", N780="Unknown")),
(AND('[1]PWS Information'!$E$10="CWS",P780="Unknown")),
(AND('[1]PWS Information'!$E$10="NTNC",P780="Unknown")))),"Tier 5",
"")))))</f>
        <v>Tier 5</v>
      </c>
      <c r="Y780" s="50"/>
      <c r="Z780" s="50"/>
    </row>
    <row r="781" spans="1:26" ht="75" x14ac:dyDescent="0.25">
      <c r="A781" s="39">
        <v>25175909</v>
      </c>
      <c r="B781" s="40" t="s">
        <v>115</v>
      </c>
      <c r="C781" s="41">
        <v>2713</v>
      </c>
      <c r="D781" s="41" t="s">
        <v>46</v>
      </c>
      <c r="E781" s="41">
        <v>75961</v>
      </c>
      <c r="F781" s="42"/>
      <c r="G781" s="43">
        <v>31.558382999999999</v>
      </c>
      <c r="H781" s="44">
        <v>-94.504452000000001</v>
      </c>
      <c r="I781" s="45" t="s">
        <v>63</v>
      </c>
      <c r="J781" s="46" t="s">
        <v>48</v>
      </c>
      <c r="K781" s="42" t="s">
        <v>51</v>
      </c>
      <c r="L781" s="49"/>
      <c r="M781" s="45" t="s">
        <v>63</v>
      </c>
      <c r="N781" s="46" t="s">
        <v>51</v>
      </c>
      <c r="O781" s="49"/>
      <c r="P781" s="36" t="str">
        <f t="shared" si="12"/>
        <v>Unknown</v>
      </c>
      <c r="Q781" s="39" t="s">
        <v>48</v>
      </c>
      <c r="R781" s="39" t="s">
        <v>48</v>
      </c>
      <c r="S781" s="39"/>
      <c r="T781" s="50"/>
      <c r="U781" s="50" t="s">
        <v>51</v>
      </c>
      <c r="V781" s="50" t="s">
        <v>51</v>
      </c>
      <c r="W781" s="50"/>
      <c r="X781" s="51" t="str">
        <f>IF((OR((AND('[1]PWS Information'!$E$10="CWS",T781="Single Family Residence",P781="Lead")),
(AND('[1]PWS Information'!$E$10="CWS",T781="Multiple Family Residence",'[1]PWS Information'!$E$11="Yes",P781="Lead")),
(AND('[1]PWS Information'!$E$10="NTNC",P781="Lead")))),"Tier 1",
IF((OR((AND('[1]PWS Information'!$E$10="CWS",T781="Multiple Family Residence",'[1]PWS Information'!$E$11="No",P781="Lead")),
(AND('[1]PWS Information'!$E$10="CWS",T781="Other",P781="Lead")),
(AND('[1]PWS Information'!$E$10="CWS",T781="Building",P781="Lead")))),"Tier 2",
IF((OR((AND('[1]PWS Information'!$E$10="CWS",T781="Single Family Residence",P781="Galvanized Requiring Replacement")),
(AND('[1]PWS Information'!$E$10="CWS",T781="Single Family Residence",P781="Galvanized Requiring Replacement",Q781="Yes")),
(AND('[1]PWS Information'!$E$10="NTNC",P781="Galvanized Requiring Replacement")),
(AND('[1]PWS Information'!$E$10="NTNC",T781="Single Family Residence",Q781="Yes")))),"Tier 3",
IF((OR((AND('[1]PWS Information'!$E$10="CWS",T781="Single Family Residence",R781="Yes",P781="Non-Lead", I781="Non-Lead - Copper",K781="Before 1989")),
(AND('[1]PWS Information'!$E$10="CWS",T781="Single Family Residence",R781="Yes",P781="Non-Lead", M781="Non-Lead - Copper",N781="Before 1989")))),"Tier 4",
IF((OR((AND('[1]PWS Information'!$E$10="NTNC",P781="Non-Lead")),
(AND('[1]PWS Information'!$E$10="CWS",P781="Non-Lead",R781="")),
(AND('[1]PWS Information'!$E$10="CWS",P781="Non-Lead",R781="No")),
(AND('[1]PWS Information'!$E$10="CWS",P781="Non-Lead",R781="Don't Know")),
(AND('[1]PWS Information'!$E$10="CWS",P781="Non-Lead", I781="Non-Lead - Copper", R781="Yes", K781="Between 1989 and 2014")),
(AND('[1]PWS Information'!$E$10="CWS",P781="Non-Lead", I781="Non-Lead - Copper", R781="Yes", K781="After 2014")),
(AND('[1]PWS Information'!$E$10="CWS",P781="Non-Lead", I781="Non-Lead - Copper", R781="Yes", K781="Unknown")),
(AND('[1]PWS Information'!$E$10="CWS",P781="Non-Lead", M781="Non-Lead - Copper", R781="Yes", N781="Between 1989 and 2014")),
(AND('[1]PWS Information'!$E$10="CWS",P781="Non-Lead", M781="Non-Lead - Copper", R781="Yes", N781="After 2014")),
(AND('[1]PWS Information'!$E$10="CWS",P781="Non-Lead", M781="Non-Lead - Copper", R781="Yes", N781="Unknown")),
(AND('[1]PWS Information'!$E$10="CWS",P781="Unknown")),
(AND('[1]PWS Information'!$E$10="NTNC",P781="Unknown")))),"Tier 5",
"")))))</f>
        <v>Tier 5</v>
      </c>
      <c r="Y781" s="50"/>
      <c r="Z781" s="50"/>
    </row>
    <row r="782" spans="1:26" ht="75" x14ac:dyDescent="0.25">
      <c r="A782" s="39">
        <v>25175439</v>
      </c>
      <c r="B782" s="40">
        <v>644</v>
      </c>
      <c r="C782" s="41" t="s">
        <v>109</v>
      </c>
      <c r="D782" s="41" t="s">
        <v>46</v>
      </c>
      <c r="E782" s="41">
        <v>75961</v>
      </c>
      <c r="F782" s="42"/>
      <c r="G782" s="43">
        <v>31.558382999999999</v>
      </c>
      <c r="H782" s="44">
        <v>-94.504452000000001</v>
      </c>
      <c r="I782" s="45" t="s">
        <v>63</v>
      </c>
      <c r="J782" s="46" t="s">
        <v>48</v>
      </c>
      <c r="K782" s="42" t="s">
        <v>51</v>
      </c>
      <c r="L782" s="49"/>
      <c r="M782" s="45" t="s">
        <v>63</v>
      </c>
      <c r="N782" s="46" t="s">
        <v>51</v>
      </c>
      <c r="O782" s="49"/>
      <c r="P782" s="36" t="str">
        <f t="shared" si="12"/>
        <v>Unknown</v>
      </c>
      <c r="Q782" s="39" t="s">
        <v>48</v>
      </c>
      <c r="R782" s="39" t="s">
        <v>48</v>
      </c>
      <c r="S782" s="39"/>
      <c r="T782" s="50"/>
      <c r="U782" s="50" t="s">
        <v>51</v>
      </c>
      <c r="V782" s="50" t="s">
        <v>51</v>
      </c>
      <c r="W782" s="50"/>
      <c r="X782" s="51" t="str">
        <f>IF((OR((AND('[1]PWS Information'!$E$10="CWS",T782="Single Family Residence",P782="Lead")),
(AND('[1]PWS Information'!$E$10="CWS",T782="Multiple Family Residence",'[1]PWS Information'!$E$11="Yes",P782="Lead")),
(AND('[1]PWS Information'!$E$10="NTNC",P782="Lead")))),"Tier 1",
IF((OR((AND('[1]PWS Information'!$E$10="CWS",T782="Multiple Family Residence",'[1]PWS Information'!$E$11="No",P782="Lead")),
(AND('[1]PWS Information'!$E$10="CWS",T782="Other",P782="Lead")),
(AND('[1]PWS Information'!$E$10="CWS",T782="Building",P782="Lead")))),"Tier 2",
IF((OR((AND('[1]PWS Information'!$E$10="CWS",T782="Single Family Residence",P782="Galvanized Requiring Replacement")),
(AND('[1]PWS Information'!$E$10="CWS",T782="Single Family Residence",P782="Galvanized Requiring Replacement",Q782="Yes")),
(AND('[1]PWS Information'!$E$10="NTNC",P782="Galvanized Requiring Replacement")),
(AND('[1]PWS Information'!$E$10="NTNC",T782="Single Family Residence",Q782="Yes")))),"Tier 3",
IF((OR((AND('[1]PWS Information'!$E$10="CWS",T782="Single Family Residence",R782="Yes",P782="Non-Lead", I782="Non-Lead - Copper",K782="Before 1989")),
(AND('[1]PWS Information'!$E$10="CWS",T782="Single Family Residence",R782="Yes",P782="Non-Lead", M782="Non-Lead - Copper",N782="Before 1989")))),"Tier 4",
IF((OR((AND('[1]PWS Information'!$E$10="NTNC",P782="Non-Lead")),
(AND('[1]PWS Information'!$E$10="CWS",P782="Non-Lead",R782="")),
(AND('[1]PWS Information'!$E$10="CWS",P782="Non-Lead",R782="No")),
(AND('[1]PWS Information'!$E$10="CWS",P782="Non-Lead",R782="Don't Know")),
(AND('[1]PWS Information'!$E$10="CWS",P782="Non-Lead", I782="Non-Lead - Copper", R782="Yes", K782="Between 1989 and 2014")),
(AND('[1]PWS Information'!$E$10="CWS",P782="Non-Lead", I782="Non-Lead - Copper", R782="Yes", K782="After 2014")),
(AND('[1]PWS Information'!$E$10="CWS",P782="Non-Lead", I782="Non-Lead - Copper", R782="Yes", K782="Unknown")),
(AND('[1]PWS Information'!$E$10="CWS",P782="Non-Lead", M782="Non-Lead - Copper", R782="Yes", N782="Between 1989 and 2014")),
(AND('[1]PWS Information'!$E$10="CWS",P782="Non-Lead", M782="Non-Lead - Copper", R782="Yes", N782="After 2014")),
(AND('[1]PWS Information'!$E$10="CWS",P782="Non-Lead", M782="Non-Lead - Copper", R782="Yes", N782="Unknown")),
(AND('[1]PWS Information'!$E$10="CWS",P782="Unknown")),
(AND('[1]PWS Information'!$E$10="NTNC",P782="Unknown")))),"Tier 5",
"")))))</f>
        <v>Tier 5</v>
      </c>
      <c r="Y782" s="50"/>
      <c r="Z782" s="50"/>
    </row>
    <row r="783" spans="1:26" ht="75" x14ac:dyDescent="0.25">
      <c r="A783" s="39">
        <v>25175656</v>
      </c>
      <c r="B783" s="40">
        <v>527</v>
      </c>
      <c r="C783" s="41" t="s">
        <v>94</v>
      </c>
      <c r="D783" s="41" t="s">
        <v>46</v>
      </c>
      <c r="E783" s="41">
        <v>75961</v>
      </c>
      <c r="F783" s="42"/>
      <c r="G783" s="43">
        <v>31.558382999999999</v>
      </c>
      <c r="H783" s="44">
        <v>-94.504452000000001</v>
      </c>
      <c r="I783" s="45" t="s">
        <v>63</v>
      </c>
      <c r="J783" s="46" t="s">
        <v>48</v>
      </c>
      <c r="K783" s="42" t="s">
        <v>51</v>
      </c>
      <c r="L783" s="49"/>
      <c r="M783" s="45" t="s">
        <v>63</v>
      </c>
      <c r="N783" s="46" t="s">
        <v>51</v>
      </c>
      <c r="O783" s="49"/>
      <c r="P783" s="36" t="str">
        <f t="shared" si="12"/>
        <v>Unknown</v>
      </c>
      <c r="Q783" s="39" t="s">
        <v>48</v>
      </c>
      <c r="R783" s="39" t="s">
        <v>48</v>
      </c>
      <c r="S783" s="39"/>
      <c r="T783" s="50"/>
      <c r="U783" s="50" t="s">
        <v>51</v>
      </c>
      <c r="V783" s="50" t="s">
        <v>51</v>
      </c>
      <c r="W783" s="50"/>
      <c r="X783" s="51" t="str">
        <f>IF((OR((AND('[1]PWS Information'!$E$10="CWS",T783="Single Family Residence",P783="Lead")),
(AND('[1]PWS Information'!$E$10="CWS",T783="Multiple Family Residence",'[1]PWS Information'!$E$11="Yes",P783="Lead")),
(AND('[1]PWS Information'!$E$10="NTNC",P783="Lead")))),"Tier 1",
IF((OR((AND('[1]PWS Information'!$E$10="CWS",T783="Multiple Family Residence",'[1]PWS Information'!$E$11="No",P783="Lead")),
(AND('[1]PWS Information'!$E$10="CWS",T783="Other",P783="Lead")),
(AND('[1]PWS Information'!$E$10="CWS",T783="Building",P783="Lead")))),"Tier 2",
IF((OR((AND('[1]PWS Information'!$E$10="CWS",T783="Single Family Residence",P783="Galvanized Requiring Replacement")),
(AND('[1]PWS Information'!$E$10="CWS",T783="Single Family Residence",P783="Galvanized Requiring Replacement",Q783="Yes")),
(AND('[1]PWS Information'!$E$10="NTNC",P783="Galvanized Requiring Replacement")),
(AND('[1]PWS Information'!$E$10="NTNC",T783="Single Family Residence",Q783="Yes")))),"Tier 3",
IF((OR((AND('[1]PWS Information'!$E$10="CWS",T783="Single Family Residence",R783="Yes",P783="Non-Lead", I783="Non-Lead - Copper",K783="Before 1989")),
(AND('[1]PWS Information'!$E$10="CWS",T783="Single Family Residence",R783="Yes",P783="Non-Lead", M783="Non-Lead - Copper",N783="Before 1989")))),"Tier 4",
IF((OR((AND('[1]PWS Information'!$E$10="NTNC",P783="Non-Lead")),
(AND('[1]PWS Information'!$E$10="CWS",P783="Non-Lead",R783="")),
(AND('[1]PWS Information'!$E$10="CWS",P783="Non-Lead",R783="No")),
(AND('[1]PWS Information'!$E$10="CWS",P783="Non-Lead",R783="Don't Know")),
(AND('[1]PWS Information'!$E$10="CWS",P783="Non-Lead", I783="Non-Lead - Copper", R783="Yes", K783="Between 1989 and 2014")),
(AND('[1]PWS Information'!$E$10="CWS",P783="Non-Lead", I783="Non-Lead - Copper", R783="Yes", K783="After 2014")),
(AND('[1]PWS Information'!$E$10="CWS",P783="Non-Lead", I783="Non-Lead - Copper", R783="Yes", K783="Unknown")),
(AND('[1]PWS Information'!$E$10="CWS",P783="Non-Lead", M783="Non-Lead - Copper", R783="Yes", N783="Between 1989 and 2014")),
(AND('[1]PWS Information'!$E$10="CWS",P783="Non-Lead", M783="Non-Lead - Copper", R783="Yes", N783="After 2014")),
(AND('[1]PWS Information'!$E$10="CWS",P783="Non-Lead", M783="Non-Lead - Copper", R783="Yes", N783="Unknown")),
(AND('[1]PWS Information'!$E$10="CWS",P783="Unknown")),
(AND('[1]PWS Information'!$E$10="NTNC",P783="Unknown")))),"Tier 5",
"")))))</f>
        <v>Tier 5</v>
      </c>
      <c r="Y783" s="50"/>
      <c r="Z783" s="50"/>
    </row>
    <row r="784" spans="1:26" ht="75" x14ac:dyDescent="0.25">
      <c r="A784" s="39">
        <v>25175813</v>
      </c>
      <c r="B784" s="40">
        <v>1876</v>
      </c>
      <c r="C784" s="41" t="s">
        <v>75</v>
      </c>
      <c r="D784" s="41" t="s">
        <v>46</v>
      </c>
      <c r="E784" s="41">
        <v>75961</v>
      </c>
      <c r="F784" s="42"/>
      <c r="G784" s="43">
        <v>31.558382999999999</v>
      </c>
      <c r="H784" s="44">
        <v>-94.504452000000001</v>
      </c>
      <c r="I784" s="45" t="s">
        <v>63</v>
      </c>
      <c r="J784" s="46" t="s">
        <v>48</v>
      </c>
      <c r="K784" s="42" t="s">
        <v>51</v>
      </c>
      <c r="L784" s="49"/>
      <c r="M784" s="45" t="s">
        <v>63</v>
      </c>
      <c r="N784" s="46" t="s">
        <v>51</v>
      </c>
      <c r="O784" s="49"/>
      <c r="P784" s="36" t="str">
        <f t="shared" si="12"/>
        <v>Unknown</v>
      </c>
      <c r="Q784" s="39" t="s">
        <v>48</v>
      </c>
      <c r="R784" s="39" t="s">
        <v>48</v>
      </c>
      <c r="S784" s="39"/>
      <c r="T784" s="50"/>
      <c r="U784" s="50" t="s">
        <v>51</v>
      </c>
      <c r="V784" s="50" t="s">
        <v>51</v>
      </c>
      <c r="W784" s="50"/>
      <c r="X784" s="51" t="str">
        <f>IF((OR((AND('[1]PWS Information'!$E$10="CWS",T784="Single Family Residence",P784="Lead")),
(AND('[1]PWS Information'!$E$10="CWS",T784="Multiple Family Residence",'[1]PWS Information'!$E$11="Yes",P784="Lead")),
(AND('[1]PWS Information'!$E$10="NTNC",P784="Lead")))),"Tier 1",
IF((OR((AND('[1]PWS Information'!$E$10="CWS",T784="Multiple Family Residence",'[1]PWS Information'!$E$11="No",P784="Lead")),
(AND('[1]PWS Information'!$E$10="CWS",T784="Other",P784="Lead")),
(AND('[1]PWS Information'!$E$10="CWS",T784="Building",P784="Lead")))),"Tier 2",
IF((OR((AND('[1]PWS Information'!$E$10="CWS",T784="Single Family Residence",P784="Galvanized Requiring Replacement")),
(AND('[1]PWS Information'!$E$10="CWS",T784="Single Family Residence",P784="Galvanized Requiring Replacement",Q784="Yes")),
(AND('[1]PWS Information'!$E$10="NTNC",P784="Galvanized Requiring Replacement")),
(AND('[1]PWS Information'!$E$10="NTNC",T784="Single Family Residence",Q784="Yes")))),"Tier 3",
IF((OR((AND('[1]PWS Information'!$E$10="CWS",T784="Single Family Residence",R784="Yes",P784="Non-Lead", I784="Non-Lead - Copper",K784="Before 1989")),
(AND('[1]PWS Information'!$E$10="CWS",T784="Single Family Residence",R784="Yes",P784="Non-Lead", M784="Non-Lead - Copper",N784="Before 1989")))),"Tier 4",
IF((OR((AND('[1]PWS Information'!$E$10="NTNC",P784="Non-Lead")),
(AND('[1]PWS Information'!$E$10="CWS",P784="Non-Lead",R784="")),
(AND('[1]PWS Information'!$E$10="CWS",P784="Non-Lead",R784="No")),
(AND('[1]PWS Information'!$E$10="CWS",P784="Non-Lead",R784="Don't Know")),
(AND('[1]PWS Information'!$E$10="CWS",P784="Non-Lead", I784="Non-Lead - Copper", R784="Yes", K784="Between 1989 and 2014")),
(AND('[1]PWS Information'!$E$10="CWS",P784="Non-Lead", I784="Non-Lead - Copper", R784="Yes", K784="After 2014")),
(AND('[1]PWS Information'!$E$10="CWS",P784="Non-Lead", I784="Non-Lead - Copper", R784="Yes", K784="Unknown")),
(AND('[1]PWS Information'!$E$10="CWS",P784="Non-Lead", M784="Non-Lead - Copper", R784="Yes", N784="Between 1989 and 2014")),
(AND('[1]PWS Information'!$E$10="CWS",P784="Non-Lead", M784="Non-Lead - Copper", R784="Yes", N784="After 2014")),
(AND('[1]PWS Information'!$E$10="CWS",P784="Non-Lead", M784="Non-Lead - Copper", R784="Yes", N784="Unknown")),
(AND('[1]PWS Information'!$E$10="CWS",P784="Unknown")),
(AND('[1]PWS Information'!$E$10="NTNC",P784="Unknown")))),"Tier 5",
"")))))</f>
        <v>Tier 5</v>
      </c>
      <c r="Y784" s="50"/>
      <c r="Z784" s="50"/>
    </row>
    <row r="785" spans="1:26" ht="75" x14ac:dyDescent="0.25">
      <c r="A785" s="39" t="s">
        <v>229</v>
      </c>
      <c r="B785" s="40" t="s">
        <v>230</v>
      </c>
      <c r="C785" s="41" t="s">
        <v>173</v>
      </c>
      <c r="D785" s="41" t="s">
        <v>46</v>
      </c>
      <c r="E785" s="41">
        <v>75961</v>
      </c>
      <c r="F785" s="42"/>
      <c r="G785" s="43"/>
      <c r="H785" s="44"/>
      <c r="I785" s="45" t="s">
        <v>63</v>
      </c>
      <c r="J785" s="46" t="s">
        <v>48</v>
      </c>
      <c r="K785" s="42" t="s">
        <v>51</v>
      </c>
      <c r="L785" s="49"/>
      <c r="M785" s="45" t="s">
        <v>63</v>
      </c>
      <c r="N785" s="46" t="s">
        <v>51</v>
      </c>
      <c r="O785" s="49"/>
      <c r="P785" s="36" t="str">
        <f t="shared" si="12"/>
        <v>Unknown</v>
      </c>
      <c r="Q785" s="39" t="s">
        <v>48</v>
      </c>
      <c r="R785" s="39" t="s">
        <v>48</v>
      </c>
      <c r="S785" s="39"/>
      <c r="T785" s="50"/>
      <c r="U785" s="50" t="s">
        <v>51</v>
      </c>
      <c r="V785" s="50" t="s">
        <v>51</v>
      </c>
      <c r="W785" s="50"/>
      <c r="X785" s="51" t="str">
        <f>IF((OR((AND('[1]PWS Information'!$E$10="CWS",T785="Single Family Residence",P785="Lead")),
(AND('[1]PWS Information'!$E$10="CWS",T785="Multiple Family Residence",'[1]PWS Information'!$E$11="Yes",P785="Lead")),
(AND('[1]PWS Information'!$E$10="NTNC",P785="Lead")))),"Tier 1",
IF((OR((AND('[1]PWS Information'!$E$10="CWS",T785="Multiple Family Residence",'[1]PWS Information'!$E$11="No",P785="Lead")),
(AND('[1]PWS Information'!$E$10="CWS",T785="Other",P785="Lead")),
(AND('[1]PWS Information'!$E$10="CWS",T785="Building",P785="Lead")))),"Tier 2",
IF((OR((AND('[1]PWS Information'!$E$10="CWS",T785="Single Family Residence",P785="Galvanized Requiring Replacement")),
(AND('[1]PWS Information'!$E$10="CWS",T785="Single Family Residence",P785="Galvanized Requiring Replacement",Q785="Yes")),
(AND('[1]PWS Information'!$E$10="NTNC",P785="Galvanized Requiring Replacement")),
(AND('[1]PWS Information'!$E$10="NTNC",T785="Single Family Residence",Q785="Yes")))),"Tier 3",
IF((OR((AND('[1]PWS Information'!$E$10="CWS",T785="Single Family Residence",R785="Yes",P785="Non-Lead", I785="Non-Lead - Copper",K785="Before 1989")),
(AND('[1]PWS Information'!$E$10="CWS",T785="Single Family Residence",R785="Yes",P785="Non-Lead", M785="Non-Lead - Copper",N785="Before 1989")))),"Tier 4",
IF((OR((AND('[1]PWS Information'!$E$10="NTNC",P785="Non-Lead")),
(AND('[1]PWS Information'!$E$10="CWS",P785="Non-Lead",R785="")),
(AND('[1]PWS Information'!$E$10="CWS",P785="Non-Lead",R785="No")),
(AND('[1]PWS Information'!$E$10="CWS",P785="Non-Lead",R785="Don't Know")),
(AND('[1]PWS Information'!$E$10="CWS",P785="Non-Lead", I785="Non-Lead - Copper", R785="Yes", K785="Between 1989 and 2014")),
(AND('[1]PWS Information'!$E$10="CWS",P785="Non-Lead", I785="Non-Lead - Copper", R785="Yes", K785="After 2014")),
(AND('[1]PWS Information'!$E$10="CWS",P785="Non-Lead", I785="Non-Lead - Copper", R785="Yes", K785="Unknown")),
(AND('[1]PWS Information'!$E$10="CWS",P785="Non-Lead", M785="Non-Lead - Copper", R785="Yes", N785="Between 1989 and 2014")),
(AND('[1]PWS Information'!$E$10="CWS",P785="Non-Lead", M785="Non-Lead - Copper", R785="Yes", N785="After 2014")),
(AND('[1]PWS Information'!$E$10="CWS",P785="Non-Lead", M785="Non-Lead - Copper", R785="Yes", N785="Unknown")),
(AND('[1]PWS Information'!$E$10="CWS",P785="Unknown")),
(AND('[1]PWS Information'!$E$10="NTNC",P785="Unknown")))),"Tier 5",
"")))))</f>
        <v>Tier 5</v>
      </c>
      <c r="Y785" s="50"/>
      <c r="Z785" s="50"/>
    </row>
    <row r="786" spans="1:26" ht="75" x14ac:dyDescent="0.25">
      <c r="A786" s="39">
        <v>25175840</v>
      </c>
      <c r="B786" s="40">
        <v>850</v>
      </c>
      <c r="C786" s="41" t="s">
        <v>71</v>
      </c>
      <c r="D786" s="41" t="s">
        <v>46</v>
      </c>
      <c r="E786" s="41">
        <v>75961</v>
      </c>
      <c r="F786" s="42"/>
      <c r="G786" s="43">
        <v>31.558382999999999</v>
      </c>
      <c r="H786" s="44">
        <v>-94.504452000000001</v>
      </c>
      <c r="I786" s="45" t="s">
        <v>63</v>
      </c>
      <c r="J786" s="46" t="s">
        <v>48</v>
      </c>
      <c r="K786" s="42" t="s">
        <v>51</v>
      </c>
      <c r="L786" s="49"/>
      <c r="M786" s="45" t="s">
        <v>63</v>
      </c>
      <c r="N786" s="46" t="s">
        <v>51</v>
      </c>
      <c r="O786" s="49"/>
      <c r="P786" s="36" t="str">
        <f t="shared" si="12"/>
        <v>Unknown</v>
      </c>
      <c r="Q786" s="39" t="s">
        <v>48</v>
      </c>
      <c r="R786" s="39" t="s">
        <v>48</v>
      </c>
      <c r="S786" s="39"/>
      <c r="T786" s="50"/>
      <c r="U786" s="50" t="s">
        <v>51</v>
      </c>
      <c r="V786" s="50" t="s">
        <v>51</v>
      </c>
      <c r="W786" s="50"/>
      <c r="X786" s="51" t="str">
        <f>IF((OR((AND('[1]PWS Information'!$E$10="CWS",T786="Single Family Residence",P786="Lead")),
(AND('[1]PWS Information'!$E$10="CWS",T786="Multiple Family Residence",'[1]PWS Information'!$E$11="Yes",P786="Lead")),
(AND('[1]PWS Information'!$E$10="NTNC",P786="Lead")))),"Tier 1",
IF((OR((AND('[1]PWS Information'!$E$10="CWS",T786="Multiple Family Residence",'[1]PWS Information'!$E$11="No",P786="Lead")),
(AND('[1]PWS Information'!$E$10="CWS",T786="Other",P786="Lead")),
(AND('[1]PWS Information'!$E$10="CWS",T786="Building",P786="Lead")))),"Tier 2",
IF((OR((AND('[1]PWS Information'!$E$10="CWS",T786="Single Family Residence",P786="Galvanized Requiring Replacement")),
(AND('[1]PWS Information'!$E$10="CWS",T786="Single Family Residence",P786="Galvanized Requiring Replacement",Q786="Yes")),
(AND('[1]PWS Information'!$E$10="NTNC",P786="Galvanized Requiring Replacement")),
(AND('[1]PWS Information'!$E$10="NTNC",T786="Single Family Residence",Q786="Yes")))),"Tier 3",
IF((OR((AND('[1]PWS Information'!$E$10="CWS",T786="Single Family Residence",R786="Yes",P786="Non-Lead", I786="Non-Lead - Copper",K786="Before 1989")),
(AND('[1]PWS Information'!$E$10="CWS",T786="Single Family Residence",R786="Yes",P786="Non-Lead", M786="Non-Lead - Copper",N786="Before 1989")))),"Tier 4",
IF((OR((AND('[1]PWS Information'!$E$10="NTNC",P786="Non-Lead")),
(AND('[1]PWS Information'!$E$10="CWS",P786="Non-Lead",R786="")),
(AND('[1]PWS Information'!$E$10="CWS",P786="Non-Lead",R786="No")),
(AND('[1]PWS Information'!$E$10="CWS",P786="Non-Lead",R786="Don't Know")),
(AND('[1]PWS Information'!$E$10="CWS",P786="Non-Lead", I786="Non-Lead - Copper", R786="Yes", K786="Between 1989 and 2014")),
(AND('[1]PWS Information'!$E$10="CWS",P786="Non-Lead", I786="Non-Lead - Copper", R786="Yes", K786="After 2014")),
(AND('[1]PWS Information'!$E$10="CWS",P786="Non-Lead", I786="Non-Lead - Copper", R786="Yes", K786="Unknown")),
(AND('[1]PWS Information'!$E$10="CWS",P786="Non-Lead", M786="Non-Lead - Copper", R786="Yes", N786="Between 1989 and 2014")),
(AND('[1]PWS Information'!$E$10="CWS",P786="Non-Lead", M786="Non-Lead - Copper", R786="Yes", N786="After 2014")),
(AND('[1]PWS Information'!$E$10="CWS",P786="Non-Lead", M786="Non-Lead - Copper", R786="Yes", N786="Unknown")),
(AND('[1]PWS Information'!$E$10="CWS",P786="Unknown")),
(AND('[1]PWS Information'!$E$10="NTNC",P786="Unknown")))),"Tier 5",
"")))))</f>
        <v>Tier 5</v>
      </c>
      <c r="Y786" s="50"/>
      <c r="Z786" s="50"/>
    </row>
    <row r="787" spans="1:26" ht="75" x14ac:dyDescent="0.25">
      <c r="A787" s="39">
        <v>25175725</v>
      </c>
      <c r="B787" s="40">
        <v>271</v>
      </c>
      <c r="C787" s="41" t="s">
        <v>111</v>
      </c>
      <c r="D787" s="41" t="s">
        <v>46</v>
      </c>
      <c r="E787" s="41">
        <v>75961</v>
      </c>
      <c r="F787" s="42"/>
      <c r="G787" s="43">
        <v>31.660898</v>
      </c>
      <c r="H787" s="44">
        <v>-94.601358000000005</v>
      </c>
      <c r="I787" s="45" t="s">
        <v>63</v>
      </c>
      <c r="J787" s="46" t="s">
        <v>48</v>
      </c>
      <c r="K787" s="42" t="s">
        <v>51</v>
      </c>
      <c r="L787" s="49"/>
      <c r="M787" s="45" t="s">
        <v>63</v>
      </c>
      <c r="N787" s="46" t="s">
        <v>51</v>
      </c>
      <c r="O787" s="49"/>
      <c r="P787" s="36" t="str">
        <f t="shared" si="12"/>
        <v>Unknown</v>
      </c>
      <c r="Q787" s="39" t="s">
        <v>48</v>
      </c>
      <c r="R787" s="39" t="s">
        <v>48</v>
      </c>
      <c r="S787" s="39"/>
      <c r="T787" s="50"/>
      <c r="U787" s="50" t="s">
        <v>51</v>
      </c>
      <c r="V787" s="50" t="s">
        <v>51</v>
      </c>
      <c r="W787" s="50"/>
      <c r="X787" s="51" t="str">
        <f>IF((OR((AND('[1]PWS Information'!$E$10="CWS",T787="Single Family Residence",P787="Lead")),
(AND('[1]PWS Information'!$E$10="CWS",T787="Multiple Family Residence",'[1]PWS Information'!$E$11="Yes",P787="Lead")),
(AND('[1]PWS Information'!$E$10="NTNC",P787="Lead")))),"Tier 1",
IF((OR((AND('[1]PWS Information'!$E$10="CWS",T787="Multiple Family Residence",'[1]PWS Information'!$E$11="No",P787="Lead")),
(AND('[1]PWS Information'!$E$10="CWS",T787="Other",P787="Lead")),
(AND('[1]PWS Information'!$E$10="CWS",T787="Building",P787="Lead")))),"Tier 2",
IF((OR((AND('[1]PWS Information'!$E$10="CWS",T787="Single Family Residence",P787="Galvanized Requiring Replacement")),
(AND('[1]PWS Information'!$E$10="CWS",T787="Single Family Residence",P787="Galvanized Requiring Replacement",Q787="Yes")),
(AND('[1]PWS Information'!$E$10="NTNC",P787="Galvanized Requiring Replacement")),
(AND('[1]PWS Information'!$E$10="NTNC",T787="Single Family Residence",Q787="Yes")))),"Tier 3",
IF((OR((AND('[1]PWS Information'!$E$10="CWS",T787="Single Family Residence",R787="Yes",P787="Non-Lead", I787="Non-Lead - Copper",K787="Before 1989")),
(AND('[1]PWS Information'!$E$10="CWS",T787="Single Family Residence",R787="Yes",P787="Non-Lead", M787="Non-Lead - Copper",N787="Before 1989")))),"Tier 4",
IF((OR((AND('[1]PWS Information'!$E$10="NTNC",P787="Non-Lead")),
(AND('[1]PWS Information'!$E$10="CWS",P787="Non-Lead",R787="")),
(AND('[1]PWS Information'!$E$10="CWS",P787="Non-Lead",R787="No")),
(AND('[1]PWS Information'!$E$10="CWS",P787="Non-Lead",R787="Don't Know")),
(AND('[1]PWS Information'!$E$10="CWS",P787="Non-Lead", I787="Non-Lead - Copper", R787="Yes", K787="Between 1989 and 2014")),
(AND('[1]PWS Information'!$E$10="CWS",P787="Non-Lead", I787="Non-Lead - Copper", R787="Yes", K787="After 2014")),
(AND('[1]PWS Information'!$E$10="CWS",P787="Non-Lead", I787="Non-Lead - Copper", R787="Yes", K787="Unknown")),
(AND('[1]PWS Information'!$E$10="CWS",P787="Non-Lead", M787="Non-Lead - Copper", R787="Yes", N787="Between 1989 and 2014")),
(AND('[1]PWS Information'!$E$10="CWS",P787="Non-Lead", M787="Non-Lead - Copper", R787="Yes", N787="After 2014")),
(AND('[1]PWS Information'!$E$10="CWS",P787="Non-Lead", M787="Non-Lead - Copper", R787="Yes", N787="Unknown")),
(AND('[1]PWS Information'!$E$10="CWS",P787="Unknown")),
(AND('[1]PWS Information'!$E$10="NTNC",P787="Unknown")))),"Tier 5",
"")))))</f>
        <v>Tier 5</v>
      </c>
      <c r="Y787" s="50"/>
      <c r="Z787" s="50"/>
    </row>
    <row r="788" spans="1:26" ht="75" x14ac:dyDescent="0.25">
      <c r="A788" s="39">
        <v>25175735</v>
      </c>
      <c r="B788" s="40">
        <v>608</v>
      </c>
      <c r="C788" s="41" t="s">
        <v>101</v>
      </c>
      <c r="D788" s="41" t="s">
        <v>46</v>
      </c>
      <c r="E788" s="41">
        <v>75961</v>
      </c>
      <c r="F788" s="42"/>
      <c r="G788" s="43">
        <v>31.558382999999999</v>
      </c>
      <c r="H788" s="44">
        <v>-94.504452000000001</v>
      </c>
      <c r="I788" s="45" t="s">
        <v>63</v>
      </c>
      <c r="J788" s="46" t="s">
        <v>48</v>
      </c>
      <c r="K788" s="42" t="s">
        <v>51</v>
      </c>
      <c r="L788" s="49"/>
      <c r="M788" s="45" t="s">
        <v>63</v>
      </c>
      <c r="N788" s="46" t="s">
        <v>51</v>
      </c>
      <c r="O788" s="49"/>
      <c r="P788" s="36" t="str">
        <f t="shared" si="12"/>
        <v>Unknown</v>
      </c>
      <c r="Q788" s="39" t="s">
        <v>48</v>
      </c>
      <c r="R788" s="39" t="s">
        <v>48</v>
      </c>
      <c r="S788" s="39"/>
      <c r="T788" s="50"/>
      <c r="U788" s="50" t="s">
        <v>51</v>
      </c>
      <c r="V788" s="50" t="s">
        <v>51</v>
      </c>
      <c r="W788" s="50"/>
      <c r="X788" s="51" t="str">
        <f>IF((OR((AND('[1]PWS Information'!$E$10="CWS",T788="Single Family Residence",P788="Lead")),
(AND('[1]PWS Information'!$E$10="CWS",T788="Multiple Family Residence",'[1]PWS Information'!$E$11="Yes",P788="Lead")),
(AND('[1]PWS Information'!$E$10="NTNC",P788="Lead")))),"Tier 1",
IF((OR((AND('[1]PWS Information'!$E$10="CWS",T788="Multiple Family Residence",'[1]PWS Information'!$E$11="No",P788="Lead")),
(AND('[1]PWS Information'!$E$10="CWS",T788="Other",P788="Lead")),
(AND('[1]PWS Information'!$E$10="CWS",T788="Building",P788="Lead")))),"Tier 2",
IF((OR((AND('[1]PWS Information'!$E$10="CWS",T788="Single Family Residence",P788="Galvanized Requiring Replacement")),
(AND('[1]PWS Information'!$E$10="CWS",T788="Single Family Residence",P788="Galvanized Requiring Replacement",Q788="Yes")),
(AND('[1]PWS Information'!$E$10="NTNC",P788="Galvanized Requiring Replacement")),
(AND('[1]PWS Information'!$E$10="NTNC",T788="Single Family Residence",Q788="Yes")))),"Tier 3",
IF((OR((AND('[1]PWS Information'!$E$10="CWS",T788="Single Family Residence",R788="Yes",P788="Non-Lead", I788="Non-Lead - Copper",K788="Before 1989")),
(AND('[1]PWS Information'!$E$10="CWS",T788="Single Family Residence",R788="Yes",P788="Non-Lead", M788="Non-Lead - Copper",N788="Before 1989")))),"Tier 4",
IF((OR((AND('[1]PWS Information'!$E$10="NTNC",P788="Non-Lead")),
(AND('[1]PWS Information'!$E$10="CWS",P788="Non-Lead",R788="")),
(AND('[1]PWS Information'!$E$10="CWS",P788="Non-Lead",R788="No")),
(AND('[1]PWS Information'!$E$10="CWS",P788="Non-Lead",R788="Don't Know")),
(AND('[1]PWS Information'!$E$10="CWS",P788="Non-Lead", I788="Non-Lead - Copper", R788="Yes", K788="Between 1989 and 2014")),
(AND('[1]PWS Information'!$E$10="CWS",P788="Non-Lead", I788="Non-Lead - Copper", R788="Yes", K788="After 2014")),
(AND('[1]PWS Information'!$E$10="CWS",P788="Non-Lead", I788="Non-Lead - Copper", R788="Yes", K788="Unknown")),
(AND('[1]PWS Information'!$E$10="CWS",P788="Non-Lead", M788="Non-Lead - Copper", R788="Yes", N788="Between 1989 and 2014")),
(AND('[1]PWS Information'!$E$10="CWS",P788="Non-Lead", M788="Non-Lead - Copper", R788="Yes", N788="After 2014")),
(AND('[1]PWS Information'!$E$10="CWS",P788="Non-Lead", M788="Non-Lead - Copper", R788="Yes", N788="Unknown")),
(AND('[1]PWS Information'!$E$10="CWS",P788="Unknown")),
(AND('[1]PWS Information'!$E$10="NTNC",P788="Unknown")))),"Tier 5",
"")))))</f>
        <v>Tier 5</v>
      </c>
      <c r="Y788" s="50"/>
      <c r="Z788" s="50"/>
    </row>
    <row r="789" spans="1:26" ht="75" x14ac:dyDescent="0.25">
      <c r="A789" s="39">
        <v>25175739</v>
      </c>
      <c r="B789" s="40">
        <v>664</v>
      </c>
      <c r="C789" s="41" t="s">
        <v>101</v>
      </c>
      <c r="D789" s="41" t="s">
        <v>46</v>
      </c>
      <c r="E789" s="41">
        <v>75961</v>
      </c>
      <c r="F789" s="42"/>
      <c r="G789" s="43">
        <v>31.558382999999999</v>
      </c>
      <c r="H789" s="44">
        <v>-94.504452000000001</v>
      </c>
      <c r="I789" s="45" t="s">
        <v>63</v>
      </c>
      <c r="J789" s="46" t="s">
        <v>48</v>
      </c>
      <c r="K789" s="42" t="s">
        <v>51</v>
      </c>
      <c r="L789" s="49"/>
      <c r="M789" s="45" t="s">
        <v>63</v>
      </c>
      <c r="N789" s="46" t="s">
        <v>51</v>
      </c>
      <c r="O789" s="49"/>
      <c r="P789" s="36" t="str">
        <f t="shared" si="12"/>
        <v>Unknown</v>
      </c>
      <c r="Q789" s="39" t="s">
        <v>48</v>
      </c>
      <c r="R789" s="39" t="s">
        <v>48</v>
      </c>
      <c r="S789" s="39"/>
      <c r="T789" s="50"/>
      <c r="U789" s="50" t="s">
        <v>51</v>
      </c>
      <c r="V789" s="50" t="s">
        <v>51</v>
      </c>
      <c r="W789" s="50"/>
      <c r="X789" s="51" t="str">
        <f>IF((OR((AND('[1]PWS Information'!$E$10="CWS",T789="Single Family Residence",P789="Lead")),
(AND('[1]PWS Information'!$E$10="CWS",T789="Multiple Family Residence",'[1]PWS Information'!$E$11="Yes",P789="Lead")),
(AND('[1]PWS Information'!$E$10="NTNC",P789="Lead")))),"Tier 1",
IF((OR((AND('[1]PWS Information'!$E$10="CWS",T789="Multiple Family Residence",'[1]PWS Information'!$E$11="No",P789="Lead")),
(AND('[1]PWS Information'!$E$10="CWS",T789="Other",P789="Lead")),
(AND('[1]PWS Information'!$E$10="CWS",T789="Building",P789="Lead")))),"Tier 2",
IF((OR((AND('[1]PWS Information'!$E$10="CWS",T789="Single Family Residence",P789="Galvanized Requiring Replacement")),
(AND('[1]PWS Information'!$E$10="CWS",T789="Single Family Residence",P789="Galvanized Requiring Replacement",Q789="Yes")),
(AND('[1]PWS Information'!$E$10="NTNC",P789="Galvanized Requiring Replacement")),
(AND('[1]PWS Information'!$E$10="NTNC",T789="Single Family Residence",Q789="Yes")))),"Tier 3",
IF((OR((AND('[1]PWS Information'!$E$10="CWS",T789="Single Family Residence",R789="Yes",P789="Non-Lead", I789="Non-Lead - Copper",K789="Before 1989")),
(AND('[1]PWS Information'!$E$10="CWS",T789="Single Family Residence",R789="Yes",P789="Non-Lead", M789="Non-Lead - Copper",N789="Before 1989")))),"Tier 4",
IF((OR((AND('[1]PWS Information'!$E$10="NTNC",P789="Non-Lead")),
(AND('[1]PWS Information'!$E$10="CWS",P789="Non-Lead",R789="")),
(AND('[1]PWS Information'!$E$10="CWS",P789="Non-Lead",R789="No")),
(AND('[1]PWS Information'!$E$10="CWS",P789="Non-Lead",R789="Don't Know")),
(AND('[1]PWS Information'!$E$10="CWS",P789="Non-Lead", I789="Non-Lead - Copper", R789="Yes", K789="Between 1989 and 2014")),
(AND('[1]PWS Information'!$E$10="CWS",P789="Non-Lead", I789="Non-Lead - Copper", R789="Yes", K789="After 2014")),
(AND('[1]PWS Information'!$E$10="CWS",P789="Non-Lead", I789="Non-Lead - Copper", R789="Yes", K789="Unknown")),
(AND('[1]PWS Information'!$E$10="CWS",P789="Non-Lead", M789="Non-Lead - Copper", R789="Yes", N789="Between 1989 and 2014")),
(AND('[1]PWS Information'!$E$10="CWS",P789="Non-Lead", M789="Non-Lead - Copper", R789="Yes", N789="After 2014")),
(AND('[1]PWS Information'!$E$10="CWS",P789="Non-Lead", M789="Non-Lead - Copper", R789="Yes", N789="Unknown")),
(AND('[1]PWS Information'!$E$10="CWS",P789="Unknown")),
(AND('[1]PWS Information'!$E$10="NTNC",P789="Unknown")))),"Tier 5",
"")))))</f>
        <v>Tier 5</v>
      </c>
      <c r="Y789" s="50"/>
      <c r="Z789" s="50"/>
    </row>
    <row r="790" spans="1:26" ht="75" x14ac:dyDescent="0.25">
      <c r="A790" s="39">
        <v>25175777</v>
      </c>
      <c r="B790" s="40">
        <v>710</v>
      </c>
      <c r="C790" s="41" t="s">
        <v>101</v>
      </c>
      <c r="D790" s="41" t="s">
        <v>46</v>
      </c>
      <c r="E790" s="41">
        <v>75961</v>
      </c>
      <c r="F790" s="42"/>
      <c r="G790" s="43">
        <v>31.558382999999999</v>
      </c>
      <c r="H790" s="44">
        <v>-94.504452000000001</v>
      </c>
      <c r="I790" s="45" t="s">
        <v>63</v>
      </c>
      <c r="J790" s="46" t="s">
        <v>48</v>
      </c>
      <c r="K790" s="42" t="s">
        <v>51</v>
      </c>
      <c r="L790" s="49"/>
      <c r="M790" s="45" t="s">
        <v>63</v>
      </c>
      <c r="N790" s="46" t="s">
        <v>51</v>
      </c>
      <c r="O790" s="49"/>
      <c r="P790" s="36" t="str">
        <f t="shared" si="12"/>
        <v>Unknown</v>
      </c>
      <c r="Q790" s="39" t="s">
        <v>48</v>
      </c>
      <c r="R790" s="39" t="s">
        <v>48</v>
      </c>
      <c r="S790" s="39"/>
      <c r="T790" s="50"/>
      <c r="U790" s="50" t="s">
        <v>51</v>
      </c>
      <c r="V790" s="50" t="s">
        <v>51</v>
      </c>
      <c r="W790" s="50"/>
      <c r="X790" s="51" t="str">
        <f>IF((OR((AND('[1]PWS Information'!$E$10="CWS",T790="Single Family Residence",P790="Lead")),
(AND('[1]PWS Information'!$E$10="CWS",T790="Multiple Family Residence",'[1]PWS Information'!$E$11="Yes",P790="Lead")),
(AND('[1]PWS Information'!$E$10="NTNC",P790="Lead")))),"Tier 1",
IF((OR((AND('[1]PWS Information'!$E$10="CWS",T790="Multiple Family Residence",'[1]PWS Information'!$E$11="No",P790="Lead")),
(AND('[1]PWS Information'!$E$10="CWS",T790="Other",P790="Lead")),
(AND('[1]PWS Information'!$E$10="CWS",T790="Building",P790="Lead")))),"Tier 2",
IF((OR((AND('[1]PWS Information'!$E$10="CWS",T790="Single Family Residence",P790="Galvanized Requiring Replacement")),
(AND('[1]PWS Information'!$E$10="CWS",T790="Single Family Residence",P790="Galvanized Requiring Replacement",Q790="Yes")),
(AND('[1]PWS Information'!$E$10="NTNC",P790="Galvanized Requiring Replacement")),
(AND('[1]PWS Information'!$E$10="NTNC",T790="Single Family Residence",Q790="Yes")))),"Tier 3",
IF((OR((AND('[1]PWS Information'!$E$10="CWS",T790="Single Family Residence",R790="Yes",P790="Non-Lead", I790="Non-Lead - Copper",K790="Before 1989")),
(AND('[1]PWS Information'!$E$10="CWS",T790="Single Family Residence",R790="Yes",P790="Non-Lead", M790="Non-Lead - Copper",N790="Before 1989")))),"Tier 4",
IF((OR((AND('[1]PWS Information'!$E$10="NTNC",P790="Non-Lead")),
(AND('[1]PWS Information'!$E$10="CWS",P790="Non-Lead",R790="")),
(AND('[1]PWS Information'!$E$10="CWS",P790="Non-Lead",R790="No")),
(AND('[1]PWS Information'!$E$10="CWS",P790="Non-Lead",R790="Don't Know")),
(AND('[1]PWS Information'!$E$10="CWS",P790="Non-Lead", I790="Non-Lead - Copper", R790="Yes", K790="Between 1989 and 2014")),
(AND('[1]PWS Information'!$E$10="CWS",P790="Non-Lead", I790="Non-Lead - Copper", R790="Yes", K790="After 2014")),
(AND('[1]PWS Information'!$E$10="CWS",P790="Non-Lead", I790="Non-Lead - Copper", R790="Yes", K790="Unknown")),
(AND('[1]PWS Information'!$E$10="CWS",P790="Non-Lead", M790="Non-Lead - Copper", R790="Yes", N790="Between 1989 and 2014")),
(AND('[1]PWS Information'!$E$10="CWS",P790="Non-Lead", M790="Non-Lead - Copper", R790="Yes", N790="After 2014")),
(AND('[1]PWS Information'!$E$10="CWS",P790="Non-Lead", M790="Non-Lead - Copper", R790="Yes", N790="Unknown")),
(AND('[1]PWS Information'!$E$10="CWS",P790="Unknown")),
(AND('[1]PWS Information'!$E$10="NTNC",P790="Unknown")))),"Tier 5",
"")))))</f>
        <v>Tier 5</v>
      </c>
      <c r="Y790" s="50"/>
      <c r="Z790" s="50"/>
    </row>
    <row r="791" spans="1:26" ht="75" x14ac:dyDescent="0.25">
      <c r="A791" s="39">
        <v>25176256</v>
      </c>
      <c r="B791" s="40">
        <v>5049</v>
      </c>
      <c r="C791" s="41" t="s">
        <v>66</v>
      </c>
      <c r="D791" s="41" t="s">
        <v>46</v>
      </c>
      <c r="E791" s="41">
        <v>75961</v>
      </c>
      <c r="F791" s="42"/>
      <c r="G791" s="43">
        <v>31.613049</v>
      </c>
      <c r="H791" s="44">
        <v>-94.539655999999994</v>
      </c>
      <c r="I791" s="45" t="s">
        <v>63</v>
      </c>
      <c r="J791" s="46" t="s">
        <v>48</v>
      </c>
      <c r="K791" s="42" t="s">
        <v>51</v>
      </c>
      <c r="L791" s="49"/>
      <c r="M791" s="45" t="s">
        <v>63</v>
      </c>
      <c r="N791" s="46" t="s">
        <v>51</v>
      </c>
      <c r="O791" s="49"/>
      <c r="P791" s="36" t="str">
        <f t="shared" si="12"/>
        <v>Unknown</v>
      </c>
      <c r="Q791" s="39" t="s">
        <v>48</v>
      </c>
      <c r="R791" s="39" t="s">
        <v>48</v>
      </c>
      <c r="S791" s="39"/>
      <c r="T791" s="50"/>
      <c r="U791" s="50" t="s">
        <v>51</v>
      </c>
      <c r="V791" s="50" t="s">
        <v>51</v>
      </c>
      <c r="W791" s="50"/>
      <c r="X791" s="51" t="str">
        <f>IF((OR((AND('[1]PWS Information'!$E$10="CWS",T791="Single Family Residence",P791="Lead")),
(AND('[1]PWS Information'!$E$10="CWS",T791="Multiple Family Residence",'[1]PWS Information'!$E$11="Yes",P791="Lead")),
(AND('[1]PWS Information'!$E$10="NTNC",P791="Lead")))),"Tier 1",
IF((OR((AND('[1]PWS Information'!$E$10="CWS",T791="Multiple Family Residence",'[1]PWS Information'!$E$11="No",P791="Lead")),
(AND('[1]PWS Information'!$E$10="CWS",T791="Other",P791="Lead")),
(AND('[1]PWS Information'!$E$10="CWS",T791="Building",P791="Lead")))),"Tier 2",
IF((OR((AND('[1]PWS Information'!$E$10="CWS",T791="Single Family Residence",P791="Galvanized Requiring Replacement")),
(AND('[1]PWS Information'!$E$10="CWS",T791="Single Family Residence",P791="Galvanized Requiring Replacement",Q791="Yes")),
(AND('[1]PWS Information'!$E$10="NTNC",P791="Galvanized Requiring Replacement")),
(AND('[1]PWS Information'!$E$10="NTNC",T791="Single Family Residence",Q791="Yes")))),"Tier 3",
IF((OR((AND('[1]PWS Information'!$E$10="CWS",T791="Single Family Residence",R791="Yes",P791="Non-Lead", I791="Non-Lead - Copper",K791="Before 1989")),
(AND('[1]PWS Information'!$E$10="CWS",T791="Single Family Residence",R791="Yes",P791="Non-Lead", M791="Non-Lead - Copper",N791="Before 1989")))),"Tier 4",
IF((OR((AND('[1]PWS Information'!$E$10="NTNC",P791="Non-Lead")),
(AND('[1]PWS Information'!$E$10="CWS",P791="Non-Lead",R791="")),
(AND('[1]PWS Information'!$E$10="CWS",P791="Non-Lead",R791="No")),
(AND('[1]PWS Information'!$E$10="CWS",P791="Non-Lead",R791="Don't Know")),
(AND('[1]PWS Information'!$E$10="CWS",P791="Non-Lead", I791="Non-Lead - Copper", R791="Yes", K791="Between 1989 and 2014")),
(AND('[1]PWS Information'!$E$10="CWS",P791="Non-Lead", I791="Non-Lead - Copper", R791="Yes", K791="After 2014")),
(AND('[1]PWS Information'!$E$10="CWS",P791="Non-Lead", I791="Non-Lead - Copper", R791="Yes", K791="Unknown")),
(AND('[1]PWS Information'!$E$10="CWS",P791="Non-Lead", M791="Non-Lead - Copper", R791="Yes", N791="Between 1989 and 2014")),
(AND('[1]PWS Information'!$E$10="CWS",P791="Non-Lead", M791="Non-Lead - Copper", R791="Yes", N791="After 2014")),
(AND('[1]PWS Information'!$E$10="CWS",P791="Non-Lead", M791="Non-Lead - Copper", R791="Yes", N791="Unknown")),
(AND('[1]PWS Information'!$E$10="CWS",P791="Unknown")),
(AND('[1]PWS Information'!$E$10="NTNC",P791="Unknown")))),"Tier 5",
"")))))</f>
        <v>Tier 5</v>
      </c>
      <c r="Y791" s="50"/>
      <c r="Z791" s="50"/>
    </row>
    <row r="792" spans="1:26" ht="75" x14ac:dyDescent="0.25">
      <c r="A792" s="39">
        <v>25175997</v>
      </c>
      <c r="B792" s="40">
        <v>181</v>
      </c>
      <c r="C792" s="41" t="s">
        <v>74</v>
      </c>
      <c r="D792" s="41" t="s">
        <v>46</v>
      </c>
      <c r="E792" s="41">
        <v>75961</v>
      </c>
      <c r="F792" s="42"/>
      <c r="G792" s="43">
        <v>31.586791999999999</v>
      </c>
      <c r="H792" s="44">
        <v>-94.614324999999994</v>
      </c>
      <c r="I792" s="45" t="s">
        <v>63</v>
      </c>
      <c r="J792" s="46" t="s">
        <v>48</v>
      </c>
      <c r="K792" s="42" t="s">
        <v>51</v>
      </c>
      <c r="L792" s="49"/>
      <c r="M792" s="45" t="s">
        <v>63</v>
      </c>
      <c r="N792" s="46" t="s">
        <v>51</v>
      </c>
      <c r="O792" s="49"/>
      <c r="P792" s="36" t="str">
        <f t="shared" si="12"/>
        <v>Unknown</v>
      </c>
      <c r="Q792" s="39" t="s">
        <v>48</v>
      </c>
      <c r="R792" s="39" t="s">
        <v>48</v>
      </c>
      <c r="S792" s="39"/>
      <c r="T792" s="50"/>
      <c r="U792" s="50" t="s">
        <v>51</v>
      </c>
      <c r="V792" s="50" t="s">
        <v>51</v>
      </c>
      <c r="W792" s="50"/>
      <c r="X792" s="51" t="str">
        <f>IF((OR((AND('[1]PWS Information'!$E$10="CWS",T792="Single Family Residence",P792="Lead")),
(AND('[1]PWS Information'!$E$10="CWS",T792="Multiple Family Residence",'[1]PWS Information'!$E$11="Yes",P792="Lead")),
(AND('[1]PWS Information'!$E$10="NTNC",P792="Lead")))),"Tier 1",
IF((OR((AND('[1]PWS Information'!$E$10="CWS",T792="Multiple Family Residence",'[1]PWS Information'!$E$11="No",P792="Lead")),
(AND('[1]PWS Information'!$E$10="CWS",T792="Other",P792="Lead")),
(AND('[1]PWS Information'!$E$10="CWS",T792="Building",P792="Lead")))),"Tier 2",
IF((OR((AND('[1]PWS Information'!$E$10="CWS",T792="Single Family Residence",P792="Galvanized Requiring Replacement")),
(AND('[1]PWS Information'!$E$10="CWS",T792="Single Family Residence",P792="Galvanized Requiring Replacement",Q792="Yes")),
(AND('[1]PWS Information'!$E$10="NTNC",P792="Galvanized Requiring Replacement")),
(AND('[1]PWS Information'!$E$10="NTNC",T792="Single Family Residence",Q792="Yes")))),"Tier 3",
IF((OR((AND('[1]PWS Information'!$E$10="CWS",T792="Single Family Residence",R792="Yes",P792="Non-Lead", I792="Non-Lead - Copper",K792="Before 1989")),
(AND('[1]PWS Information'!$E$10="CWS",T792="Single Family Residence",R792="Yes",P792="Non-Lead", M792="Non-Lead - Copper",N792="Before 1989")))),"Tier 4",
IF((OR((AND('[1]PWS Information'!$E$10="NTNC",P792="Non-Lead")),
(AND('[1]PWS Information'!$E$10="CWS",P792="Non-Lead",R792="")),
(AND('[1]PWS Information'!$E$10="CWS",P792="Non-Lead",R792="No")),
(AND('[1]PWS Information'!$E$10="CWS",P792="Non-Lead",R792="Don't Know")),
(AND('[1]PWS Information'!$E$10="CWS",P792="Non-Lead", I792="Non-Lead - Copper", R792="Yes", K792="Between 1989 and 2014")),
(AND('[1]PWS Information'!$E$10="CWS",P792="Non-Lead", I792="Non-Lead - Copper", R792="Yes", K792="After 2014")),
(AND('[1]PWS Information'!$E$10="CWS",P792="Non-Lead", I792="Non-Lead - Copper", R792="Yes", K792="Unknown")),
(AND('[1]PWS Information'!$E$10="CWS",P792="Non-Lead", M792="Non-Lead - Copper", R792="Yes", N792="Between 1989 and 2014")),
(AND('[1]PWS Information'!$E$10="CWS",P792="Non-Lead", M792="Non-Lead - Copper", R792="Yes", N792="After 2014")),
(AND('[1]PWS Information'!$E$10="CWS",P792="Non-Lead", M792="Non-Lead - Copper", R792="Yes", N792="Unknown")),
(AND('[1]PWS Information'!$E$10="CWS",P792="Unknown")),
(AND('[1]PWS Information'!$E$10="NTNC",P792="Unknown")))),"Tier 5",
"")))))</f>
        <v>Tier 5</v>
      </c>
      <c r="Y792" s="50"/>
      <c r="Z792" s="50"/>
    </row>
    <row r="793" spans="1:26" ht="75" x14ac:dyDescent="0.25">
      <c r="A793" s="39" t="s">
        <v>231</v>
      </c>
      <c r="B793" s="40">
        <v>7119</v>
      </c>
      <c r="C793" s="41" t="s">
        <v>83</v>
      </c>
      <c r="D793" s="41" t="s">
        <v>46</v>
      </c>
      <c r="E793" s="41">
        <v>75961</v>
      </c>
      <c r="F793" s="42"/>
      <c r="G793" s="43">
        <v>31.603006000000001</v>
      </c>
      <c r="H793" s="44">
        <v>-94.583797000000004</v>
      </c>
      <c r="I793" s="45" t="s">
        <v>63</v>
      </c>
      <c r="J793" s="46" t="s">
        <v>48</v>
      </c>
      <c r="K793" s="42" t="s">
        <v>51</v>
      </c>
      <c r="L793" s="49"/>
      <c r="M793" s="45" t="s">
        <v>63</v>
      </c>
      <c r="N793" s="46" t="s">
        <v>51</v>
      </c>
      <c r="O793" s="49"/>
      <c r="P793" s="36" t="str">
        <f t="shared" si="12"/>
        <v>Unknown</v>
      </c>
      <c r="Q793" s="39" t="s">
        <v>48</v>
      </c>
      <c r="R793" s="39" t="s">
        <v>48</v>
      </c>
      <c r="S793" s="39"/>
      <c r="T793" s="50"/>
      <c r="U793" s="50" t="s">
        <v>51</v>
      </c>
      <c r="V793" s="50" t="s">
        <v>51</v>
      </c>
      <c r="W793" s="50"/>
      <c r="X793" s="51" t="str">
        <f>IF((OR((AND('[1]PWS Information'!$E$10="CWS",T793="Single Family Residence",P793="Lead")),
(AND('[1]PWS Information'!$E$10="CWS",T793="Multiple Family Residence",'[1]PWS Information'!$E$11="Yes",P793="Lead")),
(AND('[1]PWS Information'!$E$10="NTNC",P793="Lead")))),"Tier 1",
IF((OR((AND('[1]PWS Information'!$E$10="CWS",T793="Multiple Family Residence",'[1]PWS Information'!$E$11="No",P793="Lead")),
(AND('[1]PWS Information'!$E$10="CWS",T793="Other",P793="Lead")),
(AND('[1]PWS Information'!$E$10="CWS",T793="Building",P793="Lead")))),"Tier 2",
IF((OR((AND('[1]PWS Information'!$E$10="CWS",T793="Single Family Residence",P793="Galvanized Requiring Replacement")),
(AND('[1]PWS Information'!$E$10="CWS",T793="Single Family Residence",P793="Galvanized Requiring Replacement",Q793="Yes")),
(AND('[1]PWS Information'!$E$10="NTNC",P793="Galvanized Requiring Replacement")),
(AND('[1]PWS Information'!$E$10="NTNC",T793="Single Family Residence",Q793="Yes")))),"Tier 3",
IF((OR((AND('[1]PWS Information'!$E$10="CWS",T793="Single Family Residence",R793="Yes",P793="Non-Lead", I793="Non-Lead - Copper",K793="Before 1989")),
(AND('[1]PWS Information'!$E$10="CWS",T793="Single Family Residence",R793="Yes",P793="Non-Lead", M793="Non-Lead - Copper",N793="Before 1989")))),"Tier 4",
IF((OR((AND('[1]PWS Information'!$E$10="NTNC",P793="Non-Lead")),
(AND('[1]PWS Information'!$E$10="CWS",P793="Non-Lead",R793="")),
(AND('[1]PWS Information'!$E$10="CWS",P793="Non-Lead",R793="No")),
(AND('[1]PWS Information'!$E$10="CWS",P793="Non-Lead",R793="Don't Know")),
(AND('[1]PWS Information'!$E$10="CWS",P793="Non-Lead", I793="Non-Lead - Copper", R793="Yes", K793="Between 1989 and 2014")),
(AND('[1]PWS Information'!$E$10="CWS",P793="Non-Lead", I793="Non-Lead - Copper", R793="Yes", K793="After 2014")),
(AND('[1]PWS Information'!$E$10="CWS",P793="Non-Lead", I793="Non-Lead - Copper", R793="Yes", K793="Unknown")),
(AND('[1]PWS Information'!$E$10="CWS",P793="Non-Lead", M793="Non-Lead - Copper", R793="Yes", N793="Between 1989 and 2014")),
(AND('[1]PWS Information'!$E$10="CWS",P793="Non-Lead", M793="Non-Lead - Copper", R793="Yes", N793="After 2014")),
(AND('[1]PWS Information'!$E$10="CWS",P793="Non-Lead", M793="Non-Lead - Copper", R793="Yes", N793="Unknown")),
(AND('[1]PWS Information'!$E$10="CWS",P793="Unknown")),
(AND('[1]PWS Information'!$E$10="NTNC",P793="Unknown")))),"Tier 5",
"")))))</f>
        <v>Tier 5</v>
      </c>
      <c r="Y793" s="50"/>
      <c r="Z793" s="50"/>
    </row>
    <row r="794" spans="1:26" ht="75" x14ac:dyDescent="0.25">
      <c r="A794" s="39">
        <v>25175650</v>
      </c>
      <c r="B794" s="40" t="s">
        <v>232</v>
      </c>
      <c r="C794" s="41" t="s">
        <v>233</v>
      </c>
      <c r="D794" s="41" t="s">
        <v>46</v>
      </c>
      <c r="E794" s="41">
        <v>75961</v>
      </c>
      <c r="F794" s="42"/>
      <c r="G794" s="43">
        <v>31.607811999999999</v>
      </c>
      <c r="H794" s="44">
        <v>-94.546063000000004</v>
      </c>
      <c r="I794" s="45" t="s">
        <v>63</v>
      </c>
      <c r="J794" s="46" t="s">
        <v>48</v>
      </c>
      <c r="K794" s="42" t="s">
        <v>51</v>
      </c>
      <c r="L794" s="49"/>
      <c r="M794" s="45" t="s">
        <v>63</v>
      </c>
      <c r="N794" s="46" t="s">
        <v>51</v>
      </c>
      <c r="O794" s="49"/>
      <c r="P794" s="36" t="str">
        <f t="shared" si="12"/>
        <v>Unknown</v>
      </c>
      <c r="Q794" s="39" t="s">
        <v>48</v>
      </c>
      <c r="R794" s="39" t="s">
        <v>48</v>
      </c>
      <c r="S794" s="39"/>
      <c r="T794" s="50"/>
      <c r="U794" s="50" t="s">
        <v>51</v>
      </c>
      <c r="V794" s="50" t="s">
        <v>51</v>
      </c>
      <c r="W794" s="50"/>
      <c r="X794" s="51" t="str">
        <f>IF((OR((AND('[1]PWS Information'!$E$10="CWS",T794="Single Family Residence",P794="Lead")),
(AND('[1]PWS Information'!$E$10="CWS",T794="Multiple Family Residence",'[1]PWS Information'!$E$11="Yes",P794="Lead")),
(AND('[1]PWS Information'!$E$10="NTNC",P794="Lead")))),"Tier 1",
IF((OR((AND('[1]PWS Information'!$E$10="CWS",T794="Multiple Family Residence",'[1]PWS Information'!$E$11="No",P794="Lead")),
(AND('[1]PWS Information'!$E$10="CWS",T794="Other",P794="Lead")),
(AND('[1]PWS Information'!$E$10="CWS",T794="Building",P794="Lead")))),"Tier 2",
IF((OR((AND('[1]PWS Information'!$E$10="CWS",T794="Single Family Residence",P794="Galvanized Requiring Replacement")),
(AND('[1]PWS Information'!$E$10="CWS",T794="Single Family Residence",P794="Galvanized Requiring Replacement",Q794="Yes")),
(AND('[1]PWS Information'!$E$10="NTNC",P794="Galvanized Requiring Replacement")),
(AND('[1]PWS Information'!$E$10="NTNC",T794="Single Family Residence",Q794="Yes")))),"Tier 3",
IF((OR((AND('[1]PWS Information'!$E$10="CWS",T794="Single Family Residence",R794="Yes",P794="Non-Lead", I794="Non-Lead - Copper",K794="Before 1989")),
(AND('[1]PWS Information'!$E$10="CWS",T794="Single Family Residence",R794="Yes",P794="Non-Lead", M794="Non-Lead - Copper",N794="Before 1989")))),"Tier 4",
IF((OR((AND('[1]PWS Information'!$E$10="NTNC",P794="Non-Lead")),
(AND('[1]PWS Information'!$E$10="CWS",P794="Non-Lead",R794="")),
(AND('[1]PWS Information'!$E$10="CWS",P794="Non-Lead",R794="No")),
(AND('[1]PWS Information'!$E$10="CWS",P794="Non-Lead",R794="Don't Know")),
(AND('[1]PWS Information'!$E$10="CWS",P794="Non-Lead", I794="Non-Lead - Copper", R794="Yes", K794="Between 1989 and 2014")),
(AND('[1]PWS Information'!$E$10="CWS",P794="Non-Lead", I794="Non-Lead - Copper", R794="Yes", K794="After 2014")),
(AND('[1]PWS Information'!$E$10="CWS",P794="Non-Lead", I794="Non-Lead - Copper", R794="Yes", K794="Unknown")),
(AND('[1]PWS Information'!$E$10="CWS",P794="Non-Lead", M794="Non-Lead - Copper", R794="Yes", N794="Between 1989 and 2014")),
(AND('[1]PWS Information'!$E$10="CWS",P794="Non-Lead", M794="Non-Lead - Copper", R794="Yes", N794="After 2014")),
(AND('[1]PWS Information'!$E$10="CWS",P794="Non-Lead", M794="Non-Lead - Copper", R794="Yes", N794="Unknown")),
(AND('[1]PWS Information'!$E$10="CWS",P794="Unknown")),
(AND('[1]PWS Information'!$E$10="NTNC",P794="Unknown")))),"Tier 5",
"")))))</f>
        <v>Tier 5</v>
      </c>
      <c r="Y794" s="50"/>
      <c r="Z794" s="50"/>
    </row>
    <row r="795" spans="1:26" ht="75" x14ac:dyDescent="0.25">
      <c r="A795" s="39">
        <v>25175648</v>
      </c>
      <c r="B795" s="40">
        <v>373</v>
      </c>
      <c r="C795" s="41" t="s">
        <v>54</v>
      </c>
      <c r="D795" s="41" t="s">
        <v>46</v>
      </c>
      <c r="E795" s="41">
        <v>75961</v>
      </c>
      <c r="F795" s="42"/>
      <c r="G795" s="43">
        <v>31.606235000000002</v>
      </c>
      <c r="H795" s="44">
        <v>-94.542615999999995</v>
      </c>
      <c r="I795" s="45" t="s">
        <v>63</v>
      </c>
      <c r="J795" s="46" t="s">
        <v>48</v>
      </c>
      <c r="K795" s="42" t="s">
        <v>51</v>
      </c>
      <c r="L795" s="49"/>
      <c r="M795" s="45" t="s">
        <v>63</v>
      </c>
      <c r="N795" s="46" t="s">
        <v>51</v>
      </c>
      <c r="O795" s="49"/>
      <c r="P795" s="36" t="str">
        <f t="shared" si="12"/>
        <v>Unknown</v>
      </c>
      <c r="Q795" s="39" t="s">
        <v>48</v>
      </c>
      <c r="R795" s="39" t="s">
        <v>48</v>
      </c>
      <c r="S795" s="39"/>
      <c r="T795" s="50" t="s">
        <v>50</v>
      </c>
      <c r="U795" s="50" t="s">
        <v>51</v>
      </c>
      <c r="V795" s="50" t="s">
        <v>51</v>
      </c>
      <c r="W795" s="50"/>
      <c r="X795" s="51" t="str">
        <f>IF((OR((AND('[1]PWS Information'!$E$10="CWS",T795="Single Family Residence",P795="Lead")),
(AND('[1]PWS Information'!$E$10="CWS",T795="Multiple Family Residence",'[1]PWS Information'!$E$11="Yes",P795="Lead")),
(AND('[1]PWS Information'!$E$10="NTNC",P795="Lead")))),"Tier 1",
IF((OR((AND('[1]PWS Information'!$E$10="CWS",T795="Multiple Family Residence",'[1]PWS Information'!$E$11="No",P795="Lead")),
(AND('[1]PWS Information'!$E$10="CWS",T795="Other",P795="Lead")),
(AND('[1]PWS Information'!$E$10="CWS",T795="Building",P795="Lead")))),"Tier 2",
IF((OR((AND('[1]PWS Information'!$E$10="CWS",T795="Single Family Residence",P795="Galvanized Requiring Replacement")),
(AND('[1]PWS Information'!$E$10="CWS",T795="Single Family Residence",P795="Galvanized Requiring Replacement",Q795="Yes")),
(AND('[1]PWS Information'!$E$10="NTNC",P795="Galvanized Requiring Replacement")),
(AND('[1]PWS Information'!$E$10="NTNC",T795="Single Family Residence",Q795="Yes")))),"Tier 3",
IF((OR((AND('[1]PWS Information'!$E$10="CWS",T795="Single Family Residence",R795="Yes",P795="Non-Lead", I795="Non-Lead - Copper",K795="Before 1989")),
(AND('[1]PWS Information'!$E$10="CWS",T795="Single Family Residence",R795="Yes",P795="Non-Lead", M795="Non-Lead - Copper",N795="Before 1989")))),"Tier 4",
IF((OR((AND('[1]PWS Information'!$E$10="NTNC",P795="Non-Lead")),
(AND('[1]PWS Information'!$E$10="CWS",P795="Non-Lead",R795="")),
(AND('[1]PWS Information'!$E$10="CWS",P795="Non-Lead",R795="No")),
(AND('[1]PWS Information'!$E$10="CWS",P795="Non-Lead",R795="Don't Know")),
(AND('[1]PWS Information'!$E$10="CWS",P795="Non-Lead", I795="Non-Lead - Copper", R795="Yes", K795="Between 1989 and 2014")),
(AND('[1]PWS Information'!$E$10="CWS",P795="Non-Lead", I795="Non-Lead - Copper", R795="Yes", K795="After 2014")),
(AND('[1]PWS Information'!$E$10="CWS",P795="Non-Lead", I795="Non-Lead - Copper", R795="Yes", K795="Unknown")),
(AND('[1]PWS Information'!$E$10="CWS",P795="Non-Lead", M795="Non-Lead - Copper", R795="Yes", N795="Between 1989 and 2014")),
(AND('[1]PWS Information'!$E$10="CWS",P795="Non-Lead", M795="Non-Lead - Copper", R795="Yes", N795="After 2014")),
(AND('[1]PWS Information'!$E$10="CWS",P795="Non-Lead", M795="Non-Lead - Copper", R795="Yes", N795="Unknown")),
(AND('[1]PWS Information'!$E$10="CWS",P795="Unknown")),
(AND('[1]PWS Information'!$E$10="NTNC",P795="Unknown")))),"Tier 5",
"")))))</f>
        <v>Tier 5</v>
      </c>
      <c r="Y795" s="50"/>
      <c r="Z795" s="50"/>
    </row>
    <row r="796" spans="1:26" ht="75" x14ac:dyDescent="0.25">
      <c r="A796" s="39">
        <v>20759976</v>
      </c>
      <c r="B796" s="40" t="s">
        <v>118</v>
      </c>
      <c r="C796" s="41" t="s">
        <v>234</v>
      </c>
      <c r="D796" s="41" t="s">
        <v>46</v>
      </c>
      <c r="E796" s="41">
        <v>75961</v>
      </c>
      <c r="F796" s="42"/>
      <c r="G796" s="43"/>
      <c r="H796" s="44"/>
      <c r="I796" s="45" t="s">
        <v>63</v>
      </c>
      <c r="J796" s="46" t="s">
        <v>48</v>
      </c>
      <c r="K796" s="42" t="s">
        <v>51</v>
      </c>
      <c r="L796" s="49"/>
      <c r="M796" s="45" t="s">
        <v>63</v>
      </c>
      <c r="N796" s="46" t="s">
        <v>51</v>
      </c>
      <c r="O796" s="49"/>
      <c r="P796" s="36" t="str">
        <f t="shared" si="12"/>
        <v>Unknown</v>
      </c>
      <c r="Q796" s="39" t="s">
        <v>48</v>
      </c>
      <c r="R796" s="39" t="s">
        <v>48</v>
      </c>
      <c r="S796" s="39"/>
      <c r="T796" s="50"/>
      <c r="U796" s="50" t="s">
        <v>51</v>
      </c>
      <c r="V796" s="50" t="s">
        <v>51</v>
      </c>
      <c r="W796" s="50"/>
      <c r="X796" s="51" t="str">
        <f>IF((OR((AND('[1]PWS Information'!$E$10="CWS",T796="Single Family Residence",P796="Lead")),
(AND('[1]PWS Information'!$E$10="CWS",T796="Multiple Family Residence",'[1]PWS Information'!$E$11="Yes",P796="Lead")),
(AND('[1]PWS Information'!$E$10="NTNC",P796="Lead")))),"Tier 1",
IF((OR((AND('[1]PWS Information'!$E$10="CWS",T796="Multiple Family Residence",'[1]PWS Information'!$E$11="No",P796="Lead")),
(AND('[1]PWS Information'!$E$10="CWS",T796="Other",P796="Lead")),
(AND('[1]PWS Information'!$E$10="CWS",T796="Building",P796="Lead")))),"Tier 2",
IF((OR((AND('[1]PWS Information'!$E$10="CWS",T796="Single Family Residence",P796="Galvanized Requiring Replacement")),
(AND('[1]PWS Information'!$E$10="CWS",T796="Single Family Residence",P796="Galvanized Requiring Replacement",Q796="Yes")),
(AND('[1]PWS Information'!$E$10="NTNC",P796="Galvanized Requiring Replacement")),
(AND('[1]PWS Information'!$E$10="NTNC",T796="Single Family Residence",Q796="Yes")))),"Tier 3",
IF((OR((AND('[1]PWS Information'!$E$10="CWS",T796="Single Family Residence",R796="Yes",P796="Non-Lead", I796="Non-Lead - Copper",K796="Before 1989")),
(AND('[1]PWS Information'!$E$10="CWS",T796="Single Family Residence",R796="Yes",P796="Non-Lead", M796="Non-Lead - Copper",N796="Before 1989")))),"Tier 4",
IF((OR((AND('[1]PWS Information'!$E$10="NTNC",P796="Non-Lead")),
(AND('[1]PWS Information'!$E$10="CWS",P796="Non-Lead",R796="")),
(AND('[1]PWS Information'!$E$10="CWS",P796="Non-Lead",R796="No")),
(AND('[1]PWS Information'!$E$10="CWS",P796="Non-Lead",R796="Don't Know")),
(AND('[1]PWS Information'!$E$10="CWS",P796="Non-Lead", I796="Non-Lead - Copper", R796="Yes", K796="Between 1989 and 2014")),
(AND('[1]PWS Information'!$E$10="CWS",P796="Non-Lead", I796="Non-Lead - Copper", R796="Yes", K796="After 2014")),
(AND('[1]PWS Information'!$E$10="CWS",P796="Non-Lead", I796="Non-Lead - Copper", R796="Yes", K796="Unknown")),
(AND('[1]PWS Information'!$E$10="CWS",P796="Non-Lead", M796="Non-Lead - Copper", R796="Yes", N796="Between 1989 and 2014")),
(AND('[1]PWS Information'!$E$10="CWS",P796="Non-Lead", M796="Non-Lead - Copper", R796="Yes", N796="After 2014")),
(AND('[1]PWS Information'!$E$10="CWS",P796="Non-Lead", M796="Non-Lead - Copper", R796="Yes", N796="Unknown")),
(AND('[1]PWS Information'!$E$10="CWS",P796="Unknown")),
(AND('[1]PWS Information'!$E$10="NTNC",P796="Unknown")))),"Tier 5",
"")))))</f>
        <v>Tier 5</v>
      </c>
      <c r="Y796" s="50"/>
      <c r="Z796" s="50"/>
    </row>
    <row r="797" spans="1:26" ht="75" x14ac:dyDescent="0.25">
      <c r="A797" s="39">
        <v>25176240</v>
      </c>
      <c r="B797" s="40">
        <v>231</v>
      </c>
      <c r="C797" s="41" t="s">
        <v>120</v>
      </c>
      <c r="D797" s="41" t="s">
        <v>46</v>
      </c>
      <c r="E797" s="41">
        <v>75961</v>
      </c>
      <c r="F797" s="42"/>
      <c r="G797" s="43">
        <v>31.661118999999999</v>
      </c>
      <c r="H797" s="44">
        <v>-94.601356999999993</v>
      </c>
      <c r="I797" s="45" t="s">
        <v>63</v>
      </c>
      <c r="J797" s="46" t="s">
        <v>48</v>
      </c>
      <c r="K797" s="42" t="s">
        <v>51</v>
      </c>
      <c r="L797" s="49"/>
      <c r="M797" s="45" t="s">
        <v>63</v>
      </c>
      <c r="N797" s="46" t="s">
        <v>51</v>
      </c>
      <c r="O797" s="49"/>
      <c r="P797" s="36" t="str">
        <f t="shared" si="12"/>
        <v>Unknown</v>
      </c>
      <c r="Q797" s="39" t="s">
        <v>48</v>
      </c>
      <c r="R797" s="39" t="s">
        <v>48</v>
      </c>
      <c r="S797" s="39"/>
      <c r="T797" s="50"/>
      <c r="U797" s="50" t="s">
        <v>51</v>
      </c>
      <c r="V797" s="50" t="s">
        <v>51</v>
      </c>
      <c r="W797" s="50"/>
      <c r="X797" s="51" t="str">
        <f>IF((OR((AND('[1]PWS Information'!$E$10="CWS",T797="Single Family Residence",P797="Lead")),
(AND('[1]PWS Information'!$E$10="CWS",T797="Multiple Family Residence",'[1]PWS Information'!$E$11="Yes",P797="Lead")),
(AND('[1]PWS Information'!$E$10="NTNC",P797="Lead")))),"Tier 1",
IF((OR((AND('[1]PWS Information'!$E$10="CWS",T797="Multiple Family Residence",'[1]PWS Information'!$E$11="No",P797="Lead")),
(AND('[1]PWS Information'!$E$10="CWS",T797="Other",P797="Lead")),
(AND('[1]PWS Information'!$E$10="CWS",T797="Building",P797="Lead")))),"Tier 2",
IF((OR((AND('[1]PWS Information'!$E$10="CWS",T797="Single Family Residence",P797="Galvanized Requiring Replacement")),
(AND('[1]PWS Information'!$E$10="CWS",T797="Single Family Residence",P797="Galvanized Requiring Replacement",Q797="Yes")),
(AND('[1]PWS Information'!$E$10="NTNC",P797="Galvanized Requiring Replacement")),
(AND('[1]PWS Information'!$E$10="NTNC",T797="Single Family Residence",Q797="Yes")))),"Tier 3",
IF((OR((AND('[1]PWS Information'!$E$10="CWS",T797="Single Family Residence",R797="Yes",P797="Non-Lead", I797="Non-Lead - Copper",K797="Before 1989")),
(AND('[1]PWS Information'!$E$10="CWS",T797="Single Family Residence",R797="Yes",P797="Non-Lead", M797="Non-Lead - Copper",N797="Before 1989")))),"Tier 4",
IF((OR((AND('[1]PWS Information'!$E$10="NTNC",P797="Non-Lead")),
(AND('[1]PWS Information'!$E$10="CWS",P797="Non-Lead",R797="")),
(AND('[1]PWS Information'!$E$10="CWS",P797="Non-Lead",R797="No")),
(AND('[1]PWS Information'!$E$10="CWS",P797="Non-Lead",R797="Don't Know")),
(AND('[1]PWS Information'!$E$10="CWS",P797="Non-Lead", I797="Non-Lead - Copper", R797="Yes", K797="Between 1989 and 2014")),
(AND('[1]PWS Information'!$E$10="CWS",P797="Non-Lead", I797="Non-Lead - Copper", R797="Yes", K797="After 2014")),
(AND('[1]PWS Information'!$E$10="CWS",P797="Non-Lead", I797="Non-Lead - Copper", R797="Yes", K797="Unknown")),
(AND('[1]PWS Information'!$E$10="CWS",P797="Non-Lead", M797="Non-Lead - Copper", R797="Yes", N797="Between 1989 and 2014")),
(AND('[1]PWS Information'!$E$10="CWS",P797="Non-Lead", M797="Non-Lead - Copper", R797="Yes", N797="After 2014")),
(AND('[1]PWS Information'!$E$10="CWS",P797="Non-Lead", M797="Non-Lead - Copper", R797="Yes", N797="Unknown")),
(AND('[1]PWS Information'!$E$10="CWS",P797="Unknown")),
(AND('[1]PWS Information'!$E$10="NTNC",P797="Unknown")))),"Tier 5",
"")))))</f>
        <v>Tier 5</v>
      </c>
      <c r="Y797" s="50"/>
      <c r="Z797" s="50"/>
    </row>
    <row r="798" spans="1:26" ht="75" x14ac:dyDescent="0.25">
      <c r="A798" s="39">
        <v>25175680</v>
      </c>
      <c r="B798" s="40">
        <v>1097</v>
      </c>
      <c r="C798" s="41" t="s">
        <v>69</v>
      </c>
      <c r="D798" s="41" t="s">
        <v>46</v>
      </c>
      <c r="E798" s="41">
        <v>75961</v>
      </c>
      <c r="F798" s="42"/>
      <c r="G798" s="43">
        <v>31.661107999999999</v>
      </c>
      <c r="H798" s="44">
        <v>-94.601356999999993</v>
      </c>
      <c r="I798" s="45" t="s">
        <v>63</v>
      </c>
      <c r="J798" s="46" t="s">
        <v>48</v>
      </c>
      <c r="K798" s="42" t="s">
        <v>51</v>
      </c>
      <c r="L798" s="49"/>
      <c r="M798" s="45" t="s">
        <v>63</v>
      </c>
      <c r="N798" s="46" t="s">
        <v>51</v>
      </c>
      <c r="O798" s="49"/>
      <c r="P798" s="36" t="str">
        <f t="shared" si="12"/>
        <v>Unknown</v>
      </c>
      <c r="Q798" s="39" t="s">
        <v>48</v>
      </c>
      <c r="R798" s="39" t="s">
        <v>48</v>
      </c>
      <c r="S798" s="39"/>
      <c r="T798" s="50"/>
      <c r="U798" s="50" t="s">
        <v>51</v>
      </c>
      <c r="V798" s="50" t="s">
        <v>51</v>
      </c>
      <c r="W798" s="50"/>
      <c r="X798" s="51" t="str">
        <f>IF((OR((AND('[1]PWS Information'!$E$10="CWS",T798="Single Family Residence",P798="Lead")),
(AND('[1]PWS Information'!$E$10="CWS",T798="Multiple Family Residence",'[1]PWS Information'!$E$11="Yes",P798="Lead")),
(AND('[1]PWS Information'!$E$10="NTNC",P798="Lead")))),"Tier 1",
IF((OR((AND('[1]PWS Information'!$E$10="CWS",T798="Multiple Family Residence",'[1]PWS Information'!$E$11="No",P798="Lead")),
(AND('[1]PWS Information'!$E$10="CWS",T798="Other",P798="Lead")),
(AND('[1]PWS Information'!$E$10="CWS",T798="Building",P798="Lead")))),"Tier 2",
IF((OR((AND('[1]PWS Information'!$E$10="CWS",T798="Single Family Residence",P798="Galvanized Requiring Replacement")),
(AND('[1]PWS Information'!$E$10="CWS",T798="Single Family Residence",P798="Galvanized Requiring Replacement",Q798="Yes")),
(AND('[1]PWS Information'!$E$10="NTNC",P798="Galvanized Requiring Replacement")),
(AND('[1]PWS Information'!$E$10="NTNC",T798="Single Family Residence",Q798="Yes")))),"Tier 3",
IF((OR((AND('[1]PWS Information'!$E$10="CWS",T798="Single Family Residence",R798="Yes",P798="Non-Lead", I798="Non-Lead - Copper",K798="Before 1989")),
(AND('[1]PWS Information'!$E$10="CWS",T798="Single Family Residence",R798="Yes",P798="Non-Lead", M798="Non-Lead - Copper",N798="Before 1989")))),"Tier 4",
IF((OR((AND('[1]PWS Information'!$E$10="NTNC",P798="Non-Lead")),
(AND('[1]PWS Information'!$E$10="CWS",P798="Non-Lead",R798="")),
(AND('[1]PWS Information'!$E$10="CWS",P798="Non-Lead",R798="No")),
(AND('[1]PWS Information'!$E$10="CWS",P798="Non-Lead",R798="Don't Know")),
(AND('[1]PWS Information'!$E$10="CWS",P798="Non-Lead", I798="Non-Lead - Copper", R798="Yes", K798="Between 1989 and 2014")),
(AND('[1]PWS Information'!$E$10="CWS",P798="Non-Lead", I798="Non-Lead - Copper", R798="Yes", K798="After 2014")),
(AND('[1]PWS Information'!$E$10="CWS",P798="Non-Lead", I798="Non-Lead - Copper", R798="Yes", K798="Unknown")),
(AND('[1]PWS Information'!$E$10="CWS",P798="Non-Lead", M798="Non-Lead - Copper", R798="Yes", N798="Between 1989 and 2014")),
(AND('[1]PWS Information'!$E$10="CWS",P798="Non-Lead", M798="Non-Lead - Copper", R798="Yes", N798="After 2014")),
(AND('[1]PWS Information'!$E$10="CWS",P798="Non-Lead", M798="Non-Lead - Copper", R798="Yes", N798="Unknown")),
(AND('[1]PWS Information'!$E$10="CWS",P798="Unknown")),
(AND('[1]PWS Information'!$E$10="NTNC",P798="Unknown")))),"Tier 5",
"")))))</f>
        <v>Tier 5</v>
      </c>
      <c r="Y798" s="50"/>
      <c r="Z798" s="50"/>
    </row>
    <row r="799" spans="1:26" ht="75" x14ac:dyDescent="0.25">
      <c r="A799" s="39">
        <v>22132624</v>
      </c>
      <c r="B799" s="40">
        <v>1954</v>
      </c>
      <c r="C799" s="41" t="s">
        <v>75</v>
      </c>
      <c r="D799" s="41" t="s">
        <v>46</v>
      </c>
      <c r="E799" s="41">
        <v>75961</v>
      </c>
      <c r="F799" s="42"/>
      <c r="G799" s="43">
        <v>31.558382999999999</v>
      </c>
      <c r="H799" s="44">
        <v>-94.504452000000001</v>
      </c>
      <c r="I799" s="45" t="s">
        <v>63</v>
      </c>
      <c r="J799" s="46" t="s">
        <v>48</v>
      </c>
      <c r="K799" s="42" t="s">
        <v>51</v>
      </c>
      <c r="L799" s="49"/>
      <c r="M799" s="45" t="s">
        <v>63</v>
      </c>
      <c r="N799" s="46" t="s">
        <v>51</v>
      </c>
      <c r="O799" s="49"/>
      <c r="P799" s="36" t="str">
        <f t="shared" si="12"/>
        <v>Unknown</v>
      </c>
      <c r="Q799" s="39" t="s">
        <v>48</v>
      </c>
      <c r="R799" s="39" t="s">
        <v>48</v>
      </c>
      <c r="S799" s="39"/>
      <c r="T799" s="50"/>
      <c r="U799" s="50" t="s">
        <v>51</v>
      </c>
      <c r="V799" s="50" t="s">
        <v>51</v>
      </c>
      <c r="W799" s="50"/>
      <c r="X799" s="51" t="str">
        <f>IF((OR((AND('[1]PWS Information'!$E$10="CWS",T799="Single Family Residence",P799="Lead")),
(AND('[1]PWS Information'!$E$10="CWS",T799="Multiple Family Residence",'[1]PWS Information'!$E$11="Yes",P799="Lead")),
(AND('[1]PWS Information'!$E$10="NTNC",P799="Lead")))),"Tier 1",
IF((OR((AND('[1]PWS Information'!$E$10="CWS",T799="Multiple Family Residence",'[1]PWS Information'!$E$11="No",P799="Lead")),
(AND('[1]PWS Information'!$E$10="CWS",T799="Other",P799="Lead")),
(AND('[1]PWS Information'!$E$10="CWS",T799="Building",P799="Lead")))),"Tier 2",
IF((OR((AND('[1]PWS Information'!$E$10="CWS",T799="Single Family Residence",P799="Galvanized Requiring Replacement")),
(AND('[1]PWS Information'!$E$10="CWS",T799="Single Family Residence",P799="Galvanized Requiring Replacement",Q799="Yes")),
(AND('[1]PWS Information'!$E$10="NTNC",P799="Galvanized Requiring Replacement")),
(AND('[1]PWS Information'!$E$10="NTNC",T799="Single Family Residence",Q799="Yes")))),"Tier 3",
IF((OR((AND('[1]PWS Information'!$E$10="CWS",T799="Single Family Residence",R799="Yes",P799="Non-Lead", I799="Non-Lead - Copper",K799="Before 1989")),
(AND('[1]PWS Information'!$E$10="CWS",T799="Single Family Residence",R799="Yes",P799="Non-Lead", M799="Non-Lead - Copper",N799="Before 1989")))),"Tier 4",
IF((OR((AND('[1]PWS Information'!$E$10="NTNC",P799="Non-Lead")),
(AND('[1]PWS Information'!$E$10="CWS",P799="Non-Lead",R799="")),
(AND('[1]PWS Information'!$E$10="CWS",P799="Non-Lead",R799="No")),
(AND('[1]PWS Information'!$E$10="CWS",P799="Non-Lead",R799="Don't Know")),
(AND('[1]PWS Information'!$E$10="CWS",P799="Non-Lead", I799="Non-Lead - Copper", R799="Yes", K799="Between 1989 and 2014")),
(AND('[1]PWS Information'!$E$10="CWS",P799="Non-Lead", I799="Non-Lead - Copper", R799="Yes", K799="After 2014")),
(AND('[1]PWS Information'!$E$10="CWS",P799="Non-Lead", I799="Non-Lead - Copper", R799="Yes", K799="Unknown")),
(AND('[1]PWS Information'!$E$10="CWS",P799="Non-Lead", M799="Non-Lead - Copper", R799="Yes", N799="Between 1989 and 2014")),
(AND('[1]PWS Information'!$E$10="CWS",P799="Non-Lead", M799="Non-Lead - Copper", R799="Yes", N799="After 2014")),
(AND('[1]PWS Information'!$E$10="CWS",P799="Non-Lead", M799="Non-Lead - Copper", R799="Yes", N799="Unknown")),
(AND('[1]PWS Information'!$E$10="CWS",P799="Unknown")),
(AND('[1]PWS Information'!$E$10="NTNC",P799="Unknown")))),"Tier 5",
"")))))</f>
        <v>Tier 5</v>
      </c>
      <c r="Y799" s="50"/>
      <c r="Z799" s="50"/>
    </row>
    <row r="800" spans="1:26" ht="75" x14ac:dyDescent="0.25">
      <c r="A800" s="39">
        <v>20759978</v>
      </c>
      <c r="B800" s="40" t="s">
        <v>125</v>
      </c>
      <c r="C800" s="41" t="s">
        <v>235</v>
      </c>
      <c r="D800" s="41" t="s">
        <v>46</v>
      </c>
      <c r="E800" s="41">
        <v>75961</v>
      </c>
      <c r="F800" s="42"/>
      <c r="G800" s="43">
        <v>31.558382999999999</v>
      </c>
      <c r="H800" s="44">
        <v>-94.504452000000001</v>
      </c>
      <c r="I800" s="45" t="s">
        <v>63</v>
      </c>
      <c r="J800" s="46" t="s">
        <v>48</v>
      </c>
      <c r="K800" s="42" t="s">
        <v>51</v>
      </c>
      <c r="L800" s="49"/>
      <c r="M800" s="45" t="s">
        <v>63</v>
      </c>
      <c r="N800" s="46" t="s">
        <v>51</v>
      </c>
      <c r="O800" s="49"/>
      <c r="P800" s="36" t="str">
        <f t="shared" si="12"/>
        <v>Unknown</v>
      </c>
      <c r="Q800" s="39" t="s">
        <v>48</v>
      </c>
      <c r="R800" s="39" t="s">
        <v>48</v>
      </c>
      <c r="S800" s="39"/>
      <c r="T800" s="50"/>
      <c r="U800" s="50" t="s">
        <v>51</v>
      </c>
      <c r="V800" s="50" t="s">
        <v>51</v>
      </c>
      <c r="W800" s="50"/>
      <c r="X800" s="51" t="str">
        <f>IF((OR((AND('[1]PWS Information'!$E$10="CWS",T800="Single Family Residence",P800="Lead")),
(AND('[1]PWS Information'!$E$10="CWS",T800="Multiple Family Residence",'[1]PWS Information'!$E$11="Yes",P800="Lead")),
(AND('[1]PWS Information'!$E$10="NTNC",P800="Lead")))),"Tier 1",
IF((OR((AND('[1]PWS Information'!$E$10="CWS",T800="Multiple Family Residence",'[1]PWS Information'!$E$11="No",P800="Lead")),
(AND('[1]PWS Information'!$E$10="CWS",T800="Other",P800="Lead")),
(AND('[1]PWS Information'!$E$10="CWS",T800="Building",P800="Lead")))),"Tier 2",
IF((OR((AND('[1]PWS Information'!$E$10="CWS",T800="Single Family Residence",P800="Galvanized Requiring Replacement")),
(AND('[1]PWS Information'!$E$10="CWS",T800="Single Family Residence",P800="Galvanized Requiring Replacement",Q800="Yes")),
(AND('[1]PWS Information'!$E$10="NTNC",P800="Galvanized Requiring Replacement")),
(AND('[1]PWS Information'!$E$10="NTNC",T800="Single Family Residence",Q800="Yes")))),"Tier 3",
IF((OR((AND('[1]PWS Information'!$E$10="CWS",T800="Single Family Residence",R800="Yes",P800="Non-Lead", I800="Non-Lead - Copper",K800="Before 1989")),
(AND('[1]PWS Information'!$E$10="CWS",T800="Single Family Residence",R800="Yes",P800="Non-Lead", M800="Non-Lead - Copper",N800="Before 1989")))),"Tier 4",
IF((OR((AND('[1]PWS Information'!$E$10="NTNC",P800="Non-Lead")),
(AND('[1]PWS Information'!$E$10="CWS",P800="Non-Lead",R800="")),
(AND('[1]PWS Information'!$E$10="CWS",P800="Non-Lead",R800="No")),
(AND('[1]PWS Information'!$E$10="CWS",P800="Non-Lead",R800="Don't Know")),
(AND('[1]PWS Information'!$E$10="CWS",P800="Non-Lead", I800="Non-Lead - Copper", R800="Yes", K800="Between 1989 and 2014")),
(AND('[1]PWS Information'!$E$10="CWS",P800="Non-Lead", I800="Non-Lead - Copper", R800="Yes", K800="After 2014")),
(AND('[1]PWS Information'!$E$10="CWS",P800="Non-Lead", I800="Non-Lead - Copper", R800="Yes", K800="Unknown")),
(AND('[1]PWS Information'!$E$10="CWS",P800="Non-Lead", M800="Non-Lead - Copper", R800="Yes", N800="Between 1989 and 2014")),
(AND('[1]PWS Information'!$E$10="CWS",P800="Non-Lead", M800="Non-Lead - Copper", R800="Yes", N800="After 2014")),
(AND('[1]PWS Information'!$E$10="CWS",P800="Non-Lead", M800="Non-Lead - Copper", R800="Yes", N800="Unknown")),
(AND('[1]PWS Information'!$E$10="CWS",P800="Unknown")),
(AND('[1]PWS Information'!$E$10="NTNC",P800="Unknown")))),"Tier 5",
"")))))</f>
        <v>Tier 5</v>
      </c>
      <c r="Y800" s="50"/>
      <c r="Z800" s="50"/>
    </row>
    <row r="801" spans="1:26" ht="75" x14ac:dyDescent="0.25">
      <c r="A801" s="39">
        <v>25175573</v>
      </c>
      <c r="B801" s="40">
        <v>401</v>
      </c>
      <c r="C801" s="41" t="s">
        <v>134</v>
      </c>
      <c r="D801" s="41" t="s">
        <v>46</v>
      </c>
      <c r="E801" s="41">
        <v>75961</v>
      </c>
      <c r="F801" s="42"/>
      <c r="G801" s="43">
        <v>31.659441999999999</v>
      </c>
      <c r="H801" s="44">
        <v>-94.601951</v>
      </c>
      <c r="I801" s="45" t="s">
        <v>63</v>
      </c>
      <c r="J801" s="46" t="s">
        <v>48</v>
      </c>
      <c r="K801" s="42" t="s">
        <v>51</v>
      </c>
      <c r="L801" s="49"/>
      <c r="M801" s="45" t="s">
        <v>63</v>
      </c>
      <c r="N801" s="46" t="s">
        <v>51</v>
      </c>
      <c r="O801" s="49"/>
      <c r="P801" s="36" t="str">
        <f t="shared" si="12"/>
        <v>Unknown</v>
      </c>
      <c r="Q801" s="39" t="s">
        <v>48</v>
      </c>
      <c r="R801" s="39" t="s">
        <v>48</v>
      </c>
      <c r="S801" s="39"/>
      <c r="T801" s="50"/>
      <c r="U801" s="50" t="s">
        <v>51</v>
      </c>
      <c r="V801" s="50" t="s">
        <v>51</v>
      </c>
      <c r="W801" s="50"/>
      <c r="X801" s="51" t="str">
        <f>IF((OR((AND('[1]PWS Information'!$E$10="CWS",T801="Single Family Residence",P801="Lead")),
(AND('[1]PWS Information'!$E$10="CWS",T801="Multiple Family Residence",'[1]PWS Information'!$E$11="Yes",P801="Lead")),
(AND('[1]PWS Information'!$E$10="NTNC",P801="Lead")))),"Tier 1",
IF((OR((AND('[1]PWS Information'!$E$10="CWS",T801="Multiple Family Residence",'[1]PWS Information'!$E$11="No",P801="Lead")),
(AND('[1]PWS Information'!$E$10="CWS",T801="Other",P801="Lead")),
(AND('[1]PWS Information'!$E$10="CWS",T801="Building",P801="Lead")))),"Tier 2",
IF((OR((AND('[1]PWS Information'!$E$10="CWS",T801="Single Family Residence",P801="Galvanized Requiring Replacement")),
(AND('[1]PWS Information'!$E$10="CWS",T801="Single Family Residence",P801="Galvanized Requiring Replacement",Q801="Yes")),
(AND('[1]PWS Information'!$E$10="NTNC",P801="Galvanized Requiring Replacement")),
(AND('[1]PWS Information'!$E$10="NTNC",T801="Single Family Residence",Q801="Yes")))),"Tier 3",
IF((OR((AND('[1]PWS Information'!$E$10="CWS",T801="Single Family Residence",R801="Yes",P801="Non-Lead", I801="Non-Lead - Copper",K801="Before 1989")),
(AND('[1]PWS Information'!$E$10="CWS",T801="Single Family Residence",R801="Yes",P801="Non-Lead", M801="Non-Lead - Copper",N801="Before 1989")))),"Tier 4",
IF((OR((AND('[1]PWS Information'!$E$10="NTNC",P801="Non-Lead")),
(AND('[1]PWS Information'!$E$10="CWS",P801="Non-Lead",R801="")),
(AND('[1]PWS Information'!$E$10="CWS",P801="Non-Lead",R801="No")),
(AND('[1]PWS Information'!$E$10="CWS",P801="Non-Lead",R801="Don't Know")),
(AND('[1]PWS Information'!$E$10="CWS",P801="Non-Lead", I801="Non-Lead - Copper", R801="Yes", K801="Between 1989 and 2014")),
(AND('[1]PWS Information'!$E$10="CWS",P801="Non-Lead", I801="Non-Lead - Copper", R801="Yes", K801="After 2014")),
(AND('[1]PWS Information'!$E$10="CWS",P801="Non-Lead", I801="Non-Lead - Copper", R801="Yes", K801="Unknown")),
(AND('[1]PWS Information'!$E$10="CWS",P801="Non-Lead", M801="Non-Lead - Copper", R801="Yes", N801="Between 1989 and 2014")),
(AND('[1]PWS Information'!$E$10="CWS",P801="Non-Lead", M801="Non-Lead - Copper", R801="Yes", N801="After 2014")),
(AND('[1]PWS Information'!$E$10="CWS",P801="Non-Lead", M801="Non-Lead - Copper", R801="Yes", N801="Unknown")),
(AND('[1]PWS Information'!$E$10="CWS",P801="Unknown")),
(AND('[1]PWS Information'!$E$10="NTNC",P801="Unknown")))),"Tier 5",
"")))))</f>
        <v>Tier 5</v>
      </c>
      <c r="Y801" s="50"/>
      <c r="Z801" s="50"/>
    </row>
    <row r="802" spans="1:26" ht="75" x14ac:dyDescent="0.25">
      <c r="A802" s="39">
        <v>25175426</v>
      </c>
      <c r="B802" s="40" t="s">
        <v>236</v>
      </c>
      <c r="C802" s="41" t="s">
        <v>237</v>
      </c>
      <c r="D802" s="41" t="s">
        <v>46</v>
      </c>
      <c r="E802" s="41">
        <v>75961</v>
      </c>
      <c r="F802" s="42"/>
      <c r="G802" s="43"/>
      <c r="H802" s="44"/>
      <c r="I802" s="45" t="s">
        <v>63</v>
      </c>
      <c r="J802" s="46" t="s">
        <v>48</v>
      </c>
      <c r="K802" s="42" t="s">
        <v>51</v>
      </c>
      <c r="L802" s="49"/>
      <c r="M802" s="45" t="s">
        <v>63</v>
      </c>
      <c r="N802" s="46" t="s">
        <v>51</v>
      </c>
      <c r="O802" s="49"/>
      <c r="P802" s="36" t="str">
        <f t="shared" si="12"/>
        <v>Unknown</v>
      </c>
      <c r="Q802" s="39" t="s">
        <v>48</v>
      </c>
      <c r="R802" s="39" t="s">
        <v>48</v>
      </c>
      <c r="S802" s="39"/>
      <c r="T802" s="50"/>
      <c r="U802" s="50" t="s">
        <v>51</v>
      </c>
      <c r="V802" s="50" t="s">
        <v>51</v>
      </c>
      <c r="W802" s="50"/>
      <c r="X802" s="51" t="str">
        <f>IF((OR((AND('[1]PWS Information'!$E$10="CWS",T802="Single Family Residence",P802="Lead")),
(AND('[1]PWS Information'!$E$10="CWS",T802="Multiple Family Residence",'[1]PWS Information'!$E$11="Yes",P802="Lead")),
(AND('[1]PWS Information'!$E$10="NTNC",P802="Lead")))),"Tier 1",
IF((OR((AND('[1]PWS Information'!$E$10="CWS",T802="Multiple Family Residence",'[1]PWS Information'!$E$11="No",P802="Lead")),
(AND('[1]PWS Information'!$E$10="CWS",T802="Other",P802="Lead")),
(AND('[1]PWS Information'!$E$10="CWS",T802="Building",P802="Lead")))),"Tier 2",
IF((OR((AND('[1]PWS Information'!$E$10="CWS",T802="Single Family Residence",P802="Galvanized Requiring Replacement")),
(AND('[1]PWS Information'!$E$10="CWS",T802="Single Family Residence",P802="Galvanized Requiring Replacement",Q802="Yes")),
(AND('[1]PWS Information'!$E$10="NTNC",P802="Galvanized Requiring Replacement")),
(AND('[1]PWS Information'!$E$10="NTNC",T802="Single Family Residence",Q802="Yes")))),"Tier 3",
IF((OR((AND('[1]PWS Information'!$E$10="CWS",T802="Single Family Residence",R802="Yes",P802="Non-Lead", I802="Non-Lead - Copper",K802="Before 1989")),
(AND('[1]PWS Information'!$E$10="CWS",T802="Single Family Residence",R802="Yes",P802="Non-Lead", M802="Non-Lead - Copper",N802="Before 1989")))),"Tier 4",
IF((OR((AND('[1]PWS Information'!$E$10="NTNC",P802="Non-Lead")),
(AND('[1]PWS Information'!$E$10="CWS",P802="Non-Lead",R802="")),
(AND('[1]PWS Information'!$E$10="CWS",P802="Non-Lead",R802="No")),
(AND('[1]PWS Information'!$E$10="CWS",P802="Non-Lead",R802="Don't Know")),
(AND('[1]PWS Information'!$E$10="CWS",P802="Non-Lead", I802="Non-Lead - Copper", R802="Yes", K802="Between 1989 and 2014")),
(AND('[1]PWS Information'!$E$10="CWS",P802="Non-Lead", I802="Non-Lead - Copper", R802="Yes", K802="After 2014")),
(AND('[1]PWS Information'!$E$10="CWS",P802="Non-Lead", I802="Non-Lead - Copper", R802="Yes", K802="Unknown")),
(AND('[1]PWS Information'!$E$10="CWS",P802="Non-Lead", M802="Non-Lead - Copper", R802="Yes", N802="Between 1989 and 2014")),
(AND('[1]PWS Information'!$E$10="CWS",P802="Non-Lead", M802="Non-Lead - Copper", R802="Yes", N802="After 2014")),
(AND('[1]PWS Information'!$E$10="CWS",P802="Non-Lead", M802="Non-Lead - Copper", R802="Yes", N802="Unknown")),
(AND('[1]PWS Information'!$E$10="CWS",P802="Unknown")),
(AND('[1]PWS Information'!$E$10="NTNC",P802="Unknown")))),"Tier 5",
"")))))</f>
        <v>Tier 5</v>
      </c>
      <c r="Y802" s="50"/>
      <c r="Z802" s="50"/>
    </row>
    <row r="803" spans="1:26" ht="75" x14ac:dyDescent="0.25">
      <c r="A803" s="39">
        <v>25176059</v>
      </c>
      <c r="B803" s="40">
        <v>7987</v>
      </c>
      <c r="C803" s="41" t="s">
        <v>66</v>
      </c>
      <c r="D803" s="41" t="s">
        <v>46</v>
      </c>
      <c r="E803" s="41">
        <v>75961</v>
      </c>
      <c r="F803" s="42"/>
      <c r="G803" s="43">
        <v>31.619789999999998</v>
      </c>
      <c r="H803" s="44">
        <v>-94.492879000000002</v>
      </c>
      <c r="I803" s="45" t="s">
        <v>63</v>
      </c>
      <c r="J803" s="46" t="s">
        <v>48</v>
      </c>
      <c r="K803" s="42" t="s">
        <v>51</v>
      </c>
      <c r="L803" s="49"/>
      <c r="M803" s="45" t="s">
        <v>63</v>
      </c>
      <c r="N803" s="46" t="s">
        <v>51</v>
      </c>
      <c r="O803" s="49"/>
      <c r="P803" s="36" t="str">
        <f t="shared" si="12"/>
        <v>Unknown</v>
      </c>
      <c r="Q803" s="39" t="s">
        <v>48</v>
      </c>
      <c r="R803" s="39" t="s">
        <v>48</v>
      </c>
      <c r="S803" s="39"/>
      <c r="T803" s="50"/>
      <c r="U803" s="50" t="s">
        <v>51</v>
      </c>
      <c r="V803" s="50" t="s">
        <v>51</v>
      </c>
      <c r="W803" s="50"/>
      <c r="X803" s="51" t="str">
        <f>IF((OR((AND('[1]PWS Information'!$E$10="CWS",T803="Single Family Residence",P803="Lead")),
(AND('[1]PWS Information'!$E$10="CWS",T803="Multiple Family Residence",'[1]PWS Information'!$E$11="Yes",P803="Lead")),
(AND('[1]PWS Information'!$E$10="NTNC",P803="Lead")))),"Tier 1",
IF((OR((AND('[1]PWS Information'!$E$10="CWS",T803="Multiple Family Residence",'[1]PWS Information'!$E$11="No",P803="Lead")),
(AND('[1]PWS Information'!$E$10="CWS",T803="Other",P803="Lead")),
(AND('[1]PWS Information'!$E$10="CWS",T803="Building",P803="Lead")))),"Tier 2",
IF((OR((AND('[1]PWS Information'!$E$10="CWS",T803="Single Family Residence",P803="Galvanized Requiring Replacement")),
(AND('[1]PWS Information'!$E$10="CWS",T803="Single Family Residence",P803="Galvanized Requiring Replacement",Q803="Yes")),
(AND('[1]PWS Information'!$E$10="NTNC",P803="Galvanized Requiring Replacement")),
(AND('[1]PWS Information'!$E$10="NTNC",T803="Single Family Residence",Q803="Yes")))),"Tier 3",
IF((OR((AND('[1]PWS Information'!$E$10="CWS",T803="Single Family Residence",R803="Yes",P803="Non-Lead", I803="Non-Lead - Copper",K803="Before 1989")),
(AND('[1]PWS Information'!$E$10="CWS",T803="Single Family Residence",R803="Yes",P803="Non-Lead", M803="Non-Lead - Copper",N803="Before 1989")))),"Tier 4",
IF((OR((AND('[1]PWS Information'!$E$10="NTNC",P803="Non-Lead")),
(AND('[1]PWS Information'!$E$10="CWS",P803="Non-Lead",R803="")),
(AND('[1]PWS Information'!$E$10="CWS",P803="Non-Lead",R803="No")),
(AND('[1]PWS Information'!$E$10="CWS",P803="Non-Lead",R803="Don't Know")),
(AND('[1]PWS Information'!$E$10="CWS",P803="Non-Lead", I803="Non-Lead - Copper", R803="Yes", K803="Between 1989 and 2014")),
(AND('[1]PWS Information'!$E$10="CWS",P803="Non-Lead", I803="Non-Lead - Copper", R803="Yes", K803="After 2014")),
(AND('[1]PWS Information'!$E$10="CWS",P803="Non-Lead", I803="Non-Lead - Copper", R803="Yes", K803="Unknown")),
(AND('[1]PWS Information'!$E$10="CWS",P803="Non-Lead", M803="Non-Lead - Copper", R803="Yes", N803="Between 1989 and 2014")),
(AND('[1]PWS Information'!$E$10="CWS",P803="Non-Lead", M803="Non-Lead - Copper", R803="Yes", N803="After 2014")),
(AND('[1]PWS Information'!$E$10="CWS",P803="Non-Lead", M803="Non-Lead - Copper", R803="Yes", N803="Unknown")),
(AND('[1]PWS Information'!$E$10="CWS",P803="Unknown")),
(AND('[1]PWS Information'!$E$10="NTNC",P803="Unknown")))),"Tier 5",
"")))))</f>
        <v>Tier 5</v>
      </c>
      <c r="Y803" s="50"/>
      <c r="Z803" s="50"/>
    </row>
    <row r="804" spans="1:26" ht="75" x14ac:dyDescent="0.25">
      <c r="A804" s="39" t="s">
        <v>238</v>
      </c>
      <c r="B804" s="40">
        <v>346</v>
      </c>
      <c r="C804" s="41" t="s">
        <v>128</v>
      </c>
      <c r="D804" s="41" t="s">
        <v>46</v>
      </c>
      <c r="E804" s="41">
        <v>75961</v>
      </c>
      <c r="F804" s="42"/>
      <c r="G804" s="43">
        <v>31.660446</v>
      </c>
      <c r="H804" s="44">
        <v>-94.601474999999994</v>
      </c>
      <c r="I804" s="45" t="s">
        <v>63</v>
      </c>
      <c r="J804" s="46" t="s">
        <v>48</v>
      </c>
      <c r="K804" s="42" t="s">
        <v>51</v>
      </c>
      <c r="L804" s="49"/>
      <c r="M804" s="45" t="s">
        <v>63</v>
      </c>
      <c r="N804" s="46" t="s">
        <v>51</v>
      </c>
      <c r="O804" s="49"/>
      <c r="P804" s="36" t="str">
        <f t="shared" si="12"/>
        <v>Unknown</v>
      </c>
      <c r="Q804" s="39" t="s">
        <v>48</v>
      </c>
      <c r="R804" s="39" t="s">
        <v>48</v>
      </c>
      <c r="S804" s="39"/>
      <c r="T804" s="50"/>
      <c r="U804" s="50" t="s">
        <v>51</v>
      </c>
      <c r="V804" s="50" t="s">
        <v>51</v>
      </c>
      <c r="W804" s="50"/>
      <c r="X804" s="51" t="str">
        <f>IF((OR((AND('[1]PWS Information'!$E$10="CWS",T804="Single Family Residence",P804="Lead")),
(AND('[1]PWS Information'!$E$10="CWS",T804="Multiple Family Residence",'[1]PWS Information'!$E$11="Yes",P804="Lead")),
(AND('[1]PWS Information'!$E$10="NTNC",P804="Lead")))),"Tier 1",
IF((OR((AND('[1]PWS Information'!$E$10="CWS",T804="Multiple Family Residence",'[1]PWS Information'!$E$11="No",P804="Lead")),
(AND('[1]PWS Information'!$E$10="CWS",T804="Other",P804="Lead")),
(AND('[1]PWS Information'!$E$10="CWS",T804="Building",P804="Lead")))),"Tier 2",
IF((OR((AND('[1]PWS Information'!$E$10="CWS",T804="Single Family Residence",P804="Galvanized Requiring Replacement")),
(AND('[1]PWS Information'!$E$10="CWS",T804="Single Family Residence",P804="Galvanized Requiring Replacement",Q804="Yes")),
(AND('[1]PWS Information'!$E$10="NTNC",P804="Galvanized Requiring Replacement")),
(AND('[1]PWS Information'!$E$10="NTNC",T804="Single Family Residence",Q804="Yes")))),"Tier 3",
IF((OR((AND('[1]PWS Information'!$E$10="CWS",T804="Single Family Residence",R804="Yes",P804="Non-Lead", I804="Non-Lead - Copper",K804="Before 1989")),
(AND('[1]PWS Information'!$E$10="CWS",T804="Single Family Residence",R804="Yes",P804="Non-Lead", M804="Non-Lead - Copper",N804="Before 1989")))),"Tier 4",
IF((OR((AND('[1]PWS Information'!$E$10="NTNC",P804="Non-Lead")),
(AND('[1]PWS Information'!$E$10="CWS",P804="Non-Lead",R804="")),
(AND('[1]PWS Information'!$E$10="CWS",P804="Non-Lead",R804="No")),
(AND('[1]PWS Information'!$E$10="CWS",P804="Non-Lead",R804="Don't Know")),
(AND('[1]PWS Information'!$E$10="CWS",P804="Non-Lead", I804="Non-Lead - Copper", R804="Yes", K804="Between 1989 and 2014")),
(AND('[1]PWS Information'!$E$10="CWS",P804="Non-Lead", I804="Non-Lead - Copper", R804="Yes", K804="After 2014")),
(AND('[1]PWS Information'!$E$10="CWS",P804="Non-Lead", I804="Non-Lead - Copper", R804="Yes", K804="Unknown")),
(AND('[1]PWS Information'!$E$10="CWS",P804="Non-Lead", M804="Non-Lead - Copper", R804="Yes", N804="Between 1989 and 2014")),
(AND('[1]PWS Information'!$E$10="CWS",P804="Non-Lead", M804="Non-Lead - Copper", R804="Yes", N804="After 2014")),
(AND('[1]PWS Information'!$E$10="CWS",P804="Non-Lead", M804="Non-Lead - Copper", R804="Yes", N804="Unknown")),
(AND('[1]PWS Information'!$E$10="CWS",P804="Unknown")),
(AND('[1]PWS Information'!$E$10="NTNC",P804="Unknown")))),"Tier 5",
"")))))</f>
        <v>Tier 5</v>
      </c>
      <c r="Y804" s="50"/>
      <c r="Z804" s="50"/>
    </row>
    <row r="805" spans="1:26" ht="75" x14ac:dyDescent="0.25">
      <c r="A805" s="39">
        <v>25176012</v>
      </c>
      <c r="B805" s="40">
        <v>7739</v>
      </c>
      <c r="C805" s="41" t="s">
        <v>66</v>
      </c>
      <c r="D805" s="41" t="s">
        <v>46</v>
      </c>
      <c r="E805" s="41">
        <v>75961</v>
      </c>
      <c r="F805" s="42"/>
      <c r="G805" s="43">
        <v>31.619306000000002</v>
      </c>
      <c r="H805" s="44">
        <v>-94.500601000000003</v>
      </c>
      <c r="I805" s="45" t="s">
        <v>63</v>
      </c>
      <c r="J805" s="46" t="s">
        <v>48</v>
      </c>
      <c r="K805" s="42" t="s">
        <v>51</v>
      </c>
      <c r="L805" s="49"/>
      <c r="M805" s="45" t="s">
        <v>63</v>
      </c>
      <c r="N805" s="46" t="s">
        <v>51</v>
      </c>
      <c r="O805" s="49"/>
      <c r="P805" s="36" t="str">
        <f t="shared" si="12"/>
        <v>Unknown</v>
      </c>
      <c r="Q805" s="39" t="s">
        <v>48</v>
      </c>
      <c r="R805" s="39" t="s">
        <v>48</v>
      </c>
      <c r="S805" s="39"/>
      <c r="T805" s="50"/>
      <c r="U805" s="50" t="s">
        <v>51</v>
      </c>
      <c r="V805" s="50" t="s">
        <v>51</v>
      </c>
      <c r="W805" s="50"/>
      <c r="X805" s="51" t="str">
        <f>IF((OR((AND('[1]PWS Information'!$E$10="CWS",T805="Single Family Residence",P805="Lead")),
(AND('[1]PWS Information'!$E$10="CWS",T805="Multiple Family Residence",'[1]PWS Information'!$E$11="Yes",P805="Lead")),
(AND('[1]PWS Information'!$E$10="NTNC",P805="Lead")))),"Tier 1",
IF((OR((AND('[1]PWS Information'!$E$10="CWS",T805="Multiple Family Residence",'[1]PWS Information'!$E$11="No",P805="Lead")),
(AND('[1]PWS Information'!$E$10="CWS",T805="Other",P805="Lead")),
(AND('[1]PWS Information'!$E$10="CWS",T805="Building",P805="Lead")))),"Tier 2",
IF((OR((AND('[1]PWS Information'!$E$10="CWS",T805="Single Family Residence",P805="Galvanized Requiring Replacement")),
(AND('[1]PWS Information'!$E$10="CWS",T805="Single Family Residence",P805="Galvanized Requiring Replacement",Q805="Yes")),
(AND('[1]PWS Information'!$E$10="NTNC",P805="Galvanized Requiring Replacement")),
(AND('[1]PWS Information'!$E$10="NTNC",T805="Single Family Residence",Q805="Yes")))),"Tier 3",
IF((OR((AND('[1]PWS Information'!$E$10="CWS",T805="Single Family Residence",R805="Yes",P805="Non-Lead", I805="Non-Lead - Copper",K805="Before 1989")),
(AND('[1]PWS Information'!$E$10="CWS",T805="Single Family Residence",R805="Yes",P805="Non-Lead", M805="Non-Lead - Copper",N805="Before 1989")))),"Tier 4",
IF((OR((AND('[1]PWS Information'!$E$10="NTNC",P805="Non-Lead")),
(AND('[1]PWS Information'!$E$10="CWS",P805="Non-Lead",R805="")),
(AND('[1]PWS Information'!$E$10="CWS",P805="Non-Lead",R805="No")),
(AND('[1]PWS Information'!$E$10="CWS",P805="Non-Lead",R805="Don't Know")),
(AND('[1]PWS Information'!$E$10="CWS",P805="Non-Lead", I805="Non-Lead - Copper", R805="Yes", K805="Between 1989 and 2014")),
(AND('[1]PWS Information'!$E$10="CWS",P805="Non-Lead", I805="Non-Lead - Copper", R805="Yes", K805="After 2014")),
(AND('[1]PWS Information'!$E$10="CWS",P805="Non-Lead", I805="Non-Lead - Copper", R805="Yes", K805="Unknown")),
(AND('[1]PWS Information'!$E$10="CWS",P805="Non-Lead", M805="Non-Lead - Copper", R805="Yes", N805="Between 1989 and 2014")),
(AND('[1]PWS Information'!$E$10="CWS",P805="Non-Lead", M805="Non-Lead - Copper", R805="Yes", N805="After 2014")),
(AND('[1]PWS Information'!$E$10="CWS",P805="Non-Lead", M805="Non-Lead - Copper", R805="Yes", N805="Unknown")),
(AND('[1]PWS Information'!$E$10="CWS",P805="Unknown")),
(AND('[1]PWS Information'!$E$10="NTNC",P805="Unknown")))),"Tier 5",
"")))))</f>
        <v>Tier 5</v>
      </c>
      <c r="Y805" s="50"/>
      <c r="Z805" s="50"/>
    </row>
    <row r="806" spans="1:26" ht="75" x14ac:dyDescent="0.25">
      <c r="A806" s="39">
        <v>25175720</v>
      </c>
      <c r="B806" s="40">
        <v>1121</v>
      </c>
      <c r="C806" s="41" t="s">
        <v>75</v>
      </c>
      <c r="D806" s="41" t="s">
        <v>46</v>
      </c>
      <c r="E806" s="41">
        <v>75961</v>
      </c>
      <c r="F806" s="42"/>
      <c r="G806" s="43">
        <v>31.558382999999999</v>
      </c>
      <c r="H806" s="44">
        <v>-94.504452000000001</v>
      </c>
      <c r="I806" s="45" t="s">
        <v>63</v>
      </c>
      <c r="J806" s="46" t="s">
        <v>48</v>
      </c>
      <c r="K806" s="42" t="s">
        <v>51</v>
      </c>
      <c r="L806" s="49"/>
      <c r="M806" s="45" t="s">
        <v>63</v>
      </c>
      <c r="N806" s="46" t="s">
        <v>51</v>
      </c>
      <c r="O806" s="49"/>
      <c r="P806" s="36" t="str">
        <f t="shared" si="12"/>
        <v>Unknown</v>
      </c>
      <c r="Q806" s="39" t="s">
        <v>48</v>
      </c>
      <c r="R806" s="39" t="s">
        <v>48</v>
      </c>
      <c r="S806" s="39"/>
      <c r="T806" s="50"/>
      <c r="U806" s="50" t="s">
        <v>51</v>
      </c>
      <c r="V806" s="50" t="s">
        <v>51</v>
      </c>
      <c r="W806" s="50"/>
      <c r="X806" s="51" t="str">
        <f>IF((OR((AND('[1]PWS Information'!$E$10="CWS",T806="Single Family Residence",P806="Lead")),
(AND('[1]PWS Information'!$E$10="CWS",T806="Multiple Family Residence",'[1]PWS Information'!$E$11="Yes",P806="Lead")),
(AND('[1]PWS Information'!$E$10="NTNC",P806="Lead")))),"Tier 1",
IF((OR((AND('[1]PWS Information'!$E$10="CWS",T806="Multiple Family Residence",'[1]PWS Information'!$E$11="No",P806="Lead")),
(AND('[1]PWS Information'!$E$10="CWS",T806="Other",P806="Lead")),
(AND('[1]PWS Information'!$E$10="CWS",T806="Building",P806="Lead")))),"Tier 2",
IF((OR((AND('[1]PWS Information'!$E$10="CWS",T806="Single Family Residence",P806="Galvanized Requiring Replacement")),
(AND('[1]PWS Information'!$E$10="CWS",T806="Single Family Residence",P806="Galvanized Requiring Replacement",Q806="Yes")),
(AND('[1]PWS Information'!$E$10="NTNC",P806="Galvanized Requiring Replacement")),
(AND('[1]PWS Information'!$E$10="NTNC",T806="Single Family Residence",Q806="Yes")))),"Tier 3",
IF((OR((AND('[1]PWS Information'!$E$10="CWS",T806="Single Family Residence",R806="Yes",P806="Non-Lead", I806="Non-Lead - Copper",K806="Before 1989")),
(AND('[1]PWS Information'!$E$10="CWS",T806="Single Family Residence",R806="Yes",P806="Non-Lead", M806="Non-Lead - Copper",N806="Before 1989")))),"Tier 4",
IF((OR((AND('[1]PWS Information'!$E$10="NTNC",P806="Non-Lead")),
(AND('[1]PWS Information'!$E$10="CWS",P806="Non-Lead",R806="")),
(AND('[1]PWS Information'!$E$10="CWS",P806="Non-Lead",R806="No")),
(AND('[1]PWS Information'!$E$10="CWS",P806="Non-Lead",R806="Don't Know")),
(AND('[1]PWS Information'!$E$10="CWS",P806="Non-Lead", I806="Non-Lead - Copper", R806="Yes", K806="Between 1989 and 2014")),
(AND('[1]PWS Information'!$E$10="CWS",P806="Non-Lead", I806="Non-Lead - Copper", R806="Yes", K806="After 2014")),
(AND('[1]PWS Information'!$E$10="CWS",P806="Non-Lead", I806="Non-Lead - Copper", R806="Yes", K806="Unknown")),
(AND('[1]PWS Information'!$E$10="CWS",P806="Non-Lead", M806="Non-Lead - Copper", R806="Yes", N806="Between 1989 and 2014")),
(AND('[1]PWS Information'!$E$10="CWS",P806="Non-Lead", M806="Non-Lead - Copper", R806="Yes", N806="After 2014")),
(AND('[1]PWS Information'!$E$10="CWS",P806="Non-Lead", M806="Non-Lead - Copper", R806="Yes", N806="Unknown")),
(AND('[1]PWS Information'!$E$10="CWS",P806="Unknown")),
(AND('[1]PWS Information'!$E$10="NTNC",P806="Unknown")))),"Tier 5",
"")))))</f>
        <v>Tier 5</v>
      </c>
      <c r="Y806" s="50"/>
      <c r="Z806" s="50"/>
    </row>
    <row r="807" spans="1:26" ht="75" x14ac:dyDescent="0.25">
      <c r="A807" s="39">
        <v>25176205</v>
      </c>
      <c r="B807" s="40">
        <v>5049</v>
      </c>
      <c r="C807" s="41" t="s">
        <v>66</v>
      </c>
      <c r="D807" s="41" t="s">
        <v>46</v>
      </c>
      <c r="E807" s="41">
        <v>75961</v>
      </c>
      <c r="F807" s="42"/>
      <c r="G807" s="43">
        <v>31.613049</v>
      </c>
      <c r="H807" s="44">
        <v>-94.539655999999994</v>
      </c>
      <c r="I807" s="45" t="s">
        <v>63</v>
      </c>
      <c r="J807" s="46" t="s">
        <v>48</v>
      </c>
      <c r="K807" s="42" t="s">
        <v>51</v>
      </c>
      <c r="L807" s="49"/>
      <c r="M807" s="45" t="s">
        <v>63</v>
      </c>
      <c r="N807" s="46" t="s">
        <v>51</v>
      </c>
      <c r="O807" s="49"/>
      <c r="P807" s="36" t="str">
        <f t="shared" si="12"/>
        <v>Unknown</v>
      </c>
      <c r="Q807" s="39" t="s">
        <v>48</v>
      </c>
      <c r="R807" s="39" t="s">
        <v>48</v>
      </c>
      <c r="S807" s="39"/>
      <c r="T807" s="50"/>
      <c r="U807" s="50" t="s">
        <v>51</v>
      </c>
      <c r="V807" s="50" t="s">
        <v>51</v>
      </c>
      <c r="W807" s="50"/>
      <c r="X807" s="51" t="str">
        <f>IF((OR((AND('[1]PWS Information'!$E$10="CWS",T807="Single Family Residence",P807="Lead")),
(AND('[1]PWS Information'!$E$10="CWS",T807="Multiple Family Residence",'[1]PWS Information'!$E$11="Yes",P807="Lead")),
(AND('[1]PWS Information'!$E$10="NTNC",P807="Lead")))),"Tier 1",
IF((OR((AND('[1]PWS Information'!$E$10="CWS",T807="Multiple Family Residence",'[1]PWS Information'!$E$11="No",P807="Lead")),
(AND('[1]PWS Information'!$E$10="CWS",T807="Other",P807="Lead")),
(AND('[1]PWS Information'!$E$10="CWS",T807="Building",P807="Lead")))),"Tier 2",
IF((OR((AND('[1]PWS Information'!$E$10="CWS",T807="Single Family Residence",P807="Galvanized Requiring Replacement")),
(AND('[1]PWS Information'!$E$10="CWS",T807="Single Family Residence",P807="Galvanized Requiring Replacement",Q807="Yes")),
(AND('[1]PWS Information'!$E$10="NTNC",P807="Galvanized Requiring Replacement")),
(AND('[1]PWS Information'!$E$10="NTNC",T807="Single Family Residence",Q807="Yes")))),"Tier 3",
IF((OR((AND('[1]PWS Information'!$E$10="CWS",T807="Single Family Residence",R807="Yes",P807="Non-Lead", I807="Non-Lead - Copper",K807="Before 1989")),
(AND('[1]PWS Information'!$E$10="CWS",T807="Single Family Residence",R807="Yes",P807="Non-Lead", M807="Non-Lead - Copper",N807="Before 1989")))),"Tier 4",
IF((OR((AND('[1]PWS Information'!$E$10="NTNC",P807="Non-Lead")),
(AND('[1]PWS Information'!$E$10="CWS",P807="Non-Lead",R807="")),
(AND('[1]PWS Information'!$E$10="CWS",P807="Non-Lead",R807="No")),
(AND('[1]PWS Information'!$E$10="CWS",P807="Non-Lead",R807="Don't Know")),
(AND('[1]PWS Information'!$E$10="CWS",P807="Non-Lead", I807="Non-Lead - Copper", R807="Yes", K807="Between 1989 and 2014")),
(AND('[1]PWS Information'!$E$10="CWS",P807="Non-Lead", I807="Non-Lead - Copper", R807="Yes", K807="After 2014")),
(AND('[1]PWS Information'!$E$10="CWS",P807="Non-Lead", I807="Non-Lead - Copper", R807="Yes", K807="Unknown")),
(AND('[1]PWS Information'!$E$10="CWS",P807="Non-Lead", M807="Non-Lead - Copper", R807="Yes", N807="Between 1989 and 2014")),
(AND('[1]PWS Information'!$E$10="CWS",P807="Non-Lead", M807="Non-Lead - Copper", R807="Yes", N807="After 2014")),
(AND('[1]PWS Information'!$E$10="CWS",P807="Non-Lead", M807="Non-Lead - Copper", R807="Yes", N807="Unknown")),
(AND('[1]PWS Information'!$E$10="CWS",P807="Unknown")),
(AND('[1]PWS Information'!$E$10="NTNC",P807="Unknown")))),"Tier 5",
"")))))</f>
        <v>Tier 5</v>
      </c>
      <c r="Y807" s="50"/>
      <c r="Z807" s="50"/>
    </row>
    <row r="808" spans="1:26" ht="75" x14ac:dyDescent="0.25">
      <c r="A808" s="39">
        <v>25176010</v>
      </c>
      <c r="B808" s="40">
        <v>7761</v>
      </c>
      <c r="C808" s="41" t="s">
        <v>66</v>
      </c>
      <c r="D808" s="41" t="s">
        <v>46</v>
      </c>
      <c r="E808" s="41">
        <v>75961</v>
      </c>
      <c r="F808" s="42"/>
      <c r="G808" s="43">
        <v>31.619257000000001</v>
      </c>
      <c r="H808" s="44">
        <v>-94.497955000000005</v>
      </c>
      <c r="I808" s="45" t="s">
        <v>63</v>
      </c>
      <c r="J808" s="46" t="s">
        <v>48</v>
      </c>
      <c r="K808" s="42" t="s">
        <v>51</v>
      </c>
      <c r="L808" s="49"/>
      <c r="M808" s="45" t="s">
        <v>63</v>
      </c>
      <c r="N808" s="46" t="s">
        <v>51</v>
      </c>
      <c r="O808" s="49"/>
      <c r="P808" s="36" t="str">
        <f t="shared" si="12"/>
        <v>Unknown</v>
      </c>
      <c r="Q808" s="39" t="s">
        <v>48</v>
      </c>
      <c r="R808" s="39" t="s">
        <v>48</v>
      </c>
      <c r="S808" s="39"/>
      <c r="T808" s="50"/>
      <c r="U808" s="50" t="s">
        <v>51</v>
      </c>
      <c r="V808" s="50" t="s">
        <v>51</v>
      </c>
      <c r="W808" s="50"/>
      <c r="X808" s="51" t="str">
        <f>IF((OR((AND('[1]PWS Information'!$E$10="CWS",T808="Single Family Residence",P808="Lead")),
(AND('[1]PWS Information'!$E$10="CWS",T808="Multiple Family Residence",'[1]PWS Information'!$E$11="Yes",P808="Lead")),
(AND('[1]PWS Information'!$E$10="NTNC",P808="Lead")))),"Tier 1",
IF((OR((AND('[1]PWS Information'!$E$10="CWS",T808="Multiple Family Residence",'[1]PWS Information'!$E$11="No",P808="Lead")),
(AND('[1]PWS Information'!$E$10="CWS",T808="Other",P808="Lead")),
(AND('[1]PWS Information'!$E$10="CWS",T808="Building",P808="Lead")))),"Tier 2",
IF((OR((AND('[1]PWS Information'!$E$10="CWS",T808="Single Family Residence",P808="Galvanized Requiring Replacement")),
(AND('[1]PWS Information'!$E$10="CWS",T808="Single Family Residence",P808="Galvanized Requiring Replacement",Q808="Yes")),
(AND('[1]PWS Information'!$E$10="NTNC",P808="Galvanized Requiring Replacement")),
(AND('[1]PWS Information'!$E$10="NTNC",T808="Single Family Residence",Q808="Yes")))),"Tier 3",
IF((OR((AND('[1]PWS Information'!$E$10="CWS",T808="Single Family Residence",R808="Yes",P808="Non-Lead", I808="Non-Lead - Copper",K808="Before 1989")),
(AND('[1]PWS Information'!$E$10="CWS",T808="Single Family Residence",R808="Yes",P808="Non-Lead", M808="Non-Lead - Copper",N808="Before 1989")))),"Tier 4",
IF((OR((AND('[1]PWS Information'!$E$10="NTNC",P808="Non-Lead")),
(AND('[1]PWS Information'!$E$10="CWS",P808="Non-Lead",R808="")),
(AND('[1]PWS Information'!$E$10="CWS",P808="Non-Lead",R808="No")),
(AND('[1]PWS Information'!$E$10="CWS",P808="Non-Lead",R808="Don't Know")),
(AND('[1]PWS Information'!$E$10="CWS",P808="Non-Lead", I808="Non-Lead - Copper", R808="Yes", K808="Between 1989 and 2014")),
(AND('[1]PWS Information'!$E$10="CWS",P808="Non-Lead", I808="Non-Lead - Copper", R808="Yes", K808="After 2014")),
(AND('[1]PWS Information'!$E$10="CWS",P808="Non-Lead", I808="Non-Lead - Copper", R808="Yes", K808="Unknown")),
(AND('[1]PWS Information'!$E$10="CWS",P808="Non-Lead", M808="Non-Lead - Copper", R808="Yes", N808="Between 1989 and 2014")),
(AND('[1]PWS Information'!$E$10="CWS",P808="Non-Lead", M808="Non-Lead - Copper", R808="Yes", N808="After 2014")),
(AND('[1]PWS Information'!$E$10="CWS",P808="Non-Lead", M808="Non-Lead - Copper", R808="Yes", N808="Unknown")),
(AND('[1]PWS Information'!$E$10="CWS",P808="Unknown")),
(AND('[1]PWS Information'!$E$10="NTNC",P808="Unknown")))),"Tier 5",
"")))))</f>
        <v>Tier 5</v>
      </c>
      <c r="Y808" s="50"/>
      <c r="Z808" s="50"/>
    </row>
    <row r="809" spans="1:26" ht="75" x14ac:dyDescent="0.25">
      <c r="A809" s="39">
        <v>25175564</v>
      </c>
      <c r="B809" s="40" t="s">
        <v>239</v>
      </c>
      <c r="C809" s="41" t="s">
        <v>240</v>
      </c>
      <c r="D809" s="41" t="s">
        <v>46</v>
      </c>
      <c r="E809" s="41">
        <v>75961</v>
      </c>
      <c r="F809" s="42"/>
      <c r="G809" s="43">
        <v>31.558382999999999</v>
      </c>
      <c r="H809" s="44">
        <v>-94.504452000000001</v>
      </c>
      <c r="I809" s="45" t="s">
        <v>63</v>
      </c>
      <c r="J809" s="46" t="s">
        <v>48</v>
      </c>
      <c r="K809" s="42" t="s">
        <v>51</v>
      </c>
      <c r="L809" s="49"/>
      <c r="M809" s="45" t="s">
        <v>63</v>
      </c>
      <c r="N809" s="46" t="s">
        <v>51</v>
      </c>
      <c r="O809" s="49"/>
      <c r="P809" s="36" t="str">
        <f t="shared" si="12"/>
        <v>Unknown</v>
      </c>
      <c r="Q809" s="39" t="s">
        <v>48</v>
      </c>
      <c r="R809" s="39" t="s">
        <v>48</v>
      </c>
      <c r="S809" s="39"/>
      <c r="T809" s="50"/>
      <c r="U809" s="50" t="s">
        <v>51</v>
      </c>
      <c r="V809" s="50" t="s">
        <v>51</v>
      </c>
      <c r="W809" s="50"/>
      <c r="X809" s="51" t="str">
        <f>IF((OR((AND('[1]PWS Information'!$E$10="CWS",T809="Single Family Residence",P809="Lead")),
(AND('[1]PWS Information'!$E$10="CWS",T809="Multiple Family Residence",'[1]PWS Information'!$E$11="Yes",P809="Lead")),
(AND('[1]PWS Information'!$E$10="NTNC",P809="Lead")))),"Tier 1",
IF((OR((AND('[1]PWS Information'!$E$10="CWS",T809="Multiple Family Residence",'[1]PWS Information'!$E$11="No",P809="Lead")),
(AND('[1]PWS Information'!$E$10="CWS",T809="Other",P809="Lead")),
(AND('[1]PWS Information'!$E$10="CWS",T809="Building",P809="Lead")))),"Tier 2",
IF((OR((AND('[1]PWS Information'!$E$10="CWS",T809="Single Family Residence",P809="Galvanized Requiring Replacement")),
(AND('[1]PWS Information'!$E$10="CWS",T809="Single Family Residence",P809="Galvanized Requiring Replacement",Q809="Yes")),
(AND('[1]PWS Information'!$E$10="NTNC",P809="Galvanized Requiring Replacement")),
(AND('[1]PWS Information'!$E$10="NTNC",T809="Single Family Residence",Q809="Yes")))),"Tier 3",
IF((OR((AND('[1]PWS Information'!$E$10="CWS",T809="Single Family Residence",R809="Yes",P809="Non-Lead", I809="Non-Lead - Copper",K809="Before 1989")),
(AND('[1]PWS Information'!$E$10="CWS",T809="Single Family Residence",R809="Yes",P809="Non-Lead", M809="Non-Lead - Copper",N809="Before 1989")))),"Tier 4",
IF((OR((AND('[1]PWS Information'!$E$10="NTNC",P809="Non-Lead")),
(AND('[1]PWS Information'!$E$10="CWS",P809="Non-Lead",R809="")),
(AND('[1]PWS Information'!$E$10="CWS",P809="Non-Lead",R809="No")),
(AND('[1]PWS Information'!$E$10="CWS",P809="Non-Lead",R809="Don't Know")),
(AND('[1]PWS Information'!$E$10="CWS",P809="Non-Lead", I809="Non-Lead - Copper", R809="Yes", K809="Between 1989 and 2014")),
(AND('[1]PWS Information'!$E$10="CWS",P809="Non-Lead", I809="Non-Lead - Copper", R809="Yes", K809="After 2014")),
(AND('[1]PWS Information'!$E$10="CWS",P809="Non-Lead", I809="Non-Lead - Copper", R809="Yes", K809="Unknown")),
(AND('[1]PWS Information'!$E$10="CWS",P809="Non-Lead", M809="Non-Lead - Copper", R809="Yes", N809="Between 1989 and 2014")),
(AND('[1]PWS Information'!$E$10="CWS",P809="Non-Lead", M809="Non-Lead - Copper", R809="Yes", N809="After 2014")),
(AND('[1]PWS Information'!$E$10="CWS",P809="Non-Lead", M809="Non-Lead - Copper", R809="Yes", N809="Unknown")),
(AND('[1]PWS Information'!$E$10="CWS",P809="Unknown")),
(AND('[1]PWS Information'!$E$10="NTNC",P809="Unknown")))),"Tier 5",
"")))))</f>
        <v>Tier 5</v>
      </c>
      <c r="Y809" s="50"/>
      <c r="Z809" s="50"/>
    </row>
    <row r="810" spans="1:26" ht="75" x14ac:dyDescent="0.25">
      <c r="A810" s="39">
        <v>25175631</v>
      </c>
      <c r="B810" s="40">
        <v>281</v>
      </c>
      <c r="C810" s="41" t="s">
        <v>54</v>
      </c>
      <c r="D810" s="41" t="s">
        <v>46</v>
      </c>
      <c r="E810" s="41">
        <v>75961</v>
      </c>
      <c r="F810" s="42"/>
      <c r="G810" s="43">
        <v>31.607765000000001</v>
      </c>
      <c r="H810" s="44">
        <v>-94.542756999999995</v>
      </c>
      <c r="I810" s="45" t="s">
        <v>63</v>
      </c>
      <c r="J810" s="46" t="s">
        <v>48</v>
      </c>
      <c r="K810" s="42" t="s">
        <v>51</v>
      </c>
      <c r="L810" s="49"/>
      <c r="M810" s="45" t="s">
        <v>63</v>
      </c>
      <c r="N810" s="46" t="s">
        <v>51</v>
      </c>
      <c r="O810" s="49"/>
      <c r="P810" s="36" t="str">
        <f t="shared" si="12"/>
        <v>Unknown</v>
      </c>
      <c r="Q810" s="39" t="s">
        <v>48</v>
      </c>
      <c r="R810" s="39" t="s">
        <v>48</v>
      </c>
      <c r="S810" s="39"/>
      <c r="T810" s="50" t="s">
        <v>50</v>
      </c>
      <c r="U810" s="50" t="s">
        <v>51</v>
      </c>
      <c r="V810" s="50" t="s">
        <v>51</v>
      </c>
      <c r="W810" s="50"/>
      <c r="X810" s="51" t="str">
        <f>IF((OR((AND('[1]PWS Information'!$E$10="CWS",T810="Single Family Residence",P810="Lead")),
(AND('[1]PWS Information'!$E$10="CWS",T810="Multiple Family Residence",'[1]PWS Information'!$E$11="Yes",P810="Lead")),
(AND('[1]PWS Information'!$E$10="NTNC",P810="Lead")))),"Tier 1",
IF((OR((AND('[1]PWS Information'!$E$10="CWS",T810="Multiple Family Residence",'[1]PWS Information'!$E$11="No",P810="Lead")),
(AND('[1]PWS Information'!$E$10="CWS",T810="Other",P810="Lead")),
(AND('[1]PWS Information'!$E$10="CWS",T810="Building",P810="Lead")))),"Tier 2",
IF((OR((AND('[1]PWS Information'!$E$10="CWS",T810="Single Family Residence",P810="Galvanized Requiring Replacement")),
(AND('[1]PWS Information'!$E$10="CWS",T810="Single Family Residence",P810="Galvanized Requiring Replacement",Q810="Yes")),
(AND('[1]PWS Information'!$E$10="NTNC",P810="Galvanized Requiring Replacement")),
(AND('[1]PWS Information'!$E$10="NTNC",T810="Single Family Residence",Q810="Yes")))),"Tier 3",
IF((OR((AND('[1]PWS Information'!$E$10="CWS",T810="Single Family Residence",R810="Yes",P810="Non-Lead", I810="Non-Lead - Copper",K810="Before 1989")),
(AND('[1]PWS Information'!$E$10="CWS",T810="Single Family Residence",R810="Yes",P810="Non-Lead", M810="Non-Lead - Copper",N810="Before 1989")))),"Tier 4",
IF((OR((AND('[1]PWS Information'!$E$10="NTNC",P810="Non-Lead")),
(AND('[1]PWS Information'!$E$10="CWS",P810="Non-Lead",R810="")),
(AND('[1]PWS Information'!$E$10="CWS",P810="Non-Lead",R810="No")),
(AND('[1]PWS Information'!$E$10="CWS",P810="Non-Lead",R810="Don't Know")),
(AND('[1]PWS Information'!$E$10="CWS",P810="Non-Lead", I810="Non-Lead - Copper", R810="Yes", K810="Between 1989 and 2014")),
(AND('[1]PWS Information'!$E$10="CWS",P810="Non-Lead", I810="Non-Lead - Copper", R810="Yes", K810="After 2014")),
(AND('[1]PWS Information'!$E$10="CWS",P810="Non-Lead", I810="Non-Lead - Copper", R810="Yes", K810="Unknown")),
(AND('[1]PWS Information'!$E$10="CWS",P810="Non-Lead", M810="Non-Lead - Copper", R810="Yes", N810="Between 1989 and 2014")),
(AND('[1]PWS Information'!$E$10="CWS",P810="Non-Lead", M810="Non-Lead - Copper", R810="Yes", N810="After 2014")),
(AND('[1]PWS Information'!$E$10="CWS",P810="Non-Lead", M810="Non-Lead - Copper", R810="Yes", N810="Unknown")),
(AND('[1]PWS Information'!$E$10="CWS",P810="Unknown")),
(AND('[1]PWS Information'!$E$10="NTNC",P810="Unknown")))),"Tier 5",
"")))))</f>
        <v>Tier 5</v>
      </c>
      <c r="Y810" s="50"/>
      <c r="Z810" s="50"/>
    </row>
    <row r="811" spans="1:26" ht="75" x14ac:dyDescent="0.25">
      <c r="A811" s="39">
        <v>25176017</v>
      </c>
      <c r="B811" s="40">
        <v>4405</v>
      </c>
      <c r="C811" s="41" t="s">
        <v>132</v>
      </c>
      <c r="D811" s="41" t="s">
        <v>46</v>
      </c>
      <c r="E811" s="41">
        <v>75961</v>
      </c>
      <c r="F811" s="42"/>
      <c r="G811" s="43">
        <v>31.558382999999999</v>
      </c>
      <c r="H811" s="44">
        <v>-94.504452000000001</v>
      </c>
      <c r="I811" s="45" t="s">
        <v>63</v>
      </c>
      <c r="J811" s="46" t="s">
        <v>48</v>
      </c>
      <c r="K811" s="42" t="s">
        <v>51</v>
      </c>
      <c r="L811" s="49"/>
      <c r="M811" s="45" t="s">
        <v>63</v>
      </c>
      <c r="N811" s="46" t="s">
        <v>51</v>
      </c>
      <c r="O811" s="49"/>
      <c r="P811" s="36" t="str">
        <f t="shared" si="12"/>
        <v>Unknown</v>
      </c>
      <c r="Q811" s="39" t="s">
        <v>48</v>
      </c>
      <c r="R811" s="39" t="s">
        <v>48</v>
      </c>
      <c r="S811" s="39"/>
      <c r="T811" s="50"/>
      <c r="U811" s="50" t="s">
        <v>51</v>
      </c>
      <c r="V811" s="50" t="s">
        <v>51</v>
      </c>
      <c r="W811" s="50"/>
      <c r="X811" s="51" t="str">
        <f>IF((OR((AND('[1]PWS Information'!$E$10="CWS",T811="Single Family Residence",P811="Lead")),
(AND('[1]PWS Information'!$E$10="CWS",T811="Multiple Family Residence",'[1]PWS Information'!$E$11="Yes",P811="Lead")),
(AND('[1]PWS Information'!$E$10="NTNC",P811="Lead")))),"Tier 1",
IF((OR((AND('[1]PWS Information'!$E$10="CWS",T811="Multiple Family Residence",'[1]PWS Information'!$E$11="No",P811="Lead")),
(AND('[1]PWS Information'!$E$10="CWS",T811="Other",P811="Lead")),
(AND('[1]PWS Information'!$E$10="CWS",T811="Building",P811="Lead")))),"Tier 2",
IF((OR((AND('[1]PWS Information'!$E$10="CWS",T811="Single Family Residence",P811="Galvanized Requiring Replacement")),
(AND('[1]PWS Information'!$E$10="CWS",T811="Single Family Residence",P811="Galvanized Requiring Replacement",Q811="Yes")),
(AND('[1]PWS Information'!$E$10="NTNC",P811="Galvanized Requiring Replacement")),
(AND('[1]PWS Information'!$E$10="NTNC",T811="Single Family Residence",Q811="Yes")))),"Tier 3",
IF((OR((AND('[1]PWS Information'!$E$10="CWS",T811="Single Family Residence",R811="Yes",P811="Non-Lead", I811="Non-Lead - Copper",K811="Before 1989")),
(AND('[1]PWS Information'!$E$10="CWS",T811="Single Family Residence",R811="Yes",P811="Non-Lead", M811="Non-Lead - Copper",N811="Before 1989")))),"Tier 4",
IF((OR((AND('[1]PWS Information'!$E$10="NTNC",P811="Non-Lead")),
(AND('[1]PWS Information'!$E$10="CWS",P811="Non-Lead",R811="")),
(AND('[1]PWS Information'!$E$10="CWS",P811="Non-Lead",R811="No")),
(AND('[1]PWS Information'!$E$10="CWS",P811="Non-Lead",R811="Don't Know")),
(AND('[1]PWS Information'!$E$10="CWS",P811="Non-Lead", I811="Non-Lead - Copper", R811="Yes", K811="Between 1989 and 2014")),
(AND('[1]PWS Information'!$E$10="CWS",P811="Non-Lead", I811="Non-Lead - Copper", R811="Yes", K811="After 2014")),
(AND('[1]PWS Information'!$E$10="CWS",P811="Non-Lead", I811="Non-Lead - Copper", R811="Yes", K811="Unknown")),
(AND('[1]PWS Information'!$E$10="CWS",P811="Non-Lead", M811="Non-Lead - Copper", R811="Yes", N811="Between 1989 and 2014")),
(AND('[1]PWS Information'!$E$10="CWS",P811="Non-Lead", M811="Non-Lead - Copper", R811="Yes", N811="After 2014")),
(AND('[1]PWS Information'!$E$10="CWS",P811="Non-Lead", M811="Non-Lead - Copper", R811="Yes", N811="Unknown")),
(AND('[1]PWS Information'!$E$10="CWS",P811="Unknown")),
(AND('[1]PWS Information'!$E$10="NTNC",P811="Unknown")))),"Tier 5",
"")))))</f>
        <v>Tier 5</v>
      </c>
      <c r="Y811" s="50"/>
      <c r="Z811" s="50"/>
    </row>
    <row r="812" spans="1:26" ht="75" x14ac:dyDescent="0.25">
      <c r="A812" s="39">
        <v>20759972</v>
      </c>
      <c r="B812" s="40" t="s">
        <v>142</v>
      </c>
      <c r="C812" s="41">
        <v>381</v>
      </c>
      <c r="D812" s="41" t="s">
        <v>46</v>
      </c>
      <c r="E812" s="41">
        <v>75961</v>
      </c>
      <c r="F812" s="42"/>
      <c r="G812" s="43">
        <v>31.558382999999999</v>
      </c>
      <c r="H812" s="44">
        <v>-94.504452000000001</v>
      </c>
      <c r="I812" s="45" t="s">
        <v>63</v>
      </c>
      <c r="J812" s="46" t="s">
        <v>48</v>
      </c>
      <c r="K812" s="42" t="s">
        <v>51</v>
      </c>
      <c r="L812" s="49"/>
      <c r="M812" s="45" t="s">
        <v>63</v>
      </c>
      <c r="N812" s="46" t="s">
        <v>51</v>
      </c>
      <c r="O812" s="49"/>
      <c r="P812" s="36" t="str">
        <f t="shared" si="12"/>
        <v>Unknown</v>
      </c>
      <c r="Q812" s="39" t="s">
        <v>48</v>
      </c>
      <c r="R812" s="39" t="s">
        <v>48</v>
      </c>
      <c r="S812" s="39"/>
      <c r="T812" s="50"/>
      <c r="U812" s="50" t="s">
        <v>51</v>
      </c>
      <c r="V812" s="50" t="s">
        <v>51</v>
      </c>
      <c r="W812" s="50"/>
      <c r="X812" s="51" t="str">
        <f>IF((OR((AND('[1]PWS Information'!$E$10="CWS",T812="Single Family Residence",P812="Lead")),
(AND('[1]PWS Information'!$E$10="CWS",T812="Multiple Family Residence",'[1]PWS Information'!$E$11="Yes",P812="Lead")),
(AND('[1]PWS Information'!$E$10="NTNC",P812="Lead")))),"Tier 1",
IF((OR((AND('[1]PWS Information'!$E$10="CWS",T812="Multiple Family Residence",'[1]PWS Information'!$E$11="No",P812="Lead")),
(AND('[1]PWS Information'!$E$10="CWS",T812="Other",P812="Lead")),
(AND('[1]PWS Information'!$E$10="CWS",T812="Building",P812="Lead")))),"Tier 2",
IF((OR((AND('[1]PWS Information'!$E$10="CWS",T812="Single Family Residence",P812="Galvanized Requiring Replacement")),
(AND('[1]PWS Information'!$E$10="CWS",T812="Single Family Residence",P812="Galvanized Requiring Replacement",Q812="Yes")),
(AND('[1]PWS Information'!$E$10="NTNC",P812="Galvanized Requiring Replacement")),
(AND('[1]PWS Information'!$E$10="NTNC",T812="Single Family Residence",Q812="Yes")))),"Tier 3",
IF((OR((AND('[1]PWS Information'!$E$10="CWS",T812="Single Family Residence",R812="Yes",P812="Non-Lead", I812="Non-Lead - Copper",K812="Before 1989")),
(AND('[1]PWS Information'!$E$10="CWS",T812="Single Family Residence",R812="Yes",P812="Non-Lead", M812="Non-Lead - Copper",N812="Before 1989")))),"Tier 4",
IF((OR((AND('[1]PWS Information'!$E$10="NTNC",P812="Non-Lead")),
(AND('[1]PWS Information'!$E$10="CWS",P812="Non-Lead",R812="")),
(AND('[1]PWS Information'!$E$10="CWS",P812="Non-Lead",R812="No")),
(AND('[1]PWS Information'!$E$10="CWS",P812="Non-Lead",R812="Don't Know")),
(AND('[1]PWS Information'!$E$10="CWS",P812="Non-Lead", I812="Non-Lead - Copper", R812="Yes", K812="Between 1989 and 2014")),
(AND('[1]PWS Information'!$E$10="CWS",P812="Non-Lead", I812="Non-Lead - Copper", R812="Yes", K812="After 2014")),
(AND('[1]PWS Information'!$E$10="CWS",P812="Non-Lead", I812="Non-Lead - Copper", R812="Yes", K812="Unknown")),
(AND('[1]PWS Information'!$E$10="CWS",P812="Non-Lead", M812="Non-Lead - Copper", R812="Yes", N812="Between 1989 and 2014")),
(AND('[1]PWS Information'!$E$10="CWS",P812="Non-Lead", M812="Non-Lead - Copper", R812="Yes", N812="After 2014")),
(AND('[1]PWS Information'!$E$10="CWS",P812="Non-Lead", M812="Non-Lead - Copper", R812="Yes", N812="Unknown")),
(AND('[1]PWS Information'!$E$10="CWS",P812="Unknown")),
(AND('[1]PWS Information'!$E$10="NTNC",P812="Unknown")))),"Tier 5",
"")))))</f>
        <v>Tier 5</v>
      </c>
      <c r="Y812" s="50"/>
      <c r="Z812" s="50"/>
    </row>
    <row r="813" spans="1:26" ht="75" x14ac:dyDescent="0.25">
      <c r="A813" s="39">
        <v>25327433</v>
      </c>
      <c r="B813" s="40">
        <v>372</v>
      </c>
      <c r="C813" s="41" t="s">
        <v>54</v>
      </c>
      <c r="D813" s="41" t="s">
        <v>46</v>
      </c>
      <c r="E813" s="41">
        <v>75961</v>
      </c>
      <c r="F813" s="42"/>
      <c r="G813" s="43">
        <v>31.606304000000002</v>
      </c>
      <c r="H813" s="44">
        <v>-94.543218999999993</v>
      </c>
      <c r="I813" s="45" t="s">
        <v>63</v>
      </c>
      <c r="J813" s="46" t="s">
        <v>48</v>
      </c>
      <c r="K813" s="42" t="s">
        <v>51</v>
      </c>
      <c r="L813" s="49"/>
      <c r="M813" s="45" t="s">
        <v>63</v>
      </c>
      <c r="N813" s="46" t="s">
        <v>51</v>
      </c>
      <c r="O813" s="49"/>
      <c r="P813" s="36" t="str">
        <f t="shared" si="12"/>
        <v>Unknown</v>
      </c>
      <c r="Q813" s="39" t="s">
        <v>48</v>
      </c>
      <c r="R813" s="39" t="s">
        <v>48</v>
      </c>
      <c r="S813" s="39"/>
      <c r="T813" s="50" t="s">
        <v>50</v>
      </c>
      <c r="U813" s="50" t="s">
        <v>51</v>
      </c>
      <c r="V813" s="50" t="s">
        <v>51</v>
      </c>
      <c r="W813" s="50"/>
      <c r="X813" s="51" t="str">
        <f>IF((OR((AND('[1]PWS Information'!$E$10="CWS",T813="Single Family Residence",P813="Lead")),
(AND('[1]PWS Information'!$E$10="CWS",T813="Multiple Family Residence",'[1]PWS Information'!$E$11="Yes",P813="Lead")),
(AND('[1]PWS Information'!$E$10="NTNC",P813="Lead")))),"Tier 1",
IF((OR((AND('[1]PWS Information'!$E$10="CWS",T813="Multiple Family Residence",'[1]PWS Information'!$E$11="No",P813="Lead")),
(AND('[1]PWS Information'!$E$10="CWS",T813="Other",P813="Lead")),
(AND('[1]PWS Information'!$E$10="CWS",T813="Building",P813="Lead")))),"Tier 2",
IF((OR((AND('[1]PWS Information'!$E$10="CWS",T813="Single Family Residence",P813="Galvanized Requiring Replacement")),
(AND('[1]PWS Information'!$E$10="CWS",T813="Single Family Residence",P813="Galvanized Requiring Replacement",Q813="Yes")),
(AND('[1]PWS Information'!$E$10="NTNC",P813="Galvanized Requiring Replacement")),
(AND('[1]PWS Information'!$E$10="NTNC",T813="Single Family Residence",Q813="Yes")))),"Tier 3",
IF((OR((AND('[1]PWS Information'!$E$10="CWS",T813="Single Family Residence",R813="Yes",P813="Non-Lead", I813="Non-Lead - Copper",K813="Before 1989")),
(AND('[1]PWS Information'!$E$10="CWS",T813="Single Family Residence",R813="Yes",P813="Non-Lead", M813="Non-Lead - Copper",N813="Before 1989")))),"Tier 4",
IF((OR((AND('[1]PWS Information'!$E$10="NTNC",P813="Non-Lead")),
(AND('[1]PWS Information'!$E$10="CWS",P813="Non-Lead",R813="")),
(AND('[1]PWS Information'!$E$10="CWS",P813="Non-Lead",R813="No")),
(AND('[1]PWS Information'!$E$10="CWS",P813="Non-Lead",R813="Don't Know")),
(AND('[1]PWS Information'!$E$10="CWS",P813="Non-Lead", I813="Non-Lead - Copper", R813="Yes", K813="Between 1989 and 2014")),
(AND('[1]PWS Information'!$E$10="CWS",P813="Non-Lead", I813="Non-Lead - Copper", R813="Yes", K813="After 2014")),
(AND('[1]PWS Information'!$E$10="CWS",P813="Non-Lead", I813="Non-Lead - Copper", R813="Yes", K813="Unknown")),
(AND('[1]PWS Information'!$E$10="CWS",P813="Non-Lead", M813="Non-Lead - Copper", R813="Yes", N813="Between 1989 and 2014")),
(AND('[1]PWS Information'!$E$10="CWS",P813="Non-Lead", M813="Non-Lead - Copper", R813="Yes", N813="After 2014")),
(AND('[1]PWS Information'!$E$10="CWS",P813="Non-Lead", M813="Non-Lead - Copper", R813="Yes", N813="Unknown")),
(AND('[1]PWS Information'!$E$10="CWS",P813="Unknown")),
(AND('[1]PWS Information'!$E$10="NTNC",P813="Unknown")))),"Tier 5",
"")))))</f>
        <v>Tier 5</v>
      </c>
      <c r="Y813" s="50"/>
      <c r="Z813" s="50"/>
    </row>
    <row r="814" spans="1:26" ht="75" x14ac:dyDescent="0.25">
      <c r="A814" s="39">
        <v>25176203</v>
      </c>
      <c r="B814" s="40">
        <v>7961</v>
      </c>
      <c r="C814" s="41" t="s">
        <v>81</v>
      </c>
      <c r="D814" s="41" t="s">
        <v>46</v>
      </c>
      <c r="E814" s="41">
        <v>75961</v>
      </c>
      <c r="F814" s="42"/>
      <c r="G814" s="43">
        <v>31.660693999999999</v>
      </c>
      <c r="H814" s="44">
        <v>-94.601386000000005</v>
      </c>
      <c r="I814" s="45" t="s">
        <v>63</v>
      </c>
      <c r="J814" s="46" t="s">
        <v>48</v>
      </c>
      <c r="K814" s="42" t="s">
        <v>51</v>
      </c>
      <c r="L814" s="49"/>
      <c r="M814" s="45" t="s">
        <v>63</v>
      </c>
      <c r="N814" s="46" t="s">
        <v>51</v>
      </c>
      <c r="O814" s="49"/>
      <c r="P814" s="36" t="str">
        <f t="shared" si="12"/>
        <v>Unknown</v>
      </c>
      <c r="Q814" s="39" t="s">
        <v>48</v>
      </c>
      <c r="R814" s="39" t="s">
        <v>48</v>
      </c>
      <c r="S814" s="39"/>
      <c r="T814" s="50"/>
      <c r="U814" s="50" t="s">
        <v>51</v>
      </c>
      <c r="V814" s="50" t="s">
        <v>51</v>
      </c>
      <c r="W814" s="50"/>
      <c r="X814" s="51" t="str">
        <f>IF((OR((AND('[1]PWS Information'!$E$10="CWS",T814="Single Family Residence",P814="Lead")),
(AND('[1]PWS Information'!$E$10="CWS",T814="Multiple Family Residence",'[1]PWS Information'!$E$11="Yes",P814="Lead")),
(AND('[1]PWS Information'!$E$10="NTNC",P814="Lead")))),"Tier 1",
IF((OR((AND('[1]PWS Information'!$E$10="CWS",T814="Multiple Family Residence",'[1]PWS Information'!$E$11="No",P814="Lead")),
(AND('[1]PWS Information'!$E$10="CWS",T814="Other",P814="Lead")),
(AND('[1]PWS Information'!$E$10="CWS",T814="Building",P814="Lead")))),"Tier 2",
IF((OR((AND('[1]PWS Information'!$E$10="CWS",T814="Single Family Residence",P814="Galvanized Requiring Replacement")),
(AND('[1]PWS Information'!$E$10="CWS",T814="Single Family Residence",P814="Galvanized Requiring Replacement",Q814="Yes")),
(AND('[1]PWS Information'!$E$10="NTNC",P814="Galvanized Requiring Replacement")),
(AND('[1]PWS Information'!$E$10="NTNC",T814="Single Family Residence",Q814="Yes")))),"Tier 3",
IF((OR((AND('[1]PWS Information'!$E$10="CWS",T814="Single Family Residence",R814="Yes",P814="Non-Lead", I814="Non-Lead - Copper",K814="Before 1989")),
(AND('[1]PWS Information'!$E$10="CWS",T814="Single Family Residence",R814="Yes",P814="Non-Lead", M814="Non-Lead - Copper",N814="Before 1989")))),"Tier 4",
IF((OR((AND('[1]PWS Information'!$E$10="NTNC",P814="Non-Lead")),
(AND('[1]PWS Information'!$E$10="CWS",P814="Non-Lead",R814="")),
(AND('[1]PWS Information'!$E$10="CWS",P814="Non-Lead",R814="No")),
(AND('[1]PWS Information'!$E$10="CWS",P814="Non-Lead",R814="Don't Know")),
(AND('[1]PWS Information'!$E$10="CWS",P814="Non-Lead", I814="Non-Lead - Copper", R814="Yes", K814="Between 1989 and 2014")),
(AND('[1]PWS Information'!$E$10="CWS",P814="Non-Lead", I814="Non-Lead - Copper", R814="Yes", K814="After 2014")),
(AND('[1]PWS Information'!$E$10="CWS",P814="Non-Lead", I814="Non-Lead - Copper", R814="Yes", K814="Unknown")),
(AND('[1]PWS Information'!$E$10="CWS",P814="Non-Lead", M814="Non-Lead - Copper", R814="Yes", N814="Between 1989 and 2014")),
(AND('[1]PWS Information'!$E$10="CWS",P814="Non-Lead", M814="Non-Lead - Copper", R814="Yes", N814="After 2014")),
(AND('[1]PWS Information'!$E$10="CWS",P814="Non-Lead", M814="Non-Lead - Copper", R814="Yes", N814="Unknown")),
(AND('[1]PWS Information'!$E$10="CWS",P814="Unknown")),
(AND('[1]PWS Information'!$E$10="NTNC",P814="Unknown")))),"Tier 5",
"")))))</f>
        <v>Tier 5</v>
      </c>
      <c r="Y814" s="50"/>
      <c r="Z814" s="50"/>
    </row>
    <row r="815" spans="1:26" ht="75" x14ac:dyDescent="0.25">
      <c r="A815" s="39">
        <v>25176230</v>
      </c>
      <c r="B815" s="40">
        <v>590</v>
      </c>
      <c r="C815" s="41" t="s">
        <v>102</v>
      </c>
      <c r="D815" s="41" t="s">
        <v>46</v>
      </c>
      <c r="E815" s="41">
        <v>75961</v>
      </c>
      <c r="F815" s="42"/>
      <c r="G815" s="43">
        <v>31.558382999999999</v>
      </c>
      <c r="H815" s="44">
        <v>-94.504452000000001</v>
      </c>
      <c r="I815" s="45" t="s">
        <v>63</v>
      </c>
      <c r="J815" s="46" t="s">
        <v>48</v>
      </c>
      <c r="K815" s="42" t="s">
        <v>51</v>
      </c>
      <c r="L815" s="49"/>
      <c r="M815" s="45" t="s">
        <v>63</v>
      </c>
      <c r="N815" s="46" t="s">
        <v>51</v>
      </c>
      <c r="O815" s="49"/>
      <c r="P815" s="36" t="str">
        <f t="shared" si="12"/>
        <v>Unknown</v>
      </c>
      <c r="Q815" s="39" t="s">
        <v>48</v>
      </c>
      <c r="R815" s="39" t="s">
        <v>48</v>
      </c>
      <c r="S815" s="39"/>
      <c r="T815" s="50"/>
      <c r="U815" s="50" t="s">
        <v>51</v>
      </c>
      <c r="V815" s="50" t="s">
        <v>51</v>
      </c>
      <c r="W815" s="50"/>
      <c r="X815" s="51" t="str">
        <f>IF((OR((AND('[1]PWS Information'!$E$10="CWS",T815="Single Family Residence",P815="Lead")),
(AND('[1]PWS Information'!$E$10="CWS",T815="Multiple Family Residence",'[1]PWS Information'!$E$11="Yes",P815="Lead")),
(AND('[1]PWS Information'!$E$10="NTNC",P815="Lead")))),"Tier 1",
IF((OR((AND('[1]PWS Information'!$E$10="CWS",T815="Multiple Family Residence",'[1]PWS Information'!$E$11="No",P815="Lead")),
(AND('[1]PWS Information'!$E$10="CWS",T815="Other",P815="Lead")),
(AND('[1]PWS Information'!$E$10="CWS",T815="Building",P815="Lead")))),"Tier 2",
IF((OR((AND('[1]PWS Information'!$E$10="CWS",T815="Single Family Residence",P815="Galvanized Requiring Replacement")),
(AND('[1]PWS Information'!$E$10="CWS",T815="Single Family Residence",P815="Galvanized Requiring Replacement",Q815="Yes")),
(AND('[1]PWS Information'!$E$10="NTNC",P815="Galvanized Requiring Replacement")),
(AND('[1]PWS Information'!$E$10="NTNC",T815="Single Family Residence",Q815="Yes")))),"Tier 3",
IF((OR((AND('[1]PWS Information'!$E$10="CWS",T815="Single Family Residence",R815="Yes",P815="Non-Lead", I815="Non-Lead - Copper",K815="Before 1989")),
(AND('[1]PWS Information'!$E$10="CWS",T815="Single Family Residence",R815="Yes",P815="Non-Lead", M815="Non-Lead - Copper",N815="Before 1989")))),"Tier 4",
IF((OR((AND('[1]PWS Information'!$E$10="NTNC",P815="Non-Lead")),
(AND('[1]PWS Information'!$E$10="CWS",P815="Non-Lead",R815="")),
(AND('[1]PWS Information'!$E$10="CWS",P815="Non-Lead",R815="No")),
(AND('[1]PWS Information'!$E$10="CWS",P815="Non-Lead",R815="Don't Know")),
(AND('[1]PWS Information'!$E$10="CWS",P815="Non-Lead", I815="Non-Lead - Copper", R815="Yes", K815="Between 1989 and 2014")),
(AND('[1]PWS Information'!$E$10="CWS",P815="Non-Lead", I815="Non-Lead - Copper", R815="Yes", K815="After 2014")),
(AND('[1]PWS Information'!$E$10="CWS",P815="Non-Lead", I815="Non-Lead - Copper", R815="Yes", K815="Unknown")),
(AND('[1]PWS Information'!$E$10="CWS",P815="Non-Lead", M815="Non-Lead - Copper", R815="Yes", N815="Between 1989 and 2014")),
(AND('[1]PWS Information'!$E$10="CWS",P815="Non-Lead", M815="Non-Lead - Copper", R815="Yes", N815="After 2014")),
(AND('[1]PWS Information'!$E$10="CWS",P815="Non-Lead", M815="Non-Lead - Copper", R815="Yes", N815="Unknown")),
(AND('[1]PWS Information'!$E$10="CWS",P815="Unknown")),
(AND('[1]PWS Information'!$E$10="NTNC",P815="Unknown")))),"Tier 5",
"")))))</f>
        <v>Tier 5</v>
      </c>
      <c r="Y815" s="50"/>
      <c r="Z815" s="50"/>
    </row>
    <row r="816" spans="1:26" ht="75" x14ac:dyDescent="0.25">
      <c r="A816" s="39">
        <v>25176241</v>
      </c>
      <c r="B816" s="40">
        <v>1932</v>
      </c>
      <c r="C816" s="41" t="s">
        <v>66</v>
      </c>
      <c r="D816" s="41" t="s">
        <v>46</v>
      </c>
      <c r="E816" s="41">
        <v>75961</v>
      </c>
      <c r="F816" s="42"/>
      <c r="G816" s="43">
        <v>31.599525</v>
      </c>
      <c r="H816" s="44">
        <v>-94.590357999999995</v>
      </c>
      <c r="I816" s="45" t="s">
        <v>63</v>
      </c>
      <c r="J816" s="46" t="s">
        <v>48</v>
      </c>
      <c r="K816" s="42" t="s">
        <v>51</v>
      </c>
      <c r="L816" s="49"/>
      <c r="M816" s="45" t="s">
        <v>63</v>
      </c>
      <c r="N816" s="46" t="s">
        <v>51</v>
      </c>
      <c r="O816" s="49"/>
      <c r="P816" s="36" t="str">
        <f t="shared" si="12"/>
        <v>Unknown</v>
      </c>
      <c r="Q816" s="39" t="s">
        <v>48</v>
      </c>
      <c r="R816" s="39" t="s">
        <v>48</v>
      </c>
      <c r="S816" s="39"/>
      <c r="T816" s="50"/>
      <c r="U816" s="50" t="s">
        <v>51</v>
      </c>
      <c r="V816" s="50" t="s">
        <v>51</v>
      </c>
      <c r="W816" s="50"/>
      <c r="X816" s="51" t="str">
        <f>IF((OR((AND('[1]PWS Information'!$E$10="CWS",T816="Single Family Residence",P816="Lead")),
(AND('[1]PWS Information'!$E$10="CWS",T816="Multiple Family Residence",'[1]PWS Information'!$E$11="Yes",P816="Lead")),
(AND('[1]PWS Information'!$E$10="NTNC",P816="Lead")))),"Tier 1",
IF((OR((AND('[1]PWS Information'!$E$10="CWS",T816="Multiple Family Residence",'[1]PWS Information'!$E$11="No",P816="Lead")),
(AND('[1]PWS Information'!$E$10="CWS",T816="Other",P816="Lead")),
(AND('[1]PWS Information'!$E$10="CWS",T816="Building",P816="Lead")))),"Tier 2",
IF((OR((AND('[1]PWS Information'!$E$10="CWS",T816="Single Family Residence",P816="Galvanized Requiring Replacement")),
(AND('[1]PWS Information'!$E$10="CWS",T816="Single Family Residence",P816="Galvanized Requiring Replacement",Q816="Yes")),
(AND('[1]PWS Information'!$E$10="NTNC",P816="Galvanized Requiring Replacement")),
(AND('[1]PWS Information'!$E$10="NTNC",T816="Single Family Residence",Q816="Yes")))),"Tier 3",
IF((OR((AND('[1]PWS Information'!$E$10="CWS",T816="Single Family Residence",R816="Yes",P816="Non-Lead", I816="Non-Lead - Copper",K816="Before 1989")),
(AND('[1]PWS Information'!$E$10="CWS",T816="Single Family Residence",R816="Yes",P816="Non-Lead", M816="Non-Lead - Copper",N816="Before 1989")))),"Tier 4",
IF((OR((AND('[1]PWS Information'!$E$10="NTNC",P816="Non-Lead")),
(AND('[1]PWS Information'!$E$10="CWS",P816="Non-Lead",R816="")),
(AND('[1]PWS Information'!$E$10="CWS",P816="Non-Lead",R816="No")),
(AND('[1]PWS Information'!$E$10="CWS",P816="Non-Lead",R816="Don't Know")),
(AND('[1]PWS Information'!$E$10="CWS",P816="Non-Lead", I816="Non-Lead - Copper", R816="Yes", K816="Between 1989 and 2014")),
(AND('[1]PWS Information'!$E$10="CWS",P816="Non-Lead", I816="Non-Lead - Copper", R816="Yes", K816="After 2014")),
(AND('[1]PWS Information'!$E$10="CWS",P816="Non-Lead", I816="Non-Lead - Copper", R816="Yes", K816="Unknown")),
(AND('[1]PWS Information'!$E$10="CWS",P816="Non-Lead", M816="Non-Lead - Copper", R816="Yes", N816="Between 1989 and 2014")),
(AND('[1]PWS Information'!$E$10="CWS",P816="Non-Lead", M816="Non-Lead - Copper", R816="Yes", N816="After 2014")),
(AND('[1]PWS Information'!$E$10="CWS",P816="Non-Lead", M816="Non-Lead - Copper", R816="Yes", N816="Unknown")),
(AND('[1]PWS Information'!$E$10="CWS",P816="Unknown")),
(AND('[1]PWS Information'!$E$10="NTNC",P816="Unknown")))),"Tier 5",
"")))))</f>
        <v>Tier 5</v>
      </c>
      <c r="Y816" s="50"/>
      <c r="Z816" s="50"/>
    </row>
    <row r="817" spans="1:26" ht="75" x14ac:dyDescent="0.25">
      <c r="A817" s="39">
        <v>25175894</v>
      </c>
      <c r="B817" s="40">
        <v>1912</v>
      </c>
      <c r="C817" s="41" t="s">
        <v>52</v>
      </c>
      <c r="D817" s="41" t="s">
        <v>46</v>
      </c>
      <c r="E817" s="41">
        <v>75961</v>
      </c>
      <c r="F817" s="42"/>
      <c r="G817" s="43">
        <v>31.638518999999999</v>
      </c>
      <c r="H817" s="44">
        <v>-94.498733000000001</v>
      </c>
      <c r="I817" s="45" t="s">
        <v>63</v>
      </c>
      <c r="J817" s="46" t="s">
        <v>48</v>
      </c>
      <c r="K817" s="42" t="s">
        <v>51</v>
      </c>
      <c r="L817" s="49"/>
      <c r="M817" s="45" t="s">
        <v>63</v>
      </c>
      <c r="N817" s="46" t="s">
        <v>51</v>
      </c>
      <c r="O817" s="49"/>
      <c r="P817" s="36" t="str">
        <f t="shared" si="12"/>
        <v>Unknown</v>
      </c>
      <c r="Q817" s="39" t="s">
        <v>48</v>
      </c>
      <c r="R817" s="39" t="s">
        <v>48</v>
      </c>
      <c r="S817" s="39"/>
      <c r="T817" s="50"/>
      <c r="U817" s="50" t="s">
        <v>51</v>
      </c>
      <c r="V817" s="50" t="s">
        <v>51</v>
      </c>
      <c r="W817" s="50"/>
      <c r="X817" s="51" t="str">
        <f>IF((OR((AND('[1]PWS Information'!$E$10="CWS",T817="Single Family Residence",P817="Lead")),
(AND('[1]PWS Information'!$E$10="CWS",T817="Multiple Family Residence",'[1]PWS Information'!$E$11="Yes",P817="Lead")),
(AND('[1]PWS Information'!$E$10="NTNC",P817="Lead")))),"Tier 1",
IF((OR((AND('[1]PWS Information'!$E$10="CWS",T817="Multiple Family Residence",'[1]PWS Information'!$E$11="No",P817="Lead")),
(AND('[1]PWS Information'!$E$10="CWS",T817="Other",P817="Lead")),
(AND('[1]PWS Information'!$E$10="CWS",T817="Building",P817="Lead")))),"Tier 2",
IF((OR((AND('[1]PWS Information'!$E$10="CWS",T817="Single Family Residence",P817="Galvanized Requiring Replacement")),
(AND('[1]PWS Information'!$E$10="CWS",T817="Single Family Residence",P817="Galvanized Requiring Replacement",Q817="Yes")),
(AND('[1]PWS Information'!$E$10="NTNC",P817="Galvanized Requiring Replacement")),
(AND('[1]PWS Information'!$E$10="NTNC",T817="Single Family Residence",Q817="Yes")))),"Tier 3",
IF((OR((AND('[1]PWS Information'!$E$10="CWS",T817="Single Family Residence",R817="Yes",P817="Non-Lead", I817="Non-Lead - Copper",K817="Before 1989")),
(AND('[1]PWS Information'!$E$10="CWS",T817="Single Family Residence",R817="Yes",P817="Non-Lead", M817="Non-Lead - Copper",N817="Before 1989")))),"Tier 4",
IF((OR((AND('[1]PWS Information'!$E$10="NTNC",P817="Non-Lead")),
(AND('[1]PWS Information'!$E$10="CWS",P817="Non-Lead",R817="")),
(AND('[1]PWS Information'!$E$10="CWS",P817="Non-Lead",R817="No")),
(AND('[1]PWS Information'!$E$10="CWS",P817="Non-Lead",R817="Don't Know")),
(AND('[1]PWS Information'!$E$10="CWS",P817="Non-Lead", I817="Non-Lead - Copper", R817="Yes", K817="Between 1989 and 2014")),
(AND('[1]PWS Information'!$E$10="CWS",P817="Non-Lead", I817="Non-Lead - Copper", R817="Yes", K817="After 2014")),
(AND('[1]PWS Information'!$E$10="CWS",P817="Non-Lead", I817="Non-Lead - Copper", R817="Yes", K817="Unknown")),
(AND('[1]PWS Information'!$E$10="CWS",P817="Non-Lead", M817="Non-Lead - Copper", R817="Yes", N817="Between 1989 and 2014")),
(AND('[1]PWS Information'!$E$10="CWS",P817="Non-Lead", M817="Non-Lead - Copper", R817="Yes", N817="After 2014")),
(AND('[1]PWS Information'!$E$10="CWS",P817="Non-Lead", M817="Non-Lead - Copper", R817="Yes", N817="Unknown")),
(AND('[1]PWS Information'!$E$10="CWS",P817="Unknown")),
(AND('[1]PWS Information'!$E$10="NTNC",P817="Unknown")))),"Tier 5",
"")))))</f>
        <v>Tier 5</v>
      </c>
      <c r="Y817" s="50"/>
      <c r="Z817" s="50"/>
    </row>
    <row r="818" spans="1:26" ht="75" x14ac:dyDescent="0.25">
      <c r="A818" s="39">
        <v>25175965</v>
      </c>
      <c r="B818" s="40" t="s">
        <v>76</v>
      </c>
      <c r="C818" s="41" t="s">
        <v>241</v>
      </c>
      <c r="D818" s="41" t="s">
        <v>46</v>
      </c>
      <c r="E818" s="41">
        <v>75961</v>
      </c>
      <c r="F818" s="42"/>
      <c r="G818" s="43">
        <v>31.640588000000001</v>
      </c>
      <c r="H818" s="44">
        <v>-94.490838999999994</v>
      </c>
      <c r="I818" s="45" t="s">
        <v>63</v>
      </c>
      <c r="J818" s="46" t="s">
        <v>48</v>
      </c>
      <c r="K818" s="42" t="s">
        <v>51</v>
      </c>
      <c r="L818" s="49"/>
      <c r="M818" s="45" t="s">
        <v>63</v>
      </c>
      <c r="N818" s="46" t="s">
        <v>51</v>
      </c>
      <c r="O818" s="49"/>
      <c r="P818" s="36" t="str">
        <f t="shared" si="12"/>
        <v>Unknown</v>
      </c>
      <c r="Q818" s="39" t="s">
        <v>48</v>
      </c>
      <c r="R818" s="39" t="s">
        <v>48</v>
      </c>
      <c r="S818" s="39"/>
      <c r="T818" s="50"/>
      <c r="U818" s="50" t="s">
        <v>51</v>
      </c>
      <c r="V818" s="50" t="s">
        <v>51</v>
      </c>
      <c r="W818" s="50"/>
      <c r="X818" s="51" t="str">
        <f>IF((OR((AND('[1]PWS Information'!$E$10="CWS",T818="Single Family Residence",P818="Lead")),
(AND('[1]PWS Information'!$E$10="CWS",T818="Multiple Family Residence",'[1]PWS Information'!$E$11="Yes",P818="Lead")),
(AND('[1]PWS Information'!$E$10="NTNC",P818="Lead")))),"Tier 1",
IF((OR((AND('[1]PWS Information'!$E$10="CWS",T818="Multiple Family Residence",'[1]PWS Information'!$E$11="No",P818="Lead")),
(AND('[1]PWS Information'!$E$10="CWS",T818="Other",P818="Lead")),
(AND('[1]PWS Information'!$E$10="CWS",T818="Building",P818="Lead")))),"Tier 2",
IF((OR((AND('[1]PWS Information'!$E$10="CWS",T818="Single Family Residence",P818="Galvanized Requiring Replacement")),
(AND('[1]PWS Information'!$E$10="CWS",T818="Single Family Residence",P818="Galvanized Requiring Replacement",Q818="Yes")),
(AND('[1]PWS Information'!$E$10="NTNC",P818="Galvanized Requiring Replacement")),
(AND('[1]PWS Information'!$E$10="NTNC",T818="Single Family Residence",Q818="Yes")))),"Tier 3",
IF((OR((AND('[1]PWS Information'!$E$10="CWS",T818="Single Family Residence",R818="Yes",P818="Non-Lead", I818="Non-Lead - Copper",K818="Before 1989")),
(AND('[1]PWS Information'!$E$10="CWS",T818="Single Family Residence",R818="Yes",P818="Non-Lead", M818="Non-Lead - Copper",N818="Before 1989")))),"Tier 4",
IF((OR((AND('[1]PWS Information'!$E$10="NTNC",P818="Non-Lead")),
(AND('[1]PWS Information'!$E$10="CWS",P818="Non-Lead",R818="")),
(AND('[1]PWS Information'!$E$10="CWS",P818="Non-Lead",R818="No")),
(AND('[1]PWS Information'!$E$10="CWS",P818="Non-Lead",R818="Don't Know")),
(AND('[1]PWS Information'!$E$10="CWS",P818="Non-Lead", I818="Non-Lead - Copper", R818="Yes", K818="Between 1989 and 2014")),
(AND('[1]PWS Information'!$E$10="CWS",P818="Non-Lead", I818="Non-Lead - Copper", R818="Yes", K818="After 2014")),
(AND('[1]PWS Information'!$E$10="CWS",P818="Non-Lead", I818="Non-Lead - Copper", R818="Yes", K818="Unknown")),
(AND('[1]PWS Information'!$E$10="CWS",P818="Non-Lead", M818="Non-Lead - Copper", R818="Yes", N818="Between 1989 and 2014")),
(AND('[1]PWS Information'!$E$10="CWS",P818="Non-Lead", M818="Non-Lead - Copper", R818="Yes", N818="After 2014")),
(AND('[1]PWS Information'!$E$10="CWS",P818="Non-Lead", M818="Non-Lead - Copper", R818="Yes", N818="Unknown")),
(AND('[1]PWS Information'!$E$10="CWS",P818="Unknown")),
(AND('[1]PWS Information'!$E$10="NTNC",P818="Unknown")))),"Tier 5",
"")))))</f>
        <v>Tier 5</v>
      </c>
      <c r="Y818" s="50"/>
      <c r="Z818" s="50"/>
    </row>
    <row r="819" spans="1:26" ht="75" x14ac:dyDescent="0.25">
      <c r="A819" s="39">
        <v>25175861</v>
      </c>
      <c r="B819" s="40" t="s">
        <v>125</v>
      </c>
      <c r="C819" s="41" t="s">
        <v>242</v>
      </c>
      <c r="D819" s="41" t="s">
        <v>46</v>
      </c>
      <c r="E819" s="41">
        <v>75961</v>
      </c>
      <c r="F819" s="42"/>
      <c r="G819" s="43">
        <v>31.82443</v>
      </c>
      <c r="H819" s="44">
        <v>-94.492137</v>
      </c>
      <c r="I819" s="45" t="s">
        <v>63</v>
      </c>
      <c r="J819" s="46" t="s">
        <v>48</v>
      </c>
      <c r="K819" s="42" t="s">
        <v>51</v>
      </c>
      <c r="L819" s="49"/>
      <c r="M819" s="45" t="s">
        <v>63</v>
      </c>
      <c r="N819" s="46" t="s">
        <v>51</v>
      </c>
      <c r="O819" s="49"/>
      <c r="P819" s="36" t="str">
        <f t="shared" si="12"/>
        <v>Unknown</v>
      </c>
      <c r="Q819" s="39" t="s">
        <v>48</v>
      </c>
      <c r="R819" s="39" t="s">
        <v>48</v>
      </c>
      <c r="S819" s="39"/>
      <c r="T819" s="50"/>
      <c r="U819" s="50" t="s">
        <v>51</v>
      </c>
      <c r="V819" s="50" t="s">
        <v>51</v>
      </c>
      <c r="W819" s="50"/>
      <c r="X819" s="51" t="str">
        <f>IF((OR((AND('[1]PWS Information'!$E$10="CWS",T819="Single Family Residence",P819="Lead")),
(AND('[1]PWS Information'!$E$10="CWS",T819="Multiple Family Residence",'[1]PWS Information'!$E$11="Yes",P819="Lead")),
(AND('[1]PWS Information'!$E$10="NTNC",P819="Lead")))),"Tier 1",
IF((OR((AND('[1]PWS Information'!$E$10="CWS",T819="Multiple Family Residence",'[1]PWS Information'!$E$11="No",P819="Lead")),
(AND('[1]PWS Information'!$E$10="CWS",T819="Other",P819="Lead")),
(AND('[1]PWS Information'!$E$10="CWS",T819="Building",P819="Lead")))),"Tier 2",
IF((OR((AND('[1]PWS Information'!$E$10="CWS",T819="Single Family Residence",P819="Galvanized Requiring Replacement")),
(AND('[1]PWS Information'!$E$10="CWS",T819="Single Family Residence",P819="Galvanized Requiring Replacement",Q819="Yes")),
(AND('[1]PWS Information'!$E$10="NTNC",P819="Galvanized Requiring Replacement")),
(AND('[1]PWS Information'!$E$10="NTNC",T819="Single Family Residence",Q819="Yes")))),"Tier 3",
IF((OR((AND('[1]PWS Information'!$E$10="CWS",T819="Single Family Residence",R819="Yes",P819="Non-Lead", I819="Non-Lead - Copper",K819="Before 1989")),
(AND('[1]PWS Information'!$E$10="CWS",T819="Single Family Residence",R819="Yes",P819="Non-Lead", M819="Non-Lead - Copper",N819="Before 1989")))),"Tier 4",
IF((OR((AND('[1]PWS Information'!$E$10="NTNC",P819="Non-Lead")),
(AND('[1]PWS Information'!$E$10="CWS",P819="Non-Lead",R819="")),
(AND('[1]PWS Information'!$E$10="CWS",P819="Non-Lead",R819="No")),
(AND('[1]PWS Information'!$E$10="CWS",P819="Non-Lead",R819="Don't Know")),
(AND('[1]PWS Information'!$E$10="CWS",P819="Non-Lead", I819="Non-Lead - Copper", R819="Yes", K819="Between 1989 and 2014")),
(AND('[1]PWS Information'!$E$10="CWS",P819="Non-Lead", I819="Non-Lead - Copper", R819="Yes", K819="After 2014")),
(AND('[1]PWS Information'!$E$10="CWS",P819="Non-Lead", I819="Non-Lead - Copper", R819="Yes", K819="Unknown")),
(AND('[1]PWS Information'!$E$10="CWS",P819="Non-Lead", M819="Non-Lead - Copper", R819="Yes", N819="Between 1989 and 2014")),
(AND('[1]PWS Information'!$E$10="CWS",P819="Non-Lead", M819="Non-Lead - Copper", R819="Yes", N819="After 2014")),
(AND('[1]PWS Information'!$E$10="CWS",P819="Non-Lead", M819="Non-Lead - Copper", R819="Yes", N819="Unknown")),
(AND('[1]PWS Information'!$E$10="CWS",P819="Unknown")),
(AND('[1]PWS Information'!$E$10="NTNC",P819="Unknown")))),"Tier 5",
"")))))</f>
        <v>Tier 5</v>
      </c>
      <c r="Y819" s="50"/>
      <c r="Z819" s="50"/>
    </row>
    <row r="820" spans="1:26" ht="75" x14ac:dyDescent="0.25">
      <c r="A820" s="39">
        <v>25175668</v>
      </c>
      <c r="B820" s="40">
        <v>2054</v>
      </c>
      <c r="C820" s="41" t="s">
        <v>101</v>
      </c>
      <c r="D820" s="41" t="s">
        <v>46</v>
      </c>
      <c r="E820" s="41">
        <v>75961</v>
      </c>
      <c r="F820" s="42"/>
      <c r="G820" s="43">
        <v>31.558382999999999</v>
      </c>
      <c r="H820" s="44">
        <v>-94.504452000000001</v>
      </c>
      <c r="I820" s="45" t="s">
        <v>63</v>
      </c>
      <c r="J820" s="46" t="s">
        <v>48</v>
      </c>
      <c r="K820" s="42" t="s">
        <v>51</v>
      </c>
      <c r="L820" s="49"/>
      <c r="M820" s="45" t="s">
        <v>63</v>
      </c>
      <c r="N820" s="46" t="s">
        <v>51</v>
      </c>
      <c r="O820" s="49"/>
      <c r="P820" s="36" t="str">
        <f t="shared" si="12"/>
        <v>Unknown</v>
      </c>
      <c r="Q820" s="39" t="s">
        <v>48</v>
      </c>
      <c r="R820" s="39" t="s">
        <v>48</v>
      </c>
      <c r="S820" s="39"/>
      <c r="T820" s="50"/>
      <c r="U820" s="50" t="s">
        <v>51</v>
      </c>
      <c r="V820" s="50" t="s">
        <v>51</v>
      </c>
      <c r="W820" s="50"/>
      <c r="X820" s="51" t="str">
        <f>IF((OR((AND('[1]PWS Information'!$E$10="CWS",T820="Single Family Residence",P820="Lead")),
(AND('[1]PWS Information'!$E$10="CWS",T820="Multiple Family Residence",'[1]PWS Information'!$E$11="Yes",P820="Lead")),
(AND('[1]PWS Information'!$E$10="NTNC",P820="Lead")))),"Tier 1",
IF((OR((AND('[1]PWS Information'!$E$10="CWS",T820="Multiple Family Residence",'[1]PWS Information'!$E$11="No",P820="Lead")),
(AND('[1]PWS Information'!$E$10="CWS",T820="Other",P820="Lead")),
(AND('[1]PWS Information'!$E$10="CWS",T820="Building",P820="Lead")))),"Tier 2",
IF((OR((AND('[1]PWS Information'!$E$10="CWS",T820="Single Family Residence",P820="Galvanized Requiring Replacement")),
(AND('[1]PWS Information'!$E$10="CWS",T820="Single Family Residence",P820="Galvanized Requiring Replacement",Q820="Yes")),
(AND('[1]PWS Information'!$E$10="NTNC",P820="Galvanized Requiring Replacement")),
(AND('[1]PWS Information'!$E$10="NTNC",T820="Single Family Residence",Q820="Yes")))),"Tier 3",
IF((OR((AND('[1]PWS Information'!$E$10="CWS",T820="Single Family Residence",R820="Yes",P820="Non-Lead", I820="Non-Lead - Copper",K820="Before 1989")),
(AND('[1]PWS Information'!$E$10="CWS",T820="Single Family Residence",R820="Yes",P820="Non-Lead", M820="Non-Lead - Copper",N820="Before 1989")))),"Tier 4",
IF((OR((AND('[1]PWS Information'!$E$10="NTNC",P820="Non-Lead")),
(AND('[1]PWS Information'!$E$10="CWS",P820="Non-Lead",R820="")),
(AND('[1]PWS Information'!$E$10="CWS",P820="Non-Lead",R820="No")),
(AND('[1]PWS Information'!$E$10="CWS",P820="Non-Lead",R820="Don't Know")),
(AND('[1]PWS Information'!$E$10="CWS",P820="Non-Lead", I820="Non-Lead - Copper", R820="Yes", K820="Between 1989 and 2014")),
(AND('[1]PWS Information'!$E$10="CWS",P820="Non-Lead", I820="Non-Lead - Copper", R820="Yes", K820="After 2014")),
(AND('[1]PWS Information'!$E$10="CWS",P820="Non-Lead", I820="Non-Lead - Copper", R820="Yes", K820="Unknown")),
(AND('[1]PWS Information'!$E$10="CWS",P820="Non-Lead", M820="Non-Lead - Copper", R820="Yes", N820="Between 1989 and 2014")),
(AND('[1]PWS Information'!$E$10="CWS",P820="Non-Lead", M820="Non-Lead - Copper", R820="Yes", N820="After 2014")),
(AND('[1]PWS Information'!$E$10="CWS",P820="Non-Lead", M820="Non-Lead - Copper", R820="Yes", N820="Unknown")),
(AND('[1]PWS Information'!$E$10="CWS",P820="Unknown")),
(AND('[1]PWS Information'!$E$10="NTNC",P820="Unknown")))),"Tier 5",
"")))))</f>
        <v>Tier 5</v>
      </c>
      <c r="Y820" s="50"/>
      <c r="Z820" s="50"/>
    </row>
    <row r="821" spans="1:26" ht="75" x14ac:dyDescent="0.25">
      <c r="A821" s="39">
        <v>25176200</v>
      </c>
      <c r="B821" s="40">
        <v>7963</v>
      </c>
      <c r="C821" s="41" t="s">
        <v>81</v>
      </c>
      <c r="D821" s="41" t="s">
        <v>46</v>
      </c>
      <c r="E821" s="41">
        <v>75961</v>
      </c>
      <c r="F821" s="42"/>
      <c r="G821" s="43">
        <v>31.660693999999999</v>
      </c>
      <c r="H821" s="44">
        <v>-94.601386000000005</v>
      </c>
      <c r="I821" s="45" t="s">
        <v>63</v>
      </c>
      <c r="J821" s="46" t="s">
        <v>48</v>
      </c>
      <c r="K821" s="42" t="s">
        <v>51</v>
      </c>
      <c r="L821" s="49"/>
      <c r="M821" s="45" t="s">
        <v>63</v>
      </c>
      <c r="N821" s="46" t="s">
        <v>51</v>
      </c>
      <c r="O821" s="49"/>
      <c r="P821" s="36" t="str">
        <f t="shared" si="12"/>
        <v>Unknown</v>
      </c>
      <c r="Q821" s="39" t="s">
        <v>48</v>
      </c>
      <c r="R821" s="39" t="s">
        <v>48</v>
      </c>
      <c r="S821" s="39"/>
      <c r="T821" s="50"/>
      <c r="U821" s="50" t="s">
        <v>51</v>
      </c>
      <c r="V821" s="50" t="s">
        <v>51</v>
      </c>
      <c r="W821" s="50"/>
      <c r="X821" s="51" t="str">
        <f>IF((OR((AND('[1]PWS Information'!$E$10="CWS",T821="Single Family Residence",P821="Lead")),
(AND('[1]PWS Information'!$E$10="CWS",T821="Multiple Family Residence",'[1]PWS Information'!$E$11="Yes",P821="Lead")),
(AND('[1]PWS Information'!$E$10="NTNC",P821="Lead")))),"Tier 1",
IF((OR((AND('[1]PWS Information'!$E$10="CWS",T821="Multiple Family Residence",'[1]PWS Information'!$E$11="No",P821="Lead")),
(AND('[1]PWS Information'!$E$10="CWS",T821="Other",P821="Lead")),
(AND('[1]PWS Information'!$E$10="CWS",T821="Building",P821="Lead")))),"Tier 2",
IF((OR((AND('[1]PWS Information'!$E$10="CWS",T821="Single Family Residence",P821="Galvanized Requiring Replacement")),
(AND('[1]PWS Information'!$E$10="CWS",T821="Single Family Residence",P821="Galvanized Requiring Replacement",Q821="Yes")),
(AND('[1]PWS Information'!$E$10="NTNC",P821="Galvanized Requiring Replacement")),
(AND('[1]PWS Information'!$E$10="NTNC",T821="Single Family Residence",Q821="Yes")))),"Tier 3",
IF((OR((AND('[1]PWS Information'!$E$10="CWS",T821="Single Family Residence",R821="Yes",P821="Non-Lead", I821="Non-Lead - Copper",K821="Before 1989")),
(AND('[1]PWS Information'!$E$10="CWS",T821="Single Family Residence",R821="Yes",P821="Non-Lead", M821="Non-Lead - Copper",N821="Before 1989")))),"Tier 4",
IF((OR((AND('[1]PWS Information'!$E$10="NTNC",P821="Non-Lead")),
(AND('[1]PWS Information'!$E$10="CWS",P821="Non-Lead",R821="")),
(AND('[1]PWS Information'!$E$10="CWS",P821="Non-Lead",R821="No")),
(AND('[1]PWS Information'!$E$10="CWS",P821="Non-Lead",R821="Don't Know")),
(AND('[1]PWS Information'!$E$10="CWS",P821="Non-Lead", I821="Non-Lead - Copper", R821="Yes", K821="Between 1989 and 2014")),
(AND('[1]PWS Information'!$E$10="CWS",P821="Non-Lead", I821="Non-Lead - Copper", R821="Yes", K821="After 2014")),
(AND('[1]PWS Information'!$E$10="CWS",P821="Non-Lead", I821="Non-Lead - Copper", R821="Yes", K821="Unknown")),
(AND('[1]PWS Information'!$E$10="CWS",P821="Non-Lead", M821="Non-Lead - Copper", R821="Yes", N821="Between 1989 and 2014")),
(AND('[1]PWS Information'!$E$10="CWS",P821="Non-Lead", M821="Non-Lead - Copper", R821="Yes", N821="After 2014")),
(AND('[1]PWS Information'!$E$10="CWS",P821="Non-Lead", M821="Non-Lead - Copper", R821="Yes", N821="Unknown")),
(AND('[1]PWS Information'!$E$10="CWS",P821="Unknown")),
(AND('[1]PWS Information'!$E$10="NTNC",P821="Unknown")))),"Tier 5",
"")))))</f>
        <v>Tier 5</v>
      </c>
      <c r="Y821" s="50"/>
      <c r="Z821" s="50"/>
    </row>
    <row r="822" spans="1:26" ht="75" x14ac:dyDescent="0.25">
      <c r="A822" s="39">
        <v>25175963</v>
      </c>
      <c r="B822" s="40">
        <v>6318</v>
      </c>
      <c r="C822" s="41" t="s">
        <v>66</v>
      </c>
      <c r="D822" s="41" t="s">
        <v>46</v>
      </c>
      <c r="E822" s="41">
        <v>75961</v>
      </c>
      <c r="F822" s="42"/>
      <c r="G822" s="43">
        <v>31.613790000000002</v>
      </c>
      <c r="H822" s="44">
        <v>-94.520225999999994</v>
      </c>
      <c r="I822" s="45" t="s">
        <v>63</v>
      </c>
      <c r="J822" s="46" t="s">
        <v>48</v>
      </c>
      <c r="K822" s="42" t="s">
        <v>51</v>
      </c>
      <c r="L822" s="49"/>
      <c r="M822" s="45" t="s">
        <v>63</v>
      </c>
      <c r="N822" s="46" t="s">
        <v>51</v>
      </c>
      <c r="O822" s="49"/>
      <c r="P822" s="36" t="str">
        <f t="shared" si="12"/>
        <v>Unknown</v>
      </c>
      <c r="Q822" s="39" t="s">
        <v>48</v>
      </c>
      <c r="R822" s="39" t="s">
        <v>48</v>
      </c>
      <c r="S822" s="39"/>
      <c r="T822" s="50"/>
      <c r="U822" s="50" t="s">
        <v>51</v>
      </c>
      <c r="V822" s="50" t="s">
        <v>51</v>
      </c>
      <c r="W822" s="50"/>
      <c r="X822" s="51" t="str">
        <f>IF((OR((AND('[1]PWS Information'!$E$10="CWS",T822="Single Family Residence",P822="Lead")),
(AND('[1]PWS Information'!$E$10="CWS",T822="Multiple Family Residence",'[1]PWS Information'!$E$11="Yes",P822="Lead")),
(AND('[1]PWS Information'!$E$10="NTNC",P822="Lead")))),"Tier 1",
IF((OR((AND('[1]PWS Information'!$E$10="CWS",T822="Multiple Family Residence",'[1]PWS Information'!$E$11="No",P822="Lead")),
(AND('[1]PWS Information'!$E$10="CWS",T822="Other",P822="Lead")),
(AND('[1]PWS Information'!$E$10="CWS",T822="Building",P822="Lead")))),"Tier 2",
IF((OR((AND('[1]PWS Information'!$E$10="CWS",T822="Single Family Residence",P822="Galvanized Requiring Replacement")),
(AND('[1]PWS Information'!$E$10="CWS",T822="Single Family Residence",P822="Galvanized Requiring Replacement",Q822="Yes")),
(AND('[1]PWS Information'!$E$10="NTNC",P822="Galvanized Requiring Replacement")),
(AND('[1]PWS Information'!$E$10="NTNC",T822="Single Family Residence",Q822="Yes")))),"Tier 3",
IF((OR((AND('[1]PWS Information'!$E$10="CWS",T822="Single Family Residence",R822="Yes",P822="Non-Lead", I822="Non-Lead - Copper",K822="Before 1989")),
(AND('[1]PWS Information'!$E$10="CWS",T822="Single Family Residence",R822="Yes",P822="Non-Lead", M822="Non-Lead - Copper",N822="Before 1989")))),"Tier 4",
IF((OR((AND('[1]PWS Information'!$E$10="NTNC",P822="Non-Lead")),
(AND('[1]PWS Information'!$E$10="CWS",P822="Non-Lead",R822="")),
(AND('[1]PWS Information'!$E$10="CWS",P822="Non-Lead",R822="No")),
(AND('[1]PWS Information'!$E$10="CWS",P822="Non-Lead",R822="Don't Know")),
(AND('[1]PWS Information'!$E$10="CWS",P822="Non-Lead", I822="Non-Lead - Copper", R822="Yes", K822="Between 1989 and 2014")),
(AND('[1]PWS Information'!$E$10="CWS",P822="Non-Lead", I822="Non-Lead - Copper", R822="Yes", K822="After 2014")),
(AND('[1]PWS Information'!$E$10="CWS",P822="Non-Lead", I822="Non-Lead - Copper", R822="Yes", K822="Unknown")),
(AND('[1]PWS Information'!$E$10="CWS",P822="Non-Lead", M822="Non-Lead - Copper", R822="Yes", N822="Between 1989 and 2014")),
(AND('[1]PWS Information'!$E$10="CWS",P822="Non-Lead", M822="Non-Lead - Copper", R822="Yes", N822="After 2014")),
(AND('[1]PWS Information'!$E$10="CWS",P822="Non-Lead", M822="Non-Lead - Copper", R822="Yes", N822="Unknown")),
(AND('[1]PWS Information'!$E$10="CWS",P822="Unknown")),
(AND('[1]PWS Information'!$E$10="NTNC",P822="Unknown")))),"Tier 5",
"")))))</f>
        <v>Tier 5</v>
      </c>
      <c r="Y822" s="50"/>
      <c r="Z822" s="50"/>
    </row>
    <row r="823" spans="1:26" ht="75" x14ac:dyDescent="0.25">
      <c r="A823" s="39">
        <v>25176138</v>
      </c>
      <c r="B823" s="40">
        <v>2872</v>
      </c>
      <c r="C823" s="41" t="s">
        <v>82</v>
      </c>
      <c r="D823" s="41" t="s">
        <v>46</v>
      </c>
      <c r="E823" s="41">
        <v>75961</v>
      </c>
      <c r="F823" s="42"/>
      <c r="G823" s="43">
        <v>31.660523999999999</v>
      </c>
      <c r="H823" s="44">
        <v>-94.601445999999996</v>
      </c>
      <c r="I823" s="45" t="s">
        <v>63</v>
      </c>
      <c r="J823" s="46" t="s">
        <v>48</v>
      </c>
      <c r="K823" s="42" t="s">
        <v>51</v>
      </c>
      <c r="L823" s="49"/>
      <c r="M823" s="45" t="s">
        <v>63</v>
      </c>
      <c r="N823" s="46" t="s">
        <v>51</v>
      </c>
      <c r="O823" s="49"/>
      <c r="P823" s="36" t="str">
        <f t="shared" si="12"/>
        <v>Unknown</v>
      </c>
      <c r="Q823" s="39" t="s">
        <v>48</v>
      </c>
      <c r="R823" s="39" t="s">
        <v>48</v>
      </c>
      <c r="S823" s="39"/>
      <c r="T823" s="50"/>
      <c r="U823" s="50" t="s">
        <v>51</v>
      </c>
      <c r="V823" s="50" t="s">
        <v>51</v>
      </c>
      <c r="W823" s="50"/>
      <c r="X823" s="51" t="str">
        <f>IF((OR((AND('[1]PWS Information'!$E$10="CWS",T823="Single Family Residence",P823="Lead")),
(AND('[1]PWS Information'!$E$10="CWS",T823="Multiple Family Residence",'[1]PWS Information'!$E$11="Yes",P823="Lead")),
(AND('[1]PWS Information'!$E$10="NTNC",P823="Lead")))),"Tier 1",
IF((OR((AND('[1]PWS Information'!$E$10="CWS",T823="Multiple Family Residence",'[1]PWS Information'!$E$11="No",P823="Lead")),
(AND('[1]PWS Information'!$E$10="CWS",T823="Other",P823="Lead")),
(AND('[1]PWS Information'!$E$10="CWS",T823="Building",P823="Lead")))),"Tier 2",
IF((OR((AND('[1]PWS Information'!$E$10="CWS",T823="Single Family Residence",P823="Galvanized Requiring Replacement")),
(AND('[1]PWS Information'!$E$10="CWS",T823="Single Family Residence",P823="Galvanized Requiring Replacement",Q823="Yes")),
(AND('[1]PWS Information'!$E$10="NTNC",P823="Galvanized Requiring Replacement")),
(AND('[1]PWS Information'!$E$10="NTNC",T823="Single Family Residence",Q823="Yes")))),"Tier 3",
IF((OR((AND('[1]PWS Information'!$E$10="CWS",T823="Single Family Residence",R823="Yes",P823="Non-Lead", I823="Non-Lead - Copper",K823="Before 1989")),
(AND('[1]PWS Information'!$E$10="CWS",T823="Single Family Residence",R823="Yes",P823="Non-Lead", M823="Non-Lead - Copper",N823="Before 1989")))),"Tier 4",
IF((OR((AND('[1]PWS Information'!$E$10="NTNC",P823="Non-Lead")),
(AND('[1]PWS Information'!$E$10="CWS",P823="Non-Lead",R823="")),
(AND('[1]PWS Information'!$E$10="CWS",P823="Non-Lead",R823="No")),
(AND('[1]PWS Information'!$E$10="CWS",P823="Non-Lead",R823="Don't Know")),
(AND('[1]PWS Information'!$E$10="CWS",P823="Non-Lead", I823="Non-Lead - Copper", R823="Yes", K823="Between 1989 and 2014")),
(AND('[1]PWS Information'!$E$10="CWS",P823="Non-Lead", I823="Non-Lead - Copper", R823="Yes", K823="After 2014")),
(AND('[1]PWS Information'!$E$10="CWS",P823="Non-Lead", I823="Non-Lead - Copper", R823="Yes", K823="Unknown")),
(AND('[1]PWS Information'!$E$10="CWS",P823="Non-Lead", M823="Non-Lead - Copper", R823="Yes", N823="Between 1989 and 2014")),
(AND('[1]PWS Information'!$E$10="CWS",P823="Non-Lead", M823="Non-Lead - Copper", R823="Yes", N823="After 2014")),
(AND('[1]PWS Information'!$E$10="CWS",P823="Non-Lead", M823="Non-Lead - Copper", R823="Yes", N823="Unknown")),
(AND('[1]PWS Information'!$E$10="CWS",P823="Unknown")),
(AND('[1]PWS Information'!$E$10="NTNC",P823="Unknown")))),"Tier 5",
"")))))</f>
        <v>Tier 5</v>
      </c>
      <c r="Y823" s="50"/>
      <c r="Z823" s="50"/>
    </row>
    <row r="824" spans="1:26" ht="75" x14ac:dyDescent="0.25">
      <c r="A824" s="39">
        <v>25175982</v>
      </c>
      <c r="B824" s="40">
        <v>1023</v>
      </c>
      <c r="C824" s="41" t="s">
        <v>191</v>
      </c>
      <c r="D824" s="41" t="s">
        <v>46</v>
      </c>
      <c r="E824" s="41">
        <v>75961</v>
      </c>
      <c r="F824" s="42"/>
      <c r="G824" s="43">
        <v>31.558382999999999</v>
      </c>
      <c r="H824" s="44">
        <v>-94.504452000000001</v>
      </c>
      <c r="I824" s="45" t="s">
        <v>63</v>
      </c>
      <c r="J824" s="46" t="s">
        <v>48</v>
      </c>
      <c r="K824" s="42" t="s">
        <v>51</v>
      </c>
      <c r="L824" s="49"/>
      <c r="M824" s="45" t="s">
        <v>63</v>
      </c>
      <c r="N824" s="46" t="s">
        <v>51</v>
      </c>
      <c r="O824" s="49"/>
      <c r="P824" s="36" t="str">
        <f t="shared" si="12"/>
        <v>Unknown</v>
      </c>
      <c r="Q824" s="39" t="s">
        <v>48</v>
      </c>
      <c r="R824" s="39" t="s">
        <v>48</v>
      </c>
      <c r="S824" s="39"/>
      <c r="T824" s="50"/>
      <c r="U824" s="50" t="s">
        <v>51</v>
      </c>
      <c r="V824" s="50" t="s">
        <v>51</v>
      </c>
      <c r="W824" s="50"/>
      <c r="X824" s="51" t="str">
        <f>IF((OR((AND('[1]PWS Information'!$E$10="CWS",T824="Single Family Residence",P824="Lead")),
(AND('[1]PWS Information'!$E$10="CWS",T824="Multiple Family Residence",'[1]PWS Information'!$E$11="Yes",P824="Lead")),
(AND('[1]PWS Information'!$E$10="NTNC",P824="Lead")))),"Tier 1",
IF((OR((AND('[1]PWS Information'!$E$10="CWS",T824="Multiple Family Residence",'[1]PWS Information'!$E$11="No",P824="Lead")),
(AND('[1]PWS Information'!$E$10="CWS",T824="Other",P824="Lead")),
(AND('[1]PWS Information'!$E$10="CWS",T824="Building",P824="Lead")))),"Tier 2",
IF((OR((AND('[1]PWS Information'!$E$10="CWS",T824="Single Family Residence",P824="Galvanized Requiring Replacement")),
(AND('[1]PWS Information'!$E$10="CWS",T824="Single Family Residence",P824="Galvanized Requiring Replacement",Q824="Yes")),
(AND('[1]PWS Information'!$E$10="NTNC",P824="Galvanized Requiring Replacement")),
(AND('[1]PWS Information'!$E$10="NTNC",T824="Single Family Residence",Q824="Yes")))),"Tier 3",
IF((OR((AND('[1]PWS Information'!$E$10="CWS",T824="Single Family Residence",R824="Yes",P824="Non-Lead", I824="Non-Lead - Copper",K824="Before 1989")),
(AND('[1]PWS Information'!$E$10="CWS",T824="Single Family Residence",R824="Yes",P824="Non-Lead", M824="Non-Lead - Copper",N824="Before 1989")))),"Tier 4",
IF((OR((AND('[1]PWS Information'!$E$10="NTNC",P824="Non-Lead")),
(AND('[1]PWS Information'!$E$10="CWS",P824="Non-Lead",R824="")),
(AND('[1]PWS Information'!$E$10="CWS",P824="Non-Lead",R824="No")),
(AND('[1]PWS Information'!$E$10="CWS",P824="Non-Lead",R824="Don't Know")),
(AND('[1]PWS Information'!$E$10="CWS",P824="Non-Lead", I824="Non-Lead - Copper", R824="Yes", K824="Between 1989 and 2014")),
(AND('[1]PWS Information'!$E$10="CWS",P824="Non-Lead", I824="Non-Lead - Copper", R824="Yes", K824="After 2014")),
(AND('[1]PWS Information'!$E$10="CWS",P824="Non-Lead", I824="Non-Lead - Copper", R824="Yes", K824="Unknown")),
(AND('[1]PWS Information'!$E$10="CWS",P824="Non-Lead", M824="Non-Lead - Copper", R824="Yes", N824="Between 1989 and 2014")),
(AND('[1]PWS Information'!$E$10="CWS",P824="Non-Lead", M824="Non-Lead - Copper", R824="Yes", N824="After 2014")),
(AND('[1]PWS Information'!$E$10="CWS",P824="Non-Lead", M824="Non-Lead - Copper", R824="Yes", N824="Unknown")),
(AND('[1]PWS Information'!$E$10="CWS",P824="Unknown")),
(AND('[1]PWS Information'!$E$10="NTNC",P824="Unknown")))),"Tier 5",
"")))))</f>
        <v>Tier 5</v>
      </c>
      <c r="Y824" s="50"/>
      <c r="Z824" s="50"/>
    </row>
    <row r="825" spans="1:26" ht="75" x14ac:dyDescent="0.25">
      <c r="A825" s="39">
        <v>25175902</v>
      </c>
      <c r="B825" s="40">
        <v>1020</v>
      </c>
      <c r="C825" s="41" t="s">
        <v>208</v>
      </c>
      <c r="D825" s="41" t="s">
        <v>46</v>
      </c>
      <c r="E825" s="41">
        <v>75961</v>
      </c>
      <c r="F825" s="42"/>
      <c r="G825" s="43">
        <v>31.558382999999999</v>
      </c>
      <c r="H825" s="44">
        <v>-94.504452000000001</v>
      </c>
      <c r="I825" s="45" t="s">
        <v>63</v>
      </c>
      <c r="J825" s="46" t="s">
        <v>48</v>
      </c>
      <c r="K825" s="42" t="s">
        <v>51</v>
      </c>
      <c r="L825" s="49"/>
      <c r="M825" s="45" t="s">
        <v>63</v>
      </c>
      <c r="N825" s="46" t="s">
        <v>51</v>
      </c>
      <c r="O825" s="49"/>
      <c r="P825" s="36" t="str">
        <f t="shared" si="12"/>
        <v>Unknown</v>
      </c>
      <c r="Q825" s="39" t="s">
        <v>48</v>
      </c>
      <c r="R825" s="39" t="s">
        <v>48</v>
      </c>
      <c r="S825" s="39"/>
      <c r="T825" s="50"/>
      <c r="U825" s="50" t="s">
        <v>51</v>
      </c>
      <c r="V825" s="50" t="s">
        <v>51</v>
      </c>
      <c r="W825" s="50"/>
      <c r="X825" s="51" t="str">
        <f>IF((OR((AND('[1]PWS Information'!$E$10="CWS",T825="Single Family Residence",P825="Lead")),
(AND('[1]PWS Information'!$E$10="CWS",T825="Multiple Family Residence",'[1]PWS Information'!$E$11="Yes",P825="Lead")),
(AND('[1]PWS Information'!$E$10="NTNC",P825="Lead")))),"Tier 1",
IF((OR((AND('[1]PWS Information'!$E$10="CWS",T825="Multiple Family Residence",'[1]PWS Information'!$E$11="No",P825="Lead")),
(AND('[1]PWS Information'!$E$10="CWS",T825="Other",P825="Lead")),
(AND('[1]PWS Information'!$E$10="CWS",T825="Building",P825="Lead")))),"Tier 2",
IF((OR((AND('[1]PWS Information'!$E$10="CWS",T825="Single Family Residence",P825="Galvanized Requiring Replacement")),
(AND('[1]PWS Information'!$E$10="CWS",T825="Single Family Residence",P825="Galvanized Requiring Replacement",Q825="Yes")),
(AND('[1]PWS Information'!$E$10="NTNC",P825="Galvanized Requiring Replacement")),
(AND('[1]PWS Information'!$E$10="NTNC",T825="Single Family Residence",Q825="Yes")))),"Tier 3",
IF((OR((AND('[1]PWS Information'!$E$10="CWS",T825="Single Family Residence",R825="Yes",P825="Non-Lead", I825="Non-Lead - Copper",K825="Before 1989")),
(AND('[1]PWS Information'!$E$10="CWS",T825="Single Family Residence",R825="Yes",P825="Non-Lead", M825="Non-Lead - Copper",N825="Before 1989")))),"Tier 4",
IF((OR((AND('[1]PWS Information'!$E$10="NTNC",P825="Non-Lead")),
(AND('[1]PWS Information'!$E$10="CWS",P825="Non-Lead",R825="")),
(AND('[1]PWS Information'!$E$10="CWS",P825="Non-Lead",R825="No")),
(AND('[1]PWS Information'!$E$10="CWS",P825="Non-Lead",R825="Don't Know")),
(AND('[1]PWS Information'!$E$10="CWS",P825="Non-Lead", I825="Non-Lead - Copper", R825="Yes", K825="Between 1989 and 2014")),
(AND('[1]PWS Information'!$E$10="CWS",P825="Non-Lead", I825="Non-Lead - Copper", R825="Yes", K825="After 2014")),
(AND('[1]PWS Information'!$E$10="CWS",P825="Non-Lead", I825="Non-Lead - Copper", R825="Yes", K825="Unknown")),
(AND('[1]PWS Information'!$E$10="CWS",P825="Non-Lead", M825="Non-Lead - Copper", R825="Yes", N825="Between 1989 and 2014")),
(AND('[1]PWS Information'!$E$10="CWS",P825="Non-Lead", M825="Non-Lead - Copper", R825="Yes", N825="After 2014")),
(AND('[1]PWS Information'!$E$10="CWS",P825="Non-Lead", M825="Non-Lead - Copper", R825="Yes", N825="Unknown")),
(AND('[1]PWS Information'!$E$10="CWS",P825="Unknown")),
(AND('[1]PWS Information'!$E$10="NTNC",P825="Unknown")))),"Tier 5",
"")))))</f>
        <v>Tier 5</v>
      </c>
      <c r="Y825" s="50"/>
      <c r="Z825" s="50"/>
    </row>
    <row r="826" spans="1:26" ht="75" x14ac:dyDescent="0.25">
      <c r="A826" s="39" t="s">
        <v>243</v>
      </c>
      <c r="B826" s="40">
        <v>1140</v>
      </c>
      <c r="C826" s="41" t="s">
        <v>208</v>
      </c>
      <c r="D826" s="41" t="s">
        <v>46</v>
      </c>
      <c r="E826" s="41">
        <v>75961</v>
      </c>
      <c r="F826" s="42"/>
      <c r="G826" s="43">
        <v>31.558382999999999</v>
      </c>
      <c r="H826" s="44">
        <v>-94.504452000000001</v>
      </c>
      <c r="I826" s="45" t="s">
        <v>63</v>
      </c>
      <c r="J826" s="46" t="s">
        <v>48</v>
      </c>
      <c r="K826" s="42" t="s">
        <v>51</v>
      </c>
      <c r="L826" s="49"/>
      <c r="M826" s="45" t="s">
        <v>63</v>
      </c>
      <c r="N826" s="46" t="s">
        <v>51</v>
      </c>
      <c r="O826" s="49"/>
      <c r="P826" s="36" t="str">
        <f t="shared" si="12"/>
        <v>Unknown</v>
      </c>
      <c r="Q826" s="39" t="s">
        <v>48</v>
      </c>
      <c r="R826" s="39" t="s">
        <v>48</v>
      </c>
      <c r="S826" s="39"/>
      <c r="T826" s="50"/>
      <c r="U826" s="50" t="s">
        <v>51</v>
      </c>
      <c r="V826" s="50" t="s">
        <v>51</v>
      </c>
      <c r="W826" s="50"/>
      <c r="X826" s="51" t="str">
        <f>IF((OR((AND('[1]PWS Information'!$E$10="CWS",T826="Single Family Residence",P826="Lead")),
(AND('[1]PWS Information'!$E$10="CWS",T826="Multiple Family Residence",'[1]PWS Information'!$E$11="Yes",P826="Lead")),
(AND('[1]PWS Information'!$E$10="NTNC",P826="Lead")))),"Tier 1",
IF((OR((AND('[1]PWS Information'!$E$10="CWS",T826="Multiple Family Residence",'[1]PWS Information'!$E$11="No",P826="Lead")),
(AND('[1]PWS Information'!$E$10="CWS",T826="Other",P826="Lead")),
(AND('[1]PWS Information'!$E$10="CWS",T826="Building",P826="Lead")))),"Tier 2",
IF((OR((AND('[1]PWS Information'!$E$10="CWS",T826="Single Family Residence",P826="Galvanized Requiring Replacement")),
(AND('[1]PWS Information'!$E$10="CWS",T826="Single Family Residence",P826="Galvanized Requiring Replacement",Q826="Yes")),
(AND('[1]PWS Information'!$E$10="NTNC",P826="Galvanized Requiring Replacement")),
(AND('[1]PWS Information'!$E$10="NTNC",T826="Single Family Residence",Q826="Yes")))),"Tier 3",
IF((OR((AND('[1]PWS Information'!$E$10="CWS",T826="Single Family Residence",R826="Yes",P826="Non-Lead", I826="Non-Lead - Copper",K826="Before 1989")),
(AND('[1]PWS Information'!$E$10="CWS",T826="Single Family Residence",R826="Yes",P826="Non-Lead", M826="Non-Lead - Copper",N826="Before 1989")))),"Tier 4",
IF((OR((AND('[1]PWS Information'!$E$10="NTNC",P826="Non-Lead")),
(AND('[1]PWS Information'!$E$10="CWS",P826="Non-Lead",R826="")),
(AND('[1]PWS Information'!$E$10="CWS",P826="Non-Lead",R826="No")),
(AND('[1]PWS Information'!$E$10="CWS",P826="Non-Lead",R826="Don't Know")),
(AND('[1]PWS Information'!$E$10="CWS",P826="Non-Lead", I826="Non-Lead - Copper", R826="Yes", K826="Between 1989 and 2014")),
(AND('[1]PWS Information'!$E$10="CWS",P826="Non-Lead", I826="Non-Lead - Copper", R826="Yes", K826="After 2014")),
(AND('[1]PWS Information'!$E$10="CWS",P826="Non-Lead", I826="Non-Lead - Copper", R826="Yes", K826="Unknown")),
(AND('[1]PWS Information'!$E$10="CWS",P826="Non-Lead", M826="Non-Lead - Copper", R826="Yes", N826="Between 1989 and 2014")),
(AND('[1]PWS Information'!$E$10="CWS",P826="Non-Lead", M826="Non-Lead - Copper", R826="Yes", N826="After 2014")),
(AND('[1]PWS Information'!$E$10="CWS",P826="Non-Lead", M826="Non-Lead - Copper", R826="Yes", N826="Unknown")),
(AND('[1]PWS Information'!$E$10="CWS",P826="Unknown")),
(AND('[1]PWS Information'!$E$10="NTNC",P826="Unknown")))),"Tier 5",
"")))))</f>
        <v>Tier 5</v>
      </c>
      <c r="Y826" s="50"/>
      <c r="Z826" s="50"/>
    </row>
    <row r="827" spans="1:26" ht="75" x14ac:dyDescent="0.25">
      <c r="A827" s="39">
        <v>25175946</v>
      </c>
      <c r="B827" s="40">
        <v>1288</v>
      </c>
      <c r="C827" s="41" t="s">
        <v>208</v>
      </c>
      <c r="D827" s="41" t="s">
        <v>46</v>
      </c>
      <c r="E827" s="41">
        <v>75961</v>
      </c>
      <c r="F827" s="42"/>
      <c r="G827" s="43">
        <v>31.558382999999999</v>
      </c>
      <c r="H827" s="44">
        <v>-94.504452000000001</v>
      </c>
      <c r="I827" s="45" t="s">
        <v>63</v>
      </c>
      <c r="J827" s="46" t="s">
        <v>48</v>
      </c>
      <c r="K827" s="42" t="s">
        <v>51</v>
      </c>
      <c r="L827" s="49"/>
      <c r="M827" s="45" t="s">
        <v>63</v>
      </c>
      <c r="N827" s="46" t="s">
        <v>51</v>
      </c>
      <c r="O827" s="49"/>
      <c r="P827" s="36" t="str">
        <f t="shared" si="12"/>
        <v>Unknown</v>
      </c>
      <c r="Q827" s="39" t="s">
        <v>48</v>
      </c>
      <c r="R827" s="39" t="s">
        <v>48</v>
      </c>
      <c r="S827" s="39"/>
      <c r="T827" s="50"/>
      <c r="U827" s="50" t="s">
        <v>51</v>
      </c>
      <c r="V827" s="50" t="s">
        <v>51</v>
      </c>
      <c r="W827" s="50"/>
      <c r="X827" s="51" t="str">
        <f>IF((OR((AND('[1]PWS Information'!$E$10="CWS",T827="Single Family Residence",P827="Lead")),
(AND('[1]PWS Information'!$E$10="CWS",T827="Multiple Family Residence",'[1]PWS Information'!$E$11="Yes",P827="Lead")),
(AND('[1]PWS Information'!$E$10="NTNC",P827="Lead")))),"Tier 1",
IF((OR((AND('[1]PWS Information'!$E$10="CWS",T827="Multiple Family Residence",'[1]PWS Information'!$E$11="No",P827="Lead")),
(AND('[1]PWS Information'!$E$10="CWS",T827="Other",P827="Lead")),
(AND('[1]PWS Information'!$E$10="CWS",T827="Building",P827="Lead")))),"Tier 2",
IF((OR((AND('[1]PWS Information'!$E$10="CWS",T827="Single Family Residence",P827="Galvanized Requiring Replacement")),
(AND('[1]PWS Information'!$E$10="CWS",T827="Single Family Residence",P827="Galvanized Requiring Replacement",Q827="Yes")),
(AND('[1]PWS Information'!$E$10="NTNC",P827="Galvanized Requiring Replacement")),
(AND('[1]PWS Information'!$E$10="NTNC",T827="Single Family Residence",Q827="Yes")))),"Tier 3",
IF((OR((AND('[1]PWS Information'!$E$10="CWS",T827="Single Family Residence",R827="Yes",P827="Non-Lead", I827="Non-Lead - Copper",K827="Before 1989")),
(AND('[1]PWS Information'!$E$10="CWS",T827="Single Family Residence",R827="Yes",P827="Non-Lead", M827="Non-Lead - Copper",N827="Before 1989")))),"Tier 4",
IF((OR((AND('[1]PWS Information'!$E$10="NTNC",P827="Non-Lead")),
(AND('[1]PWS Information'!$E$10="CWS",P827="Non-Lead",R827="")),
(AND('[1]PWS Information'!$E$10="CWS",P827="Non-Lead",R827="No")),
(AND('[1]PWS Information'!$E$10="CWS",P827="Non-Lead",R827="Don't Know")),
(AND('[1]PWS Information'!$E$10="CWS",P827="Non-Lead", I827="Non-Lead - Copper", R827="Yes", K827="Between 1989 and 2014")),
(AND('[1]PWS Information'!$E$10="CWS",P827="Non-Lead", I827="Non-Lead - Copper", R827="Yes", K827="After 2014")),
(AND('[1]PWS Information'!$E$10="CWS",P827="Non-Lead", I827="Non-Lead - Copper", R827="Yes", K827="Unknown")),
(AND('[1]PWS Information'!$E$10="CWS",P827="Non-Lead", M827="Non-Lead - Copper", R827="Yes", N827="Between 1989 and 2014")),
(AND('[1]PWS Information'!$E$10="CWS",P827="Non-Lead", M827="Non-Lead - Copper", R827="Yes", N827="After 2014")),
(AND('[1]PWS Information'!$E$10="CWS",P827="Non-Lead", M827="Non-Lead - Copper", R827="Yes", N827="Unknown")),
(AND('[1]PWS Information'!$E$10="CWS",P827="Unknown")),
(AND('[1]PWS Information'!$E$10="NTNC",P827="Unknown")))),"Tier 5",
"")))))</f>
        <v>Tier 5</v>
      </c>
      <c r="Y827" s="50"/>
      <c r="Z827" s="50"/>
    </row>
    <row r="828" spans="1:26" ht="75" x14ac:dyDescent="0.25">
      <c r="A828" s="39">
        <v>25175462</v>
      </c>
      <c r="B828" s="40">
        <v>192</v>
      </c>
      <c r="C828" s="41" t="s">
        <v>138</v>
      </c>
      <c r="D828" s="41" t="s">
        <v>46</v>
      </c>
      <c r="E828" s="41">
        <v>75961</v>
      </c>
      <c r="F828" s="42"/>
      <c r="G828" s="43">
        <v>31.586659999999998</v>
      </c>
      <c r="H828" s="44">
        <v>-94.614028000000005</v>
      </c>
      <c r="I828" s="45" t="s">
        <v>63</v>
      </c>
      <c r="J828" s="46" t="s">
        <v>48</v>
      </c>
      <c r="K828" s="42" t="s">
        <v>51</v>
      </c>
      <c r="L828" s="49"/>
      <c r="M828" s="45" t="s">
        <v>63</v>
      </c>
      <c r="N828" s="46" t="s">
        <v>51</v>
      </c>
      <c r="O828" s="49"/>
      <c r="P828" s="36" t="str">
        <f t="shared" si="12"/>
        <v>Unknown</v>
      </c>
      <c r="Q828" s="39" t="s">
        <v>48</v>
      </c>
      <c r="R828" s="39" t="s">
        <v>48</v>
      </c>
      <c r="S828" s="39"/>
      <c r="T828" s="50"/>
      <c r="U828" s="50" t="s">
        <v>51</v>
      </c>
      <c r="V828" s="50" t="s">
        <v>51</v>
      </c>
      <c r="W828" s="50"/>
      <c r="X828" s="51" t="str">
        <f>IF((OR((AND('[1]PWS Information'!$E$10="CWS",T828="Single Family Residence",P828="Lead")),
(AND('[1]PWS Information'!$E$10="CWS",T828="Multiple Family Residence",'[1]PWS Information'!$E$11="Yes",P828="Lead")),
(AND('[1]PWS Information'!$E$10="NTNC",P828="Lead")))),"Tier 1",
IF((OR((AND('[1]PWS Information'!$E$10="CWS",T828="Multiple Family Residence",'[1]PWS Information'!$E$11="No",P828="Lead")),
(AND('[1]PWS Information'!$E$10="CWS",T828="Other",P828="Lead")),
(AND('[1]PWS Information'!$E$10="CWS",T828="Building",P828="Lead")))),"Tier 2",
IF((OR((AND('[1]PWS Information'!$E$10="CWS",T828="Single Family Residence",P828="Galvanized Requiring Replacement")),
(AND('[1]PWS Information'!$E$10="CWS",T828="Single Family Residence",P828="Galvanized Requiring Replacement",Q828="Yes")),
(AND('[1]PWS Information'!$E$10="NTNC",P828="Galvanized Requiring Replacement")),
(AND('[1]PWS Information'!$E$10="NTNC",T828="Single Family Residence",Q828="Yes")))),"Tier 3",
IF((OR((AND('[1]PWS Information'!$E$10="CWS",T828="Single Family Residence",R828="Yes",P828="Non-Lead", I828="Non-Lead - Copper",K828="Before 1989")),
(AND('[1]PWS Information'!$E$10="CWS",T828="Single Family Residence",R828="Yes",P828="Non-Lead", M828="Non-Lead - Copper",N828="Before 1989")))),"Tier 4",
IF((OR((AND('[1]PWS Information'!$E$10="NTNC",P828="Non-Lead")),
(AND('[1]PWS Information'!$E$10="CWS",P828="Non-Lead",R828="")),
(AND('[1]PWS Information'!$E$10="CWS",P828="Non-Lead",R828="No")),
(AND('[1]PWS Information'!$E$10="CWS",P828="Non-Lead",R828="Don't Know")),
(AND('[1]PWS Information'!$E$10="CWS",P828="Non-Lead", I828="Non-Lead - Copper", R828="Yes", K828="Between 1989 and 2014")),
(AND('[1]PWS Information'!$E$10="CWS",P828="Non-Lead", I828="Non-Lead - Copper", R828="Yes", K828="After 2014")),
(AND('[1]PWS Information'!$E$10="CWS",P828="Non-Lead", I828="Non-Lead - Copper", R828="Yes", K828="Unknown")),
(AND('[1]PWS Information'!$E$10="CWS",P828="Non-Lead", M828="Non-Lead - Copper", R828="Yes", N828="Between 1989 and 2014")),
(AND('[1]PWS Information'!$E$10="CWS",P828="Non-Lead", M828="Non-Lead - Copper", R828="Yes", N828="After 2014")),
(AND('[1]PWS Information'!$E$10="CWS",P828="Non-Lead", M828="Non-Lead - Copper", R828="Yes", N828="Unknown")),
(AND('[1]PWS Information'!$E$10="CWS",P828="Unknown")),
(AND('[1]PWS Information'!$E$10="NTNC",P828="Unknown")))),"Tier 5",
"")))))</f>
        <v>Tier 5</v>
      </c>
      <c r="Y828" s="50"/>
      <c r="Z828" s="50"/>
    </row>
    <row r="829" spans="1:26" ht="75" x14ac:dyDescent="0.25">
      <c r="A829" s="39">
        <v>25176028</v>
      </c>
      <c r="B829" s="40">
        <v>8409</v>
      </c>
      <c r="C829" s="41" t="s">
        <v>124</v>
      </c>
      <c r="D829" s="41" t="s">
        <v>46</v>
      </c>
      <c r="E829" s="41">
        <v>75961</v>
      </c>
      <c r="F829" s="42"/>
      <c r="G829" s="43">
        <v>31.620151</v>
      </c>
      <c r="H829" s="44">
        <v>-94.485551000000001</v>
      </c>
      <c r="I829" s="45" t="s">
        <v>63</v>
      </c>
      <c r="J829" s="46" t="s">
        <v>48</v>
      </c>
      <c r="K829" s="42" t="s">
        <v>51</v>
      </c>
      <c r="L829" s="49"/>
      <c r="M829" s="45" t="s">
        <v>63</v>
      </c>
      <c r="N829" s="46" t="s">
        <v>51</v>
      </c>
      <c r="O829" s="49"/>
      <c r="P829" s="36" t="str">
        <f t="shared" si="12"/>
        <v>Unknown</v>
      </c>
      <c r="Q829" s="39" t="s">
        <v>48</v>
      </c>
      <c r="R829" s="39" t="s">
        <v>48</v>
      </c>
      <c r="S829" s="39"/>
      <c r="T829" s="50"/>
      <c r="U829" s="50" t="s">
        <v>51</v>
      </c>
      <c r="V829" s="50" t="s">
        <v>51</v>
      </c>
      <c r="W829" s="50"/>
      <c r="X829" s="51" t="str">
        <f>IF((OR((AND('[1]PWS Information'!$E$10="CWS",T829="Single Family Residence",P829="Lead")),
(AND('[1]PWS Information'!$E$10="CWS",T829="Multiple Family Residence",'[1]PWS Information'!$E$11="Yes",P829="Lead")),
(AND('[1]PWS Information'!$E$10="NTNC",P829="Lead")))),"Tier 1",
IF((OR((AND('[1]PWS Information'!$E$10="CWS",T829="Multiple Family Residence",'[1]PWS Information'!$E$11="No",P829="Lead")),
(AND('[1]PWS Information'!$E$10="CWS",T829="Other",P829="Lead")),
(AND('[1]PWS Information'!$E$10="CWS",T829="Building",P829="Lead")))),"Tier 2",
IF((OR((AND('[1]PWS Information'!$E$10="CWS",T829="Single Family Residence",P829="Galvanized Requiring Replacement")),
(AND('[1]PWS Information'!$E$10="CWS",T829="Single Family Residence",P829="Galvanized Requiring Replacement",Q829="Yes")),
(AND('[1]PWS Information'!$E$10="NTNC",P829="Galvanized Requiring Replacement")),
(AND('[1]PWS Information'!$E$10="NTNC",T829="Single Family Residence",Q829="Yes")))),"Tier 3",
IF((OR((AND('[1]PWS Information'!$E$10="CWS",T829="Single Family Residence",R829="Yes",P829="Non-Lead", I829="Non-Lead - Copper",K829="Before 1989")),
(AND('[1]PWS Information'!$E$10="CWS",T829="Single Family Residence",R829="Yes",P829="Non-Lead", M829="Non-Lead - Copper",N829="Before 1989")))),"Tier 4",
IF((OR((AND('[1]PWS Information'!$E$10="NTNC",P829="Non-Lead")),
(AND('[1]PWS Information'!$E$10="CWS",P829="Non-Lead",R829="")),
(AND('[1]PWS Information'!$E$10="CWS",P829="Non-Lead",R829="No")),
(AND('[1]PWS Information'!$E$10="CWS",P829="Non-Lead",R829="Don't Know")),
(AND('[1]PWS Information'!$E$10="CWS",P829="Non-Lead", I829="Non-Lead - Copper", R829="Yes", K829="Between 1989 and 2014")),
(AND('[1]PWS Information'!$E$10="CWS",P829="Non-Lead", I829="Non-Lead - Copper", R829="Yes", K829="After 2014")),
(AND('[1]PWS Information'!$E$10="CWS",P829="Non-Lead", I829="Non-Lead - Copper", R829="Yes", K829="Unknown")),
(AND('[1]PWS Information'!$E$10="CWS",P829="Non-Lead", M829="Non-Lead - Copper", R829="Yes", N829="Between 1989 and 2014")),
(AND('[1]PWS Information'!$E$10="CWS",P829="Non-Lead", M829="Non-Lead - Copper", R829="Yes", N829="After 2014")),
(AND('[1]PWS Information'!$E$10="CWS",P829="Non-Lead", M829="Non-Lead - Copper", R829="Yes", N829="Unknown")),
(AND('[1]PWS Information'!$E$10="CWS",P829="Unknown")),
(AND('[1]PWS Information'!$E$10="NTNC",P829="Unknown")))),"Tier 5",
"")))))</f>
        <v>Tier 5</v>
      </c>
      <c r="Y829" s="50"/>
      <c r="Z829" s="50"/>
    </row>
    <row r="830" spans="1:26" ht="75" x14ac:dyDescent="0.25">
      <c r="A830" s="39">
        <v>25175918</v>
      </c>
      <c r="B830" s="40">
        <v>4369</v>
      </c>
      <c r="C830" s="41" t="s">
        <v>101</v>
      </c>
      <c r="D830" s="41" t="s">
        <v>46</v>
      </c>
      <c r="E830" s="41">
        <v>75961</v>
      </c>
      <c r="F830" s="42"/>
      <c r="G830" s="43">
        <v>31.558382999999999</v>
      </c>
      <c r="H830" s="44">
        <v>-94.504452000000001</v>
      </c>
      <c r="I830" s="45" t="s">
        <v>63</v>
      </c>
      <c r="J830" s="46" t="s">
        <v>48</v>
      </c>
      <c r="K830" s="42" t="s">
        <v>51</v>
      </c>
      <c r="L830" s="49"/>
      <c r="M830" s="45" t="s">
        <v>63</v>
      </c>
      <c r="N830" s="46" t="s">
        <v>51</v>
      </c>
      <c r="O830" s="49"/>
      <c r="P830" s="36" t="str">
        <f t="shared" si="12"/>
        <v>Unknown</v>
      </c>
      <c r="Q830" s="39" t="s">
        <v>48</v>
      </c>
      <c r="R830" s="39" t="s">
        <v>48</v>
      </c>
      <c r="S830" s="39"/>
      <c r="T830" s="50"/>
      <c r="U830" s="50" t="s">
        <v>51</v>
      </c>
      <c r="V830" s="50" t="s">
        <v>51</v>
      </c>
      <c r="W830" s="50"/>
      <c r="X830" s="51" t="str">
        <f>IF((OR((AND('[1]PWS Information'!$E$10="CWS",T830="Single Family Residence",P830="Lead")),
(AND('[1]PWS Information'!$E$10="CWS",T830="Multiple Family Residence",'[1]PWS Information'!$E$11="Yes",P830="Lead")),
(AND('[1]PWS Information'!$E$10="NTNC",P830="Lead")))),"Tier 1",
IF((OR((AND('[1]PWS Information'!$E$10="CWS",T830="Multiple Family Residence",'[1]PWS Information'!$E$11="No",P830="Lead")),
(AND('[1]PWS Information'!$E$10="CWS",T830="Other",P830="Lead")),
(AND('[1]PWS Information'!$E$10="CWS",T830="Building",P830="Lead")))),"Tier 2",
IF((OR((AND('[1]PWS Information'!$E$10="CWS",T830="Single Family Residence",P830="Galvanized Requiring Replacement")),
(AND('[1]PWS Information'!$E$10="CWS",T830="Single Family Residence",P830="Galvanized Requiring Replacement",Q830="Yes")),
(AND('[1]PWS Information'!$E$10="NTNC",P830="Galvanized Requiring Replacement")),
(AND('[1]PWS Information'!$E$10="NTNC",T830="Single Family Residence",Q830="Yes")))),"Tier 3",
IF((OR((AND('[1]PWS Information'!$E$10="CWS",T830="Single Family Residence",R830="Yes",P830="Non-Lead", I830="Non-Lead - Copper",K830="Before 1989")),
(AND('[1]PWS Information'!$E$10="CWS",T830="Single Family Residence",R830="Yes",P830="Non-Lead", M830="Non-Lead - Copper",N830="Before 1989")))),"Tier 4",
IF((OR((AND('[1]PWS Information'!$E$10="NTNC",P830="Non-Lead")),
(AND('[1]PWS Information'!$E$10="CWS",P830="Non-Lead",R830="")),
(AND('[1]PWS Information'!$E$10="CWS",P830="Non-Lead",R830="No")),
(AND('[1]PWS Information'!$E$10="CWS",P830="Non-Lead",R830="Don't Know")),
(AND('[1]PWS Information'!$E$10="CWS",P830="Non-Lead", I830="Non-Lead - Copper", R830="Yes", K830="Between 1989 and 2014")),
(AND('[1]PWS Information'!$E$10="CWS",P830="Non-Lead", I830="Non-Lead - Copper", R830="Yes", K830="After 2014")),
(AND('[1]PWS Information'!$E$10="CWS",P830="Non-Lead", I830="Non-Lead - Copper", R830="Yes", K830="Unknown")),
(AND('[1]PWS Information'!$E$10="CWS",P830="Non-Lead", M830="Non-Lead - Copper", R830="Yes", N830="Between 1989 and 2014")),
(AND('[1]PWS Information'!$E$10="CWS",P830="Non-Lead", M830="Non-Lead - Copper", R830="Yes", N830="After 2014")),
(AND('[1]PWS Information'!$E$10="CWS",P830="Non-Lead", M830="Non-Lead - Copper", R830="Yes", N830="Unknown")),
(AND('[1]PWS Information'!$E$10="CWS",P830="Unknown")),
(AND('[1]PWS Information'!$E$10="NTNC",P830="Unknown")))),"Tier 5",
"")))))</f>
        <v>Tier 5</v>
      </c>
      <c r="Y830" s="50"/>
      <c r="Z830" s="50"/>
    </row>
    <row r="831" spans="1:26" ht="75" x14ac:dyDescent="0.25">
      <c r="A831" s="39">
        <v>25175732</v>
      </c>
      <c r="B831" s="40">
        <v>1542</v>
      </c>
      <c r="C831" s="41" t="s">
        <v>75</v>
      </c>
      <c r="D831" s="41" t="s">
        <v>46</v>
      </c>
      <c r="E831" s="41">
        <v>75961</v>
      </c>
      <c r="F831" s="42"/>
      <c r="G831" s="43">
        <v>31.558382999999999</v>
      </c>
      <c r="H831" s="44">
        <v>-94.504452000000001</v>
      </c>
      <c r="I831" s="45" t="s">
        <v>63</v>
      </c>
      <c r="J831" s="46" t="s">
        <v>48</v>
      </c>
      <c r="K831" s="42" t="s">
        <v>51</v>
      </c>
      <c r="L831" s="49"/>
      <c r="M831" s="45" t="s">
        <v>63</v>
      </c>
      <c r="N831" s="46" t="s">
        <v>51</v>
      </c>
      <c r="O831" s="49"/>
      <c r="P831" s="36" t="str">
        <f t="shared" si="12"/>
        <v>Unknown</v>
      </c>
      <c r="Q831" s="39" t="s">
        <v>48</v>
      </c>
      <c r="R831" s="39" t="s">
        <v>48</v>
      </c>
      <c r="S831" s="39"/>
      <c r="T831" s="50"/>
      <c r="U831" s="50" t="s">
        <v>51</v>
      </c>
      <c r="V831" s="50" t="s">
        <v>51</v>
      </c>
      <c r="W831" s="50"/>
      <c r="X831" s="51" t="str">
        <f>IF((OR((AND('[1]PWS Information'!$E$10="CWS",T831="Single Family Residence",P831="Lead")),
(AND('[1]PWS Information'!$E$10="CWS",T831="Multiple Family Residence",'[1]PWS Information'!$E$11="Yes",P831="Lead")),
(AND('[1]PWS Information'!$E$10="NTNC",P831="Lead")))),"Tier 1",
IF((OR((AND('[1]PWS Information'!$E$10="CWS",T831="Multiple Family Residence",'[1]PWS Information'!$E$11="No",P831="Lead")),
(AND('[1]PWS Information'!$E$10="CWS",T831="Other",P831="Lead")),
(AND('[1]PWS Information'!$E$10="CWS",T831="Building",P831="Lead")))),"Tier 2",
IF((OR((AND('[1]PWS Information'!$E$10="CWS",T831="Single Family Residence",P831="Galvanized Requiring Replacement")),
(AND('[1]PWS Information'!$E$10="CWS",T831="Single Family Residence",P831="Galvanized Requiring Replacement",Q831="Yes")),
(AND('[1]PWS Information'!$E$10="NTNC",P831="Galvanized Requiring Replacement")),
(AND('[1]PWS Information'!$E$10="NTNC",T831="Single Family Residence",Q831="Yes")))),"Tier 3",
IF((OR((AND('[1]PWS Information'!$E$10="CWS",T831="Single Family Residence",R831="Yes",P831="Non-Lead", I831="Non-Lead - Copper",K831="Before 1989")),
(AND('[1]PWS Information'!$E$10="CWS",T831="Single Family Residence",R831="Yes",P831="Non-Lead", M831="Non-Lead - Copper",N831="Before 1989")))),"Tier 4",
IF((OR((AND('[1]PWS Information'!$E$10="NTNC",P831="Non-Lead")),
(AND('[1]PWS Information'!$E$10="CWS",P831="Non-Lead",R831="")),
(AND('[1]PWS Information'!$E$10="CWS",P831="Non-Lead",R831="No")),
(AND('[1]PWS Information'!$E$10="CWS",P831="Non-Lead",R831="Don't Know")),
(AND('[1]PWS Information'!$E$10="CWS",P831="Non-Lead", I831="Non-Lead - Copper", R831="Yes", K831="Between 1989 and 2014")),
(AND('[1]PWS Information'!$E$10="CWS",P831="Non-Lead", I831="Non-Lead - Copper", R831="Yes", K831="After 2014")),
(AND('[1]PWS Information'!$E$10="CWS",P831="Non-Lead", I831="Non-Lead - Copper", R831="Yes", K831="Unknown")),
(AND('[1]PWS Information'!$E$10="CWS",P831="Non-Lead", M831="Non-Lead - Copper", R831="Yes", N831="Between 1989 and 2014")),
(AND('[1]PWS Information'!$E$10="CWS",P831="Non-Lead", M831="Non-Lead - Copper", R831="Yes", N831="After 2014")),
(AND('[1]PWS Information'!$E$10="CWS",P831="Non-Lead", M831="Non-Lead - Copper", R831="Yes", N831="Unknown")),
(AND('[1]PWS Information'!$E$10="CWS",P831="Unknown")),
(AND('[1]PWS Information'!$E$10="NTNC",P831="Unknown")))),"Tier 5",
"")))))</f>
        <v>Tier 5</v>
      </c>
      <c r="Y831" s="50"/>
      <c r="Z831" s="50"/>
    </row>
    <row r="832" spans="1:26" ht="75" x14ac:dyDescent="0.25">
      <c r="A832" s="39">
        <v>181</v>
      </c>
      <c r="B832" s="40">
        <v>220</v>
      </c>
      <c r="C832" s="41" t="s">
        <v>57</v>
      </c>
      <c r="D832" s="41" t="s">
        <v>46</v>
      </c>
      <c r="E832" s="41">
        <v>75961</v>
      </c>
      <c r="F832" s="42"/>
      <c r="G832" s="43">
        <v>31.616803000000001</v>
      </c>
      <c r="H832" s="44">
        <v>-94.519761000000003</v>
      </c>
      <c r="I832" s="45" t="s">
        <v>63</v>
      </c>
      <c r="J832" s="46" t="s">
        <v>48</v>
      </c>
      <c r="K832" s="42" t="s">
        <v>51</v>
      </c>
      <c r="L832" s="49"/>
      <c r="M832" s="45" t="s">
        <v>63</v>
      </c>
      <c r="N832" s="46" t="s">
        <v>51</v>
      </c>
      <c r="O832" s="49"/>
      <c r="P832" s="36" t="str">
        <f t="shared" si="12"/>
        <v>Unknown</v>
      </c>
      <c r="Q832" s="39" t="s">
        <v>48</v>
      </c>
      <c r="R832" s="39" t="s">
        <v>48</v>
      </c>
      <c r="S832" s="39"/>
      <c r="T832" s="50"/>
      <c r="U832" s="50" t="s">
        <v>51</v>
      </c>
      <c r="V832" s="50" t="s">
        <v>51</v>
      </c>
      <c r="W832" s="50"/>
      <c r="X832" s="51" t="str">
        <f>IF((OR((AND('[1]PWS Information'!$E$10="CWS",T832="Single Family Residence",P832="Lead")),
(AND('[1]PWS Information'!$E$10="CWS",T832="Multiple Family Residence",'[1]PWS Information'!$E$11="Yes",P832="Lead")),
(AND('[1]PWS Information'!$E$10="NTNC",P832="Lead")))),"Tier 1",
IF((OR((AND('[1]PWS Information'!$E$10="CWS",T832="Multiple Family Residence",'[1]PWS Information'!$E$11="No",P832="Lead")),
(AND('[1]PWS Information'!$E$10="CWS",T832="Other",P832="Lead")),
(AND('[1]PWS Information'!$E$10="CWS",T832="Building",P832="Lead")))),"Tier 2",
IF((OR((AND('[1]PWS Information'!$E$10="CWS",T832="Single Family Residence",P832="Galvanized Requiring Replacement")),
(AND('[1]PWS Information'!$E$10="CWS",T832="Single Family Residence",P832="Galvanized Requiring Replacement",Q832="Yes")),
(AND('[1]PWS Information'!$E$10="NTNC",P832="Galvanized Requiring Replacement")),
(AND('[1]PWS Information'!$E$10="NTNC",T832="Single Family Residence",Q832="Yes")))),"Tier 3",
IF((OR((AND('[1]PWS Information'!$E$10="CWS",T832="Single Family Residence",R832="Yes",P832="Non-Lead", I832="Non-Lead - Copper",K832="Before 1989")),
(AND('[1]PWS Information'!$E$10="CWS",T832="Single Family Residence",R832="Yes",P832="Non-Lead", M832="Non-Lead - Copper",N832="Before 1989")))),"Tier 4",
IF((OR((AND('[1]PWS Information'!$E$10="NTNC",P832="Non-Lead")),
(AND('[1]PWS Information'!$E$10="CWS",P832="Non-Lead",R832="")),
(AND('[1]PWS Information'!$E$10="CWS",P832="Non-Lead",R832="No")),
(AND('[1]PWS Information'!$E$10="CWS",P832="Non-Lead",R832="Don't Know")),
(AND('[1]PWS Information'!$E$10="CWS",P832="Non-Lead", I832="Non-Lead - Copper", R832="Yes", K832="Between 1989 and 2014")),
(AND('[1]PWS Information'!$E$10="CWS",P832="Non-Lead", I832="Non-Lead - Copper", R832="Yes", K832="After 2014")),
(AND('[1]PWS Information'!$E$10="CWS",P832="Non-Lead", I832="Non-Lead - Copper", R832="Yes", K832="Unknown")),
(AND('[1]PWS Information'!$E$10="CWS",P832="Non-Lead", M832="Non-Lead - Copper", R832="Yes", N832="Between 1989 and 2014")),
(AND('[1]PWS Information'!$E$10="CWS",P832="Non-Lead", M832="Non-Lead - Copper", R832="Yes", N832="After 2014")),
(AND('[1]PWS Information'!$E$10="CWS",P832="Non-Lead", M832="Non-Lead - Copper", R832="Yes", N832="Unknown")),
(AND('[1]PWS Information'!$E$10="CWS",P832="Unknown")),
(AND('[1]PWS Information'!$E$10="NTNC",P832="Unknown")))),"Tier 5",
"")))))</f>
        <v>Tier 5</v>
      </c>
      <c r="Y832" s="50"/>
      <c r="Z832" s="50"/>
    </row>
    <row r="833" spans="1:26" ht="75" x14ac:dyDescent="0.25">
      <c r="A833" s="39">
        <v>25176158</v>
      </c>
      <c r="B833" s="40">
        <v>4145</v>
      </c>
      <c r="C833" s="41" t="s">
        <v>84</v>
      </c>
      <c r="D833" s="41" t="s">
        <v>46</v>
      </c>
      <c r="E833" s="41">
        <v>75961</v>
      </c>
      <c r="F833" s="42"/>
      <c r="G833" s="43">
        <v>31.558382999999999</v>
      </c>
      <c r="H833" s="44">
        <v>-94.504452000000001</v>
      </c>
      <c r="I833" s="45" t="s">
        <v>63</v>
      </c>
      <c r="J833" s="46" t="s">
        <v>48</v>
      </c>
      <c r="K833" s="42" t="s">
        <v>51</v>
      </c>
      <c r="L833" s="49"/>
      <c r="M833" s="45" t="s">
        <v>63</v>
      </c>
      <c r="N833" s="46" t="s">
        <v>51</v>
      </c>
      <c r="O833" s="49"/>
      <c r="P833" s="36" t="str">
        <f t="shared" si="12"/>
        <v>Unknown</v>
      </c>
      <c r="Q833" s="39" t="s">
        <v>48</v>
      </c>
      <c r="R833" s="39" t="s">
        <v>48</v>
      </c>
      <c r="S833" s="39"/>
      <c r="T833" s="50"/>
      <c r="U833" s="50" t="s">
        <v>51</v>
      </c>
      <c r="V833" s="50" t="s">
        <v>51</v>
      </c>
      <c r="W833" s="50"/>
      <c r="X833" s="51" t="str">
        <f>IF((OR((AND('[1]PWS Information'!$E$10="CWS",T833="Single Family Residence",P833="Lead")),
(AND('[1]PWS Information'!$E$10="CWS",T833="Multiple Family Residence",'[1]PWS Information'!$E$11="Yes",P833="Lead")),
(AND('[1]PWS Information'!$E$10="NTNC",P833="Lead")))),"Tier 1",
IF((OR((AND('[1]PWS Information'!$E$10="CWS",T833="Multiple Family Residence",'[1]PWS Information'!$E$11="No",P833="Lead")),
(AND('[1]PWS Information'!$E$10="CWS",T833="Other",P833="Lead")),
(AND('[1]PWS Information'!$E$10="CWS",T833="Building",P833="Lead")))),"Tier 2",
IF((OR((AND('[1]PWS Information'!$E$10="CWS",T833="Single Family Residence",P833="Galvanized Requiring Replacement")),
(AND('[1]PWS Information'!$E$10="CWS",T833="Single Family Residence",P833="Galvanized Requiring Replacement",Q833="Yes")),
(AND('[1]PWS Information'!$E$10="NTNC",P833="Galvanized Requiring Replacement")),
(AND('[1]PWS Information'!$E$10="NTNC",T833="Single Family Residence",Q833="Yes")))),"Tier 3",
IF((OR((AND('[1]PWS Information'!$E$10="CWS",T833="Single Family Residence",R833="Yes",P833="Non-Lead", I833="Non-Lead - Copper",K833="Before 1989")),
(AND('[1]PWS Information'!$E$10="CWS",T833="Single Family Residence",R833="Yes",P833="Non-Lead", M833="Non-Lead - Copper",N833="Before 1989")))),"Tier 4",
IF((OR((AND('[1]PWS Information'!$E$10="NTNC",P833="Non-Lead")),
(AND('[1]PWS Information'!$E$10="CWS",P833="Non-Lead",R833="")),
(AND('[1]PWS Information'!$E$10="CWS",P833="Non-Lead",R833="No")),
(AND('[1]PWS Information'!$E$10="CWS",P833="Non-Lead",R833="Don't Know")),
(AND('[1]PWS Information'!$E$10="CWS",P833="Non-Lead", I833="Non-Lead - Copper", R833="Yes", K833="Between 1989 and 2014")),
(AND('[1]PWS Information'!$E$10="CWS",P833="Non-Lead", I833="Non-Lead - Copper", R833="Yes", K833="After 2014")),
(AND('[1]PWS Information'!$E$10="CWS",P833="Non-Lead", I833="Non-Lead - Copper", R833="Yes", K833="Unknown")),
(AND('[1]PWS Information'!$E$10="CWS",P833="Non-Lead", M833="Non-Lead - Copper", R833="Yes", N833="Between 1989 and 2014")),
(AND('[1]PWS Information'!$E$10="CWS",P833="Non-Lead", M833="Non-Lead - Copper", R833="Yes", N833="After 2014")),
(AND('[1]PWS Information'!$E$10="CWS",P833="Non-Lead", M833="Non-Lead - Copper", R833="Yes", N833="Unknown")),
(AND('[1]PWS Information'!$E$10="CWS",P833="Unknown")),
(AND('[1]PWS Information'!$E$10="NTNC",P833="Unknown")))),"Tier 5",
"")))))</f>
        <v>Tier 5</v>
      </c>
      <c r="Y833" s="50"/>
      <c r="Z833" s="50"/>
    </row>
    <row r="834" spans="1:26" ht="75" x14ac:dyDescent="0.25">
      <c r="A834" s="39">
        <v>25175776</v>
      </c>
      <c r="B834" s="40">
        <v>2260</v>
      </c>
      <c r="C834" s="41" t="s">
        <v>57</v>
      </c>
      <c r="D834" s="41" t="s">
        <v>46</v>
      </c>
      <c r="E834" s="41">
        <v>75961</v>
      </c>
      <c r="F834" s="42"/>
      <c r="G834" s="43">
        <v>31.643063999999999</v>
      </c>
      <c r="H834" s="44">
        <v>-94.529498000000004</v>
      </c>
      <c r="I834" s="45" t="s">
        <v>63</v>
      </c>
      <c r="J834" s="46" t="s">
        <v>48</v>
      </c>
      <c r="K834" s="42" t="s">
        <v>51</v>
      </c>
      <c r="L834" s="49"/>
      <c r="M834" s="45" t="s">
        <v>63</v>
      </c>
      <c r="N834" s="46" t="s">
        <v>51</v>
      </c>
      <c r="O834" s="49"/>
      <c r="P834" s="36" t="str">
        <f t="shared" si="12"/>
        <v>Unknown</v>
      </c>
      <c r="Q834" s="39" t="s">
        <v>48</v>
      </c>
      <c r="R834" s="39" t="s">
        <v>48</v>
      </c>
      <c r="S834" s="39"/>
      <c r="T834" s="50"/>
      <c r="U834" s="50" t="s">
        <v>51</v>
      </c>
      <c r="V834" s="50" t="s">
        <v>51</v>
      </c>
      <c r="W834" s="50"/>
      <c r="X834" s="51" t="str">
        <f>IF((OR((AND('[1]PWS Information'!$E$10="CWS",T834="Single Family Residence",P834="Lead")),
(AND('[1]PWS Information'!$E$10="CWS",T834="Multiple Family Residence",'[1]PWS Information'!$E$11="Yes",P834="Lead")),
(AND('[1]PWS Information'!$E$10="NTNC",P834="Lead")))),"Tier 1",
IF((OR((AND('[1]PWS Information'!$E$10="CWS",T834="Multiple Family Residence",'[1]PWS Information'!$E$11="No",P834="Lead")),
(AND('[1]PWS Information'!$E$10="CWS",T834="Other",P834="Lead")),
(AND('[1]PWS Information'!$E$10="CWS",T834="Building",P834="Lead")))),"Tier 2",
IF((OR((AND('[1]PWS Information'!$E$10="CWS",T834="Single Family Residence",P834="Galvanized Requiring Replacement")),
(AND('[1]PWS Information'!$E$10="CWS",T834="Single Family Residence",P834="Galvanized Requiring Replacement",Q834="Yes")),
(AND('[1]PWS Information'!$E$10="NTNC",P834="Galvanized Requiring Replacement")),
(AND('[1]PWS Information'!$E$10="NTNC",T834="Single Family Residence",Q834="Yes")))),"Tier 3",
IF((OR((AND('[1]PWS Information'!$E$10="CWS",T834="Single Family Residence",R834="Yes",P834="Non-Lead", I834="Non-Lead - Copper",K834="Before 1989")),
(AND('[1]PWS Information'!$E$10="CWS",T834="Single Family Residence",R834="Yes",P834="Non-Lead", M834="Non-Lead - Copper",N834="Before 1989")))),"Tier 4",
IF((OR((AND('[1]PWS Information'!$E$10="NTNC",P834="Non-Lead")),
(AND('[1]PWS Information'!$E$10="CWS",P834="Non-Lead",R834="")),
(AND('[1]PWS Information'!$E$10="CWS",P834="Non-Lead",R834="No")),
(AND('[1]PWS Information'!$E$10="CWS",P834="Non-Lead",R834="Don't Know")),
(AND('[1]PWS Information'!$E$10="CWS",P834="Non-Lead", I834="Non-Lead - Copper", R834="Yes", K834="Between 1989 and 2014")),
(AND('[1]PWS Information'!$E$10="CWS",P834="Non-Lead", I834="Non-Lead - Copper", R834="Yes", K834="After 2014")),
(AND('[1]PWS Information'!$E$10="CWS",P834="Non-Lead", I834="Non-Lead - Copper", R834="Yes", K834="Unknown")),
(AND('[1]PWS Information'!$E$10="CWS",P834="Non-Lead", M834="Non-Lead - Copper", R834="Yes", N834="Between 1989 and 2014")),
(AND('[1]PWS Information'!$E$10="CWS",P834="Non-Lead", M834="Non-Lead - Copper", R834="Yes", N834="After 2014")),
(AND('[1]PWS Information'!$E$10="CWS",P834="Non-Lead", M834="Non-Lead - Copper", R834="Yes", N834="Unknown")),
(AND('[1]PWS Information'!$E$10="CWS",P834="Unknown")),
(AND('[1]PWS Information'!$E$10="NTNC",P834="Unknown")))),"Tier 5",
"")))))</f>
        <v>Tier 5</v>
      </c>
      <c r="Y834" s="50"/>
      <c r="Z834" s="50"/>
    </row>
    <row r="835" spans="1:26" ht="75" x14ac:dyDescent="0.25">
      <c r="A835" s="39">
        <v>22132631</v>
      </c>
      <c r="B835" s="40">
        <v>8020</v>
      </c>
      <c r="C835" s="41" t="s">
        <v>66</v>
      </c>
      <c r="D835" s="41" t="s">
        <v>46</v>
      </c>
      <c r="E835" s="41">
        <v>75961</v>
      </c>
      <c r="F835" s="42"/>
      <c r="G835" s="43">
        <v>31.618172000000001</v>
      </c>
      <c r="H835" s="44">
        <v>-94.491819000000007</v>
      </c>
      <c r="I835" s="45" t="s">
        <v>63</v>
      </c>
      <c r="J835" s="46" t="s">
        <v>48</v>
      </c>
      <c r="K835" s="42" t="s">
        <v>51</v>
      </c>
      <c r="L835" s="49"/>
      <c r="M835" s="45" t="s">
        <v>63</v>
      </c>
      <c r="N835" s="46" t="s">
        <v>51</v>
      </c>
      <c r="O835" s="49"/>
      <c r="P835" s="36" t="str">
        <f t="shared" si="12"/>
        <v>Unknown</v>
      </c>
      <c r="Q835" s="39" t="s">
        <v>48</v>
      </c>
      <c r="R835" s="39" t="s">
        <v>48</v>
      </c>
      <c r="S835" s="39"/>
      <c r="T835" s="50"/>
      <c r="U835" s="50" t="s">
        <v>51</v>
      </c>
      <c r="V835" s="50" t="s">
        <v>51</v>
      </c>
      <c r="W835" s="50"/>
      <c r="X835" s="51" t="str">
        <f>IF((OR((AND('[1]PWS Information'!$E$10="CWS",T835="Single Family Residence",P835="Lead")),
(AND('[1]PWS Information'!$E$10="CWS",T835="Multiple Family Residence",'[1]PWS Information'!$E$11="Yes",P835="Lead")),
(AND('[1]PWS Information'!$E$10="NTNC",P835="Lead")))),"Tier 1",
IF((OR((AND('[1]PWS Information'!$E$10="CWS",T835="Multiple Family Residence",'[1]PWS Information'!$E$11="No",P835="Lead")),
(AND('[1]PWS Information'!$E$10="CWS",T835="Other",P835="Lead")),
(AND('[1]PWS Information'!$E$10="CWS",T835="Building",P835="Lead")))),"Tier 2",
IF((OR((AND('[1]PWS Information'!$E$10="CWS",T835="Single Family Residence",P835="Galvanized Requiring Replacement")),
(AND('[1]PWS Information'!$E$10="CWS",T835="Single Family Residence",P835="Galvanized Requiring Replacement",Q835="Yes")),
(AND('[1]PWS Information'!$E$10="NTNC",P835="Galvanized Requiring Replacement")),
(AND('[1]PWS Information'!$E$10="NTNC",T835="Single Family Residence",Q835="Yes")))),"Tier 3",
IF((OR((AND('[1]PWS Information'!$E$10="CWS",T835="Single Family Residence",R835="Yes",P835="Non-Lead", I835="Non-Lead - Copper",K835="Before 1989")),
(AND('[1]PWS Information'!$E$10="CWS",T835="Single Family Residence",R835="Yes",P835="Non-Lead", M835="Non-Lead - Copper",N835="Before 1989")))),"Tier 4",
IF((OR((AND('[1]PWS Information'!$E$10="NTNC",P835="Non-Lead")),
(AND('[1]PWS Information'!$E$10="CWS",P835="Non-Lead",R835="")),
(AND('[1]PWS Information'!$E$10="CWS",P835="Non-Lead",R835="No")),
(AND('[1]PWS Information'!$E$10="CWS",P835="Non-Lead",R835="Don't Know")),
(AND('[1]PWS Information'!$E$10="CWS",P835="Non-Lead", I835="Non-Lead - Copper", R835="Yes", K835="Between 1989 and 2014")),
(AND('[1]PWS Information'!$E$10="CWS",P835="Non-Lead", I835="Non-Lead - Copper", R835="Yes", K835="After 2014")),
(AND('[1]PWS Information'!$E$10="CWS",P835="Non-Lead", I835="Non-Lead - Copper", R835="Yes", K835="Unknown")),
(AND('[1]PWS Information'!$E$10="CWS",P835="Non-Lead", M835="Non-Lead - Copper", R835="Yes", N835="Between 1989 and 2014")),
(AND('[1]PWS Information'!$E$10="CWS",P835="Non-Lead", M835="Non-Lead - Copper", R835="Yes", N835="After 2014")),
(AND('[1]PWS Information'!$E$10="CWS",P835="Non-Lead", M835="Non-Lead - Copper", R835="Yes", N835="Unknown")),
(AND('[1]PWS Information'!$E$10="CWS",P835="Unknown")),
(AND('[1]PWS Information'!$E$10="NTNC",P835="Unknown")))),"Tier 5",
"")))))</f>
        <v>Tier 5</v>
      </c>
      <c r="Y835" s="50"/>
      <c r="Z835" s="50"/>
    </row>
    <row r="836" spans="1:26" ht="75" x14ac:dyDescent="0.25">
      <c r="A836" s="39">
        <v>25175481</v>
      </c>
      <c r="B836" s="40">
        <v>95</v>
      </c>
      <c r="C836" s="41" t="s">
        <v>244</v>
      </c>
      <c r="D836" s="41" t="s">
        <v>46</v>
      </c>
      <c r="E836" s="41">
        <v>75961</v>
      </c>
      <c r="F836" s="42"/>
      <c r="G836" s="43">
        <v>31.558382999999999</v>
      </c>
      <c r="H836" s="44">
        <v>-94.504452000000001</v>
      </c>
      <c r="I836" s="45" t="s">
        <v>63</v>
      </c>
      <c r="J836" s="46" t="s">
        <v>48</v>
      </c>
      <c r="K836" s="42" t="s">
        <v>51</v>
      </c>
      <c r="L836" s="49"/>
      <c r="M836" s="45" t="s">
        <v>63</v>
      </c>
      <c r="N836" s="46" t="s">
        <v>51</v>
      </c>
      <c r="O836" s="49"/>
      <c r="P836" s="36" t="str">
        <f t="shared" si="12"/>
        <v>Unknown</v>
      </c>
      <c r="Q836" s="39" t="s">
        <v>48</v>
      </c>
      <c r="R836" s="39" t="s">
        <v>48</v>
      </c>
      <c r="S836" s="39"/>
      <c r="T836" s="50"/>
      <c r="U836" s="50" t="s">
        <v>51</v>
      </c>
      <c r="V836" s="50" t="s">
        <v>51</v>
      </c>
      <c r="W836" s="50"/>
      <c r="X836" s="51" t="str">
        <f>IF((OR((AND('[1]PWS Information'!$E$10="CWS",T836="Single Family Residence",P836="Lead")),
(AND('[1]PWS Information'!$E$10="CWS",T836="Multiple Family Residence",'[1]PWS Information'!$E$11="Yes",P836="Lead")),
(AND('[1]PWS Information'!$E$10="NTNC",P836="Lead")))),"Tier 1",
IF((OR((AND('[1]PWS Information'!$E$10="CWS",T836="Multiple Family Residence",'[1]PWS Information'!$E$11="No",P836="Lead")),
(AND('[1]PWS Information'!$E$10="CWS",T836="Other",P836="Lead")),
(AND('[1]PWS Information'!$E$10="CWS",T836="Building",P836="Lead")))),"Tier 2",
IF((OR((AND('[1]PWS Information'!$E$10="CWS",T836="Single Family Residence",P836="Galvanized Requiring Replacement")),
(AND('[1]PWS Information'!$E$10="CWS",T836="Single Family Residence",P836="Galvanized Requiring Replacement",Q836="Yes")),
(AND('[1]PWS Information'!$E$10="NTNC",P836="Galvanized Requiring Replacement")),
(AND('[1]PWS Information'!$E$10="NTNC",T836="Single Family Residence",Q836="Yes")))),"Tier 3",
IF((OR((AND('[1]PWS Information'!$E$10="CWS",T836="Single Family Residence",R836="Yes",P836="Non-Lead", I836="Non-Lead - Copper",K836="Before 1989")),
(AND('[1]PWS Information'!$E$10="CWS",T836="Single Family Residence",R836="Yes",P836="Non-Lead", M836="Non-Lead - Copper",N836="Before 1989")))),"Tier 4",
IF((OR((AND('[1]PWS Information'!$E$10="NTNC",P836="Non-Lead")),
(AND('[1]PWS Information'!$E$10="CWS",P836="Non-Lead",R836="")),
(AND('[1]PWS Information'!$E$10="CWS",P836="Non-Lead",R836="No")),
(AND('[1]PWS Information'!$E$10="CWS",P836="Non-Lead",R836="Don't Know")),
(AND('[1]PWS Information'!$E$10="CWS",P836="Non-Lead", I836="Non-Lead - Copper", R836="Yes", K836="Between 1989 and 2014")),
(AND('[1]PWS Information'!$E$10="CWS",P836="Non-Lead", I836="Non-Lead - Copper", R836="Yes", K836="After 2014")),
(AND('[1]PWS Information'!$E$10="CWS",P836="Non-Lead", I836="Non-Lead - Copper", R836="Yes", K836="Unknown")),
(AND('[1]PWS Information'!$E$10="CWS",P836="Non-Lead", M836="Non-Lead - Copper", R836="Yes", N836="Between 1989 and 2014")),
(AND('[1]PWS Information'!$E$10="CWS",P836="Non-Lead", M836="Non-Lead - Copper", R836="Yes", N836="After 2014")),
(AND('[1]PWS Information'!$E$10="CWS",P836="Non-Lead", M836="Non-Lead - Copper", R836="Yes", N836="Unknown")),
(AND('[1]PWS Information'!$E$10="CWS",P836="Unknown")),
(AND('[1]PWS Information'!$E$10="NTNC",P836="Unknown")))),"Tier 5",
"")))))</f>
        <v>Tier 5</v>
      </c>
      <c r="Y836" s="50"/>
      <c r="Z836" s="50"/>
    </row>
    <row r="837" spans="1:26" ht="75" x14ac:dyDescent="0.25">
      <c r="A837" s="39">
        <v>25175529</v>
      </c>
      <c r="B837" s="40" t="s">
        <v>245</v>
      </c>
      <c r="C837" s="41" t="s">
        <v>246</v>
      </c>
      <c r="D837" s="41" t="s">
        <v>46</v>
      </c>
      <c r="E837" s="41">
        <v>75961</v>
      </c>
      <c r="F837" s="42"/>
      <c r="G837" s="43">
        <v>31.586079999999999</v>
      </c>
      <c r="H837" s="44">
        <v>-94.604153999999994</v>
      </c>
      <c r="I837" s="45" t="s">
        <v>63</v>
      </c>
      <c r="J837" s="46" t="s">
        <v>48</v>
      </c>
      <c r="K837" s="42" t="s">
        <v>51</v>
      </c>
      <c r="L837" s="49"/>
      <c r="M837" s="45" t="s">
        <v>63</v>
      </c>
      <c r="N837" s="46" t="s">
        <v>51</v>
      </c>
      <c r="O837" s="49"/>
      <c r="P837" s="36" t="str">
        <f t="shared" ref="P837:P900" si="13">IF((OR(I837="Lead")),"Lead",
IF((OR(M837="Lead")),"Lead",
IF((OR(I837="Lead-lined galvanized")),"Lead",
IF((OR(M837="Lead-lined galvanized")),"Lead",
IF((OR((AND(I837="Unknown - Likely Lead",M837="Galvanized")),
(AND(I837="Unknown - Unlikely Lead",M837="Galvanized")),
(AND(I837="Unknown - Material Unknown",M837="Galvanized")))),"Galvanized Requiring Replacement",
IF((OR((AND(I837="Non-lead - Copper",J837="Yes",M837="Galvanized")),
(AND(I837="Non-lead - Copper",J837="Don't know",M837="Galvanized")),
(AND(I837="Non-lead - Copper",J837="",M837="Galvanized")),
(AND(I837="Non-lead - Plastic",J837="Yes",M837="Galvanized")),
(AND(I837="Non-lead - Plastic",J837="Don't know",M837="Galvanized")),
(AND(I837="Non-lead - Plastic",J837="",M837="Galvanized")),
(AND(I837="Non-lead",J837="Yes",M837="Galvanized")),
(AND(I837="Non-lead",J837="Don't know",M837="Galvanized")),
(AND(I837="Non-lead",J837="",M837="Galvanized")),
(AND(I837="Non-lead - Other",J837="Yes",M837="Galvanized")),
(AND(I837="Non-Lead - Other",J837="Don't know",M837="Galvanized")),
(AND(I837="Galvanized",J837="Yes",M837="Galvanized")),
(AND(I837="Galvanized",J837="Don't know",M837="Galvanized")),
(AND(I837="Galvanized",J837="",M837="Galvanized")),
(AND(I837="Non-Lead - Other",J837="",M837="Galvanized")))),"Galvanized Requiring Replacement",
IF((OR((AND(I837="Non-lead - Copper",M837="Non-lead - Copper")),
(AND(I837="Non-lead - Copper",M837="Non-lead - Plastic")),
(AND(I837="Non-lead - Copper",M837="Non-lead - Other")),
(AND(I837="Non-lead - Copper",M837="Non-lead")),
(AND(I837="Non-lead - Plastic",M837="Non-lead - Copper")),
(AND(I837="Non-lead - Plastic",M837="Non-lead - Plastic")),
(AND(I837="Non-lead - Plastic",M837="Non-lead - Other")),
(AND(I837="Non-lead - Plastic",M837="Non-lead")),
(AND(I837="Non-lead",M837="Non-lead - Copper")),
(AND(I837="Non-lead",M837="Non-lead - Plastic")),
(AND(I837="Non-lead",M837="Non-lead - Other")),
(AND(I837="Non-lead",M837="Non-lead")),
(AND(I837="Non-lead - Other",M837="Non-lead - Copper")),
(AND(I837="Non-Lead - Other",M837="Non-lead - Plastic")),
(AND(I837="Non-Lead - Other",M837="Non-lead")),
(AND(I837="Non-Lead - Other",M837="Non-lead - Other")))),"Non-Lead",
IF((OR((AND(I837="Galvanized",M837="Non-lead")),
(AND(I837="Galvanized",M837="Non-lead - Copper")),
(AND(I837="Galvanized",M837="Non-lead - Plastic")),
(AND(I837="Galvanized",M837="Non-lead")),
(AND(I837="Galvanized",M837="Non-lead - Other")))),"Non-Lead",
IF((OR((AND(I837="Non-lead - Copper",J837="No",M837="Galvanized")),
(AND(I837="Non-lead - Plastic",J837="No",M837="Galvanized")),
(AND(I837="Non-lead",J837="No",M837="Galvanized")),
(AND(I837="Galvanized",J837="No",M837="Galvanized")),
(AND(I837="Non-lead - Other",J837="No",M837="Galvanized")))),"Non-lead",
IF((OR((AND(I837="Unknown - Likely Lead",M837="Unknown - Likely Lead")),
(AND(I837="Unknown - Likely Lead",M837="Unknown - Unlikely Lead")),
(AND(I837="Unknown - Likely Lead",M837="Unknown - Material Unknown")),
(AND(I837="Unknown - Unlikely Lead",M837="Unknown - Likely Lead")),
(AND(I837="Unknown - Unlikely Lead",M837="Unknown - Unlikely Lead")),
(AND(I837="Unknown - Unlikely Lead",M837="Unknown - Material Unknown")),
(AND(I837="Unknown - Material Unknown",M837="Unknown - Likely Lead")),
(AND(I837="Unknown - Material Unknown",M837="Unknown - Unlikely Lead")),
(AND(I837="Unknown - Material Unknown",M837="Unknown - Material Unknown")))),"Unknown",
IF((OR((AND(I837="Unknown - Likely Lead",M837="Non-lead - Copper")),
(AND(I837="Unknown - Likely Lead",M837="Non-lead - Plastic")),
(AND(I837="Unknown - Likely Lead",M837="Non-lead")),
(AND(I837="Unknown - Likely Lead",M837="Non-lead - Other")),
(AND(I837="Unknown - Unlikely Lead",M837="Non-lead - Copper")),
(AND(I837="Unknown - Unlikely Lead",M837="Non-lead - Plastic")),
(AND(I837="Unknown - Unlikely Lead",M837="Non-lead")),
(AND(I837="Unknown - Unlikely Lead",M837="Non-lead - Other")),
(AND(I837="Unknown - Material Unknown",M837="Non-lead - Copper")),
(AND(I837="Unknown - Material Unknown",M837="Non-lead - Plastic")),
(AND(I837="Unknown - Material Unknown",M837="Non-lead")),
(AND(I837="Unknown - Material Unknown",M837="Non-lead - Other")))),"Unknown",
IF((OR((AND(I837="Non-lead - Copper",M837="Unknown - Likely Lead")),
(AND(I837="Non-lead - Copper",M837="Unknown - Unlikely Lead")),
(AND(I837="Non-lead - Copper",M837="Unknown - Material Unknown")),
(AND(I837="Non-lead - Plastic",M837="Unknown - Likely Lead")),
(AND(I837="Non-lead - Plastic",M837="Unknown - Unlikely Lead")),
(AND(I837="Non-lead - Plastic",M837="Unknown - Material Unknown")),
(AND(I837="Non-lead",M837="Unknown - Likely Lead")),
(AND(I837="Non-lead",M837="Unknown - Unlikely Lead")),
(AND(I837="Non-lead",M837="Unknown - Material Unknown")),
(AND(I837="Non-lead - Other",M837="Unknown - Likely Lead")),
(AND(I837="Non-Lead - Other",M837="Unknown - Unlikely Lead")),
(AND(I837="Non-Lead - Other",M837="Unknown - Material Unknown")))),"Unknown",
IF((OR((AND(I837="Galvanized",M837="Unknown - Likely Lead")),
(AND(I837="Galvanized",M837="Unknown - Unlikely Lead")),
(AND(I837="Galvanized",M837="Unknown - Material Unknown")))),"Unknown",
IF((OR((AND(I837="Galvanized",M837="")))),"Galvanized Requiring Replacement",
IF((OR((AND(I837="Non-lead - Copper",M837="")),
(AND(I837="Non-lead - Plastic",M837="")),
(AND(I837="Non-lead",M837="")),
(AND(I837="Non-lead - Other",M837="")))),"Non-lead",
IF((OR((AND(I837="Unknown - Likely Lead",M837="")),
(AND(I837="Unknown - Unlikely Lead",M837="")),
(AND(I837="Unknown - Material Unknown",M837="")))),"Unknown",
""))))))))))))))))</f>
        <v>Unknown</v>
      </c>
      <c r="Q837" s="39" t="s">
        <v>48</v>
      </c>
      <c r="R837" s="39" t="s">
        <v>48</v>
      </c>
      <c r="S837" s="39"/>
      <c r="T837" s="50"/>
      <c r="U837" s="50" t="s">
        <v>51</v>
      </c>
      <c r="V837" s="50" t="s">
        <v>51</v>
      </c>
      <c r="W837" s="50"/>
      <c r="X837" s="51" t="str">
        <f>IF((OR((AND('[1]PWS Information'!$E$10="CWS",T837="Single Family Residence",P837="Lead")),
(AND('[1]PWS Information'!$E$10="CWS",T837="Multiple Family Residence",'[1]PWS Information'!$E$11="Yes",P837="Lead")),
(AND('[1]PWS Information'!$E$10="NTNC",P837="Lead")))),"Tier 1",
IF((OR((AND('[1]PWS Information'!$E$10="CWS",T837="Multiple Family Residence",'[1]PWS Information'!$E$11="No",P837="Lead")),
(AND('[1]PWS Information'!$E$10="CWS",T837="Other",P837="Lead")),
(AND('[1]PWS Information'!$E$10="CWS",T837="Building",P837="Lead")))),"Tier 2",
IF((OR((AND('[1]PWS Information'!$E$10="CWS",T837="Single Family Residence",P837="Galvanized Requiring Replacement")),
(AND('[1]PWS Information'!$E$10="CWS",T837="Single Family Residence",P837="Galvanized Requiring Replacement",Q837="Yes")),
(AND('[1]PWS Information'!$E$10="NTNC",P837="Galvanized Requiring Replacement")),
(AND('[1]PWS Information'!$E$10="NTNC",T837="Single Family Residence",Q837="Yes")))),"Tier 3",
IF((OR((AND('[1]PWS Information'!$E$10="CWS",T837="Single Family Residence",R837="Yes",P837="Non-Lead", I837="Non-Lead - Copper",K837="Before 1989")),
(AND('[1]PWS Information'!$E$10="CWS",T837="Single Family Residence",R837="Yes",P837="Non-Lead", M837="Non-Lead - Copper",N837="Before 1989")))),"Tier 4",
IF((OR((AND('[1]PWS Information'!$E$10="NTNC",P837="Non-Lead")),
(AND('[1]PWS Information'!$E$10="CWS",P837="Non-Lead",R837="")),
(AND('[1]PWS Information'!$E$10="CWS",P837="Non-Lead",R837="No")),
(AND('[1]PWS Information'!$E$10="CWS",P837="Non-Lead",R837="Don't Know")),
(AND('[1]PWS Information'!$E$10="CWS",P837="Non-Lead", I837="Non-Lead - Copper", R837="Yes", K837="Between 1989 and 2014")),
(AND('[1]PWS Information'!$E$10="CWS",P837="Non-Lead", I837="Non-Lead - Copper", R837="Yes", K837="After 2014")),
(AND('[1]PWS Information'!$E$10="CWS",P837="Non-Lead", I837="Non-Lead - Copper", R837="Yes", K837="Unknown")),
(AND('[1]PWS Information'!$E$10="CWS",P837="Non-Lead", M837="Non-Lead - Copper", R837="Yes", N837="Between 1989 and 2014")),
(AND('[1]PWS Information'!$E$10="CWS",P837="Non-Lead", M837="Non-Lead - Copper", R837="Yes", N837="After 2014")),
(AND('[1]PWS Information'!$E$10="CWS",P837="Non-Lead", M837="Non-Lead - Copper", R837="Yes", N837="Unknown")),
(AND('[1]PWS Information'!$E$10="CWS",P837="Unknown")),
(AND('[1]PWS Information'!$E$10="NTNC",P837="Unknown")))),"Tier 5",
"")))))</f>
        <v>Tier 5</v>
      </c>
      <c r="Y837" s="50"/>
      <c r="Z837" s="50"/>
    </row>
    <row r="838" spans="1:26" ht="75" x14ac:dyDescent="0.25">
      <c r="A838" s="39">
        <v>25176063</v>
      </c>
      <c r="B838" s="40">
        <v>7889</v>
      </c>
      <c r="C838" s="41" t="s">
        <v>66</v>
      </c>
      <c r="D838" s="41" t="s">
        <v>46</v>
      </c>
      <c r="E838" s="41">
        <v>75961</v>
      </c>
      <c r="F838" s="42"/>
      <c r="G838" s="43">
        <v>31.619592999999998</v>
      </c>
      <c r="H838" s="44">
        <v>-94.493919000000005</v>
      </c>
      <c r="I838" s="45" t="s">
        <v>63</v>
      </c>
      <c r="J838" s="46" t="s">
        <v>48</v>
      </c>
      <c r="K838" s="42" t="s">
        <v>51</v>
      </c>
      <c r="L838" s="49"/>
      <c r="M838" s="45" t="s">
        <v>63</v>
      </c>
      <c r="N838" s="46" t="s">
        <v>51</v>
      </c>
      <c r="O838" s="49"/>
      <c r="P838" s="36" t="str">
        <f t="shared" si="13"/>
        <v>Unknown</v>
      </c>
      <c r="Q838" s="39" t="s">
        <v>48</v>
      </c>
      <c r="R838" s="39" t="s">
        <v>48</v>
      </c>
      <c r="S838" s="39"/>
      <c r="T838" s="50"/>
      <c r="U838" s="50" t="s">
        <v>51</v>
      </c>
      <c r="V838" s="50" t="s">
        <v>51</v>
      </c>
      <c r="W838" s="50"/>
      <c r="X838" s="51" t="str">
        <f>IF((OR((AND('[1]PWS Information'!$E$10="CWS",T838="Single Family Residence",P838="Lead")),
(AND('[1]PWS Information'!$E$10="CWS",T838="Multiple Family Residence",'[1]PWS Information'!$E$11="Yes",P838="Lead")),
(AND('[1]PWS Information'!$E$10="NTNC",P838="Lead")))),"Tier 1",
IF((OR((AND('[1]PWS Information'!$E$10="CWS",T838="Multiple Family Residence",'[1]PWS Information'!$E$11="No",P838="Lead")),
(AND('[1]PWS Information'!$E$10="CWS",T838="Other",P838="Lead")),
(AND('[1]PWS Information'!$E$10="CWS",T838="Building",P838="Lead")))),"Tier 2",
IF((OR((AND('[1]PWS Information'!$E$10="CWS",T838="Single Family Residence",P838="Galvanized Requiring Replacement")),
(AND('[1]PWS Information'!$E$10="CWS",T838="Single Family Residence",P838="Galvanized Requiring Replacement",Q838="Yes")),
(AND('[1]PWS Information'!$E$10="NTNC",P838="Galvanized Requiring Replacement")),
(AND('[1]PWS Information'!$E$10="NTNC",T838="Single Family Residence",Q838="Yes")))),"Tier 3",
IF((OR((AND('[1]PWS Information'!$E$10="CWS",T838="Single Family Residence",R838="Yes",P838="Non-Lead", I838="Non-Lead - Copper",K838="Before 1989")),
(AND('[1]PWS Information'!$E$10="CWS",T838="Single Family Residence",R838="Yes",P838="Non-Lead", M838="Non-Lead - Copper",N838="Before 1989")))),"Tier 4",
IF((OR((AND('[1]PWS Information'!$E$10="NTNC",P838="Non-Lead")),
(AND('[1]PWS Information'!$E$10="CWS",P838="Non-Lead",R838="")),
(AND('[1]PWS Information'!$E$10="CWS",P838="Non-Lead",R838="No")),
(AND('[1]PWS Information'!$E$10="CWS",P838="Non-Lead",R838="Don't Know")),
(AND('[1]PWS Information'!$E$10="CWS",P838="Non-Lead", I838="Non-Lead - Copper", R838="Yes", K838="Between 1989 and 2014")),
(AND('[1]PWS Information'!$E$10="CWS",P838="Non-Lead", I838="Non-Lead - Copper", R838="Yes", K838="After 2014")),
(AND('[1]PWS Information'!$E$10="CWS",P838="Non-Lead", I838="Non-Lead - Copper", R838="Yes", K838="Unknown")),
(AND('[1]PWS Information'!$E$10="CWS",P838="Non-Lead", M838="Non-Lead - Copper", R838="Yes", N838="Between 1989 and 2014")),
(AND('[1]PWS Information'!$E$10="CWS",P838="Non-Lead", M838="Non-Lead - Copper", R838="Yes", N838="After 2014")),
(AND('[1]PWS Information'!$E$10="CWS",P838="Non-Lead", M838="Non-Lead - Copper", R838="Yes", N838="Unknown")),
(AND('[1]PWS Information'!$E$10="CWS",P838="Unknown")),
(AND('[1]PWS Information'!$E$10="NTNC",P838="Unknown")))),"Tier 5",
"")))))</f>
        <v>Tier 5</v>
      </c>
      <c r="Y838" s="50"/>
      <c r="Z838" s="50"/>
    </row>
    <row r="839" spans="1:26" ht="75" x14ac:dyDescent="0.25">
      <c r="A839" s="39">
        <v>25175543</v>
      </c>
      <c r="B839" s="40">
        <v>1315</v>
      </c>
      <c r="C839" s="41" t="s">
        <v>90</v>
      </c>
      <c r="D839" s="41" t="s">
        <v>46</v>
      </c>
      <c r="E839" s="41">
        <v>75961</v>
      </c>
      <c r="F839" s="42"/>
      <c r="G839" s="43">
        <v>31.558382999999999</v>
      </c>
      <c r="H839" s="44">
        <v>-94.504452000000001</v>
      </c>
      <c r="I839" s="45" t="s">
        <v>63</v>
      </c>
      <c r="J839" s="46" t="s">
        <v>48</v>
      </c>
      <c r="K839" s="42" t="s">
        <v>51</v>
      </c>
      <c r="L839" s="49"/>
      <c r="M839" s="45" t="s">
        <v>63</v>
      </c>
      <c r="N839" s="46" t="s">
        <v>51</v>
      </c>
      <c r="O839" s="49"/>
      <c r="P839" s="36" t="str">
        <f t="shared" si="13"/>
        <v>Unknown</v>
      </c>
      <c r="Q839" s="39" t="s">
        <v>48</v>
      </c>
      <c r="R839" s="39" t="s">
        <v>48</v>
      </c>
      <c r="S839" s="39"/>
      <c r="T839" s="50"/>
      <c r="U839" s="50" t="s">
        <v>51</v>
      </c>
      <c r="V839" s="50" t="s">
        <v>51</v>
      </c>
      <c r="W839" s="50"/>
      <c r="X839" s="51" t="str">
        <f>IF((OR((AND('[1]PWS Information'!$E$10="CWS",T839="Single Family Residence",P839="Lead")),
(AND('[1]PWS Information'!$E$10="CWS",T839="Multiple Family Residence",'[1]PWS Information'!$E$11="Yes",P839="Lead")),
(AND('[1]PWS Information'!$E$10="NTNC",P839="Lead")))),"Tier 1",
IF((OR((AND('[1]PWS Information'!$E$10="CWS",T839="Multiple Family Residence",'[1]PWS Information'!$E$11="No",P839="Lead")),
(AND('[1]PWS Information'!$E$10="CWS",T839="Other",P839="Lead")),
(AND('[1]PWS Information'!$E$10="CWS",T839="Building",P839="Lead")))),"Tier 2",
IF((OR((AND('[1]PWS Information'!$E$10="CWS",T839="Single Family Residence",P839="Galvanized Requiring Replacement")),
(AND('[1]PWS Information'!$E$10="CWS",T839="Single Family Residence",P839="Galvanized Requiring Replacement",Q839="Yes")),
(AND('[1]PWS Information'!$E$10="NTNC",P839="Galvanized Requiring Replacement")),
(AND('[1]PWS Information'!$E$10="NTNC",T839="Single Family Residence",Q839="Yes")))),"Tier 3",
IF((OR((AND('[1]PWS Information'!$E$10="CWS",T839="Single Family Residence",R839="Yes",P839="Non-Lead", I839="Non-Lead - Copper",K839="Before 1989")),
(AND('[1]PWS Information'!$E$10="CWS",T839="Single Family Residence",R839="Yes",P839="Non-Lead", M839="Non-Lead - Copper",N839="Before 1989")))),"Tier 4",
IF((OR((AND('[1]PWS Information'!$E$10="NTNC",P839="Non-Lead")),
(AND('[1]PWS Information'!$E$10="CWS",P839="Non-Lead",R839="")),
(AND('[1]PWS Information'!$E$10="CWS",P839="Non-Lead",R839="No")),
(AND('[1]PWS Information'!$E$10="CWS",P839="Non-Lead",R839="Don't Know")),
(AND('[1]PWS Information'!$E$10="CWS",P839="Non-Lead", I839="Non-Lead - Copper", R839="Yes", K839="Between 1989 and 2014")),
(AND('[1]PWS Information'!$E$10="CWS",P839="Non-Lead", I839="Non-Lead - Copper", R839="Yes", K839="After 2014")),
(AND('[1]PWS Information'!$E$10="CWS",P839="Non-Lead", I839="Non-Lead - Copper", R839="Yes", K839="Unknown")),
(AND('[1]PWS Information'!$E$10="CWS",P839="Non-Lead", M839="Non-Lead - Copper", R839="Yes", N839="Between 1989 and 2014")),
(AND('[1]PWS Information'!$E$10="CWS",P839="Non-Lead", M839="Non-Lead - Copper", R839="Yes", N839="After 2014")),
(AND('[1]PWS Information'!$E$10="CWS",P839="Non-Lead", M839="Non-Lead - Copper", R839="Yes", N839="Unknown")),
(AND('[1]PWS Information'!$E$10="CWS",P839="Unknown")),
(AND('[1]PWS Information'!$E$10="NTNC",P839="Unknown")))),"Tier 5",
"")))))</f>
        <v>Tier 5</v>
      </c>
      <c r="Y839" s="50"/>
      <c r="Z839" s="50"/>
    </row>
    <row r="840" spans="1:26" ht="75" x14ac:dyDescent="0.25">
      <c r="A840" s="39">
        <v>25176225</v>
      </c>
      <c r="B840" s="40">
        <v>263</v>
      </c>
      <c r="C840" s="41" t="s">
        <v>247</v>
      </c>
      <c r="D840" s="41" t="s">
        <v>46</v>
      </c>
      <c r="E840" s="41">
        <v>75961</v>
      </c>
      <c r="F840" s="42"/>
      <c r="G840" s="43">
        <v>31.639023000000002</v>
      </c>
      <c r="H840" s="44">
        <v>-94.530101999999999</v>
      </c>
      <c r="I840" s="45" t="s">
        <v>63</v>
      </c>
      <c r="J840" s="46" t="s">
        <v>48</v>
      </c>
      <c r="K840" s="42" t="s">
        <v>51</v>
      </c>
      <c r="L840" s="49"/>
      <c r="M840" s="45" t="s">
        <v>63</v>
      </c>
      <c r="N840" s="46" t="s">
        <v>51</v>
      </c>
      <c r="O840" s="49"/>
      <c r="P840" s="36" t="str">
        <f t="shared" si="13"/>
        <v>Unknown</v>
      </c>
      <c r="Q840" s="39" t="s">
        <v>48</v>
      </c>
      <c r="R840" s="39" t="s">
        <v>48</v>
      </c>
      <c r="S840" s="39"/>
      <c r="T840" s="50"/>
      <c r="U840" s="50" t="s">
        <v>51</v>
      </c>
      <c r="V840" s="50" t="s">
        <v>51</v>
      </c>
      <c r="W840" s="50"/>
      <c r="X840" s="51" t="str">
        <f>IF((OR((AND('[1]PWS Information'!$E$10="CWS",T840="Single Family Residence",P840="Lead")),
(AND('[1]PWS Information'!$E$10="CWS",T840="Multiple Family Residence",'[1]PWS Information'!$E$11="Yes",P840="Lead")),
(AND('[1]PWS Information'!$E$10="NTNC",P840="Lead")))),"Tier 1",
IF((OR((AND('[1]PWS Information'!$E$10="CWS",T840="Multiple Family Residence",'[1]PWS Information'!$E$11="No",P840="Lead")),
(AND('[1]PWS Information'!$E$10="CWS",T840="Other",P840="Lead")),
(AND('[1]PWS Information'!$E$10="CWS",T840="Building",P840="Lead")))),"Tier 2",
IF((OR((AND('[1]PWS Information'!$E$10="CWS",T840="Single Family Residence",P840="Galvanized Requiring Replacement")),
(AND('[1]PWS Information'!$E$10="CWS",T840="Single Family Residence",P840="Galvanized Requiring Replacement",Q840="Yes")),
(AND('[1]PWS Information'!$E$10="NTNC",P840="Galvanized Requiring Replacement")),
(AND('[1]PWS Information'!$E$10="NTNC",T840="Single Family Residence",Q840="Yes")))),"Tier 3",
IF((OR((AND('[1]PWS Information'!$E$10="CWS",T840="Single Family Residence",R840="Yes",P840="Non-Lead", I840="Non-Lead - Copper",K840="Before 1989")),
(AND('[1]PWS Information'!$E$10="CWS",T840="Single Family Residence",R840="Yes",P840="Non-Lead", M840="Non-Lead - Copper",N840="Before 1989")))),"Tier 4",
IF((OR((AND('[1]PWS Information'!$E$10="NTNC",P840="Non-Lead")),
(AND('[1]PWS Information'!$E$10="CWS",P840="Non-Lead",R840="")),
(AND('[1]PWS Information'!$E$10="CWS",P840="Non-Lead",R840="No")),
(AND('[1]PWS Information'!$E$10="CWS",P840="Non-Lead",R840="Don't Know")),
(AND('[1]PWS Information'!$E$10="CWS",P840="Non-Lead", I840="Non-Lead - Copper", R840="Yes", K840="Between 1989 and 2014")),
(AND('[1]PWS Information'!$E$10="CWS",P840="Non-Lead", I840="Non-Lead - Copper", R840="Yes", K840="After 2014")),
(AND('[1]PWS Information'!$E$10="CWS",P840="Non-Lead", I840="Non-Lead - Copper", R840="Yes", K840="Unknown")),
(AND('[1]PWS Information'!$E$10="CWS",P840="Non-Lead", M840="Non-Lead - Copper", R840="Yes", N840="Between 1989 and 2014")),
(AND('[1]PWS Information'!$E$10="CWS",P840="Non-Lead", M840="Non-Lead - Copper", R840="Yes", N840="After 2014")),
(AND('[1]PWS Information'!$E$10="CWS",P840="Non-Lead", M840="Non-Lead - Copper", R840="Yes", N840="Unknown")),
(AND('[1]PWS Information'!$E$10="CWS",P840="Unknown")),
(AND('[1]PWS Information'!$E$10="NTNC",P840="Unknown")))),"Tier 5",
"")))))</f>
        <v>Tier 5</v>
      </c>
      <c r="Y840" s="50"/>
      <c r="Z840" s="50"/>
    </row>
    <row r="841" spans="1:26" ht="75" x14ac:dyDescent="0.25">
      <c r="A841" s="39">
        <v>25175729</v>
      </c>
      <c r="B841" s="40">
        <v>318</v>
      </c>
      <c r="C841" s="41" t="s">
        <v>111</v>
      </c>
      <c r="D841" s="41" t="s">
        <v>46</v>
      </c>
      <c r="E841" s="41">
        <v>75961</v>
      </c>
      <c r="F841" s="42"/>
      <c r="G841" s="43">
        <v>31.658173000000001</v>
      </c>
      <c r="H841" s="44">
        <v>-94.601260999999994</v>
      </c>
      <c r="I841" s="45" t="s">
        <v>63</v>
      </c>
      <c r="J841" s="46" t="s">
        <v>48</v>
      </c>
      <c r="K841" s="42" t="s">
        <v>51</v>
      </c>
      <c r="L841" s="49"/>
      <c r="M841" s="45" t="s">
        <v>63</v>
      </c>
      <c r="N841" s="46" t="s">
        <v>51</v>
      </c>
      <c r="O841" s="49"/>
      <c r="P841" s="36" t="str">
        <f t="shared" si="13"/>
        <v>Unknown</v>
      </c>
      <c r="Q841" s="39" t="s">
        <v>48</v>
      </c>
      <c r="R841" s="39" t="s">
        <v>48</v>
      </c>
      <c r="S841" s="39"/>
      <c r="T841" s="50"/>
      <c r="U841" s="50" t="s">
        <v>51</v>
      </c>
      <c r="V841" s="50" t="s">
        <v>51</v>
      </c>
      <c r="W841" s="50"/>
      <c r="X841" s="51" t="str">
        <f>IF((OR((AND('[1]PWS Information'!$E$10="CWS",T841="Single Family Residence",P841="Lead")),
(AND('[1]PWS Information'!$E$10="CWS",T841="Multiple Family Residence",'[1]PWS Information'!$E$11="Yes",P841="Lead")),
(AND('[1]PWS Information'!$E$10="NTNC",P841="Lead")))),"Tier 1",
IF((OR((AND('[1]PWS Information'!$E$10="CWS",T841="Multiple Family Residence",'[1]PWS Information'!$E$11="No",P841="Lead")),
(AND('[1]PWS Information'!$E$10="CWS",T841="Other",P841="Lead")),
(AND('[1]PWS Information'!$E$10="CWS",T841="Building",P841="Lead")))),"Tier 2",
IF((OR((AND('[1]PWS Information'!$E$10="CWS",T841="Single Family Residence",P841="Galvanized Requiring Replacement")),
(AND('[1]PWS Information'!$E$10="CWS",T841="Single Family Residence",P841="Galvanized Requiring Replacement",Q841="Yes")),
(AND('[1]PWS Information'!$E$10="NTNC",P841="Galvanized Requiring Replacement")),
(AND('[1]PWS Information'!$E$10="NTNC",T841="Single Family Residence",Q841="Yes")))),"Tier 3",
IF((OR((AND('[1]PWS Information'!$E$10="CWS",T841="Single Family Residence",R841="Yes",P841="Non-Lead", I841="Non-Lead - Copper",K841="Before 1989")),
(AND('[1]PWS Information'!$E$10="CWS",T841="Single Family Residence",R841="Yes",P841="Non-Lead", M841="Non-Lead - Copper",N841="Before 1989")))),"Tier 4",
IF((OR((AND('[1]PWS Information'!$E$10="NTNC",P841="Non-Lead")),
(AND('[1]PWS Information'!$E$10="CWS",P841="Non-Lead",R841="")),
(AND('[1]PWS Information'!$E$10="CWS",P841="Non-Lead",R841="No")),
(AND('[1]PWS Information'!$E$10="CWS",P841="Non-Lead",R841="Don't Know")),
(AND('[1]PWS Information'!$E$10="CWS",P841="Non-Lead", I841="Non-Lead - Copper", R841="Yes", K841="Between 1989 and 2014")),
(AND('[1]PWS Information'!$E$10="CWS",P841="Non-Lead", I841="Non-Lead - Copper", R841="Yes", K841="After 2014")),
(AND('[1]PWS Information'!$E$10="CWS",P841="Non-Lead", I841="Non-Lead - Copper", R841="Yes", K841="Unknown")),
(AND('[1]PWS Information'!$E$10="CWS",P841="Non-Lead", M841="Non-Lead - Copper", R841="Yes", N841="Between 1989 and 2014")),
(AND('[1]PWS Information'!$E$10="CWS",P841="Non-Lead", M841="Non-Lead - Copper", R841="Yes", N841="After 2014")),
(AND('[1]PWS Information'!$E$10="CWS",P841="Non-Lead", M841="Non-Lead - Copper", R841="Yes", N841="Unknown")),
(AND('[1]PWS Information'!$E$10="CWS",P841="Unknown")),
(AND('[1]PWS Information'!$E$10="NTNC",P841="Unknown")))),"Tier 5",
"")))))</f>
        <v>Tier 5</v>
      </c>
      <c r="Y841" s="50"/>
      <c r="Z841" s="50"/>
    </row>
    <row r="842" spans="1:26" ht="75" x14ac:dyDescent="0.25">
      <c r="A842" s="39">
        <v>25176023</v>
      </c>
      <c r="B842" s="40">
        <v>3418</v>
      </c>
      <c r="C842" s="41" t="s">
        <v>132</v>
      </c>
      <c r="D842" s="41" t="s">
        <v>46</v>
      </c>
      <c r="E842" s="41">
        <v>75961</v>
      </c>
      <c r="F842" s="42"/>
      <c r="G842" s="43">
        <v>31.558382999999999</v>
      </c>
      <c r="H842" s="44">
        <v>-94.504452000000001</v>
      </c>
      <c r="I842" s="45" t="s">
        <v>63</v>
      </c>
      <c r="J842" s="46" t="s">
        <v>48</v>
      </c>
      <c r="K842" s="42" t="s">
        <v>51</v>
      </c>
      <c r="L842" s="49"/>
      <c r="M842" s="45" t="s">
        <v>63</v>
      </c>
      <c r="N842" s="46" t="s">
        <v>51</v>
      </c>
      <c r="O842" s="49"/>
      <c r="P842" s="36" t="str">
        <f t="shared" si="13"/>
        <v>Unknown</v>
      </c>
      <c r="Q842" s="39" t="s">
        <v>48</v>
      </c>
      <c r="R842" s="39" t="s">
        <v>48</v>
      </c>
      <c r="S842" s="39"/>
      <c r="T842" s="50"/>
      <c r="U842" s="50" t="s">
        <v>51</v>
      </c>
      <c r="V842" s="50" t="s">
        <v>51</v>
      </c>
      <c r="W842" s="50"/>
      <c r="X842" s="51" t="str">
        <f>IF((OR((AND('[1]PWS Information'!$E$10="CWS",T842="Single Family Residence",P842="Lead")),
(AND('[1]PWS Information'!$E$10="CWS",T842="Multiple Family Residence",'[1]PWS Information'!$E$11="Yes",P842="Lead")),
(AND('[1]PWS Information'!$E$10="NTNC",P842="Lead")))),"Tier 1",
IF((OR((AND('[1]PWS Information'!$E$10="CWS",T842="Multiple Family Residence",'[1]PWS Information'!$E$11="No",P842="Lead")),
(AND('[1]PWS Information'!$E$10="CWS",T842="Other",P842="Lead")),
(AND('[1]PWS Information'!$E$10="CWS",T842="Building",P842="Lead")))),"Tier 2",
IF((OR((AND('[1]PWS Information'!$E$10="CWS",T842="Single Family Residence",P842="Galvanized Requiring Replacement")),
(AND('[1]PWS Information'!$E$10="CWS",T842="Single Family Residence",P842="Galvanized Requiring Replacement",Q842="Yes")),
(AND('[1]PWS Information'!$E$10="NTNC",P842="Galvanized Requiring Replacement")),
(AND('[1]PWS Information'!$E$10="NTNC",T842="Single Family Residence",Q842="Yes")))),"Tier 3",
IF((OR((AND('[1]PWS Information'!$E$10="CWS",T842="Single Family Residence",R842="Yes",P842="Non-Lead", I842="Non-Lead - Copper",K842="Before 1989")),
(AND('[1]PWS Information'!$E$10="CWS",T842="Single Family Residence",R842="Yes",P842="Non-Lead", M842="Non-Lead - Copper",N842="Before 1989")))),"Tier 4",
IF((OR((AND('[1]PWS Information'!$E$10="NTNC",P842="Non-Lead")),
(AND('[1]PWS Information'!$E$10="CWS",P842="Non-Lead",R842="")),
(AND('[1]PWS Information'!$E$10="CWS",P842="Non-Lead",R842="No")),
(AND('[1]PWS Information'!$E$10="CWS",P842="Non-Lead",R842="Don't Know")),
(AND('[1]PWS Information'!$E$10="CWS",P842="Non-Lead", I842="Non-Lead - Copper", R842="Yes", K842="Between 1989 and 2014")),
(AND('[1]PWS Information'!$E$10="CWS",P842="Non-Lead", I842="Non-Lead - Copper", R842="Yes", K842="After 2014")),
(AND('[1]PWS Information'!$E$10="CWS",P842="Non-Lead", I842="Non-Lead - Copper", R842="Yes", K842="Unknown")),
(AND('[1]PWS Information'!$E$10="CWS",P842="Non-Lead", M842="Non-Lead - Copper", R842="Yes", N842="Between 1989 and 2014")),
(AND('[1]PWS Information'!$E$10="CWS",P842="Non-Lead", M842="Non-Lead - Copper", R842="Yes", N842="After 2014")),
(AND('[1]PWS Information'!$E$10="CWS",P842="Non-Lead", M842="Non-Lead - Copper", R842="Yes", N842="Unknown")),
(AND('[1]PWS Information'!$E$10="CWS",P842="Unknown")),
(AND('[1]PWS Information'!$E$10="NTNC",P842="Unknown")))),"Tier 5",
"")))))</f>
        <v>Tier 5</v>
      </c>
      <c r="Y842" s="50"/>
      <c r="Z842" s="50"/>
    </row>
    <row r="843" spans="1:26" ht="75" x14ac:dyDescent="0.25">
      <c r="A843" s="39" t="s">
        <v>248</v>
      </c>
      <c r="B843" s="40">
        <v>400</v>
      </c>
      <c r="C843" s="41" t="s">
        <v>202</v>
      </c>
      <c r="D843" s="41" t="s">
        <v>46</v>
      </c>
      <c r="E843" s="41">
        <v>75961</v>
      </c>
      <c r="F843" s="42"/>
      <c r="G843" s="43">
        <v>31.660167000000001</v>
      </c>
      <c r="H843" s="44">
        <v>-94.601601000000002</v>
      </c>
      <c r="I843" s="45" t="s">
        <v>63</v>
      </c>
      <c r="J843" s="46" t="s">
        <v>48</v>
      </c>
      <c r="K843" s="42" t="s">
        <v>51</v>
      </c>
      <c r="L843" s="49"/>
      <c r="M843" s="45" t="s">
        <v>63</v>
      </c>
      <c r="N843" s="46" t="s">
        <v>51</v>
      </c>
      <c r="O843" s="49"/>
      <c r="P843" s="36" t="str">
        <f t="shared" si="13"/>
        <v>Unknown</v>
      </c>
      <c r="Q843" s="39" t="s">
        <v>48</v>
      </c>
      <c r="R843" s="39" t="s">
        <v>48</v>
      </c>
      <c r="S843" s="39"/>
      <c r="T843" s="50"/>
      <c r="U843" s="50" t="s">
        <v>51</v>
      </c>
      <c r="V843" s="50" t="s">
        <v>51</v>
      </c>
      <c r="W843" s="50"/>
      <c r="X843" s="51" t="str">
        <f>IF((OR((AND('[1]PWS Information'!$E$10="CWS",T843="Single Family Residence",P843="Lead")),
(AND('[1]PWS Information'!$E$10="CWS",T843="Multiple Family Residence",'[1]PWS Information'!$E$11="Yes",P843="Lead")),
(AND('[1]PWS Information'!$E$10="NTNC",P843="Lead")))),"Tier 1",
IF((OR((AND('[1]PWS Information'!$E$10="CWS",T843="Multiple Family Residence",'[1]PWS Information'!$E$11="No",P843="Lead")),
(AND('[1]PWS Information'!$E$10="CWS",T843="Other",P843="Lead")),
(AND('[1]PWS Information'!$E$10="CWS",T843="Building",P843="Lead")))),"Tier 2",
IF((OR((AND('[1]PWS Information'!$E$10="CWS",T843="Single Family Residence",P843="Galvanized Requiring Replacement")),
(AND('[1]PWS Information'!$E$10="CWS",T843="Single Family Residence",P843="Galvanized Requiring Replacement",Q843="Yes")),
(AND('[1]PWS Information'!$E$10="NTNC",P843="Galvanized Requiring Replacement")),
(AND('[1]PWS Information'!$E$10="NTNC",T843="Single Family Residence",Q843="Yes")))),"Tier 3",
IF((OR((AND('[1]PWS Information'!$E$10="CWS",T843="Single Family Residence",R843="Yes",P843="Non-Lead", I843="Non-Lead - Copper",K843="Before 1989")),
(AND('[1]PWS Information'!$E$10="CWS",T843="Single Family Residence",R843="Yes",P843="Non-Lead", M843="Non-Lead - Copper",N843="Before 1989")))),"Tier 4",
IF((OR((AND('[1]PWS Information'!$E$10="NTNC",P843="Non-Lead")),
(AND('[1]PWS Information'!$E$10="CWS",P843="Non-Lead",R843="")),
(AND('[1]PWS Information'!$E$10="CWS",P843="Non-Lead",R843="No")),
(AND('[1]PWS Information'!$E$10="CWS",P843="Non-Lead",R843="Don't Know")),
(AND('[1]PWS Information'!$E$10="CWS",P843="Non-Lead", I843="Non-Lead - Copper", R843="Yes", K843="Between 1989 and 2014")),
(AND('[1]PWS Information'!$E$10="CWS",P843="Non-Lead", I843="Non-Lead - Copper", R843="Yes", K843="After 2014")),
(AND('[1]PWS Information'!$E$10="CWS",P843="Non-Lead", I843="Non-Lead - Copper", R843="Yes", K843="Unknown")),
(AND('[1]PWS Information'!$E$10="CWS",P843="Non-Lead", M843="Non-Lead - Copper", R843="Yes", N843="Between 1989 and 2014")),
(AND('[1]PWS Information'!$E$10="CWS",P843="Non-Lead", M843="Non-Lead - Copper", R843="Yes", N843="After 2014")),
(AND('[1]PWS Information'!$E$10="CWS",P843="Non-Lead", M843="Non-Lead - Copper", R843="Yes", N843="Unknown")),
(AND('[1]PWS Information'!$E$10="CWS",P843="Unknown")),
(AND('[1]PWS Information'!$E$10="NTNC",P843="Unknown")))),"Tier 5",
"")))))</f>
        <v>Tier 5</v>
      </c>
      <c r="Y843" s="50"/>
      <c r="Z843" s="50"/>
    </row>
    <row r="844" spans="1:26" ht="75" x14ac:dyDescent="0.25">
      <c r="A844" s="39" t="s">
        <v>249</v>
      </c>
      <c r="B844" s="40">
        <v>1407</v>
      </c>
      <c r="C844" s="41" t="s">
        <v>101</v>
      </c>
      <c r="D844" s="41" t="s">
        <v>46</v>
      </c>
      <c r="E844" s="41">
        <v>75961</v>
      </c>
      <c r="F844" s="42"/>
      <c r="G844" s="43">
        <v>31.558382999999999</v>
      </c>
      <c r="H844" s="44">
        <v>-94.504452000000001</v>
      </c>
      <c r="I844" s="45" t="s">
        <v>63</v>
      </c>
      <c r="J844" s="46" t="s">
        <v>48</v>
      </c>
      <c r="K844" s="42" t="s">
        <v>51</v>
      </c>
      <c r="L844" s="49"/>
      <c r="M844" s="45" t="s">
        <v>63</v>
      </c>
      <c r="N844" s="46" t="s">
        <v>51</v>
      </c>
      <c r="O844" s="49"/>
      <c r="P844" s="36" t="str">
        <f t="shared" si="13"/>
        <v>Unknown</v>
      </c>
      <c r="Q844" s="39" t="s">
        <v>48</v>
      </c>
      <c r="R844" s="39" t="s">
        <v>48</v>
      </c>
      <c r="S844" s="39"/>
      <c r="T844" s="50"/>
      <c r="U844" s="50" t="s">
        <v>51</v>
      </c>
      <c r="V844" s="50" t="s">
        <v>51</v>
      </c>
      <c r="W844" s="50"/>
      <c r="X844" s="51" t="str">
        <f>IF((OR((AND('[1]PWS Information'!$E$10="CWS",T844="Single Family Residence",P844="Lead")),
(AND('[1]PWS Information'!$E$10="CWS",T844="Multiple Family Residence",'[1]PWS Information'!$E$11="Yes",P844="Lead")),
(AND('[1]PWS Information'!$E$10="NTNC",P844="Lead")))),"Tier 1",
IF((OR((AND('[1]PWS Information'!$E$10="CWS",T844="Multiple Family Residence",'[1]PWS Information'!$E$11="No",P844="Lead")),
(AND('[1]PWS Information'!$E$10="CWS",T844="Other",P844="Lead")),
(AND('[1]PWS Information'!$E$10="CWS",T844="Building",P844="Lead")))),"Tier 2",
IF((OR((AND('[1]PWS Information'!$E$10="CWS",T844="Single Family Residence",P844="Galvanized Requiring Replacement")),
(AND('[1]PWS Information'!$E$10="CWS",T844="Single Family Residence",P844="Galvanized Requiring Replacement",Q844="Yes")),
(AND('[1]PWS Information'!$E$10="NTNC",P844="Galvanized Requiring Replacement")),
(AND('[1]PWS Information'!$E$10="NTNC",T844="Single Family Residence",Q844="Yes")))),"Tier 3",
IF((OR((AND('[1]PWS Information'!$E$10="CWS",T844="Single Family Residence",R844="Yes",P844="Non-Lead", I844="Non-Lead - Copper",K844="Before 1989")),
(AND('[1]PWS Information'!$E$10="CWS",T844="Single Family Residence",R844="Yes",P844="Non-Lead", M844="Non-Lead - Copper",N844="Before 1989")))),"Tier 4",
IF((OR((AND('[1]PWS Information'!$E$10="NTNC",P844="Non-Lead")),
(AND('[1]PWS Information'!$E$10="CWS",P844="Non-Lead",R844="")),
(AND('[1]PWS Information'!$E$10="CWS",P844="Non-Lead",R844="No")),
(AND('[1]PWS Information'!$E$10="CWS",P844="Non-Lead",R844="Don't Know")),
(AND('[1]PWS Information'!$E$10="CWS",P844="Non-Lead", I844="Non-Lead - Copper", R844="Yes", K844="Between 1989 and 2014")),
(AND('[1]PWS Information'!$E$10="CWS",P844="Non-Lead", I844="Non-Lead - Copper", R844="Yes", K844="After 2014")),
(AND('[1]PWS Information'!$E$10="CWS",P844="Non-Lead", I844="Non-Lead - Copper", R844="Yes", K844="Unknown")),
(AND('[1]PWS Information'!$E$10="CWS",P844="Non-Lead", M844="Non-Lead - Copper", R844="Yes", N844="Between 1989 and 2014")),
(AND('[1]PWS Information'!$E$10="CWS",P844="Non-Lead", M844="Non-Lead - Copper", R844="Yes", N844="After 2014")),
(AND('[1]PWS Information'!$E$10="CWS",P844="Non-Lead", M844="Non-Lead - Copper", R844="Yes", N844="Unknown")),
(AND('[1]PWS Information'!$E$10="CWS",P844="Unknown")),
(AND('[1]PWS Information'!$E$10="NTNC",P844="Unknown")))),"Tier 5",
"")))))</f>
        <v>Tier 5</v>
      </c>
      <c r="Y844" s="50"/>
      <c r="Z844" s="50"/>
    </row>
    <row r="845" spans="1:26" ht="75" x14ac:dyDescent="0.25">
      <c r="A845" s="39">
        <v>25176201</v>
      </c>
      <c r="B845" s="40">
        <v>7944</v>
      </c>
      <c r="C845" s="41" t="s">
        <v>81</v>
      </c>
      <c r="D845" s="41" t="s">
        <v>46</v>
      </c>
      <c r="E845" s="41">
        <v>75961</v>
      </c>
      <c r="F845" s="42"/>
      <c r="G845" s="43">
        <v>31.660693999999999</v>
      </c>
      <c r="H845" s="44">
        <v>-94.601386000000005</v>
      </c>
      <c r="I845" s="45" t="s">
        <v>63</v>
      </c>
      <c r="J845" s="46" t="s">
        <v>48</v>
      </c>
      <c r="K845" s="42" t="s">
        <v>51</v>
      </c>
      <c r="L845" s="49"/>
      <c r="M845" s="45" t="s">
        <v>63</v>
      </c>
      <c r="N845" s="46" t="s">
        <v>51</v>
      </c>
      <c r="O845" s="49"/>
      <c r="P845" s="36" t="str">
        <f t="shared" si="13"/>
        <v>Unknown</v>
      </c>
      <c r="Q845" s="39" t="s">
        <v>48</v>
      </c>
      <c r="R845" s="39" t="s">
        <v>48</v>
      </c>
      <c r="S845" s="39"/>
      <c r="T845" s="50"/>
      <c r="U845" s="50" t="s">
        <v>51</v>
      </c>
      <c r="V845" s="50" t="s">
        <v>51</v>
      </c>
      <c r="W845" s="50"/>
      <c r="X845" s="51" t="str">
        <f>IF((OR((AND('[1]PWS Information'!$E$10="CWS",T845="Single Family Residence",P845="Lead")),
(AND('[1]PWS Information'!$E$10="CWS",T845="Multiple Family Residence",'[1]PWS Information'!$E$11="Yes",P845="Lead")),
(AND('[1]PWS Information'!$E$10="NTNC",P845="Lead")))),"Tier 1",
IF((OR((AND('[1]PWS Information'!$E$10="CWS",T845="Multiple Family Residence",'[1]PWS Information'!$E$11="No",P845="Lead")),
(AND('[1]PWS Information'!$E$10="CWS",T845="Other",P845="Lead")),
(AND('[1]PWS Information'!$E$10="CWS",T845="Building",P845="Lead")))),"Tier 2",
IF((OR((AND('[1]PWS Information'!$E$10="CWS",T845="Single Family Residence",P845="Galvanized Requiring Replacement")),
(AND('[1]PWS Information'!$E$10="CWS",T845="Single Family Residence",P845="Galvanized Requiring Replacement",Q845="Yes")),
(AND('[1]PWS Information'!$E$10="NTNC",P845="Galvanized Requiring Replacement")),
(AND('[1]PWS Information'!$E$10="NTNC",T845="Single Family Residence",Q845="Yes")))),"Tier 3",
IF((OR((AND('[1]PWS Information'!$E$10="CWS",T845="Single Family Residence",R845="Yes",P845="Non-Lead", I845="Non-Lead - Copper",K845="Before 1989")),
(AND('[1]PWS Information'!$E$10="CWS",T845="Single Family Residence",R845="Yes",P845="Non-Lead", M845="Non-Lead - Copper",N845="Before 1989")))),"Tier 4",
IF((OR((AND('[1]PWS Information'!$E$10="NTNC",P845="Non-Lead")),
(AND('[1]PWS Information'!$E$10="CWS",P845="Non-Lead",R845="")),
(AND('[1]PWS Information'!$E$10="CWS",P845="Non-Lead",R845="No")),
(AND('[1]PWS Information'!$E$10="CWS",P845="Non-Lead",R845="Don't Know")),
(AND('[1]PWS Information'!$E$10="CWS",P845="Non-Lead", I845="Non-Lead - Copper", R845="Yes", K845="Between 1989 and 2014")),
(AND('[1]PWS Information'!$E$10="CWS",P845="Non-Lead", I845="Non-Lead - Copper", R845="Yes", K845="After 2014")),
(AND('[1]PWS Information'!$E$10="CWS",P845="Non-Lead", I845="Non-Lead - Copper", R845="Yes", K845="Unknown")),
(AND('[1]PWS Information'!$E$10="CWS",P845="Non-Lead", M845="Non-Lead - Copper", R845="Yes", N845="Between 1989 and 2014")),
(AND('[1]PWS Information'!$E$10="CWS",P845="Non-Lead", M845="Non-Lead - Copper", R845="Yes", N845="After 2014")),
(AND('[1]PWS Information'!$E$10="CWS",P845="Non-Lead", M845="Non-Lead - Copper", R845="Yes", N845="Unknown")),
(AND('[1]PWS Information'!$E$10="CWS",P845="Unknown")),
(AND('[1]PWS Information'!$E$10="NTNC",P845="Unknown")))),"Tier 5",
"")))))</f>
        <v>Tier 5</v>
      </c>
      <c r="Y845" s="50"/>
      <c r="Z845" s="50"/>
    </row>
    <row r="846" spans="1:26" ht="75" x14ac:dyDescent="0.25">
      <c r="A846" s="39">
        <v>25175611</v>
      </c>
      <c r="B846" s="40">
        <v>6690</v>
      </c>
      <c r="C846" s="41" t="s">
        <v>81</v>
      </c>
      <c r="D846" s="41" t="s">
        <v>46</v>
      </c>
      <c r="E846" s="41">
        <v>75961</v>
      </c>
      <c r="F846" s="42"/>
      <c r="G846" s="43">
        <v>31.660693999999999</v>
      </c>
      <c r="H846" s="44">
        <v>-94.601386000000005</v>
      </c>
      <c r="I846" s="45" t="s">
        <v>63</v>
      </c>
      <c r="J846" s="46" t="s">
        <v>48</v>
      </c>
      <c r="K846" s="42" t="s">
        <v>51</v>
      </c>
      <c r="L846" s="49"/>
      <c r="M846" s="45" t="s">
        <v>63</v>
      </c>
      <c r="N846" s="46" t="s">
        <v>51</v>
      </c>
      <c r="O846" s="49"/>
      <c r="P846" s="36" t="str">
        <f t="shared" si="13"/>
        <v>Unknown</v>
      </c>
      <c r="Q846" s="39" t="s">
        <v>48</v>
      </c>
      <c r="R846" s="39" t="s">
        <v>48</v>
      </c>
      <c r="S846" s="39"/>
      <c r="T846" s="50"/>
      <c r="U846" s="50" t="s">
        <v>51</v>
      </c>
      <c r="V846" s="50" t="s">
        <v>51</v>
      </c>
      <c r="W846" s="50"/>
      <c r="X846" s="51" t="str">
        <f>IF((OR((AND('[1]PWS Information'!$E$10="CWS",T846="Single Family Residence",P846="Lead")),
(AND('[1]PWS Information'!$E$10="CWS",T846="Multiple Family Residence",'[1]PWS Information'!$E$11="Yes",P846="Lead")),
(AND('[1]PWS Information'!$E$10="NTNC",P846="Lead")))),"Tier 1",
IF((OR((AND('[1]PWS Information'!$E$10="CWS",T846="Multiple Family Residence",'[1]PWS Information'!$E$11="No",P846="Lead")),
(AND('[1]PWS Information'!$E$10="CWS",T846="Other",P846="Lead")),
(AND('[1]PWS Information'!$E$10="CWS",T846="Building",P846="Lead")))),"Tier 2",
IF((OR((AND('[1]PWS Information'!$E$10="CWS",T846="Single Family Residence",P846="Galvanized Requiring Replacement")),
(AND('[1]PWS Information'!$E$10="CWS",T846="Single Family Residence",P846="Galvanized Requiring Replacement",Q846="Yes")),
(AND('[1]PWS Information'!$E$10="NTNC",P846="Galvanized Requiring Replacement")),
(AND('[1]PWS Information'!$E$10="NTNC",T846="Single Family Residence",Q846="Yes")))),"Tier 3",
IF((OR((AND('[1]PWS Information'!$E$10="CWS",T846="Single Family Residence",R846="Yes",P846="Non-Lead", I846="Non-Lead - Copper",K846="Before 1989")),
(AND('[1]PWS Information'!$E$10="CWS",T846="Single Family Residence",R846="Yes",P846="Non-Lead", M846="Non-Lead - Copper",N846="Before 1989")))),"Tier 4",
IF((OR((AND('[1]PWS Information'!$E$10="NTNC",P846="Non-Lead")),
(AND('[1]PWS Information'!$E$10="CWS",P846="Non-Lead",R846="")),
(AND('[1]PWS Information'!$E$10="CWS",P846="Non-Lead",R846="No")),
(AND('[1]PWS Information'!$E$10="CWS",P846="Non-Lead",R846="Don't Know")),
(AND('[1]PWS Information'!$E$10="CWS",P846="Non-Lead", I846="Non-Lead - Copper", R846="Yes", K846="Between 1989 and 2014")),
(AND('[1]PWS Information'!$E$10="CWS",P846="Non-Lead", I846="Non-Lead - Copper", R846="Yes", K846="After 2014")),
(AND('[1]PWS Information'!$E$10="CWS",P846="Non-Lead", I846="Non-Lead - Copper", R846="Yes", K846="Unknown")),
(AND('[1]PWS Information'!$E$10="CWS",P846="Non-Lead", M846="Non-Lead - Copper", R846="Yes", N846="Between 1989 and 2014")),
(AND('[1]PWS Information'!$E$10="CWS",P846="Non-Lead", M846="Non-Lead - Copper", R846="Yes", N846="After 2014")),
(AND('[1]PWS Information'!$E$10="CWS",P846="Non-Lead", M846="Non-Lead - Copper", R846="Yes", N846="Unknown")),
(AND('[1]PWS Information'!$E$10="CWS",P846="Unknown")),
(AND('[1]PWS Information'!$E$10="NTNC",P846="Unknown")))),"Tier 5",
"")))))</f>
        <v>Tier 5</v>
      </c>
      <c r="Y846" s="50"/>
      <c r="Z846" s="50"/>
    </row>
    <row r="847" spans="1:26" ht="75" x14ac:dyDescent="0.25">
      <c r="A847" s="39">
        <v>20760004</v>
      </c>
      <c r="B847" s="40">
        <v>7057</v>
      </c>
      <c r="C847" s="41" t="s">
        <v>250</v>
      </c>
      <c r="D847" s="41" t="s">
        <v>46</v>
      </c>
      <c r="E847" s="41">
        <v>75961</v>
      </c>
      <c r="F847" s="42"/>
      <c r="G847" s="43">
        <v>31.558382999999999</v>
      </c>
      <c r="H847" s="44">
        <v>-94.504452000000001</v>
      </c>
      <c r="I847" s="45" t="s">
        <v>63</v>
      </c>
      <c r="J847" s="46" t="s">
        <v>48</v>
      </c>
      <c r="K847" s="42" t="s">
        <v>51</v>
      </c>
      <c r="L847" s="49"/>
      <c r="M847" s="45" t="s">
        <v>63</v>
      </c>
      <c r="N847" s="46" t="s">
        <v>51</v>
      </c>
      <c r="O847" s="49"/>
      <c r="P847" s="36" t="str">
        <f t="shared" si="13"/>
        <v>Unknown</v>
      </c>
      <c r="Q847" s="39" t="s">
        <v>48</v>
      </c>
      <c r="R847" s="39" t="s">
        <v>48</v>
      </c>
      <c r="S847" s="39"/>
      <c r="T847" s="50"/>
      <c r="U847" s="50" t="s">
        <v>51</v>
      </c>
      <c r="V847" s="50" t="s">
        <v>51</v>
      </c>
      <c r="W847" s="50"/>
      <c r="X847" s="51" t="str">
        <f>IF((OR((AND('[1]PWS Information'!$E$10="CWS",T847="Single Family Residence",P847="Lead")),
(AND('[1]PWS Information'!$E$10="CWS",T847="Multiple Family Residence",'[1]PWS Information'!$E$11="Yes",P847="Lead")),
(AND('[1]PWS Information'!$E$10="NTNC",P847="Lead")))),"Tier 1",
IF((OR((AND('[1]PWS Information'!$E$10="CWS",T847="Multiple Family Residence",'[1]PWS Information'!$E$11="No",P847="Lead")),
(AND('[1]PWS Information'!$E$10="CWS",T847="Other",P847="Lead")),
(AND('[1]PWS Information'!$E$10="CWS",T847="Building",P847="Lead")))),"Tier 2",
IF((OR((AND('[1]PWS Information'!$E$10="CWS",T847="Single Family Residence",P847="Galvanized Requiring Replacement")),
(AND('[1]PWS Information'!$E$10="CWS",T847="Single Family Residence",P847="Galvanized Requiring Replacement",Q847="Yes")),
(AND('[1]PWS Information'!$E$10="NTNC",P847="Galvanized Requiring Replacement")),
(AND('[1]PWS Information'!$E$10="NTNC",T847="Single Family Residence",Q847="Yes")))),"Tier 3",
IF((OR((AND('[1]PWS Information'!$E$10="CWS",T847="Single Family Residence",R847="Yes",P847="Non-Lead", I847="Non-Lead - Copper",K847="Before 1989")),
(AND('[1]PWS Information'!$E$10="CWS",T847="Single Family Residence",R847="Yes",P847="Non-Lead", M847="Non-Lead - Copper",N847="Before 1989")))),"Tier 4",
IF((OR((AND('[1]PWS Information'!$E$10="NTNC",P847="Non-Lead")),
(AND('[1]PWS Information'!$E$10="CWS",P847="Non-Lead",R847="")),
(AND('[1]PWS Information'!$E$10="CWS",P847="Non-Lead",R847="No")),
(AND('[1]PWS Information'!$E$10="CWS",P847="Non-Lead",R847="Don't Know")),
(AND('[1]PWS Information'!$E$10="CWS",P847="Non-Lead", I847="Non-Lead - Copper", R847="Yes", K847="Between 1989 and 2014")),
(AND('[1]PWS Information'!$E$10="CWS",P847="Non-Lead", I847="Non-Lead - Copper", R847="Yes", K847="After 2014")),
(AND('[1]PWS Information'!$E$10="CWS",P847="Non-Lead", I847="Non-Lead - Copper", R847="Yes", K847="Unknown")),
(AND('[1]PWS Information'!$E$10="CWS",P847="Non-Lead", M847="Non-Lead - Copper", R847="Yes", N847="Between 1989 and 2014")),
(AND('[1]PWS Information'!$E$10="CWS",P847="Non-Lead", M847="Non-Lead - Copper", R847="Yes", N847="After 2014")),
(AND('[1]PWS Information'!$E$10="CWS",P847="Non-Lead", M847="Non-Lead - Copper", R847="Yes", N847="Unknown")),
(AND('[1]PWS Information'!$E$10="CWS",P847="Unknown")),
(AND('[1]PWS Information'!$E$10="NTNC",P847="Unknown")))),"Tier 5",
"")))))</f>
        <v>Tier 5</v>
      </c>
      <c r="Y847" s="50"/>
      <c r="Z847" s="50"/>
    </row>
    <row r="848" spans="1:26" ht="75" x14ac:dyDescent="0.25">
      <c r="A848" s="39">
        <v>20962342</v>
      </c>
      <c r="B848" s="40">
        <v>590</v>
      </c>
      <c r="C848" s="41" t="s">
        <v>102</v>
      </c>
      <c r="D848" s="41" t="s">
        <v>46</v>
      </c>
      <c r="E848" s="41">
        <v>75961</v>
      </c>
      <c r="F848" s="42"/>
      <c r="G848" s="43">
        <v>31.558382999999999</v>
      </c>
      <c r="H848" s="44">
        <v>-94.504452000000001</v>
      </c>
      <c r="I848" s="45" t="s">
        <v>63</v>
      </c>
      <c r="J848" s="46" t="s">
        <v>48</v>
      </c>
      <c r="K848" s="42" t="s">
        <v>51</v>
      </c>
      <c r="L848" s="49"/>
      <c r="M848" s="45" t="s">
        <v>63</v>
      </c>
      <c r="N848" s="46" t="s">
        <v>51</v>
      </c>
      <c r="O848" s="49"/>
      <c r="P848" s="36" t="str">
        <f t="shared" si="13"/>
        <v>Unknown</v>
      </c>
      <c r="Q848" s="39" t="s">
        <v>48</v>
      </c>
      <c r="R848" s="39" t="s">
        <v>48</v>
      </c>
      <c r="S848" s="39"/>
      <c r="T848" s="50"/>
      <c r="U848" s="50" t="s">
        <v>51</v>
      </c>
      <c r="V848" s="50" t="s">
        <v>51</v>
      </c>
      <c r="W848" s="50"/>
      <c r="X848" s="51" t="str">
        <f>IF((OR((AND('[1]PWS Information'!$E$10="CWS",T848="Single Family Residence",P848="Lead")),
(AND('[1]PWS Information'!$E$10="CWS",T848="Multiple Family Residence",'[1]PWS Information'!$E$11="Yes",P848="Lead")),
(AND('[1]PWS Information'!$E$10="NTNC",P848="Lead")))),"Tier 1",
IF((OR((AND('[1]PWS Information'!$E$10="CWS",T848="Multiple Family Residence",'[1]PWS Information'!$E$11="No",P848="Lead")),
(AND('[1]PWS Information'!$E$10="CWS",T848="Other",P848="Lead")),
(AND('[1]PWS Information'!$E$10="CWS",T848="Building",P848="Lead")))),"Tier 2",
IF((OR((AND('[1]PWS Information'!$E$10="CWS",T848="Single Family Residence",P848="Galvanized Requiring Replacement")),
(AND('[1]PWS Information'!$E$10="CWS",T848="Single Family Residence",P848="Galvanized Requiring Replacement",Q848="Yes")),
(AND('[1]PWS Information'!$E$10="NTNC",P848="Galvanized Requiring Replacement")),
(AND('[1]PWS Information'!$E$10="NTNC",T848="Single Family Residence",Q848="Yes")))),"Tier 3",
IF((OR((AND('[1]PWS Information'!$E$10="CWS",T848="Single Family Residence",R848="Yes",P848="Non-Lead", I848="Non-Lead - Copper",K848="Before 1989")),
(AND('[1]PWS Information'!$E$10="CWS",T848="Single Family Residence",R848="Yes",P848="Non-Lead", M848="Non-Lead - Copper",N848="Before 1989")))),"Tier 4",
IF((OR((AND('[1]PWS Information'!$E$10="NTNC",P848="Non-Lead")),
(AND('[1]PWS Information'!$E$10="CWS",P848="Non-Lead",R848="")),
(AND('[1]PWS Information'!$E$10="CWS",P848="Non-Lead",R848="No")),
(AND('[1]PWS Information'!$E$10="CWS",P848="Non-Lead",R848="Don't Know")),
(AND('[1]PWS Information'!$E$10="CWS",P848="Non-Lead", I848="Non-Lead - Copper", R848="Yes", K848="Between 1989 and 2014")),
(AND('[1]PWS Information'!$E$10="CWS",P848="Non-Lead", I848="Non-Lead - Copper", R848="Yes", K848="After 2014")),
(AND('[1]PWS Information'!$E$10="CWS",P848="Non-Lead", I848="Non-Lead - Copper", R848="Yes", K848="Unknown")),
(AND('[1]PWS Information'!$E$10="CWS",P848="Non-Lead", M848="Non-Lead - Copper", R848="Yes", N848="Between 1989 and 2014")),
(AND('[1]PWS Information'!$E$10="CWS",P848="Non-Lead", M848="Non-Lead - Copper", R848="Yes", N848="After 2014")),
(AND('[1]PWS Information'!$E$10="CWS",P848="Non-Lead", M848="Non-Lead - Copper", R848="Yes", N848="Unknown")),
(AND('[1]PWS Information'!$E$10="CWS",P848="Unknown")),
(AND('[1]PWS Information'!$E$10="NTNC",P848="Unknown")))),"Tier 5",
"")))))</f>
        <v>Tier 5</v>
      </c>
      <c r="Y848" s="50"/>
      <c r="Z848" s="50"/>
    </row>
    <row r="849" spans="1:26" ht="75" x14ac:dyDescent="0.25">
      <c r="A849" s="39">
        <v>25176018</v>
      </c>
      <c r="B849" s="40">
        <v>2548</v>
      </c>
      <c r="C849" s="41" t="s">
        <v>57</v>
      </c>
      <c r="D849" s="41" t="s">
        <v>46</v>
      </c>
      <c r="E849" s="41">
        <v>75961</v>
      </c>
      <c r="F849" s="42"/>
      <c r="G849" s="43">
        <v>31.646972000000002</v>
      </c>
      <c r="H849" s="44">
        <v>-94.530523000000002</v>
      </c>
      <c r="I849" s="45" t="s">
        <v>63</v>
      </c>
      <c r="J849" s="46" t="s">
        <v>48</v>
      </c>
      <c r="K849" s="42" t="s">
        <v>51</v>
      </c>
      <c r="L849" s="49"/>
      <c r="M849" s="45" t="s">
        <v>63</v>
      </c>
      <c r="N849" s="46" t="s">
        <v>51</v>
      </c>
      <c r="O849" s="49"/>
      <c r="P849" s="36" t="str">
        <f t="shared" si="13"/>
        <v>Unknown</v>
      </c>
      <c r="Q849" s="39" t="s">
        <v>48</v>
      </c>
      <c r="R849" s="39" t="s">
        <v>48</v>
      </c>
      <c r="S849" s="39"/>
      <c r="T849" s="50"/>
      <c r="U849" s="50" t="s">
        <v>51</v>
      </c>
      <c r="V849" s="50" t="s">
        <v>51</v>
      </c>
      <c r="W849" s="50"/>
      <c r="X849" s="51" t="str">
        <f>IF((OR((AND('[1]PWS Information'!$E$10="CWS",T849="Single Family Residence",P849="Lead")),
(AND('[1]PWS Information'!$E$10="CWS",T849="Multiple Family Residence",'[1]PWS Information'!$E$11="Yes",P849="Lead")),
(AND('[1]PWS Information'!$E$10="NTNC",P849="Lead")))),"Tier 1",
IF((OR((AND('[1]PWS Information'!$E$10="CWS",T849="Multiple Family Residence",'[1]PWS Information'!$E$11="No",P849="Lead")),
(AND('[1]PWS Information'!$E$10="CWS",T849="Other",P849="Lead")),
(AND('[1]PWS Information'!$E$10="CWS",T849="Building",P849="Lead")))),"Tier 2",
IF((OR((AND('[1]PWS Information'!$E$10="CWS",T849="Single Family Residence",P849="Galvanized Requiring Replacement")),
(AND('[1]PWS Information'!$E$10="CWS",T849="Single Family Residence",P849="Galvanized Requiring Replacement",Q849="Yes")),
(AND('[1]PWS Information'!$E$10="NTNC",P849="Galvanized Requiring Replacement")),
(AND('[1]PWS Information'!$E$10="NTNC",T849="Single Family Residence",Q849="Yes")))),"Tier 3",
IF((OR((AND('[1]PWS Information'!$E$10="CWS",T849="Single Family Residence",R849="Yes",P849="Non-Lead", I849="Non-Lead - Copper",K849="Before 1989")),
(AND('[1]PWS Information'!$E$10="CWS",T849="Single Family Residence",R849="Yes",P849="Non-Lead", M849="Non-Lead - Copper",N849="Before 1989")))),"Tier 4",
IF((OR((AND('[1]PWS Information'!$E$10="NTNC",P849="Non-Lead")),
(AND('[1]PWS Information'!$E$10="CWS",P849="Non-Lead",R849="")),
(AND('[1]PWS Information'!$E$10="CWS",P849="Non-Lead",R849="No")),
(AND('[1]PWS Information'!$E$10="CWS",P849="Non-Lead",R849="Don't Know")),
(AND('[1]PWS Information'!$E$10="CWS",P849="Non-Lead", I849="Non-Lead - Copper", R849="Yes", K849="Between 1989 and 2014")),
(AND('[1]PWS Information'!$E$10="CWS",P849="Non-Lead", I849="Non-Lead - Copper", R849="Yes", K849="After 2014")),
(AND('[1]PWS Information'!$E$10="CWS",P849="Non-Lead", I849="Non-Lead - Copper", R849="Yes", K849="Unknown")),
(AND('[1]PWS Information'!$E$10="CWS",P849="Non-Lead", M849="Non-Lead - Copper", R849="Yes", N849="Between 1989 and 2014")),
(AND('[1]PWS Information'!$E$10="CWS",P849="Non-Lead", M849="Non-Lead - Copper", R849="Yes", N849="After 2014")),
(AND('[1]PWS Information'!$E$10="CWS",P849="Non-Lead", M849="Non-Lead - Copper", R849="Yes", N849="Unknown")),
(AND('[1]PWS Information'!$E$10="CWS",P849="Unknown")),
(AND('[1]PWS Information'!$E$10="NTNC",P849="Unknown")))),"Tier 5",
"")))))</f>
        <v>Tier 5</v>
      </c>
      <c r="Y849" s="50"/>
      <c r="Z849" s="50"/>
    </row>
    <row r="850" spans="1:26" ht="75" x14ac:dyDescent="0.25">
      <c r="A850" s="39">
        <v>25176184</v>
      </c>
      <c r="B850" s="40">
        <v>267</v>
      </c>
      <c r="C850" s="41" t="s">
        <v>95</v>
      </c>
      <c r="D850" s="41" t="s">
        <v>46</v>
      </c>
      <c r="E850" s="41">
        <v>75961</v>
      </c>
      <c r="F850" s="42"/>
      <c r="G850" s="43">
        <v>31.660920000000001</v>
      </c>
      <c r="H850" s="44">
        <v>-94.601358000000005</v>
      </c>
      <c r="I850" s="45" t="s">
        <v>63</v>
      </c>
      <c r="J850" s="46" t="s">
        <v>48</v>
      </c>
      <c r="K850" s="42" t="s">
        <v>51</v>
      </c>
      <c r="L850" s="49"/>
      <c r="M850" s="45" t="s">
        <v>63</v>
      </c>
      <c r="N850" s="46" t="s">
        <v>51</v>
      </c>
      <c r="O850" s="49"/>
      <c r="P850" s="36" t="str">
        <f t="shared" si="13"/>
        <v>Unknown</v>
      </c>
      <c r="Q850" s="39" t="s">
        <v>48</v>
      </c>
      <c r="R850" s="39" t="s">
        <v>48</v>
      </c>
      <c r="S850" s="39"/>
      <c r="T850" s="50"/>
      <c r="U850" s="50" t="s">
        <v>51</v>
      </c>
      <c r="V850" s="50" t="s">
        <v>51</v>
      </c>
      <c r="W850" s="50"/>
      <c r="X850" s="51" t="str">
        <f>IF((OR((AND('[1]PWS Information'!$E$10="CWS",T850="Single Family Residence",P850="Lead")),
(AND('[1]PWS Information'!$E$10="CWS",T850="Multiple Family Residence",'[1]PWS Information'!$E$11="Yes",P850="Lead")),
(AND('[1]PWS Information'!$E$10="NTNC",P850="Lead")))),"Tier 1",
IF((OR((AND('[1]PWS Information'!$E$10="CWS",T850="Multiple Family Residence",'[1]PWS Information'!$E$11="No",P850="Lead")),
(AND('[1]PWS Information'!$E$10="CWS",T850="Other",P850="Lead")),
(AND('[1]PWS Information'!$E$10="CWS",T850="Building",P850="Lead")))),"Tier 2",
IF((OR((AND('[1]PWS Information'!$E$10="CWS",T850="Single Family Residence",P850="Galvanized Requiring Replacement")),
(AND('[1]PWS Information'!$E$10="CWS",T850="Single Family Residence",P850="Galvanized Requiring Replacement",Q850="Yes")),
(AND('[1]PWS Information'!$E$10="NTNC",P850="Galvanized Requiring Replacement")),
(AND('[1]PWS Information'!$E$10="NTNC",T850="Single Family Residence",Q850="Yes")))),"Tier 3",
IF((OR((AND('[1]PWS Information'!$E$10="CWS",T850="Single Family Residence",R850="Yes",P850="Non-Lead", I850="Non-Lead - Copper",K850="Before 1989")),
(AND('[1]PWS Information'!$E$10="CWS",T850="Single Family Residence",R850="Yes",P850="Non-Lead", M850="Non-Lead - Copper",N850="Before 1989")))),"Tier 4",
IF((OR((AND('[1]PWS Information'!$E$10="NTNC",P850="Non-Lead")),
(AND('[1]PWS Information'!$E$10="CWS",P850="Non-Lead",R850="")),
(AND('[1]PWS Information'!$E$10="CWS",P850="Non-Lead",R850="No")),
(AND('[1]PWS Information'!$E$10="CWS",P850="Non-Lead",R850="Don't Know")),
(AND('[1]PWS Information'!$E$10="CWS",P850="Non-Lead", I850="Non-Lead - Copper", R850="Yes", K850="Between 1989 and 2014")),
(AND('[1]PWS Information'!$E$10="CWS",P850="Non-Lead", I850="Non-Lead - Copper", R850="Yes", K850="After 2014")),
(AND('[1]PWS Information'!$E$10="CWS",P850="Non-Lead", I850="Non-Lead - Copper", R850="Yes", K850="Unknown")),
(AND('[1]PWS Information'!$E$10="CWS",P850="Non-Lead", M850="Non-Lead - Copper", R850="Yes", N850="Between 1989 and 2014")),
(AND('[1]PWS Information'!$E$10="CWS",P850="Non-Lead", M850="Non-Lead - Copper", R850="Yes", N850="After 2014")),
(AND('[1]PWS Information'!$E$10="CWS",P850="Non-Lead", M850="Non-Lead - Copper", R850="Yes", N850="Unknown")),
(AND('[1]PWS Information'!$E$10="CWS",P850="Unknown")),
(AND('[1]PWS Information'!$E$10="NTNC",P850="Unknown")))),"Tier 5",
"")))))</f>
        <v>Tier 5</v>
      </c>
      <c r="Y850" s="50"/>
      <c r="Z850" s="50"/>
    </row>
    <row r="851" spans="1:26" ht="75" x14ac:dyDescent="0.25">
      <c r="A851" s="39">
        <v>25175528</v>
      </c>
      <c r="B851" s="40">
        <v>915</v>
      </c>
      <c r="C851" s="41" t="s">
        <v>156</v>
      </c>
      <c r="D851" s="41" t="s">
        <v>46</v>
      </c>
      <c r="E851" s="41">
        <v>75961</v>
      </c>
      <c r="F851" s="42"/>
      <c r="G851" s="43">
        <v>31.657405000000001</v>
      </c>
      <c r="H851" s="44">
        <v>-94.601485999999994</v>
      </c>
      <c r="I851" s="45" t="s">
        <v>63</v>
      </c>
      <c r="J851" s="46" t="s">
        <v>48</v>
      </c>
      <c r="K851" s="42" t="s">
        <v>51</v>
      </c>
      <c r="L851" s="49"/>
      <c r="M851" s="45" t="s">
        <v>63</v>
      </c>
      <c r="N851" s="46" t="s">
        <v>51</v>
      </c>
      <c r="O851" s="49"/>
      <c r="P851" s="36" t="str">
        <f t="shared" si="13"/>
        <v>Unknown</v>
      </c>
      <c r="Q851" s="39" t="s">
        <v>48</v>
      </c>
      <c r="R851" s="39" t="s">
        <v>48</v>
      </c>
      <c r="S851" s="39"/>
      <c r="T851" s="50"/>
      <c r="U851" s="50" t="s">
        <v>51</v>
      </c>
      <c r="V851" s="50" t="s">
        <v>51</v>
      </c>
      <c r="W851" s="50"/>
      <c r="X851" s="51" t="str">
        <f>IF((OR((AND('[1]PWS Information'!$E$10="CWS",T851="Single Family Residence",P851="Lead")),
(AND('[1]PWS Information'!$E$10="CWS",T851="Multiple Family Residence",'[1]PWS Information'!$E$11="Yes",P851="Lead")),
(AND('[1]PWS Information'!$E$10="NTNC",P851="Lead")))),"Tier 1",
IF((OR((AND('[1]PWS Information'!$E$10="CWS",T851="Multiple Family Residence",'[1]PWS Information'!$E$11="No",P851="Lead")),
(AND('[1]PWS Information'!$E$10="CWS",T851="Other",P851="Lead")),
(AND('[1]PWS Information'!$E$10="CWS",T851="Building",P851="Lead")))),"Tier 2",
IF((OR((AND('[1]PWS Information'!$E$10="CWS",T851="Single Family Residence",P851="Galvanized Requiring Replacement")),
(AND('[1]PWS Information'!$E$10="CWS",T851="Single Family Residence",P851="Galvanized Requiring Replacement",Q851="Yes")),
(AND('[1]PWS Information'!$E$10="NTNC",P851="Galvanized Requiring Replacement")),
(AND('[1]PWS Information'!$E$10="NTNC",T851="Single Family Residence",Q851="Yes")))),"Tier 3",
IF((OR((AND('[1]PWS Information'!$E$10="CWS",T851="Single Family Residence",R851="Yes",P851="Non-Lead", I851="Non-Lead - Copper",K851="Before 1989")),
(AND('[1]PWS Information'!$E$10="CWS",T851="Single Family Residence",R851="Yes",P851="Non-Lead", M851="Non-Lead - Copper",N851="Before 1989")))),"Tier 4",
IF((OR((AND('[1]PWS Information'!$E$10="NTNC",P851="Non-Lead")),
(AND('[1]PWS Information'!$E$10="CWS",P851="Non-Lead",R851="")),
(AND('[1]PWS Information'!$E$10="CWS",P851="Non-Lead",R851="No")),
(AND('[1]PWS Information'!$E$10="CWS",P851="Non-Lead",R851="Don't Know")),
(AND('[1]PWS Information'!$E$10="CWS",P851="Non-Lead", I851="Non-Lead - Copper", R851="Yes", K851="Between 1989 and 2014")),
(AND('[1]PWS Information'!$E$10="CWS",P851="Non-Lead", I851="Non-Lead - Copper", R851="Yes", K851="After 2014")),
(AND('[1]PWS Information'!$E$10="CWS",P851="Non-Lead", I851="Non-Lead - Copper", R851="Yes", K851="Unknown")),
(AND('[1]PWS Information'!$E$10="CWS",P851="Non-Lead", M851="Non-Lead - Copper", R851="Yes", N851="Between 1989 and 2014")),
(AND('[1]PWS Information'!$E$10="CWS",P851="Non-Lead", M851="Non-Lead - Copper", R851="Yes", N851="After 2014")),
(AND('[1]PWS Information'!$E$10="CWS",P851="Non-Lead", M851="Non-Lead - Copper", R851="Yes", N851="Unknown")),
(AND('[1]PWS Information'!$E$10="CWS",P851="Unknown")),
(AND('[1]PWS Information'!$E$10="NTNC",P851="Unknown")))),"Tier 5",
"")))))</f>
        <v>Tier 5</v>
      </c>
      <c r="Y851" s="50"/>
      <c r="Z851" s="50"/>
    </row>
    <row r="852" spans="1:26" ht="75" x14ac:dyDescent="0.25">
      <c r="A852" s="39">
        <v>22132633</v>
      </c>
      <c r="B852" s="40" t="s">
        <v>251</v>
      </c>
      <c r="C852" s="41" t="s">
        <v>252</v>
      </c>
      <c r="D852" s="41" t="s">
        <v>46</v>
      </c>
      <c r="E852" s="41">
        <v>75961</v>
      </c>
      <c r="F852" s="42"/>
      <c r="G852" s="43">
        <v>31.611056000000001</v>
      </c>
      <c r="H852" s="44">
        <v>-94.513176999999999</v>
      </c>
      <c r="I852" s="45" t="s">
        <v>63</v>
      </c>
      <c r="J852" s="46" t="s">
        <v>48</v>
      </c>
      <c r="K852" s="42" t="s">
        <v>51</v>
      </c>
      <c r="L852" s="49"/>
      <c r="M852" s="45" t="s">
        <v>63</v>
      </c>
      <c r="N852" s="46" t="s">
        <v>51</v>
      </c>
      <c r="O852" s="49"/>
      <c r="P852" s="36" t="str">
        <f t="shared" si="13"/>
        <v>Unknown</v>
      </c>
      <c r="Q852" s="39" t="s">
        <v>48</v>
      </c>
      <c r="R852" s="39" t="s">
        <v>48</v>
      </c>
      <c r="S852" s="39"/>
      <c r="T852" s="50"/>
      <c r="U852" s="50" t="s">
        <v>51</v>
      </c>
      <c r="V852" s="50" t="s">
        <v>51</v>
      </c>
      <c r="W852" s="50"/>
      <c r="X852" s="51" t="str">
        <f>IF((OR((AND('[1]PWS Information'!$E$10="CWS",T852="Single Family Residence",P852="Lead")),
(AND('[1]PWS Information'!$E$10="CWS",T852="Multiple Family Residence",'[1]PWS Information'!$E$11="Yes",P852="Lead")),
(AND('[1]PWS Information'!$E$10="NTNC",P852="Lead")))),"Tier 1",
IF((OR((AND('[1]PWS Information'!$E$10="CWS",T852="Multiple Family Residence",'[1]PWS Information'!$E$11="No",P852="Lead")),
(AND('[1]PWS Information'!$E$10="CWS",T852="Other",P852="Lead")),
(AND('[1]PWS Information'!$E$10="CWS",T852="Building",P852="Lead")))),"Tier 2",
IF((OR((AND('[1]PWS Information'!$E$10="CWS",T852="Single Family Residence",P852="Galvanized Requiring Replacement")),
(AND('[1]PWS Information'!$E$10="CWS",T852="Single Family Residence",P852="Galvanized Requiring Replacement",Q852="Yes")),
(AND('[1]PWS Information'!$E$10="NTNC",P852="Galvanized Requiring Replacement")),
(AND('[1]PWS Information'!$E$10="NTNC",T852="Single Family Residence",Q852="Yes")))),"Tier 3",
IF((OR((AND('[1]PWS Information'!$E$10="CWS",T852="Single Family Residence",R852="Yes",P852="Non-Lead", I852="Non-Lead - Copper",K852="Before 1989")),
(AND('[1]PWS Information'!$E$10="CWS",T852="Single Family Residence",R852="Yes",P852="Non-Lead", M852="Non-Lead - Copper",N852="Before 1989")))),"Tier 4",
IF((OR((AND('[1]PWS Information'!$E$10="NTNC",P852="Non-Lead")),
(AND('[1]PWS Information'!$E$10="CWS",P852="Non-Lead",R852="")),
(AND('[1]PWS Information'!$E$10="CWS",P852="Non-Lead",R852="No")),
(AND('[1]PWS Information'!$E$10="CWS",P852="Non-Lead",R852="Don't Know")),
(AND('[1]PWS Information'!$E$10="CWS",P852="Non-Lead", I852="Non-Lead - Copper", R852="Yes", K852="Between 1989 and 2014")),
(AND('[1]PWS Information'!$E$10="CWS",P852="Non-Lead", I852="Non-Lead - Copper", R852="Yes", K852="After 2014")),
(AND('[1]PWS Information'!$E$10="CWS",P852="Non-Lead", I852="Non-Lead - Copper", R852="Yes", K852="Unknown")),
(AND('[1]PWS Information'!$E$10="CWS",P852="Non-Lead", M852="Non-Lead - Copper", R852="Yes", N852="Between 1989 and 2014")),
(AND('[1]PWS Information'!$E$10="CWS",P852="Non-Lead", M852="Non-Lead - Copper", R852="Yes", N852="After 2014")),
(AND('[1]PWS Information'!$E$10="CWS",P852="Non-Lead", M852="Non-Lead - Copper", R852="Yes", N852="Unknown")),
(AND('[1]PWS Information'!$E$10="CWS",P852="Unknown")),
(AND('[1]PWS Information'!$E$10="NTNC",P852="Unknown")))),"Tier 5",
"")))))</f>
        <v>Tier 5</v>
      </c>
      <c r="Y852" s="50"/>
      <c r="Z852" s="50"/>
    </row>
    <row r="853" spans="1:26" ht="75" x14ac:dyDescent="0.25">
      <c r="A853" s="39">
        <v>25176025</v>
      </c>
      <c r="B853" s="40" t="s">
        <v>251</v>
      </c>
      <c r="C853" s="41" t="s">
        <v>252</v>
      </c>
      <c r="D853" s="41" t="s">
        <v>46</v>
      </c>
      <c r="E853" s="41">
        <v>75961</v>
      </c>
      <c r="F853" s="42"/>
      <c r="G853" s="43">
        <v>31.611056000000001</v>
      </c>
      <c r="H853" s="44">
        <v>-94.513176999999999</v>
      </c>
      <c r="I853" s="45" t="s">
        <v>63</v>
      </c>
      <c r="J853" s="46" t="s">
        <v>48</v>
      </c>
      <c r="K853" s="42" t="s">
        <v>51</v>
      </c>
      <c r="L853" s="49"/>
      <c r="M853" s="45" t="s">
        <v>63</v>
      </c>
      <c r="N853" s="46" t="s">
        <v>51</v>
      </c>
      <c r="O853" s="49"/>
      <c r="P853" s="36" t="str">
        <f t="shared" si="13"/>
        <v>Unknown</v>
      </c>
      <c r="Q853" s="39" t="s">
        <v>48</v>
      </c>
      <c r="R853" s="39" t="s">
        <v>48</v>
      </c>
      <c r="S853" s="39"/>
      <c r="T853" s="50"/>
      <c r="U853" s="50" t="s">
        <v>51</v>
      </c>
      <c r="V853" s="50" t="s">
        <v>51</v>
      </c>
      <c r="W853" s="50"/>
      <c r="X853" s="51" t="str">
        <f>IF((OR((AND('[1]PWS Information'!$E$10="CWS",T853="Single Family Residence",P853="Lead")),
(AND('[1]PWS Information'!$E$10="CWS",T853="Multiple Family Residence",'[1]PWS Information'!$E$11="Yes",P853="Lead")),
(AND('[1]PWS Information'!$E$10="NTNC",P853="Lead")))),"Tier 1",
IF((OR((AND('[1]PWS Information'!$E$10="CWS",T853="Multiple Family Residence",'[1]PWS Information'!$E$11="No",P853="Lead")),
(AND('[1]PWS Information'!$E$10="CWS",T853="Other",P853="Lead")),
(AND('[1]PWS Information'!$E$10="CWS",T853="Building",P853="Lead")))),"Tier 2",
IF((OR((AND('[1]PWS Information'!$E$10="CWS",T853="Single Family Residence",P853="Galvanized Requiring Replacement")),
(AND('[1]PWS Information'!$E$10="CWS",T853="Single Family Residence",P853="Galvanized Requiring Replacement",Q853="Yes")),
(AND('[1]PWS Information'!$E$10="NTNC",P853="Galvanized Requiring Replacement")),
(AND('[1]PWS Information'!$E$10="NTNC",T853="Single Family Residence",Q853="Yes")))),"Tier 3",
IF((OR((AND('[1]PWS Information'!$E$10="CWS",T853="Single Family Residence",R853="Yes",P853="Non-Lead", I853="Non-Lead - Copper",K853="Before 1989")),
(AND('[1]PWS Information'!$E$10="CWS",T853="Single Family Residence",R853="Yes",P853="Non-Lead", M853="Non-Lead - Copper",N853="Before 1989")))),"Tier 4",
IF((OR((AND('[1]PWS Information'!$E$10="NTNC",P853="Non-Lead")),
(AND('[1]PWS Information'!$E$10="CWS",P853="Non-Lead",R853="")),
(AND('[1]PWS Information'!$E$10="CWS",P853="Non-Lead",R853="No")),
(AND('[1]PWS Information'!$E$10="CWS",P853="Non-Lead",R853="Don't Know")),
(AND('[1]PWS Information'!$E$10="CWS",P853="Non-Lead", I853="Non-Lead - Copper", R853="Yes", K853="Between 1989 and 2014")),
(AND('[1]PWS Information'!$E$10="CWS",P853="Non-Lead", I853="Non-Lead - Copper", R853="Yes", K853="After 2014")),
(AND('[1]PWS Information'!$E$10="CWS",P853="Non-Lead", I853="Non-Lead - Copper", R853="Yes", K853="Unknown")),
(AND('[1]PWS Information'!$E$10="CWS",P853="Non-Lead", M853="Non-Lead - Copper", R853="Yes", N853="Between 1989 and 2014")),
(AND('[1]PWS Information'!$E$10="CWS",P853="Non-Lead", M853="Non-Lead - Copper", R853="Yes", N853="After 2014")),
(AND('[1]PWS Information'!$E$10="CWS",P853="Non-Lead", M853="Non-Lead - Copper", R853="Yes", N853="Unknown")),
(AND('[1]PWS Information'!$E$10="CWS",P853="Unknown")),
(AND('[1]PWS Information'!$E$10="NTNC",P853="Unknown")))),"Tier 5",
"")))))</f>
        <v>Tier 5</v>
      </c>
      <c r="Y853" s="50"/>
      <c r="Z853" s="50"/>
    </row>
    <row r="854" spans="1:26" ht="75" x14ac:dyDescent="0.25">
      <c r="A854" s="39">
        <v>25175585</v>
      </c>
      <c r="B854" s="40">
        <v>8801</v>
      </c>
      <c r="C854" s="41" t="s">
        <v>66</v>
      </c>
      <c r="D854" s="41" t="s">
        <v>46</v>
      </c>
      <c r="E854" s="41">
        <v>75961</v>
      </c>
      <c r="F854" s="42"/>
      <c r="G854" s="43">
        <v>31.623455</v>
      </c>
      <c r="H854" s="44">
        <v>-94.479615999999993</v>
      </c>
      <c r="I854" s="45" t="s">
        <v>63</v>
      </c>
      <c r="J854" s="46" t="s">
        <v>48</v>
      </c>
      <c r="K854" s="42" t="s">
        <v>51</v>
      </c>
      <c r="L854" s="49"/>
      <c r="M854" s="45" t="s">
        <v>63</v>
      </c>
      <c r="N854" s="46" t="s">
        <v>51</v>
      </c>
      <c r="O854" s="49"/>
      <c r="P854" s="36" t="str">
        <f t="shared" si="13"/>
        <v>Unknown</v>
      </c>
      <c r="Q854" s="39" t="s">
        <v>48</v>
      </c>
      <c r="R854" s="39" t="s">
        <v>48</v>
      </c>
      <c r="S854" s="39"/>
      <c r="T854" s="50"/>
      <c r="U854" s="50" t="s">
        <v>51</v>
      </c>
      <c r="V854" s="50" t="s">
        <v>51</v>
      </c>
      <c r="W854" s="50"/>
      <c r="X854" s="51" t="str">
        <f>IF((OR((AND('[1]PWS Information'!$E$10="CWS",T854="Single Family Residence",P854="Lead")),
(AND('[1]PWS Information'!$E$10="CWS",T854="Multiple Family Residence",'[1]PWS Information'!$E$11="Yes",P854="Lead")),
(AND('[1]PWS Information'!$E$10="NTNC",P854="Lead")))),"Tier 1",
IF((OR((AND('[1]PWS Information'!$E$10="CWS",T854="Multiple Family Residence",'[1]PWS Information'!$E$11="No",P854="Lead")),
(AND('[1]PWS Information'!$E$10="CWS",T854="Other",P854="Lead")),
(AND('[1]PWS Information'!$E$10="CWS",T854="Building",P854="Lead")))),"Tier 2",
IF((OR((AND('[1]PWS Information'!$E$10="CWS",T854="Single Family Residence",P854="Galvanized Requiring Replacement")),
(AND('[1]PWS Information'!$E$10="CWS",T854="Single Family Residence",P854="Galvanized Requiring Replacement",Q854="Yes")),
(AND('[1]PWS Information'!$E$10="NTNC",P854="Galvanized Requiring Replacement")),
(AND('[1]PWS Information'!$E$10="NTNC",T854="Single Family Residence",Q854="Yes")))),"Tier 3",
IF((OR((AND('[1]PWS Information'!$E$10="CWS",T854="Single Family Residence",R854="Yes",P854="Non-Lead", I854="Non-Lead - Copper",K854="Before 1989")),
(AND('[1]PWS Information'!$E$10="CWS",T854="Single Family Residence",R854="Yes",P854="Non-Lead", M854="Non-Lead - Copper",N854="Before 1989")))),"Tier 4",
IF((OR((AND('[1]PWS Information'!$E$10="NTNC",P854="Non-Lead")),
(AND('[1]PWS Information'!$E$10="CWS",P854="Non-Lead",R854="")),
(AND('[1]PWS Information'!$E$10="CWS",P854="Non-Lead",R854="No")),
(AND('[1]PWS Information'!$E$10="CWS",P854="Non-Lead",R854="Don't Know")),
(AND('[1]PWS Information'!$E$10="CWS",P854="Non-Lead", I854="Non-Lead - Copper", R854="Yes", K854="Between 1989 and 2014")),
(AND('[1]PWS Information'!$E$10="CWS",P854="Non-Lead", I854="Non-Lead - Copper", R854="Yes", K854="After 2014")),
(AND('[1]PWS Information'!$E$10="CWS",P854="Non-Lead", I854="Non-Lead - Copper", R854="Yes", K854="Unknown")),
(AND('[1]PWS Information'!$E$10="CWS",P854="Non-Lead", M854="Non-Lead - Copper", R854="Yes", N854="Between 1989 and 2014")),
(AND('[1]PWS Information'!$E$10="CWS",P854="Non-Lead", M854="Non-Lead - Copper", R854="Yes", N854="After 2014")),
(AND('[1]PWS Information'!$E$10="CWS",P854="Non-Lead", M854="Non-Lead - Copper", R854="Yes", N854="Unknown")),
(AND('[1]PWS Information'!$E$10="CWS",P854="Unknown")),
(AND('[1]PWS Information'!$E$10="NTNC",P854="Unknown")))),"Tier 5",
"")))))</f>
        <v>Tier 5</v>
      </c>
      <c r="Y854" s="50"/>
      <c r="Z854" s="50"/>
    </row>
    <row r="855" spans="1:26" ht="75" x14ac:dyDescent="0.25">
      <c r="A855" s="39" t="s">
        <v>253</v>
      </c>
      <c r="B855" s="40" t="s">
        <v>142</v>
      </c>
      <c r="C855" s="41" t="s">
        <v>254</v>
      </c>
      <c r="D855" s="41" t="s">
        <v>46</v>
      </c>
      <c r="E855" s="41">
        <v>75961</v>
      </c>
      <c r="F855" s="42"/>
      <c r="G855" s="43">
        <v>31.558382999999999</v>
      </c>
      <c r="H855" s="44">
        <v>-94.504452000000001</v>
      </c>
      <c r="I855" s="45" t="s">
        <v>63</v>
      </c>
      <c r="J855" s="46" t="s">
        <v>48</v>
      </c>
      <c r="K855" s="42" t="s">
        <v>51</v>
      </c>
      <c r="L855" s="49"/>
      <c r="M855" s="45" t="s">
        <v>63</v>
      </c>
      <c r="N855" s="46" t="s">
        <v>51</v>
      </c>
      <c r="O855" s="49"/>
      <c r="P855" s="36" t="str">
        <f t="shared" si="13"/>
        <v>Unknown</v>
      </c>
      <c r="Q855" s="39" t="s">
        <v>48</v>
      </c>
      <c r="R855" s="39" t="s">
        <v>48</v>
      </c>
      <c r="S855" s="39"/>
      <c r="T855" s="50"/>
      <c r="U855" s="50" t="s">
        <v>51</v>
      </c>
      <c r="V855" s="50" t="s">
        <v>51</v>
      </c>
      <c r="W855" s="50"/>
      <c r="X855" s="51" t="str">
        <f>IF((OR((AND('[1]PWS Information'!$E$10="CWS",T855="Single Family Residence",P855="Lead")),
(AND('[1]PWS Information'!$E$10="CWS",T855="Multiple Family Residence",'[1]PWS Information'!$E$11="Yes",P855="Lead")),
(AND('[1]PWS Information'!$E$10="NTNC",P855="Lead")))),"Tier 1",
IF((OR((AND('[1]PWS Information'!$E$10="CWS",T855="Multiple Family Residence",'[1]PWS Information'!$E$11="No",P855="Lead")),
(AND('[1]PWS Information'!$E$10="CWS",T855="Other",P855="Lead")),
(AND('[1]PWS Information'!$E$10="CWS",T855="Building",P855="Lead")))),"Tier 2",
IF((OR((AND('[1]PWS Information'!$E$10="CWS",T855="Single Family Residence",P855="Galvanized Requiring Replacement")),
(AND('[1]PWS Information'!$E$10="CWS",T855="Single Family Residence",P855="Galvanized Requiring Replacement",Q855="Yes")),
(AND('[1]PWS Information'!$E$10="NTNC",P855="Galvanized Requiring Replacement")),
(AND('[1]PWS Information'!$E$10="NTNC",T855="Single Family Residence",Q855="Yes")))),"Tier 3",
IF((OR((AND('[1]PWS Information'!$E$10="CWS",T855="Single Family Residence",R855="Yes",P855="Non-Lead", I855="Non-Lead - Copper",K855="Before 1989")),
(AND('[1]PWS Information'!$E$10="CWS",T855="Single Family Residence",R855="Yes",P855="Non-Lead", M855="Non-Lead - Copper",N855="Before 1989")))),"Tier 4",
IF((OR((AND('[1]PWS Information'!$E$10="NTNC",P855="Non-Lead")),
(AND('[1]PWS Information'!$E$10="CWS",P855="Non-Lead",R855="")),
(AND('[1]PWS Information'!$E$10="CWS",P855="Non-Lead",R855="No")),
(AND('[1]PWS Information'!$E$10="CWS",P855="Non-Lead",R855="Don't Know")),
(AND('[1]PWS Information'!$E$10="CWS",P855="Non-Lead", I855="Non-Lead - Copper", R855="Yes", K855="Between 1989 and 2014")),
(AND('[1]PWS Information'!$E$10="CWS",P855="Non-Lead", I855="Non-Lead - Copper", R855="Yes", K855="After 2014")),
(AND('[1]PWS Information'!$E$10="CWS",P855="Non-Lead", I855="Non-Lead - Copper", R855="Yes", K855="Unknown")),
(AND('[1]PWS Information'!$E$10="CWS",P855="Non-Lead", M855="Non-Lead - Copper", R855="Yes", N855="Between 1989 and 2014")),
(AND('[1]PWS Information'!$E$10="CWS",P855="Non-Lead", M855="Non-Lead - Copper", R855="Yes", N855="After 2014")),
(AND('[1]PWS Information'!$E$10="CWS",P855="Non-Lead", M855="Non-Lead - Copper", R855="Yes", N855="Unknown")),
(AND('[1]PWS Information'!$E$10="CWS",P855="Unknown")),
(AND('[1]PWS Information'!$E$10="NTNC",P855="Unknown")))),"Tier 5",
"")))))</f>
        <v>Tier 5</v>
      </c>
      <c r="Y855" s="50"/>
      <c r="Z855" s="50"/>
    </row>
    <row r="856" spans="1:26" ht="75" x14ac:dyDescent="0.25">
      <c r="A856" s="39">
        <v>25176197</v>
      </c>
      <c r="B856" s="40">
        <v>7961</v>
      </c>
      <c r="C856" s="41" t="s">
        <v>81</v>
      </c>
      <c r="D856" s="41" t="s">
        <v>46</v>
      </c>
      <c r="E856" s="41">
        <v>75961</v>
      </c>
      <c r="F856" s="42"/>
      <c r="G856" s="43">
        <v>31.660693999999999</v>
      </c>
      <c r="H856" s="44">
        <v>-94.601386000000005</v>
      </c>
      <c r="I856" s="45" t="s">
        <v>63</v>
      </c>
      <c r="J856" s="46" t="s">
        <v>48</v>
      </c>
      <c r="K856" s="42" t="s">
        <v>51</v>
      </c>
      <c r="L856" s="49"/>
      <c r="M856" s="45" t="s">
        <v>63</v>
      </c>
      <c r="N856" s="46" t="s">
        <v>51</v>
      </c>
      <c r="O856" s="49"/>
      <c r="P856" s="36" t="str">
        <f t="shared" si="13"/>
        <v>Unknown</v>
      </c>
      <c r="Q856" s="39" t="s">
        <v>48</v>
      </c>
      <c r="R856" s="39" t="s">
        <v>48</v>
      </c>
      <c r="S856" s="39"/>
      <c r="T856" s="50"/>
      <c r="U856" s="50" t="s">
        <v>51</v>
      </c>
      <c r="V856" s="50" t="s">
        <v>51</v>
      </c>
      <c r="W856" s="50"/>
      <c r="X856" s="51" t="str">
        <f>IF((OR((AND('[1]PWS Information'!$E$10="CWS",T856="Single Family Residence",P856="Lead")),
(AND('[1]PWS Information'!$E$10="CWS",T856="Multiple Family Residence",'[1]PWS Information'!$E$11="Yes",P856="Lead")),
(AND('[1]PWS Information'!$E$10="NTNC",P856="Lead")))),"Tier 1",
IF((OR((AND('[1]PWS Information'!$E$10="CWS",T856="Multiple Family Residence",'[1]PWS Information'!$E$11="No",P856="Lead")),
(AND('[1]PWS Information'!$E$10="CWS",T856="Other",P856="Lead")),
(AND('[1]PWS Information'!$E$10="CWS",T856="Building",P856="Lead")))),"Tier 2",
IF((OR((AND('[1]PWS Information'!$E$10="CWS",T856="Single Family Residence",P856="Galvanized Requiring Replacement")),
(AND('[1]PWS Information'!$E$10="CWS",T856="Single Family Residence",P856="Galvanized Requiring Replacement",Q856="Yes")),
(AND('[1]PWS Information'!$E$10="NTNC",P856="Galvanized Requiring Replacement")),
(AND('[1]PWS Information'!$E$10="NTNC",T856="Single Family Residence",Q856="Yes")))),"Tier 3",
IF((OR((AND('[1]PWS Information'!$E$10="CWS",T856="Single Family Residence",R856="Yes",P856="Non-Lead", I856="Non-Lead - Copper",K856="Before 1989")),
(AND('[1]PWS Information'!$E$10="CWS",T856="Single Family Residence",R856="Yes",P856="Non-Lead", M856="Non-Lead - Copper",N856="Before 1989")))),"Tier 4",
IF((OR((AND('[1]PWS Information'!$E$10="NTNC",P856="Non-Lead")),
(AND('[1]PWS Information'!$E$10="CWS",P856="Non-Lead",R856="")),
(AND('[1]PWS Information'!$E$10="CWS",P856="Non-Lead",R856="No")),
(AND('[1]PWS Information'!$E$10="CWS",P856="Non-Lead",R856="Don't Know")),
(AND('[1]PWS Information'!$E$10="CWS",P856="Non-Lead", I856="Non-Lead - Copper", R856="Yes", K856="Between 1989 and 2014")),
(AND('[1]PWS Information'!$E$10="CWS",P856="Non-Lead", I856="Non-Lead - Copper", R856="Yes", K856="After 2014")),
(AND('[1]PWS Information'!$E$10="CWS",P856="Non-Lead", I856="Non-Lead - Copper", R856="Yes", K856="Unknown")),
(AND('[1]PWS Information'!$E$10="CWS",P856="Non-Lead", M856="Non-Lead - Copper", R856="Yes", N856="Between 1989 and 2014")),
(AND('[1]PWS Information'!$E$10="CWS",P856="Non-Lead", M856="Non-Lead - Copper", R856="Yes", N856="After 2014")),
(AND('[1]PWS Information'!$E$10="CWS",P856="Non-Lead", M856="Non-Lead - Copper", R856="Yes", N856="Unknown")),
(AND('[1]PWS Information'!$E$10="CWS",P856="Unknown")),
(AND('[1]PWS Information'!$E$10="NTNC",P856="Unknown")))),"Tier 5",
"")))))</f>
        <v>Tier 5</v>
      </c>
      <c r="Y856" s="50"/>
      <c r="Z856" s="50"/>
    </row>
    <row r="857" spans="1:26" ht="75" x14ac:dyDescent="0.25">
      <c r="A857" s="39">
        <v>25175944</v>
      </c>
      <c r="B857" s="40" t="s">
        <v>255</v>
      </c>
      <c r="C857" s="41" t="s">
        <v>256</v>
      </c>
      <c r="D857" s="41" t="s">
        <v>46</v>
      </c>
      <c r="E857" s="41">
        <v>75961</v>
      </c>
      <c r="F857" s="42"/>
      <c r="G857" s="43"/>
      <c r="H857" s="44"/>
      <c r="I857" s="45" t="s">
        <v>63</v>
      </c>
      <c r="J857" s="46" t="s">
        <v>48</v>
      </c>
      <c r="K857" s="42" t="s">
        <v>51</v>
      </c>
      <c r="L857" s="49"/>
      <c r="M857" s="45" t="s">
        <v>63</v>
      </c>
      <c r="N857" s="46" t="s">
        <v>51</v>
      </c>
      <c r="O857" s="49"/>
      <c r="P857" s="36" t="str">
        <f t="shared" si="13"/>
        <v>Unknown</v>
      </c>
      <c r="Q857" s="39" t="s">
        <v>48</v>
      </c>
      <c r="R857" s="39" t="s">
        <v>48</v>
      </c>
      <c r="S857" s="39"/>
      <c r="T857" s="50"/>
      <c r="U857" s="50" t="s">
        <v>51</v>
      </c>
      <c r="V857" s="50" t="s">
        <v>51</v>
      </c>
      <c r="W857" s="50"/>
      <c r="X857" s="51" t="str">
        <f>IF((OR((AND('[1]PWS Information'!$E$10="CWS",T857="Single Family Residence",P857="Lead")),
(AND('[1]PWS Information'!$E$10="CWS",T857="Multiple Family Residence",'[1]PWS Information'!$E$11="Yes",P857="Lead")),
(AND('[1]PWS Information'!$E$10="NTNC",P857="Lead")))),"Tier 1",
IF((OR((AND('[1]PWS Information'!$E$10="CWS",T857="Multiple Family Residence",'[1]PWS Information'!$E$11="No",P857="Lead")),
(AND('[1]PWS Information'!$E$10="CWS",T857="Other",P857="Lead")),
(AND('[1]PWS Information'!$E$10="CWS",T857="Building",P857="Lead")))),"Tier 2",
IF((OR((AND('[1]PWS Information'!$E$10="CWS",T857="Single Family Residence",P857="Galvanized Requiring Replacement")),
(AND('[1]PWS Information'!$E$10="CWS",T857="Single Family Residence",P857="Galvanized Requiring Replacement",Q857="Yes")),
(AND('[1]PWS Information'!$E$10="NTNC",P857="Galvanized Requiring Replacement")),
(AND('[1]PWS Information'!$E$10="NTNC",T857="Single Family Residence",Q857="Yes")))),"Tier 3",
IF((OR((AND('[1]PWS Information'!$E$10="CWS",T857="Single Family Residence",R857="Yes",P857="Non-Lead", I857="Non-Lead - Copper",K857="Before 1989")),
(AND('[1]PWS Information'!$E$10="CWS",T857="Single Family Residence",R857="Yes",P857="Non-Lead", M857="Non-Lead - Copper",N857="Before 1989")))),"Tier 4",
IF((OR((AND('[1]PWS Information'!$E$10="NTNC",P857="Non-Lead")),
(AND('[1]PWS Information'!$E$10="CWS",P857="Non-Lead",R857="")),
(AND('[1]PWS Information'!$E$10="CWS",P857="Non-Lead",R857="No")),
(AND('[1]PWS Information'!$E$10="CWS",P857="Non-Lead",R857="Don't Know")),
(AND('[1]PWS Information'!$E$10="CWS",P857="Non-Lead", I857="Non-Lead - Copper", R857="Yes", K857="Between 1989 and 2014")),
(AND('[1]PWS Information'!$E$10="CWS",P857="Non-Lead", I857="Non-Lead - Copper", R857="Yes", K857="After 2014")),
(AND('[1]PWS Information'!$E$10="CWS",P857="Non-Lead", I857="Non-Lead - Copper", R857="Yes", K857="Unknown")),
(AND('[1]PWS Information'!$E$10="CWS",P857="Non-Lead", M857="Non-Lead - Copper", R857="Yes", N857="Between 1989 and 2014")),
(AND('[1]PWS Information'!$E$10="CWS",P857="Non-Lead", M857="Non-Lead - Copper", R857="Yes", N857="After 2014")),
(AND('[1]PWS Information'!$E$10="CWS",P857="Non-Lead", M857="Non-Lead - Copper", R857="Yes", N857="Unknown")),
(AND('[1]PWS Information'!$E$10="CWS",P857="Unknown")),
(AND('[1]PWS Information'!$E$10="NTNC",P857="Unknown")))),"Tier 5",
"")))))</f>
        <v>Tier 5</v>
      </c>
      <c r="Y857" s="50"/>
      <c r="Z857" s="50"/>
    </row>
    <row r="858" spans="1:26" ht="75" x14ac:dyDescent="0.25">
      <c r="A858" s="39">
        <v>25175507</v>
      </c>
      <c r="B858" s="40">
        <v>11122</v>
      </c>
      <c r="C858" s="41" t="s">
        <v>207</v>
      </c>
      <c r="D858" s="41" t="s">
        <v>46</v>
      </c>
      <c r="E858" s="41">
        <v>75961</v>
      </c>
      <c r="F858" s="42"/>
      <c r="G858" s="43">
        <v>31.643802000000001</v>
      </c>
      <c r="H858" s="44">
        <v>-94.412526</v>
      </c>
      <c r="I858" s="45" t="s">
        <v>63</v>
      </c>
      <c r="J858" s="46" t="s">
        <v>48</v>
      </c>
      <c r="K858" s="42" t="s">
        <v>51</v>
      </c>
      <c r="L858" s="49"/>
      <c r="M858" s="45" t="s">
        <v>63</v>
      </c>
      <c r="N858" s="46" t="s">
        <v>51</v>
      </c>
      <c r="O858" s="49"/>
      <c r="P858" s="36" t="str">
        <f t="shared" si="13"/>
        <v>Unknown</v>
      </c>
      <c r="Q858" s="39" t="s">
        <v>48</v>
      </c>
      <c r="R858" s="39" t="s">
        <v>48</v>
      </c>
      <c r="S858" s="39"/>
      <c r="T858" s="50"/>
      <c r="U858" s="50" t="s">
        <v>51</v>
      </c>
      <c r="V858" s="50" t="s">
        <v>51</v>
      </c>
      <c r="W858" s="50"/>
      <c r="X858" s="51" t="str">
        <f>IF((OR((AND('[1]PWS Information'!$E$10="CWS",T858="Single Family Residence",P858="Lead")),
(AND('[1]PWS Information'!$E$10="CWS",T858="Multiple Family Residence",'[1]PWS Information'!$E$11="Yes",P858="Lead")),
(AND('[1]PWS Information'!$E$10="NTNC",P858="Lead")))),"Tier 1",
IF((OR((AND('[1]PWS Information'!$E$10="CWS",T858="Multiple Family Residence",'[1]PWS Information'!$E$11="No",P858="Lead")),
(AND('[1]PWS Information'!$E$10="CWS",T858="Other",P858="Lead")),
(AND('[1]PWS Information'!$E$10="CWS",T858="Building",P858="Lead")))),"Tier 2",
IF((OR((AND('[1]PWS Information'!$E$10="CWS",T858="Single Family Residence",P858="Galvanized Requiring Replacement")),
(AND('[1]PWS Information'!$E$10="CWS",T858="Single Family Residence",P858="Galvanized Requiring Replacement",Q858="Yes")),
(AND('[1]PWS Information'!$E$10="NTNC",P858="Galvanized Requiring Replacement")),
(AND('[1]PWS Information'!$E$10="NTNC",T858="Single Family Residence",Q858="Yes")))),"Tier 3",
IF((OR((AND('[1]PWS Information'!$E$10="CWS",T858="Single Family Residence",R858="Yes",P858="Non-Lead", I858="Non-Lead - Copper",K858="Before 1989")),
(AND('[1]PWS Information'!$E$10="CWS",T858="Single Family Residence",R858="Yes",P858="Non-Lead", M858="Non-Lead - Copper",N858="Before 1989")))),"Tier 4",
IF((OR((AND('[1]PWS Information'!$E$10="NTNC",P858="Non-Lead")),
(AND('[1]PWS Information'!$E$10="CWS",P858="Non-Lead",R858="")),
(AND('[1]PWS Information'!$E$10="CWS",P858="Non-Lead",R858="No")),
(AND('[1]PWS Information'!$E$10="CWS",P858="Non-Lead",R858="Don't Know")),
(AND('[1]PWS Information'!$E$10="CWS",P858="Non-Lead", I858="Non-Lead - Copper", R858="Yes", K858="Between 1989 and 2014")),
(AND('[1]PWS Information'!$E$10="CWS",P858="Non-Lead", I858="Non-Lead - Copper", R858="Yes", K858="After 2014")),
(AND('[1]PWS Information'!$E$10="CWS",P858="Non-Lead", I858="Non-Lead - Copper", R858="Yes", K858="Unknown")),
(AND('[1]PWS Information'!$E$10="CWS",P858="Non-Lead", M858="Non-Lead - Copper", R858="Yes", N858="Between 1989 and 2014")),
(AND('[1]PWS Information'!$E$10="CWS",P858="Non-Lead", M858="Non-Lead - Copper", R858="Yes", N858="After 2014")),
(AND('[1]PWS Information'!$E$10="CWS",P858="Non-Lead", M858="Non-Lead - Copper", R858="Yes", N858="Unknown")),
(AND('[1]PWS Information'!$E$10="CWS",P858="Unknown")),
(AND('[1]PWS Information'!$E$10="NTNC",P858="Unknown")))),"Tier 5",
"")))))</f>
        <v>Tier 5</v>
      </c>
      <c r="Y858" s="50"/>
      <c r="Z858" s="50"/>
    </row>
    <row r="859" spans="1:26" ht="75" x14ac:dyDescent="0.25">
      <c r="A859" s="39">
        <v>25176145</v>
      </c>
      <c r="B859" s="40">
        <v>7119</v>
      </c>
      <c r="C859" s="41" t="s">
        <v>66</v>
      </c>
      <c r="D859" s="41" t="s">
        <v>46</v>
      </c>
      <c r="E859" s="41">
        <v>75961</v>
      </c>
      <c r="F859" s="42"/>
      <c r="G859" s="43">
        <v>31.621406</v>
      </c>
      <c r="H859" s="44">
        <v>-94.507760000000005</v>
      </c>
      <c r="I859" s="45" t="s">
        <v>63</v>
      </c>
      <c r="J859" s="46" t="s">
        <v>48</v>
      </c>
      <c r="K859" s="42" t="s">
        <v>51</v>
      </c>
      <c r="L859" s="49"/>
      <c r="M859" s="45" t="s">
        <v>63</v>
      </c>
      <c r="N859" s="46" t="s">
        <v>51</v>
      </c>
      <c r="O859" s="49"/>
      <c r="P859" s="36" t="str">
        <f t="shared" si="13"/>
        <v>Unknown</v>
      </c>
      <c r="Q859" s="39" t="s">
        <v>48</v>
      </c>
      <c r="R859" s="39" t="s">
        <v>48</v>
      </c>
      <c r="S859" s="39"/>
      <c r="T859" s="50"/>
      <c r="U859" s="50" t="s">
        <v>51</v>
      </c>
      <c r="V859" s="50" t="s">
        <v>51</v>
      </c>
      <c r="W859" s="50"/>
      <c r="X859" s="51" t="str">
        <f>IF((OR((AND('[1]PWS Information'!$E$10="CWS",T859="Single Family Residence",P859="Lead")),
(AND('[1]PWS Information'!$E$10="CWS",T859="Multiple Family Residence",'[1]PWS Information'!$E$11="Yes",P859="Lead")),
(AND('[1]PWS Information'!$E$10="NTNC",P859="Lead")))),"Tier 1",
IF((OR((AND('[1]PWS Information'!$E$10="CWS",T859="Multiple Family Residence",'[1]PWS Information'!$E$11="No",P859="Lead")),
(AND('[1]PWS Information'!$E$10="CWS",T859="Other",P859="Lead")),
(AND('[1]PWS Information'!$E$10="CWS",T859="Building",P859="Lead")))),"Tier 2",
IF((OR((AND('[1]PWS Information'!$E$10="CWS",T859="Single Family Residence",P859="Galvanized Requiring Replacement")),
(AND('[1]PWS Information'!$E$10="CWS",T859="Single Family Residence",P859="Galvanized Requiring Replacement",Q859="Yes")),
(AND('[1]PWS Information'!$E$10="NTNC",P859="Galvanized Requiring Replacement")),
(AND('[1]PWS Information'!$E$10="NTNC",T859="Single Family Residence",Q859="Yes")))),"Tier 3",
IF((OR((AND('[1]PWS Information'!$E$10="CWS",T859="Single Family Residence",R859="Yes",P859="Non-Lead", I859="Non-Lead - Copper",K859="Before 1989")),
(AND('[1]PWS Information'!$E$10="CWS",T859="Single Family Residence",R859="Yes",P859="Non-Lead", M859="Non-Lead - Copper",N859="Before 1989")))),"Tier 4",
IF((OR((AND('[1]PWS Information'!$E$10="NTNC",P859="Non-Lead")),
(AND('[1]PWS Information'!$E$10="CWS",P859="Non-Lead",R859="")),
(AND('[1]PWS Information'!$E$10="CWS",P859="Non-Lead",R859="No")),
(AND('[1]PWS Information'!$E$10="CWS",P859="Non-Lead",R859="Don't Know")),
(AND('[1]PWS Information'!$E$10="CWS",P859="Non-Lead", I859="Non-Lead - Copper", R859="Yes", K859="Between 1989 and 2014")),
(AND('[1]PWS Information'!$E$10="CWS",P859="Non-Lead", I859="Non-Lead - Copper", R859="Yes", K859="After 2014")),
(AND('[1]PWS Information'!$E$10="CWS",P859="Non-Lead", I859="Non-Lead - Copper", R859="Yes", K859="Unknown")),
(AND('[1]PWS Information'!$E$10="CWS",P859="Non-Lead", M859="Non-Lead - Copper", R859="Yes", N859="Between 1989 and 2014")),
(AND('[1]PWS Information'!$E$10="CWS",P859="Non-Lead", M859="Non-Lead - Copper", R859="Yes", N859="After 2014")),
(AND('[1]PWS Information'!$E$10="CWS",P859="Non-Lead", M859="Non-Lead - Copper", R859="Yes", N859="Unknown")),
(AND('[1]PWS Information'!$E$10="CWS",P859="Unknown")),
(AND('[1]PWS Information'!$E$10="NTNC",P859="Unknown")))),"Tier 5",
"")))))</f>
        <v>Tier 5</v>
      </c>
      <c r="Y859" s="50"/>
      <c r="Z859" s="50"/>
    </row>
    <row r="860" spans="1:26" ht="75" x14ac:dyDescent="0.25">
      <c r="A860" s="39">
        <v>25175846</v>
      </c>
      <c r="B860" s="40">
        <v>965</v>
      </c>
      <c r="C860" s="41" t="s">
        <v>71</v>
      </c>
      <c r="D860" s="41" t="s">
        <v>46</v>
      </c>
      <c r="E860" s="41">
        <v>75961</v>
      </c>
      <c r="F860" s="42"/>
      <c r="G860" s="43">
        <v>31.657124</v>
      </c>
      <c r="H860" s="44">
        <v>-94.601496999999995</v>
      </c>
      <c r="I860" s="45" t="s">
        <v>63</v>
      </c>
      <c r="J860" s="46" t="s">
        <v>48</v>
      </c>
      <c r="K860" s="42" t="s">
        <v>51</v>
      </c>
      <c r="L860" s="49"/>
      <c r="M860" s="45" t="s">
        <v>63</v>
      </c>
      <c r="N860" s="46" t="s">
        <v>51</v>
      </c>
      <c r="O860" s="49"/>
      <c r="P860" s="36" t="str">
        <f t="shared" si="13"/>
        <v>Unknown</v>
      </c>
      <c r="Q860" s="39" t="s">
        <v>48</v>
      </c>
      <c r="R860" s="39" t="s">
        <v>48</v>
      </c>
      <c r="S860" s="39"/>
      <c r="T860" s="50"/>
      <c r="U860" s="50" t="s">
        <v>51</v>
      </c>
      <c r="V860" s="50" t="s">
        <v>51</v>
      </c>
      <c r="W860" s="50"/>
      <c r="X860" s="51" t="str">
        <f>IF((OR((AND('[1]PWS Information'!$E$10="CWS",T860="Single Family Residence",P860="Lead")),
(AND('[1]PWS Information'!$E$10="CWS",T860="Multiple Family Residence",'[1]PWS Information'!$E$11="Yes",P860="Lead")),
(AND('[1]PWS Information'!$E$10="NTNC",P860="Lead")))),"Tier 1",
IF((OR((AND('[1]PWS Information'!$E$10="CWS",T860="Multiple Family Residence",'[1]PWS Information'!$E$11="No",P860="Lead")),
(AND('[1]PWS Information'!$E$10="CWS",T860="Other",P860="Lead")),
(AND('[1]PWS Information'!$E$10="CWS",T860="Building",P860="Lead")))),"Tier 2",
IF((OR((AND('[1]PWS Information'!$E$10="CWS",T860="Single Family Residence",P860="Galvanized Requiring Replacement")),
(AND('[1]PWS Information'!$E$10="CWS",T860="Single Family Residence",P860="Galvanized Requiring Replacement",Q860="Yes")),
(AND('[1]PWS Information'!$E$10="NTNC",P860="Galvanized Requiring Replacement")),
(AND('[1]PWS Information'!$E$10="NTNC",T860="Single Family Residence",Q860="Yes")))),"Tier 3",
IF((OR((AND('[1]PWS Information'!$E$10="CWS",T860="Single Family Residence",R860="Yes",P860="Non-Lead", I860="Non-Lead - Copper",K860="Before 1989")),
(AND('[1]PWS Information'!$E$10="CWS",T860="Single Family Residence",R860="Yes",P860="Non-Lead", M860="Non-Lead - Copper",N860="Before 1989")))),"Tier 4",
IF((OR((AND('[1]PWS Information'!$E$10="NTNC",P860="Non-Lead")),
(AND('[1]PWS Information'!$E$10="CWS",P860="Non-Lead",R860="")),
(AND('[1]PWS Information'!$E$10="CWS",P860="Non-Lead",R860="No")),
(AND('[1]PWS Information'!$E$10="CWS",P860="Non-Lead",R860="Don't Know")),
(AND('[1]PWS Information'!$E$10="CWS",P860="Non-Lead", I860="Non-Lead - Copper", R860="Yes", K860="Between 1989 and 2014")),
(AND('[1]PWS Information'!$E$10="CWS",P860="Non-Lead", I860="Non-Lead - Copper", R860="Yes", K860="After 2014")),
(AND('[1]PWS Information'!$E$10="CWS",P860="Non-Lead", I860="Non-Lead - Copper", R860="Yes", K860="Unknown")),
(AND('[1]PWS Information'!$E$10="CWS",P860="Non-Lead", M860="Non-Lead - Copper", R860="Yes", N860="Between 1989 and 2014")),
(AND('[1]PWS Information'!$E$10="CWS",P860="Non-Lead", M860="Non-Lead - Copper", R860="Yes", N860="After 2014")),
(AND('[1]PWS Information'!$E$10="CWS",P860="Non-Lead", M860="Non-Lead - Copper", R860="Yes", N860="Unknown")),
(AND('[1]PWS Information'!$E$10="CWS",P860="Unknown")),
(AND('[1]PWS Information'!$E$10="NTNC",P860="Unknown")))),"Tier 5",
"")))))</f>
        <v>Tier 5</v>
      </c>
      <c r="Y860" s="50"/>
      <c r="Z860" s="50"/>
    </row>
    <row r="861" spans="1:26" ht="75" x14ac:dyDescent="0.25">
      <c r="A861" s="39">
        <v>25175598</v>
      </c>
      <c r="B861" s="40">
        <v>6380</v>
      </c>
      <c r="C861" s="41" t="s">
        <v>81</v>
      </c>
      <c r="D861" s="41" t="s">
        <v>46</v>
      </c>
      <c r="E861" s="41">
        <v>75961</v>
      </c>
      <c r="F861" s="42"/>
      <c r="G861" s="43">
        <v>31.558382999999999</v>
      </c>
      <c r="H861" s="44">
        <v>-94.504452000000001</v>
      </c>
      <c r="I861" s="45" t="s">
        <v>63</v>
      </c>
      <c r="J861" s="46" t="s">
        <v>48</v>
      </c>
      <c r="K861" s="42" t="s">
        <v>51</v>
      </c>
      <c r="L861" s="49"/>
      <c r="M861" s="45" t="s">
        <v>63</v>
      </c>
      <c r="N861" s="46" t="s">
        <v>51</v>
      </c>
      <c r="O861" s="49"/>
      <c r="P861" s="36" t="str">
        <f t="shared" si="13"/>
        <v>Unknown</v>
      </c>
      <c r="Q861" s="39" t="s">
        <v>48</v>
      </c>
      <c r="R861" s="39" t="s">
        <v>48</v>
      </c>
      <c r="S861" s="39"/>
      <c r="T861" s="50"/>
      <c r="U861" s="50" t="s">
        <v>51</v>
      </c>
      <c r="V861" s="50" t="s">
        <v>51</v>
      </c>
      <c r="W861" s="50"/>
      <c r="X861" s="51" t="str">
        <f>IF((OR((AND('[1]PWS Information'!$E$10="CWS",T861="Single Family Residence",P861="Lead")),
(AND('[1]PWS Information'!$E$10="CWS",T861="Multiple Family Residence",'[1]PWS Information'!$E$11="Yes",P861="Lead")),
(AND('[1]PWS Information'!$E$10="NTNC",P861="Lead")))),"Tier 1",
IF((OR((AND('[1]PWS Information'!$E$10="CWS",T861="Multiple Family Residence",'[1]PWS Information'!$E$11="No",P861="Lead")),
(AND('[1]PWS Information'!$E$10="CWS",T861="Other",P861="Lead")),
(AND('[1]PWS Information'!$E$10="CWS",T861="Building",P861="Lead")))),"Tier 2",
IF((OR((AND('[1]PWS Information'!$E$10="CWS",T861="Single Family Residence",P861="Galvanized Requiring Replacement")),
(AND('[1]PWS Information'!$E$10="CWS",T861="Single Family Residence",P861="Galvanized Requiring Replacement",Q861="Yes")),
(AND('[1]PWS Information'!$E$10="NTNC",P861="Galvanized Requiring Replacement")),
(AND('[1]PWS Information'!$E$10="NTNC",T861="Single Family Residence",Q861="Yes")))),"Tier 3",
IF((OR((AND('[1]PWS Information'!$E$10="CWS",T861="Single Family Residence",R861="Yes",P861="Non-Lead", I861="Non-Lead - Copper",K861="Before 1989")),
(AND('[1]PWS Information'!$E$10="CWS",T861="Single Family Residence",R861="Yes",P861="Non-Lead", M861="Non-Lead - Copper",N861="Before 1989")))),"Tier 4",
IF((OR((AND('[1]PWS Information'!$E$10="NTNC",P861="Non-Lead")),
(AND('[1]PWS Information'!$E$10="CWS",P861="Non-Lead",R861="")),
(AND('[1]PWS Information'!$E$10="CWS",P861="Non-Lead",R861="No")),
(AND('[1]PWS Information'!$E$10="CWS",P861="Non-Lead",R861="Don't Know")),
(AND('[1]PWS Information'!$E$10="CWS",P861="Non-Lead", I861="Non-Lead - Copper", R861="Yes", K861="Between 1989 and 2014")),
(AND('[1]PWS Information'!$E$10="CWS",P861="Non-Lead", I861="Non-Lead - Copper", R861="Yes", K861="After 2014")),
(AND('[1]PWS Information'!$E$10="CWS",P861="Non-Lead", I861="Non-Lead - Copper", R861="Yes", K861="Unknown")),
(AND('[1]PWS Information'!$E$10="CWS",P861="Non-Lead", M861="Non-Lead - Copper", R861="Yes", N861="Between 1989 and 2014")),
(AND('[1]PWS Information'!$E$10="CWS",P861="Non-Lead", M861="Non-Lead - Copper", R861="Yes", N861="After 2014")),
(AND('[1]PWS Information'!$E$10="CWS",P861="Non-Lead", M861="Non-Lead - Copper", R861="Yes", N861="Unknown")),
(AND('[1]PWS Information'!$E$10="CWS",P861="Unknown")),
(AND('[1]PWS Information'!$E$10="NTNC",P861="Unknown")))),"Tier 5",
"")))))</f>
        <v>Tier 5</v>
      </c>
      <c r="Y861" s="50"/>
      <c r="Z861" s="50"/>
    </row>
    <row r="862" spans="1:26" ht="75" x14ac:dyDescent="0.25">
      <c r="A862" s="39">
        <v>25175682</v>
      </c>
      <c r="B862" s="40">
        <v>4161</v>
      </c>
      <c r="C862" s="41" t="s">
        <v>57</v>
      </c>
      <c r="D862" s="41" t="s">
        <v>46</v>
      </c>
      <c r="E862" s="41">
        <v>75961</v>
      </c>
      <c r="F862" s="42"/>
      <c r="G862" s="43">
        <v>31.666148</v>
      </c>
      <c r="H862" s="44">
        <v>-94.544910000000002</v>
      </c>
      <c r="I862" s="45" t="s">
        <v>63</v>
      </c>
      <c r="J862" s="46" t="s">
        <v>48</v>
      </c>
      <c r="K862" s="42" t="s">
        <v>51</v>
      </c>
      <c r="L862" s="49"/>
      <c r="M862" s="45" t="s">
        <v>63</v>
      </c>
      <c r="N862" s="46" t="s">
        <v>51</v>
      </c>
      <c r="O862" s="49"/>
      <c r="P862" s="36" t="str">
        <f t="shared" si="13"/>
        <v>Unknown</v>
      </c>
      <c r="Q862" s="39" t="s">
        <v>48</v>
      </c>
      <c r="R862" s="39" t="s">
        <v>48</v>
      </c>
      <c r="S862" s="39"/>
      <c r="T862" s="50"/>
      <c r="U862" s="50" t="s">
        <v>51</v>
      </c>
      <c r="V862" s="50" t="s">
        <v>51</v>
      </c>
      <c r="W862" s="50"/>
      <c r="X862" s="51" t="str">
        <f>IF((OR((AND('[1]PWS Information'!$E$10="CWS",T862="Single Family Residence",P862="Lead")),
(AND('[1]PWS Information'!$E$10="CWS",T862="Multiple Family Residence",'[1]PWS Information'!$E$11="Yes",P862="Lead")),
(AND('[1]PWS Information'!$E$10="NTNC",P862="Lead")))),"Tier 1",
IF((OR((AND('[1]PWS Information'!$E$10="CWS",T862="Multiple Family Residence",'[1]PWS Information'!$E$11="No",P862="Lead")),
(AND('[1]PWS Information'!$E$10="CWS",T862="Other",P862="Lead")),
(AND('[1]PWS Information'!$E$10="CWS",T862="Building",P862="Lead")))),"Tier 2",
IF((OR((AND('[1]PWS Information'!$E$10="CWS",T862="Single Family Residence",P862="Galvanized Requiring Replacement")),
(AND('[1]PWS Information'!$E$10="CWS",T862="Single Family Residence",P862="Galvanized Requiring Replacement",Q862="Yes")),
(AND('[1]PWS Information'!$E$10="NTNC",P862="Galvanized Requiring Replacement")),
(AND('[1]PWS Information'!$E$10="NTNC",T862="Single Family Residence",Q862="Yes")))),"Tier 3",
IF((OR((AND('[1]PWS Information'!$E$10="CWS",T862="Single Family Residence",R862="Yes",P862="Non-Lead", I862="Non-Lead - Copper",K862="Before 1989")),
(AND('[1]PWS Information'!$E$10="CWS",T862="Single Family Residence",R862="Yes",P862="Non-Lead", M862="Non-Lead - Copper",N862="Before 1989")))),"Tier 4",
IF((OR((AND('[1]PWS Information'!$E$10="NTNC",P862="Non-Lead")),
(AND('[1]PWS Information'!$E$10="CWS",P862="Non-Lead",R862="")),
(AND('[1]PWS Information'!$E$10="CWS",P862="Non-Lead",R862="No")),
(AND('[1]PWS Information'!$E$10="CWS",P862="Non-Lead",R862="Don't Know")),
(AND('[1]PWS Information'!$E$10="CWS",P862="Non-Lead", I862="Non-Lead - Copper", R862="Yes", K862="Between 1989 and 2014")),
(AND('[1]PWS Information'!$E$10="CWS",P862="Non-Lead", I862="Non-Lead - Copper", R862="Yes", K862="After 2014")),
(AND('[1]PWS Information'!$E$10="CWS",P862="Non-Lead", I862="Non-Lead - Copper", R862="Yes", K862="Unknown")),
(AND('[1]PWS Information'!$E$10="CWS",P862="Non-Lead", M862="Non-Lead - Copper", R862="Yes", N862="Between 1989 and 2014")),
(AND('[1]PWS Information'!$E$10="CWS",P862="Non-Lead", M862="Non-Lead - Copper", R862="Yes", N862="After 2014")),
(AND('[1]PWS Information'!$E$10="CWS",P862="Non-Lead", M862="Non-Lead - Copper", R862="Yes", N862="Unknown")),
(AND('[1]PWS Information'!$E$10="CWS",P862="Unknown")),
(AND('[1]PWS Information'!$E$10="NTNC",P862="Unknown")))),"Tier 5",
"")))))</f>
        <v>Tier 5</v>
      </c>
      <c r="Y862" s="50"/>
      <c r="Z862" s="50"/>
    </row>
    <row r="863" spans="1:26" ht="75" x14ac:dyDescent="0.25">
      <c r="A863" s="39">
        <v>25175888</v>
      </c>
      <c r="B863" s="40">
        <v>1400</v>
      </c>
      <c r="C863" s="41" t="s">
        <v>58</v>
      </c>
      <c r="D863" s="41" t="s">
        <v>46</v>
      </c>
      <c r="E863" s="41">
        <v>75961</v>
      </c>
      <c r="F863" s="42"/>
      <c r="G863" s="43">
        <v>31.646829</v>
      </c>
      <c r="H863" s="44">
        <v>-94.474875999999995</v>
      </c>
      <c r="I863" s="45" t="s">
        <v>63</v>
      </c>
      <c r="J863" s="46" t="s">
        <v>48</v>
      </c>
      <c r="K863" s="42" t="s">
        <v>51</v>
      </c>
      <c r="L863" s="49"/>
      <c r="M863" s="45" t="s">
        <v>63</v>
      </c>
      <c r="N863" s="46" t="s">
        <v>51</v>
      </c>
      <c r="O863" s="49"/>
      <c r="P863" s="36" t="str">
        <f t="shared" si="13"/>
        <v>Unknown</v>
      </c>
      <c r="Q863" s="39" t="s">
        <v>48</v>
      </c>
      <c r="R863" s="39" t="s">
        <v>48</v>
      </c>
      <c r="S863" s="39"/>
      <c r="T863" s="50"/>
      <c r="U863" s="50" t="s">
        <v>51</v>
      </c>
      <c r="V863" s="50" t="s">
        <v>51</v>
      </c>
      <c r="W863" s="50"/>
      <c r="X863" s="51" t="str">
        <f>IF((OR((AND('[1]PWS Information'!$E$10="CWS",T863="Single Family Residence",P863="Lead")),
(AND('[1]PWS Information'!$E$10="CWS",T863="Multiple Family Residence",'[1]PWS Information'!$E$11="Yes",P863="Lead")),
(AND('[1]PWS Information'!$E$10="NTNC",P863="Lead")))),"Tier 1",
IF((OR((AND('[1]PWS Information'!$E$10="CWS",T863="Multiple Family Residence",'[1]PWS Information'!$E$11="No",P863="Lead")),
(AND('[1]PWS Information'!$E$10="CWS",T863="Other",P863="Lead")),
(AND('[1]PWS Information'!$E$10="CWS",T863="Building",P863="Lead")))),"Tier 2",
IF((OR((AND('[1]PWS Information'!$E$10="CWS",T863="Single Family Residence",P863="Galvanized Requiring Replacement")),
(AND('[1]PWS Information'!$E$10="CWS",T863="Single Family Residence",P863="Galvanized Requiring Replacement",Q863="Yes")),
(AND('[1]PWS Information'!$E$10="NTNC",P863="Galvanized Requiring Replacement")),
(AND('[1]PWS Information'!$E$10="NTNC",T863="Single Family Residence",Q863="Yes")))),"Tier 3",
IF((OR((AND('[1]PWS Information'!$E$10="CWS",T863="Single Family Residence",R863="Yes",P863="Non-Lead", I863="Non-Lead - Copper",K863="Before 1989")),
(AND('[1]PWS Information'!$E$10="CWS",T863="Single Family Residence",R863="Yes",P863="Non-Lead", M863="Non-Lead - Copper",N863="Before 1989")))),"Tier 4",
IF((OR((AND('[1]PWS Information'!$E$10="NTNC",P863="Non-Lead")),
(AND('[1]PWS Information'!$E$10="CWS",P863="Non-Lead",R863="")),
(AND('[1]PWS Information'!$E$10="CWS",P863="Non-Lead",R863="No")),
(AND('[1]PWS Information'!$E$10="CWS",P863="Non-Lead",R863="Don't Know")),
(AND('[1]PWS Information'!$E$10="CWS",P863="Non-Lead", I863="Non-Lead - Copper", R863="Yes", K863="Between 1989 and 2014")),
(AND('[1]PWS Information'!$E$10="CWS",P863="Non-Lead", I863="Non-Lead - Copper", R863="Yes", K863="After 2014")),
(AND('[1]PWS Information'!$E$10="CWS",P863="Non-Lead", I863="Non-Lead - Copper", R863="Yes", K863="Unknown")),
(AND('[1]PWS Information'!$E$10="CWS",P863="Non-Lead", M863="Non-Lead - Copper", R863="Yes", N863="Between 1989 and 2014")),
(AND('[1]PWS Information'!$E$10="CWS",P863="Non-Lead", M863="Non-Lead - Copper", R863="Yes", N863="After 2014")),
(AND('[1]PWS Information'!$E$10="CWS",P863="Non-Lead", M863="Non-Lead - Copper", R863="Yes", N863="Unknown")),
(AND('[1]PWS Information'!$E$10="CWS",P863="Unknown")),
(AND('[1]PWS Information'!$E$10="NTNC",P863="Unknown")))),"Tier 5",
"")))))</f>
        <v>Tier 5</v>
      </c>
      <c r="Y863" s="50"/>
      <c r="Z863" s="50"/>
    </row>
    <row r="864" spans="1:26" ht="75" x14ac:dyDescent="0.25">
      <c r="A864" s="39">
        <v>25176262</v>
      </c>
      <c r="B864" s="40">
        <v>331</v>
      </c>
      <c r="C864" s="41" t="s">
        <v>92</v>
      </c>
      <c r="D864" s="41" t="s">
        <v>46</v>
      </c>
      <c r="E864" s="41">
        <v>75961</v>
      </c>
      <c r="F864" s="42"/>
      <c r="G864" s="43">
        <v>31.660523999999999</v>
      </c>
      <c r="H864" s="44">
        <v>-94.601445999999996</v>
      </c>
      <c r="I864" s="45" t="s">
        <v>63</v>
      </c>
      <c r="J864" s="46" t="s">
        <v>48</v>
      </c>
      <c r="K864" s="42" t="s">
        <v>51</v>
      </c>
      <c r="L864" s="49"/>
      <c r="M864" s="45" t="s">
        <v>63</v>
      </c>
      <c r="N864" s="46" t="s">
        <v>51</v>
      </c>
      <c r="O864" s="49"/>
      <c r="P864" s="36" t="str">
        <f t="shared" si="13"/>
        <v>Unknown</v>
      </c>
      <c r="Q864" s="39" t="s">
        <v>48</v>
      </c>
      <c r="R864" s="39" t="s">
        <v>48</v>
      </c>
      <c r="S864" s="39"/>
      <c r="T864" s="50"/>
      <c r="U864" s="50" t="s">
        <v>51</v>
      </c>
      <c r="V864" s="50" t="s">
        <v>51</v>
      </c>
      <c r="W864" s="50"/>
      <c r="X864" s="51" t="str">
        <f>IF((OR((AND('[1]PWS Information'!$E$10="CWS",T864="Single Family Residence",P864="Lead")),
(AND('[1]PWS Information'!$E$10="CWS",T864="Multiple Family Residence",'[1]PWS Information'!$E$11="Yes",P864="Lead")),
(AND('[1]PWS Information'!$E$10="NTNC",P864="Lead")))),"Tier 1",
IF((OR((AND('[1]PWS Information'!$E$10="CWS",T864="Multiple Family Residence",'[1]PWS Information'!$E$11="No",P864="Lead")),
(AND('[1]PWS Information'!$E$10="CWS",T864="Other",P864="Lead")),
(AND('[1]PWS Information'!$E$10="CWS",T864="Building",P864="Lead")))),"Tier 2",
IF((OR((AND('[1]PWS Information'!$E$10="CWS",T864="Single Family Residence",P864="Galvanized Requiring Replacement")),
(AND('[1]PWS Information'!$E$10="CWS",T864="Single Family Residence",P864="Galvanized Requiring Replacement",Q864="Yes")),
(AND('[1]PWS Information'!$E$10="NTNC",P864="Galvanized Requiring Replacement")),
(AND('[1]PWS Information'!$E$10="NTNC",T864="Single Family Residence",Q864="Yes")))),"Tier 3",
IF((OR((AND('[1]PWS Information'!$E$10="CWS",T864="Single Family Residence",R864="Yes",P864="Non-Lead", I864="Non-Lead - Copper",K864="Before 1989")),
(AND('[1]PWS Information'!$E$10="CWS",T864="Single Family Residence",R864="Yes",P864="Non-Lead", M864="Non-Lead - Copper",N864="Before 1989")))),"Tier 4",
IF((OR((AND('[1]PWS Information'!$E$10="NTNC",P864="Non-Lead")),
(AND('[1]PWS Information'!$E$10="CWS",P864="Non-Lead",R864="")),
(AND('[1]PWS Information'!$E$10="CWS",P864="Non-Lead",R864="No")),
(AND('[1]PWS Information'!$E$10="CWS",P864="Non-Lead",R864="Don't Know")),
(AND('[1]PWS Information'!$E$10="CWS",P864="Non-Lead", I864="Non-Lead - Copper", R864="Yes", K864="Between 1989 and 2014")),
(AND('[1]PWS Information'!$E$10="CWS",P864="Non-Lead", I864="Non-Lead - Copper", R864="Yes", K864="After 2014")),
(AND('[1]PWS Information'!$E$10="CWS",P864="Non-Lead", I864="Non-Lead - Copper", R864="Yes", K864="Unknown")),
(AND('[1]PWS Information'!$E$10="CWS",P864="Non-Lead", M864="Non-Lead - Copper", R864="Yes", N864="Between 1989 and 2014")),
(AND('[1]PWS Information'!$E$10="CWS",P864="Non-Lead", M864="Non-Lead - Copper", R864="Yes", N864="After 2014")),
(AND('[1]PWS Information'!$E$10="CWS",P864="Non-Lead", M864="Non-Lead - Copper", R864="Yes", N864="Unknown")),
(AND('[1]PWS Information'!$E$10="CWS",P864="Unknown")),
(AND('[1]PWS Information'!$E$10="NTNC",P864="Unknown")))),"Tier 5",
"")))))</f>
        <v>Tier 5</v>
      </c>
      <c r="Y864" s="50"/>
      <c r="Z864" s="50"/>
    </row>
    <row r="865" spans="1:26" ht="75" x14ac:dyDescent="0.25">
      <c r="A865" s="39">
        <v>25176180</v>
      </c>
      <c r="B865" s="40">
        <v>1351</v>
      </c>
      <c r="C865" s="41" t="s">
        <v>84</v>
      </c>
      <c r="D865" s="41" t="s">
        <v>46</v>
      </c>
      <c r="E865" s="41">
        <v>75961</v>
      </c>
      <c r="F865" s="42"/>
      <c r="G865" s="43">
        <v>31.558382999999999</v>
      </c>
      <c r="H865" s="44">
        <v>-94.504452000000001</v>
      </c>
      <c r="I865" s="45" t="s">
        <v>63</v>
      </c>
      <c r="J865" s="46" t="s">
        <v>48</v>
      </c>
      <c r="K865" s="42" t="s">
        <v>51</v>
      </c>
      <c r="L865" s="49"/>
      <c r="M865" s="45" t="s">
        <v>63</v>
      </c>
      <c r="N865" s="46" t="s">
        <v>51</v>
      </c>
      <c r="O865" s="49"/>
      <c r="P865" s="36" t="str">
        <f t="shared" si="13"/>
        <v>Unknown</v>
      </c>
      <c r="Q865" s="39" t="s">
        <v>48</v>
      </c>
      <c r="R865" s="39" t="s">
        <v>48</v>
      </c>
      <c r="S865" s="39"/>
      <c r="T865" s="50"/>
      <c r="U865" s="50" t="s">
        <v>51</v>
      </c>
      <c r="V865" s="50" t="s">
        <v>51</v>
      </c>
      <c r="W865" s="50"/>
      <c r="X865" s="51" t="str">
        <f>IF((OR((AND('[1]PWS Information'!$E$10="CWS",T865="Single Family Residence",P865="Lead")),
(AND('[1]PWS Information'!$E$10="CWS",T865="Multiple Family Residence",'[1]PWS Information'!$E$11="Yes",P865="Lead")),
(AND('[1]PWS Information'!$E$10="NTNC",P865="Lead")))),"Tier 1",
IF((OR((AND('[1]PWS Information'!$E$10="CWS",T865="Multiple Family Residence",'[1]PWS Information'!$E$11="No",P865="Lead")),
(AND('[1]PWS Information'!$E$10="CWS",T865="Other",P865="Lead")),
(AND('[1]PWS Information'!$E$10="CWS",T865="Building",P865="Lead")))),"Tier 2",
IF((OR((AND('[1]PWS Information'!$E$10="CWS",T865="Single Family Residence",P865="Galvanized Requiring Replacement")),
(AND('[1]PWS Information'!$E$10="CWS",T865="Single Family Residence",P865="Galvanized Requiring Replacement",Q865="Yes")),
(AND('[1]PWS Information'!$E$10="NTNC",P865="Galvanized Requiring Replacement")),
(AND('[1]PWS Information'!$E$10="NTNC",T865="Single Family Residence",Q865="Yes")))),"Tier 3",
IF((OR((AND('[1]PWS Information'!$E$10="CWS",T865="Single Family Residence",R865="Yes",P865="Non-Lead", I865="Non-Lead - Copper",K865="Before 1989")),
(AND('[1]PWS Information'!$E$10="CWS",T865="Single Family Residence",R865="Yes",P865="Non-Lead", M865="Non-Lead - Copper",N865="Before 1989")))),"Tier 4",
IF((OR((AND('[1]PWS Information'!$E$10="NTNC",P865="Non-Lead")),
(AND('[1]PWS Information'!$E$10="CWS",P865="Non-Lead",R865="")),
(AND('[1]PWS Information'!$E$10="CWS",P865="Non-Lead",R865="No")),
(AND('[1]PWS Information'!$E$10="CWS",P865="Non-Lead",R865="Don't Know")),
(AND('[1]PWS Information'!$E$10="CWS",P865="Non-Lead", I865="Non-Lead - Copper", R865="Yes", K865="Between 1989 and 2014")),
(AND('[1]PWS Information'!$E$10="CWS",P865="Non-Lead", I865="Non-Lead - Copper", R865="Yes", K865="After 2014")),
(AND('[1]PWS Information'!$E$10="CWS",P865="Non-Lead", I865="Non-Lead - Copper", R865="Yes", K865="Unknown")),
(AND('[1]PWS Information'!$E$10="CWS",P865="Non-Lead", M865="Non-Lead - Copper", R865="Yes", N865="Between 1989 and 2014")),
(AND('[1]PWS Information'!$E$10="CWS",P865="Non-Lead", M865="Non-Lead - Copper", R865="Yes", N865="After 2014")),
(AND('[1]PWS Information'!$E$10="CWS",P865="Non-Lead", M865="Non-Lead - Copper", R865="Yes", N865="Unknown")),
(AND('[1]PWS Information'!$E$10="CWS",P865="Unknown")),
(AND('[1]PWS Information'!$E$10="NTNC",P865="Unknown")))),"Tier 5",
"")))))</f>
        <v>Tier 5</v>
      </c>
      <c r="Y865" s="50"/>
      <c r="Z865" s="50"/>
    </row>
    <row r="866" spans="1:26" ht="75" x14ac:dyDescent="0.25">
      <c r="A866" s="39">
        <v>25175824</v>
      </c>
      <c r="B866" s="40">
        <v>550</v>
      </c>
      <c r="C866" s="41" t="s">
        <v>73</v>
      </c>
      <c r="D866" s="41" t="s">
        <v>46</v>
      </c>
      <c r="E866" s="41">
        <v>75961</v>
      </c>
      <c r="F866" s="42"/>
      <c r="G866" s="43">
        <v>31.558382999999999</v>
      </c>
      <c r="H866" s="44">
        <v>-94.504452000000001</v>
      </c>
      <c r="I866" s="45" t="s">
        <v>63</v>
      </c>
      <c r="J866" s="46" t="s">
        <v>48</v>
      </c>
      <c r="K866" s="42" t="s">
        <v>51</v>
      </c>
      <c r="L866" s="49"/>
      <c r="M866" s="45" t="s">
        <v>63</v>
      </c>
      <c r="N866" s="46" t="s">
        <v>51</v>
      </c>
      <c r="O866" s="49"/>
      <c r="P866" s="36" t="str">
        <f t="shared" si="13"/>
        <v>Unknown</v>
      </c>
      <c r="Q866" s="39" t="s">
        <v>48</v>
      </c>
      <c r="R866" s="39" t="s">
        <v>48</v>
      </c>
      <c r="S866" s="39"/>
      <c r="T866" s="50"/>
      <c r="U866" s="50" t="s">
        <v>51</v>
      </c>
      <c r="V866" s="50" t="s">
        <v>51</v>
      </c>
      <c r="W866" s="50"/>
      <c r="X866" s="51" t="str">
        <f>IF((OR((AND('[1]PWS Information'!$E$10="CWS",T866="Single Family Residence",P866="Lead")),
(AND('[1]PWS Information'!$E$10="CWS",T866="Multiple Family Residence",'[1]PWS Information'!$E$11="Yes",P866="Lead")),
(AND('[1]PWS Information'!$E$10="NTNC",P866="Lead")))),"Tier 1",
IF((OR((AND('[1]PWS Information'!$E$10="CWS",T866="Multiple Family Residence",'[1]PWS Information'!$E$11="No",P866="Lead")),
(AND('[1]PWS Information'!$E$10="CWS",T866="Other",P866="Lead")),
(AND('[1]PWS Information'!$E$10="CWS",T866="Building",P866="Lead")))),"Tier 2",
IF((OR((AND('[1]PWS Information'!$E$10="CWS",T866="Single Family Residence",P866="Galvanized Requiring Replacement")),
(AND('[1]PWS Information'!$E$10="CWS",T866="Single Family Residence",P866="Galvanized Requiring Replacement",Q866="Yes")),
(AND('[1]PWS Information'!$E$10="NTNC",P866="Galvanized Requiring Replacement")),
(AND('[1]PWS Information'!$E$10="NTNC",T866="Single Family Residence",Q866="Yes")))),"Tier 3",
IF((OR((AND('[1]PWS Information'!$E$10="CWS",T866="Single Family Residence",R866="Yes",P866="Non-Lead", I866="Non-Lead - Copper",K866="Before 1989")),
(AND('[1]PWS Information'!$E$10="CWS",T866="Single Family Residence",R866="Yes",P866="Non-Lead", M866="Non-Lead - Copper",N866="Before 1989")))),"Tier 4",
IF((OR((AND('[1]PWS Information'!$E$10="NTNC",P866="Non-Lead")),
(AND('[1]PWS Information'!$E$10="CWS",P866="Non-Lead",R866="")),
(AND('[1]PWS Information'!$E$10="CWS",P866="Non-Lead",R866="No")),
(AND('[1]PWS Information'!$E$10="CWS",P866="Non-Lead",R866="Don't Know")),
(AND('[1]PWS Information'!$E$10="CWS",P866="Non-Lead", I866="Non-Lead - Copper", R866="Yes", K866="Between 1989 and 2014")),
(AND('[1]PWS Information'!$E$10="CWS",P866="Non-Lead", I866="Non-Lead - Copper", R866="Yes", K866="After 2014")),
(AND('[1]PWS Information'!$E$10="CWS",P866="Non-Lead", I866="Non-Lead - Copper", R866="Yes", K866="Unknown")),
(AND('[1]PWS Information'!$E$10="CWS",P866="Non-Lead", M866="Non-Lead - Copper", R866="Yes", N866="Between 1989 and 2014")),
(AND('[1]PWS Information'!$E$10="CWS",P866="Non-Lead", M866="Non-Lead - Copper", R866="Yes", N866="After 2014")),
(AND('[1]PWS Information'!$E$10="CWS",P866="Non-Lead", M866="Non-Lead - Copper", R866="Yes", N866="Unknown")),
(AND('[1]PWS Information'!$E$10="CWS",P866="Unknown")),
(AND('[1]PWS Information'!$E$10="NTNC",P866="Unknown")))),"Tier 5",
"")))))</f>
        <v>Tier 5</v>
      </c>
      <c r="Y866" s="50"/>
      <c r="Z866" s="50"/>
    </row>
    <row r="867" spans="1:26" ht="75" x14ac:dyDescent="0.25">
      <c r="A867" s="39">
        <v>25175589</v>
      </c>
      <c r="B867" s="40">
        <v>405</v>
      </c>
      <c r="C867" s="41" t="s">
        <v>90</v>
      </c>
      <c r="D867" s="41" t="s">
        <v>46</v>
      </c>
      <c r="E867" s="41">
        <v>75961</v>
      </c>
      <c r="F867" s="42"/>
      <c r="G867" s="43">
        <v>31.558382999999999</v>
      </c>
      <c r="H867" s="44">
        <v>-94.504452000000001</v>
      </c>
      <c r="I867" s="45" t="s">
        <v>63</v>
      </c>
      <c r="J867" s="46" t="s">
        <v>48</v>
      </c>
      <c r="K867" s="42" t="s">
        <v>51</v>
      </c>
      <c r="L867" s="49"/>
      <c r="M867" s="45" t="s">
        <v>63</v>
      </c>
      <c r="N867" s="46" t="s">
        <v>51</v>
      </c>
      <c r="O867" s="49"/>
      <c r="P867" s="36" t="str">
        <f t="shared" si="13"/>
        <v>Unknown</v>
      </c>
      <c r="Q867" s="39" t="s">
        <v>48</v>
      </c>
      <c r="R867" s="39" t="s">
        <v>48</v>
      </c>
      <c r="S867" s="39"/>
      <c r="T867" s="50"/>
      <c r="U867" s="50" t="s">
        <v>51</v>
      </c>
      <c r="V867" s="50" t="s">
        <v>51</v>
      </c>
      <c r="W867" s="50"/>
      <c r="X867" s="51" t="str">
        <f>IF((OR((AND('[1]PWS Information'!$E$10="CWS",T867="Single Family Residence",P867="Lead")),
(AND('[1]PWS Information'!$E$10="CWS",T867="Multiple Family Residence",'[1]PWS Information'!$E$11="Yes",P867="Lead")),
(AND('[1]PWS Information'!$E$10="NTNC",P867="Lead")))),"Tier 1",
IF((OR((AND('[1]PWS Information'!$E$10="CWS",T867="Multiple Family Residence",'[1]PWS Information'!$E$11="No",P867="Lead")),
(AND('[1]PWS Information'!$E$10="CWS",T867="Other",P867="Lead")),
(AND('[1]PWS Information'!$E$10="CWS",T867="Building",P867="Lead")))),"Tier 2",
IF((OR((AND('[1]PWS Information'!$E$10="CWS",T867="Single Family Residence",P867="Galvanized Requiring Replacement")),
(AND('[1]PWS Information'!$E$10="CWS",T867="Single Family Residence",P867="Galvanized Requiring Replacement",Q867="Yes")),
(AND('[1]PWS Information'!$E$10="NTNC",P867="Galvanized Requiring Replacement")),
(AND('[1]PWS Information'!$E$10="NTNC",T867="Single Family Residence",Q867="Yes")))),"Tier 3",
IF((OR((AND('[1]PWS Information'!$E$10="CWS",T867="Single Family Residence",R867="Yes",P867="Non-Lead", I867="Non-Lead - Copper",K867="Before 1989")),
(AND('[1]PWS Information'!$E$10="CWS",T867="Single Family Residence",R867="Yes",P867="Non-Lead", M867="Non-Lead - Copper",N867="Before 1989")))),"Tier 4",
IF((OR((AND('[1]PWS Information'!$E$10="NTNC",P867="Non-Lead")),
(AND('[1]PWS Information'!$E$10="CWS",P867="Non-Lead",R867="")),
(AND('[1]PWS Information'!$E$10="CWS",P867="Non-Lead",R867="No")),
(AND('[1]PWS Information'!$E$10="CWS",P867="Non-Lead",R867="Don't Know")),
(AND('[1]PWS Information'!$E$10="CWS",P867="Non-Lead", I867="Non-Lead - Copper", R867="Yes", K867="Between 1989 and 2014")),
(AND('[1]PWS Information'!$E$10="CWS",P867="Non-Lead", I867="Non-Lead - Copper", R867="Yes", K867="After 2014")),
(AND('[1]PWS Information'!$E$10="CWS",P867="Non-Lead", I867="Non-Lead - Copper", R867="Yes", K867="Unknown")),
(AND('[1]PWS Information'!$E$10="CWS",P867="Non-Lead", M867="Non-Lead - Copper", R867="Yes", N867="Between 1989 and 2014")),
(AND('[1]PWS Information'!$E$10="CWS",P867="Non-Lead", M867="Non-Lead - Copper", R867="Yes", N867="After 2014")),
(AND('[1]PWS Information'!$E$10="CWS",P867="Non-Lead", M867="Non-Lead - Copper", R867="Yes", N867="Unknown")),
(AND('[1]PWS Information'!$E$10="CWS",P867="Unknown")),
(AND('[1]PWS Information'!$E$10="NTNC",P867="Unknown")))),"Tier 5",
"")))))</f>
        <v>Tier 5</v>
      </c>
      <c r="Y867" s="50"/>
      <c r="Z867" s="50"/>
    </row>
    <row r="868" spans="1:26" ht="75" x14ac:dyDescent="0.25">
      <c r="A868" s="39">
        <v>25175614</v>
      </c>
      <c r="B868" s="40">
        <v>4866</v>
      </c>
      <c r="C868" s="41" t="s">
        <v>68</v>
      </c>
      <c r="D868" s="41" t="s">
        <v>46</v>
      </c>
      <c r="E868" s="41">
        <v>75961</v>
      </c>
      <c r="F868" s="42"/>
      <c r="G868" s="43">
        <v>31.558382999999999</v>
      </c>
      <c r="H868" s="44">
        <v>-94.504452000000001</v>
      </c>
      <c r="I868" s="45" t="s">
        <v>63</v>
      </c>
      <c r="J868" s="46" t="s">
        <v>48</v>
      </c>
      <c r="K868" s="42" t="s">
        <v>51</v>
      </c>
      <c r="L868" s="49"/>
      <c r="M868" s="45" t="s">
        <v>63</v>
      </c>
      <c r="N868" s="46" t="s">
        <v>51</v>
      </c>
      <c r="O868" s="49"/>
      <c r="P868" s="36" t="str">
        <f t="shared" si="13"/>
        <v>Unknown</v>
      </c>
      <c r="Q868" s="39" t="s">
        <v>48</v>
      </c>
      <c r="R868" s="39" t="s">
        <v>48</v>
      </c>
      <c r="S868" s="39"/>
      <c r="T868" s="50"/>
      <c r="U868" s="50" t="s">
        <v>51</v>
      </c>
      <c r="V868" s="50" t="s">
        <v>51</v>
      </c>
      <c r="W868" s="50"/>
      <c r="X868" s="51" t="str">
        <f>IF((OR((AND('[1]PWS Information'!$E$10="CWS",T868="Single Family Residence",P868="Lead")),
(AND('[1]PWS Information'!$E$10="CWS",T868="Multiple Family Residence",'[1]PWS Information'!$E$11="Yes",P868="Lead")),
(AND('[1]PWS Information'!$E$10="NTNC",P868="Lead")))),"Tier 1",
IF((OR((AND('[1]PWS Information'!$E$10="CWS",T868="Multiple Family Residence",'[1]PWS Information'!$E$11="No",P868="Lead")),
(AND('[1]PWS Information'!$E$10="CWS",T868="Other",P868="Lead")),
(AND('[1]PWS Information'!$E$10="CWS",T868="Building",P868="Lead")))),"Tier 2",
IF((OR((AND('[1]PWS Information'!$E$10="CWS",T868="Single Family Residence",P868="Galvanized Requiring Replacement")),
(AND('[1]PWS Information'!$E$10="CWS",T868="Single Family Residence",P868="Galvanized Requiring Replacement",Q868="Yes")),
(AND('[1]PWS Information'!$E$10="NTNC",P868="Galvanized Requiring Replacement")),
(AND('[1]PWS Information'!$E$10="NTNC",T868="Single Family Residence",Q868="Yes")))),"Tier 3",
IF((OR((AND('[1]PWS Information'!$E$10="CWS",T868="Single Family Residence",R868="Yes",P868="Non-Lead", I868="Non-Lead - Copper",K868="Before 1989")),
(AND('[1]PWS Information'!$E$10="CWS",T868="Single Family Residence",R868="Yes",P868="Non-Lead", M868="Non-Lead - Copper",N868="Before 1989")))),"Tier 4",
IF((OR((AND('[1]PWS Information'!$E$10="NTNC",P868="Non-Lead")),
(AND('[1]PWS Information'!$E$10="CWS",P868="Non-Lead",R868="")),
(AND('[1]PWS Information'!$E$10="CWS",P868="Non-Lead",R868="No")),
(AND('[1]PWS Information'!$E$10="CWS",P868="Non-Lead",R868="Don't Know")),
(AND('[1]PWS Information'!$E$10="CWS",P868="Non-Lead", I868="Non-Lead - Copper", R868="Yes", K868="Between 1989 and 2014")),
(AND('[1]PWS Information'!$E$10="CWS",P868="Non-Lead", I868="Non-Lead - Copper", R868="Yes", K868="After 2014")),
(AND('[1]PWS Information'!$E$10="CWS",P868="Non-Lead", I868="Non-Lead - Copper", R868="Yes", K868="Unknown")),
(AND('[1]PWS Information'!$E$10="CWS",P868="Non-Lead", M868="Non-Lead - Copper", R868="Yes", N868="Between 1989 and 2014")),
(AND('[1]PWS Information'!$E$10="CWS",P868="Non-Lead", M868="Non-Lead - Copper", R868="Yes", N868="After 2014")),
(AND('[1]PWS Information'!$E$10="CWS",P868="Non-Lead", M868="Non-Lead - Copper", R868="Yes", N868="Unknown")),
(AND('[1]PWS Information'!$E$10="CWS",P868="Unknown")),
(AND('[1]PWS Information'!$E$10="NTNC",P868="Unknown")))),"Tier 5",
"")))))</f>
        <v>Tier 5</v>
      </c>
      <c r="Y868" s="50"/>
      <c r="Z868" s="50"/>
    </row>
    <row r="869" spans="1:26" ht="75" x14ac:dyDescent="0.25">
      <c r="A869" s="39">
        <v>25176140</v>
      </c>
      <c r="B869" s="40">
        <v>2724</v>
      </c>
      <c r="C869" s="41" t="s">
        <v>82</v>
      </c>
      <c r="D869" s="41" t="s">
        <v>46</v>
      </c>
      <c r="E869" s="41">
        <v>75961</v>
      </c>
      <c r="F869" s="42"/>
      <c r="G869" s="43">
        <v>31.660523999999999</v>
      </c>
      <c r="H869" s="44">
        <v>-94.601445999999996</v>
      </c>
      <c r="I869" s="45" t="s">
        <v>63</v>
      </c>
      <c r="J869" s="46" t="s">
        <v>48</v>
      </c>
      <c r="K869" s="42" t="s">
        <v>51</v>
      </c>
      <c r="L869" s="49"/>
      <c r="M869" s="45" t="s">
        <v>63</v>
      </c>
      <c r="N869" s="46" t="s">
        <v>51</v>
      </c>
      <c r="O869" s="49"/>
      <c r="P869" s="36" t="str">
        <f t="shared" si="13"/>
        <v>Unknown</v>
      </c>
      <c r="Q869" s="39" t="s">
        <v>48</v>
      </c>
      <c r="R869" s="39" t="s">
        <v>48</v>
      </c>
      <c r="S869" s="39"/>
      <c r="T869" s="50"/>
      <c r="U869" s="50" t="s">
        <v>51</v>
      </c>
      <c r="V869" s="50" t="s">
        <v>51</v>
      </c>
      <c r="W869" s="50"/>
      <c r="X869" s="51" t="str">
        <f>IF((OR((AND('[1]PWS Information'!$E$10="CWS",T869="Single Family Residence",P869="Lead")),
(AND('[1]PWS Information'!$E$10="CWS",T869="Multiple Family Residence",'[1]PWS Information'!$E$11="Yes",P869="Lead")),
(AND('[1]PWS Information'!$E$10="NTNC",P869="Lead")))),"Tier 1",
IF((OR((AND('[1]PWS Information'!$E$10="CWS",T869="Multiple Family Residence",'[1]PWS Information'!$E$11="No",P869="Lead")),
(AND('[1]PWS Information'!$E$10="CWS",T869="Other",P869="Lead")),
(AND('[1]PWS Information'!$E$10="CWS",T869="Building",P869="Lead")))),"Tier 2",
IF((OR((AND('[1]PWS Information'!$E$10="CWS",T869="Single Family Residence",P869="Galvanized Requiring Replacement")),
(AND('[1]PWS Information'!$E$10="CWS",T869="Single Family Residence",P869="Galvanized Requiring Replacement",Q869="Yes")),
(AND('[1]PWS Information'!$E$10="NTNC",P869="Galvanized Requiring Replacement")),
(AND('[1]PWS Information'!$E$10="NTNC",T869="Single Family Residence",Q869="Yes")))),"Tier 3",
IF((OR((AND('[1]PWS Information'!$E$10="CWS",T869="Single Family Residence",R869="Yes",P869="Non-Lead", I869="Non-Lead - Copper",K869="Before 1989")),
(AND('[1]PWS Information'!$E$10="CWS",T869="Single Family Residence",R869="Yes",P869="Non-Lead", M869="Non-Lead - Copper",N869="Before 1989")))),"Tier 4",
IF((OR((AND('[1]PWS Information'!$E$10="NTNC",P869="Non-Lead")),
(AND('[1]PWS Information'!$E$10="CWS",P869="Non-Lead",R869="")),
(AND('[1]PWS Information'!$E$10="CWS",P869="Non-Lead",R869="No")),
(AND('[1]PWS Information'!$E$10="CWS",P869="Non-Lead",R869="Don't Know")),
(AND('[1]PWS Information'!$E$10="CWS",P869="Non-Lead", I869="Non-Lead - Copper", R869="Yes", K869="Between 1989 and 2014")),
(AND('[1]PWS Information'!$E$10="CWS",P869="Non-Lead", I869="Non-Lead - Copper", R869="Yes", K869="After 2014")),
(AND('[1]PWS Information'!$E$10="CWS",P869="Non-Lead", I869="Non-Lead - Copper", R869="Yes", K869="Unknown")),
(AND('[1]PWS Information'!$E$10="CWS",P869="Non-Lead", M869="Non-Lead - Copper", R869="Yes", N869="Between 1989 and 2014")),
(AND('[1]PWS Information'!$E$10="CWS",P869="Non-Lead", M869="Non-Lead - Copper", R869="Yes", N869="After 2014")),
(AND('[1]PWS Information'!$E$10="CWS",P869="Non-Lead", M869="Non-Lead - Copper", R869="Yes", N869="Unknown")),
(AND('[1]PWS Information'!$E$10="CWS",P869="Unknown")),
(AND('[1]PWS Information'!$E$10="NTNC",P869="Unknown")))),"Tier 5",
"")))))</f>
        <v>Tier 5</v>
      </c>
      <c r="Y869" s="50"/>
      <c r="Z869" s="50"/>
    </row>
    <row r="870" spans="1:26" ht="75" x14ac:dyDescent="0.25">
      <c r="A870" s="39">
        <v>25175607</v>
      </c>
      <c r="B870" s="40">
        <v>6694</v>
      </c>
      <c r="C870" s="41" t="s">
        <v>257</v>
      </c>
      <c r="D870" s="41" t="s">
        <v>46</v>
      </c>
      <c r="E870" s="41">
        <v>75961</v>
      </c>
      <c r="F870" s="42"/>
      <c r="G870" s="43">
        <v>31.558382999999999</v>
      </c>
      <c r="H870" s="44">
        <v>-94.504452000000001</v>
      </c>
      <c r="I870" s="45" t="s">
        <v>63</v>
      </c>
      <c r="J870" s="46" t="s">
        <v>48</v>
      </c>
      <c r="K870" s="42" t="s">
        <v>51</v>
      </c>
      <c r="L870" s="49"/>
      <c r="M870" s="45" t="s">
        <v>63</v>
      </c>
      <c r="N870" s="46" t="s">
        <v>51</v>
      </c>
      <c r="O870" s="49"/>
      <c r="P870" s="36" t="str">
        <f t="shared" si="13"/>
        <v>Unknown</v>
      </c>
      <c r="Q870" s="39" t="s">
        <v>48</v>
      </c>
      <c r="R870" s="39" t="s">
        <v>48</v>
      </c>
      <c r="S870" s="39"/>
      <c r="T870" s="50"/>
      <c r="U870" s="50" t="s">
        <v>51</v>
      </c>
      <c r="V870" s="50" t="s">
        <v>51</v>
      </c>
      <c r="W870" s="50"/>
      <c r="X870" s="51" t="str">
        <f>IF((OR((AND('[1]PWS Information'!$E$10="CWS",T870="Single Family Residence",P870="Lead")),
(AND('[1]PWS Information'!$E$10="CWS",T870="Multiple Family Residence",'[1]PWS Information'!$E$11="Yes",P870="Lead")),
(AND('[1]PWS Information'!$E$10="NTNC",P870="Lead")))),"Tier 1",
IF((OR((AND('[1]PWS Information'!$E$10="CWS",T870="Multiple Family Residence",'[1]PWS Information'!$E$11="No",P870="Lead")),
(AND('[1]PWS Information'!$E$10="CWS",T870="Other",P870="Lead")),
(AND('[1]PWS Information'!$E$10="CWS",T870="Building",P870="Lead")))),"Tier 2",
IF((OR((AND('[1]PWS Information'!$E$10="CWS",T870="Single Family Residence",P870="Galvanized Requiring Replacement")),
(AND('[1]PWS Information'!$E$10="CWS",T870="Single Family Residence",P870="Galvanized Requiring Replacement",Q870="Yes")),
(AND('[1]PWS Information'!$E$10="NTNC",P870="Galvanized Requiring Replacement")),
(AND('[1]PWS Information'!$E$10="NTNC",T870="Single Family Residence",Q870="Yes")))),"Tier 3",
IF((OR((AND('[1]PWS Information'!$E$10="CWS",T870="Single Family Residence",R870="Yes",P870="Non-Lead", I870="Non-Lead - Copper",K870="Before 1989")),
(AND('[1]PWS Information'!$E$10="CWS",T870="Single Family Residence",R870="Yes",P870="Non-Lead", M870="Non-Lead - Copper",N870="Before 1989")))),"Tier 4",
IF((OR((AND('[1]PWS Information'!$E$10="NTNC",P870="Non-Lead")),
(AND('[1]PWS Information'!$E$10="CWS",P870="Non-Lead",R870="")),
(AND('[1]PWS Information'!$E$10="CWS",P870="Non-Lead",R870="No")),
(AND('[1]PWS Information'!$E$10="CWS",P870="Non-Lead",R870="Don't Know")),
(AND('[1]PWS Information'!$E$10="CWS",P870="Non-Lead", I870="Non-Lead - Copper", R870="Yes", K870="Between 1989 and 2014")),
(AND('[1]PWS Information'!$E$10="CWS",P870="Non-Lead", I870="Non-Lead - Copper", R870="Yes", K870="After 2014")),
(AND('[1]PWS Information'!$E$10="CWS",P870="Non-Lead", I870="Non-Lead - Copper", R870="Yes", K870="Unknown")),
(AND('[1]PWS Information'!$E$10="CWS",P870="Non-Lead", M870="Non-Lead - Copper", R870="Yes", N870="Between 1989 and 2014")),
(AND('[1]PWS Information'!$E$10="CWS",P870="Non-Lead", M870="Non-Lead - Copper", R870="Yes", N870="After 2014")),
(AND('[1]PWS Information'!$E$10="CWS",P870="Non-Lead", M870="Non-Lead - Copper", R870="Yes", N870="Unknown")),
(AND('[1]PWS Information'!$E$10="CWS",P870="Unknown")),
(AND('[1]PWS Information'!$E$10="NTNC",P870="Unknown")))),"Tier 5",
"")))))</f>
        <v>Tier 5</v>
      </c>
      <c r="Y870" s="50"/>
      <c r="Z870" s="50"/>
    </row>
    <row r="871" spans="1:26" ht="75" x14ac:dyDescent="0.25">
      <c r="A871" s="39">
        <v>25175685</v>
      </c>
      <c r="B871" s="40">
        <v>4844</v>
      </c>
      <c r="C871" s="41" t="s">
        <v>68</v>
      </c>
      <c r="D871" s="41" t="s">
        <v>46</v>
      </c>
      <c r="E871" s="41">
        <v>75961</v>
      </c>
      <c r="F871" s="42"/>
      <c r="G871" s="43">
        <v>31.558382999999999</v>
      </c>
      <c r="H871" s="44">
        <v>-94.504452000000001</v>
      </c>
      <c r="I871" s="45" t="s">
        <v>63</v>
      </c>
      <c r="J871" s="46" t="s">
        <v>48</v>
      </c>
      <c r="K871" s="42" t="s">
        <v>51</v>
      </c>
      <c r="L871" s="49"/>
      <c r="M871" s="45" t="s">
        <v>63</v>
      </c>
      <c r="N871" s="46" t="s">
        <v>51</v>
      </c>
      <c r="O871" s="49"/>
      <c r="P871" s="36" t="str">
        <f t="shared" si="13"/>
        <v>Unknown</v>
      </c>
      <c r="Q871" s="39" t="s">
        <v>48</v>
      </c>
      <c r="R871" s="39" t="s">
        <v>48</v>
      </c>
      <c r="S871" s="39"/>
      <c r="T871" s="50"/>
      <c r="U871" s="50" t="s">
        <v>51</v>
      </c>
      <c r="V871" s="50" t="s">
        <v>51</v>
      </c>
      <c r="W871" s="50"/>
      <c r="X871" s="51" t="str">
        <f>IF((OR((AND('[1]PWS Information'!$E$10="CWS",T871="Single Family Residence",P871="Lead")),
(AND('[1]PWS Information'!$E$10="CWS",T871="Multiple Family Residence",'[1]PWS Information'!$E$11="Yes",P871="Lead")),
(AND('[1]PWS Information'!$E$10="NTNC",P871="Lead")))),"Tier 1",
IF((OR((AND('[1]PWS Information'!$E$10="CWS",T871="Multiple Family Residence",'[1]PWS Information'!$E$11="No",P871="Lead")),
(AND('[1]PWS Information'!$E$10="CWS",T871="Other",P871="Lead")),
(AND('[1]PWS Information'!$E$10="CWS",T871="Building",P871="Lead")))),"Tier 2",
IF((OR((AND('[1]PWS Information'!$E$10="CWS",T871="Single Family Residence",P871="Galvanized Requiring Replacement")),
(AND('[1]PWS Information'!$E$10="CWS",T871="Single Family Residence",P871="Galvanized Requiring Replacement",Q871="Yes")),
(AND('[1]PWS Information'!$E$10="NTNC",P871="Galvanized Requiring Replacement")),
(AND('[1]PWS Information'!$E$10="NTNC",T871="Single Family Residence",Q871="Yes")))),"Tier 3",
IF((OR((AND('[1]PWS Information'!$E$10="CWS",T871="Single Family Residence",R871="Yes",P871="Non-Lead", I871="Non-Lead - Copper",K871="Before 1989")),
(AND('[1]PWS Information'!$E$10="CWS",T871="Single Family Residence",R871="Yes",P871="Non-Lead", M871="Non-Lead - Copper",N871="Before 1989")))),"Tier 4",
IF((OR((AND('[1]PWS Information'!$E$10="NTNC",P871="Non-Lead")),
(AND('[1]PWS Information'!$E$10="CWS",P871="Non-Lead",R871="")),
(AND('[1]PWS Information'!$E$10="CWS",P871="Non-Lead",R871="No")),
(AND('[1]PWS Information'!$E$10="CWS",P871="Non-Lead",R871="Don't Know")),
(AND('[1]PWS Information'!$E$10="CWS",P871="Non-Lead", I871="Non-Lead - Copper", R871="Yes", K871="Between 1989 and 2014")),
(AND('[1]PWS Information'!$E$10="CWS",P871="Non-Lead", I871="Non-Lead - Copper", R871="Yes", K871="After 2014")),
(AND('[1]PWS Information'!$E$10="CWS",P871="Non-Lead", I871="Non-Lead - Copper", R871="Yes", K871="Unknown")),
(AND('[1]PWS Information'!$E$10="CWS",P871="Non-Lead", M871="Non-Lead - Copper", R871="Yes", N871="Between 1989 and 2014")),
(AND('[1]PWS Information'!$E$10="CWS",P871="Non-Lead", M871="Non-Lead - Copper", R871="Yes", N871="After 2014")),
(AND('[1]PWS Information'!$E$10="CWS",P871="Non-Lead", M871="Non-Lead - Copper", R871="Yes", N871="Unknown")),
(AND('[1]PWS Information'!$E$10="CWS",P871="Unknown")),
(AND('[1]PWS Information'!$E$10="NTNC",P871="Unknown")))),"Tier 5",
"")))))</f>
        <v>Tier 5</v>
      </c>
      <c r="Y871" s="50"/>
      <c r="Z871" s="50"/>
    </row>
    <row r="872" spans="1:26" ht="75" x14ac:dyDescent="0.25">
      <c r="A872" s="39">
        <v>25175769</v>
      </c>
      <c r="B872" s="40" t="s">
        <v>115</v>
      </c>
      <c r="C872" s="41">
        <v>2112</v>
      </c>
      <c r="D872" s="41" t="s">
        <v>46</v>
      </c>
      <c r="E872" s="41">
        <v>75961</v>
      </c>
      <c r="F872" s="42"/>
      <c r="G872" s="43">
        <v>31.558382999999999</v>
      </c>
      <c r="H872" s="44">
        <v>-94.504452000000001</v>
      </c>
      <c r="I872" s="45" t="s">
        <v>63</v>
      </c>
      <c r="J872" s="46" t="s">
        <v>48</v>
      </c>
      <c r="K872" s="42" t="s">
        <v>51</v>
      </c>
      <c r="L872" s="49"/>
      <c r="M872" s="45" t="s">
        <v>63</v>
      </c>
      <c r="N872" s="46" t="s">
        <v>51</v>
      </c>
      <c r="O872" s="49"/>
      <c r="P872" s="36" t="str">
        <f t="shared" si="13"/>
        <v>Unknown</v>
      </c>
      <c r="Q872" s="39" t="s">
        <v>48</v>
      </c>
      <c r="R872" s="39" t="s">
        <v>48</v>
      </c>
      <c r="S872" s="39"/>
      <c r="T872" s="50" t="s">
        <v>50</v>
      </c>
      <c r="U872" s="50" t="s">
        <v>51</v>
      </c>
      <c r="V872" s="50" t="s">
        <v>51</v>
      </c>
      <c r="W872" s="50"/>
      <c r="X872" s="51" t="str">
        <f>IF((OR((AND('[1]PWS Information'!$E$10="CWS",T872="Single Family Residence",P872="Lead")),
(AND('[1]PWS Information'!$E$10="CWS",T872="Multiple Family Residence",'[1]PWS Information'!$E$11="Yes",P872="Lead")),
(AND('[1]PWS Information'!$E$10="NTNC",P872="Lead")))),"Tier 1",
IF((OR((AND('[1]PWS Information'!$E$10="CWS",T872="Multiple Family Residence",'[1]PWS Information'!$E$11="No",P872="Lead")),
(AND('[1]PWS Information'!$E$10="CWS",T872="Other",P872="Lead")),
(AND('[1]PWS Information'!$E$10="CWS",T872="Building",P872="Lead")))),"Tier 2",
IF((OR((AND('[1]PWS Information'!$E$10="CWS",T872="Single Family Residence",P872="Galvanized Requiring Replacement")),
(AND('[1]PWS Information'!$E$10="CWS",T872="Single Family Residence",P872="Galvanized Requiring Replacement",Q872="Yes")),
(AND('[1]PWS Information'!$E$10="NTNC",P872="Galvanized Requiring Replacement")),
(AND('[1]PWS Information'!$E$10="NTNC",T872="Single Family Residence",Q872="Yes")))),"Tier 3",
IF((OR((AND('[1]PWS Information'!$E$10="CWS",T872="Single Family Residence",R872="Yes",P872="Non-Lead", I872="Non-Lead - Copper",K872="Before 1989")),
(AND('[1]PWS Information'!$E$10="CWS",T872="Single Family Residence",R872="Yes",P872="Non-Lead", M872="Non-Lead - Copper",N872="Before 1989")))),"Tier 4",
IF((OR((AND('[1]PWS Information'!$E$10="NTNC",P872="Non-Lead")),
(AND('[1]PWS Information'!$E$10="CWS",P872="Non-Lead",R872="")),
(AND('[1]PWS Information'!$E$10="CWS",P872="Non-Lead",R872="No")),
(AND('[1]PWS Information'!$E$10="CWS",P872="Non-Lead",R872="Don't Know")),
(AND('[1]PWS Information'!$E$10="CWS",P872="Non-Lead", I872="Non-Lead - Copper", R872="Yes", K872="Between 1989 and 2014")),
(AND('[1]PWS Information'!$E$10="CWS",P872="Non-Lead", I872="Non-Lead - Copper", R872="Yes", K872="After 2014")),
(AND('[1]PWS Information'!$E$10="CWS",P872="Non-Lead", I872="Non-Lead - Copper", R872="Yes", K872="Unknown")),
(AND('[1]PWS Information'!$E$10="CWS",P872="Non-Lead", M872="Non-Lead - Copper", R872="Yes", N872="Between 1989 and 2014")),
(AND('[1]PWS Information'!$E$10="CWS",P872="Non-Lead", M872="Non-Lead - Copper", R872="Yes", N872="After 2014")),
(AND('[1]PWS Information'!$E$10="CWS",P872="Non-Lead", M872="Non-Lead - Copper", R872="Yes", N872="Unknown")),
(AND('[1]PWS Information'!$E$10="CWS",P872="Unknown")),
(AND('[1]PWS Information'!$E$10="NTNC",P872="Unknown")))),"Tier 5",
"")))))</f>
        <v>Tier 5</v>
      </c>
      <c r="Y872" s="50"/>
      <c r="Z872" s="50"/>
    </row>
    <row r="873" spans="1:26" ht="75" x14ac:dyDescent="0.25">
      <c r="A873" s="39">
        <v>25175923</v>
      </c>
      <c r="B873" s="40">
        <v>1030</v>
      </c>
      <c r="C873" s="41" t="s">
        <v>208</v>
      </c>
      <c r="D873" s="41" t="s">
        <v>46</v>
      </c>
      <c r="E873" s="41">
        <v>75961</v>
      </c>
      <c r="F873" s="42"/>
      <c r="G873" s="43">
        <v>31.558382999999999</v>
      </c>
      <c r="H873" s="44">
        <v>-94.504452000000001</v>
      </c>
      <c r="I873" s="45" t="s">
        <v>63</v>
      </c>
      <c r="J873" s="46" t="s">
        <v>48</v>
      </c>
      <c r="K873" s="42" t="s">
        <v>51</v>
      </c>
      <c r="L873" s="49"/>
      <c r="M873" s="45" t="s">
        <v>63</v>
      </c>
      <c r="N873" s="46" t="s">
        <v>51</v>
      </c>
      <c r="O873" s="49"/>
      <c r="P873" s="36" t="str">
        <f t="shared" si="13"/>
        <v>Unknown</v>
      </c>
      <c r="Q873" s="39" t="s">
        <v>48</v>
      </c>
      <c r="R873" s="39" t="s">
        <v>48</v>
      </c>
      <c r="S873" s="39"/>
      <c r="T873" s="50"/>
      <c r="U873" s="50" t="s">
        <v>51</v>
      </c>
      <c r="V873" s="50" t="s">
        <v>51</v>
      </c>
      <c r="W873" s="50"/>
      <c r="X873" s="51" t="str">
        <f>IF((OR((AND('[1]PWS Information'!$E$10="CWS",T873="Single Family Residence",P873="Lead")),
(AND('[1]PWS Information'!$E$10="CWS",T873="Multiple Family Residence",'[1]PWS Information'!$E$11="Yes",P873="Lead")),
(AND('[1]PWS Information'!$E$10="NTNC",P873="Lead")))),"Tier 1",
IF((OR((AND('[1]PWS Information'!$E$10="CWS",T873="Multiple Family Residence",'[1]PWS Information'!$E$11="No",P873="Lead")),
(AND('[1]PWS Information'!$E$10="CWS",T873="Other",P873="Lead")),
(AND('[1]PWS Information'!$E$10="CWS",T873="Building",P873="Lead")))),"Tier 2",
IF((OR((AND('[1]PWS Information'!$E$10="CWS",T873="Single Family Residence",P873="Galvanized Requiring Replacement")),
(AND('[1]PWS Information'!$E$10="CWS",T873="Single Family Residence",P873="Galvanized Requiring Replacement",Q873="Yes")),
(AND('[1]PWS Information'!$E$10="NTNC",P873="Galvanized Requiring Replacement")),
(AND('[1]PWS Information'!$E$10="NTNC",T873="Single Family Residence",Q873="Yes")))),"Tier 3",
IF((OR((AND('[1]PWS Information'!$E$10="CWS",T873="Single Family Residence",R873="Yes",P873="Non-Lead", I873="Non-Lead - Copper",K873="Before 1989")),
(AND('[1]PWS Information'!$E$10="CWS",T873="Single Family Residence",R873="Yes",P873="Non-Lead", M873="Non-Lead - Copper",N873="Before 1989")))),"Tier 4",
IF((OR((AND('[1]PWS Information'!$E$10="NTNC",P873="Non-Lead")),
(AND('[1]PWS Information'!$E$10="CWS",P873="Non-Lead",R873="")),
(AND('[1]PWS Information'!$E$10="CWS",P873="Non-Lead",R873="No")),
(AND('[1]PWS Information'!$E$10="CWS",P873="Non-Lead",R873="Don't Know")),
(AND('[1]PWS Information'!$E$10="CWS",P873="Non-Lead", I873="Non-Lead - Copper", R873="Yes", K873="Between 1989 and 2014")),
(AND('[1]PWS Information'!$E$10="CWS",P873="Non-Lead", I873="Non-Lead - Copper", R873="Yes", K873="After 2014")),
(AND('[1]PWS Information'!$E$10="CWS",P873="Non-Lead", I873="Non-Lead - Copper", R873="Yes", K873="Unknown")),
(AND('[1]PWS Information'!$E$10="CWS",P873="Non-Lead", M873="Non-Lead - Copper", R873="Yes", N873="Between 1989 and 2014")),
(AND('[1]PWS Information'!$E$10="CWS",P873="Non-Lead", M873="Non-Lead - Copper", R873="Yes", N873="After 2014")),
(AND('[1]PWS Information'!$E$10="CWS",P873="Non-Lead", M873="Non-Lead - Copper", R873="Yes", N873="Unknown")),
(AND('[1]PWS Information'!$E$10="CWS",P873="Unknown")),
(AND('[1]PWS Information'!$E$10="NTNC",P873="Unknown")))),"Tier 5",
"")))))</f>
        <v>Tier 5</v>
      </c>
      <c r="Y873" s="50"/>
      <c r="Z873" s="50"/>
    </row>
    <row r="874" spans="1:26" ht="75" x14ac:dyDescent="0.25">
      <c r="A874" s="39">
        <v>25175441</v>
      </c>
      <c r="B874" s="40">
        <v>724</v>
      </c>
      <c r="C874" s="41" t="s">
        <v>109</v>
      </c>
      <c r="D874" s="41" t="s">
        <v>46</v>
      </c>
      <c r="E874" s="41">
        <v>75961</v>
      </c>
      <c r="F874" s="42"/>
      <c r="G874" s="43">
        <v>31.558382999999999</v>
      </c>
      <c r="H874" s="44">
        <v>-94.504452000000001</v>
      </c>
      <c r="I874" s="45" t="s">
        <v>63</v>
      </c>
      <c r="J874" s="46" t="s">
        <v>48</v>
      </c>
      <c r="K874" s="42" t="s">
        <v>51</v>
      </c>
      <c r="L874" s="49"/>
      <c r="M874" s="45" t="s">
        <v>63</v>
      </c>
      <c r="N874" s="46" t="s">
        <v>51</v>
      </c>
      <c r="O874" s="49"/>
      <c r="P874" s="36" t="str">
        <f t="shared" si="13"/>
        <v>Unknown</v>
      </c>
      <c r="Q874" s="39" t="s">
        <v>48</v>
      </c>
      <c r="R874" s="39" t="s">
        <v>48</v>
      </c>
      <c r="S874" s="39"/>
      <c r="T874" s="50"/>
      <c r="U874" s="50" t="s">
        <v>51</v>
      </c>
      <c r="V874" s="50" t="s">
        <v>51</v>
      </c>
      <c r="W874" s="50"/>
      <c r="X874" s="51" t="str">
        <f>IF((OR((AND('[1]PWS Information'!$E$10="CWS",T874="Single Family Residence",P874="Lead")),
(AND('[1]PWS Information'!$E$10="CWS",T874="Multiple Family Residence",'[1]PWS Information'!$E$11="Yes",P874="Lead")),
(AND('[1]PWS Information'!$E$10="NTNC",P874="Lead")))),"Tier 1",
IF((OR((AND('[1]PWS Information'!$E$10="CWS",T874="Multiple Family Residence",'[1]PWS Information'!$E$11="No",P874="Lead")),
(AND('[1]PWS Information'!$E$10="CWS",T874="Other",P874="Lead")),
(AND('[1]PWS Information'!$E$10="CWS",T874="Building",P874="Lead")))),"Tier 2",
IF((OR((AND('[1]PWS Information'!$E$10="CWS",T874="Single Family Residence",P874="Galvanized Requiring Replacement")),
(AND('[1]PWS Information'!$E$10="CWS",T874="Single Family Residence",P874="Galvanized Requiring Replacement",Q874="Yes")),
(AND('[1]PWS Information'!$E$10="NTNC",P874="Galvanized Requiring Replacement")),
(AND('[1]PWS Information'!$E$10="NTNC",T874="Single Family Residence",Q874="Yes")))),"Tier 3",
IF((OR((AND('[1]PWS Information'!$E$10="CWS",T874="Single Family Residence",R874="Yes",P874="Non-Lead", I874="Non-Lead - Copper",K874="Before 1989")),
(AND('[1]PWS Information'!$E$10="CWS",T874="Single Family Residence",R874="Yes",P874="Non-Lead", M874="Non-Lead - Copper",N874="Before 1989")))),"Tier 4",
IF((OR((AND('[1]PWS Information'!$E$10="NTNC",P874="Non-Lead")),
(AND('[1]PWS Information'!$E$10="CWS",P874="Non-Lead",R874="")),
(AND('[1]PWS Information'!$E$10="CWS",P874="Non-Lead",R874="No")),
(AND('[1]PWS Information'!$E$10="CWS",P874="Non-Lead",R874="Don't Know")),
(AND('[1]PWS Information'!$E$10="CWS",P874="Non-Lead", I874="Non-Lead - Copper", R874="Yes", K874="Between 1989 and 2014")),
(AND('[1]PWS Information'!$E$10="CWS",P874="Non-Lead", I874="Non-Lead - Copper", R874="Yes", K874="After 2014")),
(AND('[1]PWS Information'!$E$10="CWS",P874="Non-Lead", I874="Non-Lead - Copper", R874="Yes", K874="Unknown")),
(AND('[1]PWS Information'!$E$10="CWS",P874="Non-Lead", M874="Non-Lead - Copper", R874="Yes", N874="Between 1989 and 2014")),
(AND('[1]PWS Information'!$E$10="CWS",P874="Non-Lead", M874="Non-Lead - Copper", R874="Yes", N874="After 2014")),
(AND('[1]PWS Information'!$E$10="CWS",P874="Non-Lead", M874="Non-Lead - Copper", R874="Yes", N874="Unknown")),
(AND('[1]PWS Information'!$E$10="CWS",P874="Unknown")),
(AND('[1]PWS Information'!$E$10="NTNC",P874="Unknown")))),"Tier 5",
"")))))</f>
        <v>Tier 5</v>
      </c>
      <c r="Y874" s="50"/>
      <c r="Z874" s="50"/>
    </row>
    <row r="875" spans="1:26" ht="75" x14ac:dyDescent="0.25">
      <c r="A875" s="39">
        <v>25175620</v>
      </c>
      <c r="B875" s="40">
        <v>4840</v>
      </c>
      <c r="C875" s="41" t="s">
        <v>68</v>
      </c>
      <c r="D875" s="41" t="s">
        <v>46</v>
      </c>
      <c r="E875" s="41">
        <v>75961</v>
      </c>
      <c r="F875" s="42"/>
      <c r="G875" s="43">
        <v>31.558382999999999</v>
      </c>
      <c r="H875" s="44">
        <v>-94.504452000000001</v>
      </c>
      <c r="I875" s="45" t="s">
        <v>63</v>
      </c>
      <c r="J875" s="46" t="s">
        <v>48</v>
      </c>
      <c r="K875" s="42" t="s">
        <v>51</v>
      </c>
      <c r="L875" s="49"/>
      <c r="M875" s="45" t="s">
        <v>63</v>
      </c>
      <c r="N875" s="46" t="s">
        <v>51</v>
      </c>
      <c r="O875" s="49"/>
      <c r="P875" s="36" t="str">
        <f t="shared" si="13"/>
        <v>Unknown</v>
      </c>
      <c r="Q875" s="39" t="s">
        <v>48</v>
      </c>
      <c r="R875" s="39" t="s">
        <v>48</v>
      </c>
      <c r="S875" s="39"/>
      <c r="T875" s="50"/>
      <c r="U875" s="50" t="s">
        <v>51</v>
      </c>
      <c r="V875" s="50" t="s">
        <v>51</v>
      </c>
      <c r="W875" s="50"/>
      <c r="X875" s="51" t="str">
        <f>IF((OR((AND('[1]PWS Information'!$E$10="CWS",T875="Single Family Residence",P875="Lead")),
(AND('[1]PWS Information'!$E$10="CWS",T875="Multiple Family Residence",'[1]PWS Information'!$E$11="Yes",P875="Lead")),
(AND('[1]PWS Information'!$E$10="NTNC",P875="Lead")))),"Tier 1",
IF((OR((AND('[1]PWS Information'!$E$10="CWS",T875="Multiple Family Residence",'[1]PWS Information'!$E$11="No",P875="Lead")),
(AND('[1]PWS Information'!$E$10="CWS",T875="Other",P875="Lead")),
(AND('[1]PWS Information'!$E$10="CWS",T875="Building",P875="Lead")))),"Tier 2",
IF((OR((AND('[1]PWS Information'!$E$10="CWS",T875="Single Family Residence",P875="Galvanized Requiring Replacement")),
(AND('[1]PWS Information'!$E$10="CWS",T875="Single Family Residence",P875="Galvanized Requiring Replacement",Q875="Yes")),
(AND('[1]PWS Information'!$E$10="NTNC",P875="Galvanized Requiring Replacement")),
(AND('[1]PWS Information'!$E$10="NTNC",T875="Single Family Residence",Q875="Yes")))),"Tier 3",
IF((OR((AND('[1]PWS Information'!$E$10="CWS",T875="Single Family Residence",R875="Yes",P875="Non-Lead", I875="Non-Lead - Copper",K875="Before 1989")),
(AND('[1]PWS Information'!$E$10="CWS",T875="Single Family Residence",R875="Yes",P875="Non-Lead", M875="Non-Lead - Copper",N875="Before 1989")))),"Tier 4",
IF((OR((AND('[1]PWS Information'!$E$10="NTNC",P875="Non-Lead")),
(AND('[1]PWS Information'!$E$10="CWS",P875="Non-Lead",R875="")),
(AND('[1]PWS Information'!$E$10="CWS",P875="Non-Lead",R875="No")),
(AND('[1]PWS Information'!$E$10="CWS",P875="Non-Lead",R875="Don't Know")),
(AND('[1]PWS Information'!$E$10="CWS",P875="Non-Lead", I875="Non-Lead - Copper", R875="Yes", K875="Between 1989 and 2014")),
(AND('[1]PWS Information'!$E$10="CWS",P875="Non-Lead", I875="Non-Lead - Copper", R875="Yes", K875="After 2014")),
(AND('[1]PWS Information'!$E$10="CWS",P875="Non-Lead", I875="Non-Lead - Copper", R875="Yes", K875="Unknown")),
(AND('[1]PWS Information'!$E$10="CWS",P875="Non-Lead", M875="Non-Lead - Copper", R875="Yes", N875="Between 1989 and 2014")),
(AND('[1]PWS Information'!$E$10="CWS",P875="Non-Lead", M875="Non-Lead - Copper", R875="Yes", N875="After 2014")),
(AND('[1]PWS Information'!$E$10="CWS",P875="Non-Lead", M875="Non-Lead - Copper", R875="Yes", N875="Unknown")),
(AND('[1]PWS Information'!$E$10="CWS",P875="Unknown")),
(AND('[1]PWS Information'!$E$10="NTNC",P875="Unknown")))),"Tier 5",
"")))))</f>
        <v>Tier 5</v>
      </c>
      <c r="Y875" s="50"/>
      <c r="Z875" s="50"/>
    </row>
    <row r="876" spans="1:26" ht="75" x14ac:dyDescent="0.25">
      <c r="A876" s="39">
        <v>20759979</v>
      </c>
      <c r="B876" s="40" t="s">
        <v>115</v>
      </c>
      <c r="C876" s="41" t="s">
        <v>258</v>
      </c>
      <c r="D876" s="41" t="s">
        <v>46</v>
      </c>
      <c r="E876" s="41">
        <v>75961</v>
      </c>
      <c r="F876" s="42"/>
      <c r="G876" s="43">
        <v>31.558382999999999</v>
      </c>
      <c r="H876" s="44">
        <v>-94.504452000000001</v>
      </c>
      <c r="I876" s="45" t="s">
        <v>63</v>
      </c>
      <c r="J876" s="46" t="s">
        <v>48</v>
      </c>
      <c r="K876" s="42" t="s">
        <v>51</v>
      </c>
      <c r="L876" s="49"/>
      <c r="M876" s="45" t="s">
        <v>63</v>
      </c>
      <c r="N876" s="46" t="s">
        <v>51</v>
      </c>
      <c r="O876" s="49"/>
      <c r="P876" s="36" t="str">
        <f t="shared" si="13"/>
        <v>Unknown</v>
      </c>
      <c r="Q876" s="39" t="s">
        <v>48</v>
      </c>
      <c r="R876" s="39" t="s">
        <v>48</v>
      </c>
      <c r="S876" s="39"/>
      <c r="T876" s="50"/>
      <c r="U876" s="50" t="s">
        <v>51</v>
      </c>
      <c r="V876" s="50" t="s">
        <v>51</v>
      </c>
      <c r="W876" s="50"/>
      <c r="X876" s="51" t="str">
        <f>IF((OR((AND('[1]PWS Information'!$E$10="CWS",T876="Single Family Residence",P876="Lead")),
(AND('[1]PWS Information'!$E$10="CWS",T876="Multiple Family Residence",'[1]PWS Information'!$E$11="Yes",P876="Lead")),
(AND('[1]PWS Information'!$E$10="NTNC",P876="Lead")))),"Tier 1",
IF((OR((AND('[1]PWS Information'!$E$10="CWS",T876="Multiple Family Residence",'[1]PWS Information'!$E$11="No",P876="Lead")),
(AND('[1]PWS Information'!$E$10="CWS",T876="Other",P876="Lead")),
(AND('[1]PWS Information'!$E$10="CWS",T876="Building",P876="Lead")))),"Tier 2",
IF((OR((AND('[1]PWS Information'!$E$10="CWS",T876="Single Family Residence",P876="Galvanized Requiring Replacement")),
(AND('[1]PWS Information'!$E$10="CWS",T876="Single Family Residence",P876="Galvanized Requiring Replacement",Q876="Yes")),
(AND('[1]PWS Information'!$E$10="NTNC",P876="Galvanized Requiring Replacement")),
(AND('[1]PWS Information'!$E$10="NTNC",T876="Single Family Residence",Q876="Yes")))),"Tier 3",
IF((OR((AND('[1]PWS Information'!$E$10="CWS",T876="Single Family Residence",R876="Yes",P876="Non-Lead", I876="Non-Lead - Copper",K876="Before 1989")),
(AND('[1]PWS Information'!$E$10="CWS",T876="Single Family Residence",R876="Yes",P876="Non-Lead", M876="Non-Lead - Copper",N876="Before 1989")))),"Tier 4",
IF((OR((AND('[1]PWS Information'!$E$10="NTNC",P876="Non-Lead")),
(AND('[1]PWS Information'!$E$10="CWS",P876="Non-Lead",R876="")),
(AND('[1]PWS Information'!$E$10="CWS",P876="Non-Lead",R876="No")),
(AND('[1]PWS Information'!$E$10="CWS",P876="Non-Lead",R876="Don't Know")),
(AND('[1]PWS Information'!$E$10="CWS",P876="Non-Lead", I876="Non-Lead - Copper", R876="Yes", K876="Between 1989 and 2014")),
(AND('[1]PWS Information'!$E$10="CWS",P876="Non-Lead", I876="Non-Lead - Copper", R876="Yes", K876="After 2014")),
(AND('[1]PWS Information'!$E$10="CWS",P876="Non-Lead", I876="Non-Lead - Copper", R876="Yes", K876="Unknown")),
(AND('[1]PWS Information'!$E$10="CWS",P876="Non-Lead", M876="Non-Lead - Copper", R876="Yes", N876="Between 1989 and 2014")),
(AND('[1]PWS Information'!$E$10="CWS",P876="Non-Lead", M876="Non-Lead - Copper", R876="Yes", N876="After 2014")),
(AND('[1]PWS Information'!$E$10="CWS",P876="Non-Lead", M876="Non-Lead - Copper", R876="Yes", N876="Unknown")),
(AND('[1]PWS Information'!$E$10="CWS",P876="Unknown")),
(AND('[1]PWS Information'!$E$10="NTNC",P876="Unknown")))),"Tier 5",
"")))))</f>
        <v>Tier 5</v>
      </c>
      <c r="Y876" s="50"/>
      <c r="Z876" s="50"/>
    </row>
    <row r="877" spans="1:26" ht="75" x14ac:dyDescent="0.25">
      <c r="A877" s="39">
        <v>25175691</v>
      </c>
      <c r="B877" s="40">
        <v>4836</v>
      </c>
      <c r="C877" s="41" t="s">
        <v>68</v>
      </c>
      <c r="D877" s="41" t="s">
        <v>46</v>
      </c>
      <c r="E877" s="41">
        <v>75961</v>
      </c>
      <c r="F877" s="42"/>
      <c r="G877" s="43">
        <v>31.558382999999999</v>
      </c>
      <c r="H877" s="44">
        <v>-94.504452000000001</v>
      </c>
      <c r="I877" s="45" t="s">
        <v>63</v>
      </c>
      <c r="J877" s="46" t="s">
        <v>48</v>
      </c>
      <c r="K877" s="42" t="s">
        <v>51</v>
      </c>
      <c r="L877" s="49"/>
      <c r="M877" s="45" t="s">
        <v>63</v>
      </c>
      <c r="N877" s="46" t="s">
        <v>51</v>
      </c>
      <c r="O877" s="49"/>
      <c r="P877" s="36" t="str">
        <f t="shared" si="13"/>
        <v>Unknown</v>
      </c>
      <c r="Q877" s="39" t="s">
        <v>48</v>
      </c>
      <c r="R877" s="39" t="s">
        <v>48</v>
      </c>
      <c r="S877" s="39"/>
      <c r="T877" s="50"/>
      <c r="U877" s="50" t="s">
        <v>51</v>
      </c>
      <c r="V877" s="50" t="s">
        <v>51</v>
      </c>
      <c r="W877" s="50"/>
      <c r="X877" s="51" t="str">
        <f>IF((OR((AND('[1]PWS Information'!$E$10="CWS",T877="Single Family Residence",P877="Lead")),
(AND('[1]PWS Information'!$E$10="CWS",T877="Multiple Family Residence",'[1]PWS Information'!$E$11="Yes",P877="Lead")),
(AND('[1]PWS Information'!$E$10="NTNC",P877="Lead")))),"Tier 1",
IF((OR((AND('[1]PWS Information'!$E$10="CWS",T877="Multiple Family Residence",'[1]PWS Information'!$E$11="No",P877="Lead")),
(AND('[1]PWS Information'!$E$10="CWS",T877="Other",P877="Lead")),
(AND('[1]PWS Information'!$E$10="CWS",T877="Building",P877="Lead")))),"Tier 2",
IF((OR((AND('[1]PWS Information'!$E$10="CWS",T877="Single Family Residence",P877="Galvanized Requiring Replacement")),
(AND('[1]PWS Information'!$E$10="CWS",T877="Single Family Residence",P877="Galvanized Requiring Replacement",Q877="Yes")),
(AND('[1]PWS Information'!$E$10="NTNC",P877="Galvanized Requiring Replacement")),
(AND('[1]PWS Information'!$E$10="NTNC",T877="Single Family Residence",Q877="Yes")))),"Tier 3",
IF((OR((AND('[1]PWS Information'!$E$10="CWS",T877="Single Family Residence",R877="Yes",P877="Non-Lead", I877="Non-Lead - Copper",K877="Before 1989")),
(AND('[1]PWS Information'!$E$10="CWS",T877="Single Family Residence",R877="Yes",P877="Non-Lead", M877="Non-Lead - Copper",N877="Before 1989")))),"Tier 4",
IF((OR((AND('[1]PWS Information'!$E$10="NTNC",P877="Non-Lead")),
(AND('[1]PWS Information'!$E$10="CWS",P877="Non-Lead",R877="")),
(AND('[1]PWS Information'!$E$10="CWS",P877="Non-Lead",R877="No")),
(AND('[1]PWS Information'!$E$10="CWS",P877="Non-Lead",R877="Don't Know")),
(AND('[1]PWS Information'!$E$10="CWS",P877="Non-Lead", I877="Non-Lead - Copper", R877="Yes", K877="Between 1989 and 2014")),
(AND('[1]PWS Information'!$E$10="CWS",P877="Non-Lead", I877="Non-Lead - Copper", R877="Yes", K877="After 2014")),
(AND('[1]PWS Information'!$E$10="CWS",P877="Non-Lead", I877="Non-Lead - Copper", R877="Yes", K877="Unknown")),
(AND('[1]PWS Information'!$E$10="CWS",P877="Non-Lead", M877="Non-Lead - Copper", R877="Yes", N877="Between 1989 and 2014")),
(AND('[1]PWS Information'!$E$10="CWS",P877="Non-Lead", M877="Non-Lead - Copper", R877="Yes", N877="After 2014")),
(AND('[1]PWS Information'!$E$10="CWS",P877="Non-Lead", M877="Non-Lead - Copper", R877="Yes", N877="Unknown")),
(AND('[1]PWS Information'!$E$10="CWS",P877="Unknown")),
(AND('[1]PWS Information'!$E$10="NTNC",P877="Unknown")))),"Tier 5",
"")))))</f>
        <v>Tier 5</v>
      </c>
      <c r="Y877" s="50"/>
      <c r="Z877" s="50"/>
    </row>
    <row r="878" spans="1:26" ht="75" x14ac:dyDescent="0.25">
      <c r="A878" s="39">
        <v>25175490</v>
      </c>
      <c r="B878" s="40" t="s">
        <v>169</v>
      </c>
      <c r="C878" s="41" t="s">
        <v>170</v>
      </c>
      <c r="D878" s="41" t="s">
        <v>46</v>
      </c>
      <c r="E878" s="41">
        <v>75961</v>
      </c>
      <c r="F878" s="42"/>
      <c r="G878" s="43">
        <v>31.655169999999998</v>
      </c>
      <c r="H878" s="44">
        <v>-94.431556</v>
      </c>
      <c r="I878" s="45" t="s">
        <v>63</v>
      </c>
      <c r="J878" s="46" t="s">
        <v>48</v>
      </c>
      <c r="K878" s="42" t="s">
        <v>51</v>
      </c>
      <c r="L878" s="49"/>
      <c r="M878" s="45" t="s">
        <v>63</v>
      </c>
      <c r="N878" s="46" t="s">
        <v>51</v>
      </c>
      <c r="O878" s="49"/>
      <c r="P878" s="36" t="str">
        <f t="shared" si="13"/>
        <v>Unknown</v>
      </c>
      <c r="Q878" s="39" t="s">
        <v>48</v>
      </c>
      <c r="R878" s="39" t="s">
        <v>48</v>
      </c>
      <c r="S878" s="39"/>
      <c r="T878" s="50"/>
      <c r="U878" s="50" t="s">
        <v>51</v>
      </c>
      <c r="V878" s="50" t="s">
        <v>51</v>
      </c>
      <c r="W878" s="50"/>
      <c r="X878" s="51" t="str">
        <f>IF((OR((AND('[1]PWS Information'!$E$10="CWS",T878="Single Family Residence",P878="Lead")),
(AND('[1]PWS Information'!$E$10="CWS",T878="Multiple Family Residence",'[1]PWS Information'!$E$11="Yes",P878="Lead")),
(AND('[1]PWS Information'!$E$10="NTNC",P878="Lead")))),"Tier 1",
IF((OR((AND('[1]PWS Information'!$E$10="CWS",T878="Multiple Family Residence",'[1]PWS Information'!$E$11="No",P878="Lead")),
(AND('[1]PWS Information'!$E$10="CWS",T878="Other",P878="Lead")),
(AND('[1]PWS Information'!$E$10="CWS",T878="Building",P878="Lead")))),"Tier 2",
IF((OR((AND('[1]PWS Information'!$E$10="CWS",T878="Single Family Residence",P878="Galvanized Requiring Replacement")),
(AND('[1]PWS Information'!$E$10="CWS",T878="Single Family Residence",P878="Galvanized Requiring Replacement",Q878="Yes")),
(AND('[1]PWS Information'!$E$10="NTNC",P878="Galvanized Requiring Replacement")),
(AND('[1]PWS Information'!$E$10="NTNC",T878="Single Family Residence",Q878="Yes")))),"Tier 3",
IF((OR((AND('[1]PWS Information'!$E$10="CWS",T878="Single Family Residence",R878="Yes",P878="Non-Lead", I878="Non-Lead - Copper",K878="Before 1989")),
(AND('[1]PWS Information'!$E$10="CWS",T878="Single Family Residence",R878="Yes",P878="Non-Lead", M878="Non-Lead - Copper",N878="Before 1989")))),"Tier 4",
IF((OR((AND('[1]PWS Information'!$E$10="NTNC",P878="Non-Lead")),
(AND('[1]PWS Information'!$E$10="CWS",P878="Non-Lead",R878="")),
(AND('[1]PWS Information'!$E$10="CWS",P878="Non-Lead",R878="No")),
(AND('[1]PWS Information'!$E$10="CWS",P878="Non-Lead",R878="Don't Know")),
(AND('[1]PWS Information'!$E$10="CWS",P878="Non-Lead", I878="Non-Lead - Copper", R878="Yes", K878="Between 1989 and 2014")),
(AND('[1]PWS Information'!$E$10="CWS",P878="Non-Lead", I878="Non-Lead - Copper", R878="Yes", K878="After 2014")),
(AND('[1]PWS Information'!$E$10="CWS",P878="Non-Lead", I878="Non-Lead - Copper", R878="Yes", K878="Unknown")),
(AND('[1]PWS Information'!$E$10="CWS",P878="Non-Lead", M878="Non-Lead - Copper", R878="Yes", N878="Between 1989 and 2014")),
(AND('[1]PWS Information'!$E$10="CWS",P878="Non-Lead", M878="Non-Lead - Copper", R878="Yes", N878="After 2014")),
(AND('[1]PWS Information'!$E$10="CWS",P878="Non-Lead", M878="Non-Lead - Copper", R878="Yes", N878="Unknown")),
(AND('[1]PWS Information'!$E$10="CWS",P878="Unknown")),
(AND('[1]PWS Information'!$E$10="NTNC",P878="Unknown")))),"Tier 5",
"")))))</f>
        <v>Tier 5</v>
      </c>
      <c r="Y878" s="50"/>
      <c r="Z878" s="50"/>
    </row>
    <row r="879" spans="1:26" ht="75" x14ac:dyDescent="0.25">
      <c r="A879" s="39">
        <v>25175781</v>
      </c>
      <c r="B879" s="40">
        <v>749</v>
      </c>
      <c r="C879" s="41" t="s">
        <v>101</v>
      </c>
      <c r="D879" s="41" t="s">
        <v>46</v>
      </c>
      <c r="E879" s="41">
        <v>75961</v>
      </c>
      <c r="F879" s="42"/>
      <c r="G879" s="43">
        <v>31.558382999999999</v>
      </c>
      <c r="H879" s="44">
        <v>-94.504452000000001</v>
      </c>
      <c r="I879" s="45" t="s">
        <v>63</v>
      </c>
      <c r="J879" s="46" t="s">
        <v>48</v>
      </c>
      <c r="K879" s="42" t="s">
        <v>51</v>
      </c>
      <c r="L879" s="49"/>
      <c r="M879" s="45" t="s">
        <v>63</v>
      </c>
      <c r="N879" s="46" t="s">
        <v>51</v>
      </c>
      <c r="O879" s="49"/>
      <c r="P879" s="36" t="str">
        <f t="shared" si="13"/>
        <v>Unknown</v>
      </c>
      <c r="Q879" s="39" t="s">
        <v>48</v>
      </c>
      <c r="R879" s="39" t="s">
        <v>48</v>
      </c>
      <c r="S879" s="39"/>
      <c r="T879" s="50"/>
      <c r="U879" s="50" t="s">
        <v>51</v>
      </c>
      <c r="V879" s="50" t="s">
        <v>51</v>
      </c>
      <c r="W879" s="50"/>
      <c r="X879" s="51" t="str">
        <f>IF((OR((AND('[1]PWS Information'!$E$10="CWS",T879="Single Family Residence",P879="Lead")),
(AND('[1]PWS Information'!$E$10="CWS",T879="Multiple Family Residence",'[1]PWS Information'!$E$11="Yes",P879="Lead")),
(AND('[1]PWS Information'!$E$10="NTNC",P879="Lead")))),"Tier 1",
IF((OR((AND('[1]PWS Information'!$E$10="CWS",T879="Multiple Family Residence",'[1]PWS Information'!$E$11="No",P879="Lead")),
(AND('[1]PWS Information'!$E$10="CWS",T879="Other",P879="Lead")),
(AND('[1]PWS Information'!$E$10="CWS",T879="Building",P879="Lead")))),"Tier 2",
IF((OR((AND('[1]PWS Information'!$E$10="CWS",T879="Single Family Residence",P879="Galvanized Requiring Replacement")),
(AND('[1]PWS Information'!$E$10="CWS",T879="Single Family Residence",P879="Galvanized Requiring Replacement",Q879="Yes")),
(AND('[1]PWS Information'!$E$10="NTNC",P879="Galvanized Requiring Replacement")),
(AND('[1]PWS Information'!$E$10="NTNC",T879="Single Family Residence",Q879="Yes")))),"Tier 3",
IF((OR((AND('[1]PWS Information'!$E$10="CWS",T879="Single Family Residence",R879="Yes",P879="Non-Lead", I879="Non-Lead - Copper",K879="Before 1989")),
(AND('[1]PWS Information'!$E$10="CWS",T879="Single Family Residence",R879="Yes",P879="Non-Lead", M879="Non-Lead - Copper",N879="Before 1989")))),"Tier 4",
IF((OR((AND('[1]PWS Information'!$E$10="NTNC",P879="Non-Lead")),
(AND('[1]PWS Information'!$E$10="CWS",P879="Non-Lead",R879="")),
(AND('[1]PWS Information'!$E$10="CWS",P879="Non-Lead",R879="No")),
(AND('[1]PWS Information'!$E$10="CWS",P879="Non-Lead",R879="Don't Know")),
(AND('[1]PWS Information'!$E$10="CWS",P879="Non-Lead", I879="Non-Lead - Copper", R879="Yes", K879="Between 1989 and 2014")),
(AND('[1]PWS Information'!$E$10="CWS",P879="Non-Lead", I879="Non-Lead - Copper", R879="Yes", K879="After 2014")),
(AND('[1]PWS Information'!$E$10="CWS",P879="Non-Lead", I879="Non-Lead - Copper", R879="Yes", K879="Unknown")),
(AND('[1]PWS Information'!$E$10="CWS",P879="Non-Lead", M879="Non-Lead - Copper", R879="Yes", N879="Between 1989 and 2014")),
(AND('[1]PWS Information'!$E$10="CWS",P879="Non-Lead", M879="Non-Lead - Copper", R879="Yes", N879="After 2014")),
(AND('[1]PWS Information'!$E$10="CWS",P879="Non-Lead", M879="Non-Lead - Copper", R879="Yes", N879="Unknown")),
(AND('[1]PWS Information'!$E$10="CWS",P879="Unknown")),
(AND('[1]PWS Information'!$E$10="NTNC",P879="Unknown")))),"Tier 5",
"")))))</f>
        <v>Tier 5</v>
      </c>
      <c r="Y879" s="50"/>
      <c r="Z879" s="50"/>
    </row>
    <row r="880" spans="1:26" ht="75" x14ac:dyDescent="0.25">
      <c r="A880" s="39" t="s">
        <v>259</v>
      </c>
      <c r="B880" s="40" t="s">
        <v>260</v>
      </c>
      <c r="C880" s="41" t="s">
        <v>261</v>
      </c>
      <c r="D880" s="41" t="s">
        <v>46</v>
      </c>
      <c r="E880" s="41">
        <v>75961</v>
      </c>
      <c r="F880" s="42"/>
      <c r="G880" s="43">
        <v>31.675381999999999</v>
      </c>
      <c r="H880" s="44">
        <v>-94.583343999999997</v>
      </c>
      <c r="I880" s="45" t="s">
        <v>63</v>
      </c>
      <c r="J880" s="46" t="s">
        <v>48</v>
      </c>
      <c r="K880" s="42" t="s">
        <v>51</v>
      </c>
      <c r="L880" s="49"/>
      <c r="M880" s="45" t="s">
        <v>63</v>
      </c>
      <c r="N880" s="46" t="s">
        <v>51</v>
      </c>
      <c r="O880" s="49"/>
      <c r="P880" s="36" t="str">
        <f t="shared" si="13"/>
        <v>Unknown</v>
      </c>
      <c r="Q880" s="39" t="s">
        <v>48</v>
      </c>
      <c r="R880" s="39" t="s">
        <v>48</v>
      </c>
      <c r="S880" s="39"/>
      <c r="T880" s="50"/>
      <c r="U880" s="50" t="s">
        <v>51</v>
      </c>
      <c r="V880" s="50" t="s">
        <v>51</v>
      </c>
      <c r="W880" s="50"/>
      <c r="X880" s="51" t="str">
        <f>IF((OR((AND('[1]PWS Information'!$E$10="CWS",T880="Single Family Residence",P880="Lead")),
(AND('[1]PWS Information'!$E$10="CWS",T880="Multiple Family Residence",'[1]PWS Information'!$E$11="Yes",P880="Lead")),
(AND('[1]PWS Information'!$E$10="NTNC",P880="Lead")))),"Tier 1",
IF((OR((AND('[1]PWS Information'!$E$10="CWS",T880="Multiple Family Residence",'[1]PWS Information'!$E$11="No",P880="Lead")),
(AND('[1]PWS Information'!$E$10="CWS",T880="Other",P880="Lead")),
(AND('[1]PWS Information'!$E$10="CWS",T880="Building",P880="Lead")))),"Tier 2",
IF((OR((AND('[1]PWS Information'!$E$10="CWS",T880="Single Family Residence",P880="Galvanized Requiring Replacement")),
(AND('[1]PWS Information'!$E$10="CWS",T880="Single Family Residence",P880="Galvanized Requiring Replacement",Q880="Yes")),
(AND('[1]PWS Information'!$E$10="NTNC",P880="Galvanized Requiring Replacement")),
(AND('[1]PWS Information'!$E$10="NTNC",T880="Single Family Residence",Q880="Yes")))),"Tier 3",
IF((OR((AND('[1]PWS Information'!$E$10="CWS",T880="Single Family Residence",R880="Yes",P880="Non-Lead", I880="Non-Lead - Copper",K880="Before 1989")),
(AND('[1]PWS Information'!$E$10="CWS",T880="Single Family Residence",R880="Yes",P880="Non-Lead", M880="Non-Lead - Copper",N880="Before 1989")))),"Tier 4",
IF((OR((AND('[1]PWS Information'!$E$10="NTNC",P880="Non-Lead")),
(AND('[1]PWS Information'!$E$10="CWS",P880="Non-Lead",R880="")),
(AND('[1]PWS Information'!$E$10="CWS",P880="Non-Lead",R880="No")),
(AND('[1]PWS Information'!$E$10="CWS",P880="Non-Lead",R880="Don't Know")),
(AND('[1]PWS Information'!$E$10="CWS",P880="Non-Lead", I880="Non-Lead - Copper", R880="Yes", K880="Between 1989 and 2014")),
(AND('[1]PWS Information'!$E$10="CWS",P880="Non-Lead", I880="Non-Lead - Copper", R880="Yes", K880="After 2014")),
(AND('[1]PWS Information'!$E$10="CWS",P880="Non-Lead", I880="Non-Lead - Copper", R880="Yes", K880="Unknown")),
(AND('[1]PWS Information'!$E$10="CWS",P880="Non-Lead", M880="Non-Lead - Copper", R880="Yes", N880="Between 1989 and 2014")),
(AND('[1]PWS Information'!$E$10="CWS",P880="Non-Lead", M880="Non-Lead - Copper", R880="Yes", N880="After 2014")),
(AND('[1]PWS Information'!$E$10="CWS",P880="Non-Lead", M880="Non-Lead - Copper", R880="Yes", N880="Unknown")),
(AND('[1]PWS Information'!$E$10="CWS",P880="Unknown")),
(AND('[1]PWS Information'!$E$10="NTNC",P880="Unknown")))),"Tier 5",
"")))))</f>
        <v>Tier 5</v>
      </c>
      <c r="Y880" s="50"/>
      <c r="Z880" s="50"/>
    </row>
    <row r="881" spans="1:26" ht="75" x14ac:dyDescent="0.25">
      <c r="A881" s="39">
        <v>25175569</v>
      </c>
      <c r="B881" s="40">
        <v>12670</v>
      </c>
      <c r="C881" s="41" t="s">
        <v>53</v>
      </c>
      <c r="D881" s="41" t="s">
        <v>46</v>
      </c>
      <c r="E881" s="41">
        <v>75961</v>
      </c>
      <c r="F881" s="42"/>
      <c r="G881" s="43">
        <v>31.662378</v>
      </c>
      <c r="H881" s="44">
        <v>-94.425873999999993</v>
      </c>
      <c r="I881" s="45" t="s">
        <v>63</v>
      </c>
      <c r="J881" s="46" t="s">
        <v>48</v>
      </c>
      <c r="K881" s="42" t="s">
        <v>51</v>
      </c>
      <c r="L881" s="49"/>
      <c r="M881" s="45" t="s">
        <v>63</v>
      </c>
      <c r="N881" s="46" t="s">
        <v>51</v>
      </c>
      <c r="O881" s="49"/>
      <c r="P881" s="36" t="str">
        <f t="shared" si="13"/>
        <v>Unknown</v>
      </c>
      <c r="Q881" s="39" t="s">
        <v>48</v>
      </c>
      <c r="R881" s="39" t="s">
        <v>48</v>
      </c>
      <c r="S881" s="39"/>
      <c r="T881" s="50"/>
      <c r="U881" s="50" t="s">
        <v>51</v>
      </c>
      <c r="V881" s="50" t="s">
        <v>51</v>
      </c>
      <c r="W881" s="50"/>
      <c r="X881" s="51" t="str">
        <f>IF((OR((AND('[1]PWS Information'!$E$10="CWS",T881="Single Family Residence",P881="Lead")),
(AND('[1]PWS Information'!$E$10="CWS",T881="Multiple Family Residence",'[1]PWS Information'!$E$11="Yes",P881="Lead")),
(AND('[1]PWS Information'!$E$10="NTNC",P881="Lead")))),"Tier 1",
IF((OR((AND('[1]PWS Information'!$E$10="CWS",T881="Multiple Family Residence",'[1]PWS Information'!$E$11="No",P881="Lead")),
(AND('[1]PWS Information'!$E$10="CWS",T881="Other",P881="Lead")),
(AND('[1]PWS Information'!$E$10="CWS",T881="Building",P881="Lead")))),"Tier 2",
IF((OR((AND('[1]PWS Information'!$E$10="CWS",T881="Single Family Residence",P881="Galvanized Requiring Replacement")),
(AND('[1]PWS Information'!$E$10="CWS",T881="Single Family Residence",P881="Galvanized Requiring Replacement",Q881="Yes")),
(AND('[1]PWS Information'!$E$10="NTNC",P881="Galvanized Requiring Replacement")),
(AND('[1]PWS Information'!$E$10="NTNC",T881="Single Family Residence",Q881="Yes")))),"Tier 3",
IF((OR((AND('[1]PWS Information'!$E$10="CWS",T881="Single Family Residence",R881="Yes",P881="Non-Lead", I881="Non-Lead - Copper",K881="Before 1989")),
(AND('[1]PWS Information'!$E$10="CWS",T881="Single Family Residence",R881="Yes",P881="Non-Lead", M881="Non-Lead - Copper",N881="Before 1989")))),"Tier 4",
IF((OR((AND('[1]PWS Information'!$E$10="NTNC",P881="Non-Lead")),
(AND('[1]PWS Information'!$E$10="CWS",P881="Non-Lead",R881="")),
(AND('[1]PWS Information'!$E$10="CWS",P881="Non-Lead",R881="No")),
(AND('[1]PWS Information'!$E$10="CWS",P881="Non-Lead",R881="Don't Know")),
(AND('[1]PWS Information'!$E$10="CWS",P881="Non-Lead", I881="Non-Lead - Copper", R881="Yes", K881="Between 1989 and 2014")),
(AND('[1]PWS Information'!$E$10="CWS",P881="Non-Lead", I881="Non-Lead - Copper", R881="Yes", K881="After 2014")),
(AND('[1]PWS Information'!$E$10="CWS",P881="Non-Lead", I881="Non-Lead - Copper", R881="Yes", K881="Unknown")),
(AND('[1]PWS Information'!$E$10="CWS",P881="Non-Lead", M881="Non-Lead - Copper", R881="Yes", N881="Between 1989 and 2014")),
(AND('[1]PWS Information'!$E$10="CWS",P881="Non-Lead", M881="Non-Lead - Copper", R881="Yes", N881="After 2014")),
(AND('[1]PWS Information'!$E$10="CWS",P881="Non-Lead", M881="Non-Lead - Copper", R881="Yes", N881="Unknown")),
(AND('[1]PWS Information'!$E$10="CWS",P881="Unknown")),
(AND('[1]PWS Information'!$E$10="NTNC",P881="Unknown")))),"Tier 5",
"")))))</f>
        <v>Tier 5</v>
      </c>
      <c r="Y881" s="50"/>
      <c r="Z881" s="50"/>
    </row>
    <row r="882" spans="1:26" ht="75" x14ac:dyDescent="0.25">
      <c r="A882" s="39">
        <v>25175615</v>
      </c>
      <c r="B882" s="40">
        <v>4832</v>
      </c>
      <c r="C882" s="41" t="s">
        <v>68</v>
      </c>
      <c r="D882" s="41" t="s">
        <v>46</v>
      </c>
      <c r="E882" s="41">
        <v>75961</v>
      </c>
      <c r="F882" s="42"/>
      <c r="G882" s="43">
        <v>31.558382999999999</v>
      </c>
      <c r="H882" s="44">
        <v>-94.504452000000001</v>
      </c>
      <c r="I882" s="45" t="s">
        <v>63</v>
      </c>
      <c r="J882" s="46" t="s">
        <v>48</v>
      </c>
      <c r="K882" s="42" t="s">
        <v>51</v>
      </c>
      <c r="L882" s="49"/>
      <c r="M882" s="45" t="s">
        <v>63</v>
      </c>
      <c r="N882" s="46" t="s">
        <v>51</v>
      </c>
      <c r="O882" s="49"/>
      <c r="P882" s="36" t="str">
        <f t="shared" si="13"/>
        <v>Unknown</v>
      </c>
      <c r="Q882" s="39" t="s">
        <v>48</v>
      </c>
      <c r="R882" s="39" t="s">
        <v>48</v>
      </c>
      <c r="S882" s="39"/>
      <c r="T882" s="50"/>
      <c r="U882" s="50" t="s">
        <v>51</v>
      </c>
      <c r="V882" s="50" t="s">
        <v>51</v>
      </c>
      <c r="W882" s="50"/>
      <c r="X882" s="51" t="str">
        <f>IF((OR((AND('[1]PWS Information'!$E$10="CWS",T882="Single Family Residence",P882="Lead")),
(AND('[1]PWS Information'!$E$10="CWS",T882="Multiple Family Residence",'[1]PWS Information'!$E$11="Yes",P882="Lead")),
(AND('[1]PWS Information'!$E$10="NTNC",P882="Lead")))),"Tier 1",
IF((OR((AND('[1]PWS Information'!$E$10="CWS",T882="Multiple Family Residence",'[1]PWS Information'!$E$11="No",P882="Lead")),
(AND('[1]PWS Information'!$E$10="CWS",T882="Other",P882="Lead")),
(AND('[1]PWS Information'!$E$10="CWS",T882="Building",P882="Lead")))),"Tier 2",
IF((OR((AND('[1]PWS Information'!$E$10="CWS",T882="Single Family Residence",P882="Galvanized Requiring Replacement")),
(AND('[1]PWS Information'!$E$10="CWS",T882="Single Family Residence",P882="Galvanized Requiring Replacement",Q882="Yes")),
(AND('[1]PWS Information'!$E$10="NTNC",P882="Galvanized Requiring Replacement")),
(AND('[1]PWS Information'!$E$10="NTNC",T882="Single Family Residence",Q882="Yes")))),"Tier 3",
IF((OR((AND('[1]PWS Information'!$E$10="CWS",T882="Single Family Residence",R882="Yes",P882="Non-Lead", I882="Non-Lead - Copper",K882="Before 1989")),
(AND('[1]PWS Information'!$E$10="CWS",T882="Single Family Residence",R882="Yes",P882="Non-Lead", M882="Non-Lead - Copper",N882="Before 1989")))),"Tier 4",
IF((OR((AND('[1]PWS Information'!$E$10="NTNC",P882="Non-Lead")),
(AND('[1]PWS Information'!$E$10="CWS",P882="Non-Lead",R882="")),
(AND('[1]PWS Information'!$E$10="CWS",P882="Non-Lead",R882="No")),
(AND('[1]PWS Information'!$E$10="CWS",P882="Non-Lead",R882="Don't Know")),
(AND('[1]PWS Information'!$E$10="CWS",P882="Non-Lead", I882="Non-Lead - Copper", R882="Yes", K882="Between 1989 and 2014")),
(AND('[1]PWS Information'!$E$10="CWS",P882="Non-Lead", I882="Non-Lead - Copper", R882="Yes", K882="After 2014")),
(AND('[1]PWS Information'!$E$10="CWS",P882="Non-Lead", I882="Non-Lead - Copper", R882="Yes", K882="Unknown")),
(AND('[1]PWS Information'!$E$10="CWS",P882="Non-Lead", M882="Non-Lead - Copper", R882="Yes", N882="Between 1989 and 2014")),
(AND('[1]PWS Information'!$E$10="CWS",P882="Non-Lead", M882="Non-Lead - Copper", R882="Yes", N882="After 2014")),
(AND('[1]PWS Information'!$E$10="CWS",P882="Non-Lead", M882="Non-Lead - Copper", R882="Yes", N882="Unknown")),
(AND('[1]PWS Information'!$E$10="CWS",P882="Unknown")),
(AND('[1]PWS Information'!$E$10="NTNC",P882="Unknown")))),"Tier 5",
"")))))</f>
        <v>Tier 5</v>
      </c>
      <c r="Y882" s="50"/>
      <c r="Z882" s="50"/>
    </row>
    <row r="883" spans="1:26" ht="75" x14ac:dyDescent="0.25">
      <c r="A883" s="39">
        <v>25176131</v>
      </c>
      <c r="B883" s="40">
        <v>3555</v>
      </c>
      <c r="C883" s="41" t="s">
        <v>66</v>
      </c>
      <c r="D883" s="41" t="s">
        <v>46</v>
      </c>
      <c r="E883" s="41">
        <v>75961</v>
      </c>
      <c r="F883" s="42"/>
      <c r="G883" s="43">
        <v>31.604312</v>
      </c>
      <c r="H883" s="44">
        <v>-94.564363999999998</v>
      </c>
      <c r="I883" s="45" t="s">
        <v>63</v>
      </c>
      <c r="J883" s="46" t="s">
        <v>48</v>
      </c>
      <c r="K883" s="42" t="s">
        <v>51</v>
      </c>
      <c r="L883" s="49"/>
      <c r="M883" s="45" t="s">
        <v>63</v>
      </c>
      <c r="N883" s="46" t="s">
        <v>51</v>
      </c>
      <c r="O883" s="49"/>
      <c r="P883" s="36" t="str">
        <f t="shared" si="13"/>
        <v>Unknown</v>
      </c>
      <c r="Q883" s="39" t="s">
        <v>48</v>
      </c>
      <c r="R883" s="39" t="s">
        <v>48</v>
      </c>
      <c r="S883" s="39"/>
      <c r="T883" s="50"/>
      <c r="U883" s="50" t="s">
        <v>51</v>
      </c>
      <c r="V883" s="50" t="s">
        <v>51</v>
      </c>
      <c r="W883" s="50"/>
      <c r="X883" s="51" t="str">
        <f>IF((OR((AND('[1]PWS Information'!$E$10="CWS",T883="Single Family Residence",P883="Lead")),
(AND('[1]PWS Information'!$E$10="CWS",T883="Multiple Family Residence",'[1]PWS Information'!$E$11="Yes",P883="Lead")),
(AND('[1]PWS Information'!$E$10="NTNC",P883="Lead")))),"Tier 1",
IF((OR((AND('[1]PWS Information'!$E$10="CWS",T883="Multiple Family Residence",'[1]PWS Information'!$E$11="No",P883="Lead")),
(AND('[1]PWS Information'!$E$10="CWS",T883="Other",P883="Lead")),
(AND('[1]PWS Information'!$E$10="CWS",T883="Building",P883="Lead")))),"Tier 2",
IF((OR((AND('[1]PWS Information'!$E$10="CWS",T883="Single Family Residence",P883="Galvanized Requiring Replacement")),
(AND('[1]PWS Information'!$E$10="CWS",T883="Single Family Residence",P883="Galvanized Requiring Replacement",Q883="Yes")),
(AND('[1]PWS Information'!$E$10="NTNC",P883="Galvanized Requiring Replacement")),
(AND('[1]PWS Information'!$E$10="NTNC",T883="Single Family Residence",Q883="Yes")))),"Tier 3",
IF((OR((AND('[1]PWS Information'!$E$10="CWS",T883="Single Family Residence",R883="Yes",P883="Non-Lead", I883="Non-Lead - Copper",K883="Before 1989")),
(AND('[1]PWS Information'!$E$10="CWS",T883="Single Family Residence",R883="Yes",P883="Non-Lead", M883="Non-Lead - Copper",N883="Before 1989")))),"Tier 4",
IF((OR((AND('[1]PWS Information'!$E$10="NTNC",P883="Non-Lead")),
(AND('[1]PWS Information'!$E$10="CWS",P883="Non-Lead",R883="")),
(AND('[1]PWS Information'!$E$10="CWS",P883="Non-Lead",R883="No")),
(AND('[1]PWS Information'!$E$10="CWS",P883="Non-Lead",R883="Don't Know")),
(AND('[1]PWS Information'!$E$10="CWS",P883="Non-Lead", I883="Non-Lead - Copper", R883="Yes", K883="Between 1989 and 2014")),
(AND('[1]PWS Information'!$E$10="CWS",P883="Non-Lead", I883="Non-Lead - Copper", R883="Yes", K883="After 2014")),
(AND('[1]PWS Information'!$E$10="CWS",P883="Non-Lead", I883="Non-Lead - Copper", R883="Yes", K883="Unknown")),
(AND('[1]PWS Information'!$E$10="CWS",P883="Non-Lead", M883="Non-Lead - Copper", R883="Yes", N883="Between 1989 and 2014")),
(AND('[1]PWS Information'!$E$10="CWS",P883="Non-Lead", M883="Non-Lead - Copper", R883="Yes", N883="After 2014")),
(AND('[1]PWS Information'!$E$10="CWS",P883="Non-Lead", M883="Non-Lead - Copper", R883="Yes", N883="Unknown")),
(AND('[1]PWS Information'!$E$10="CWS",P883="Unknown")),
(AND('[1]PWS Information'!$E$10="NTNC",P883="Unknown")))),"Tier 5",
"")))))</f>
        <v>Tier 5</v>
      </c>
      <c r="Y883" s="50"/>
      <c r="Z883" s="50"/>
    </row>
    <row r="884" spans="1:26" ht="75" x14ac:dyDescent="0.25">
      <c r="A884" s="39">
        <v>25175791</v>
      </c>
      <c r="B884" s="40">
        <v>671</v>
      </c>
      <c r="C884" s="41" t="s">
        <v>75</v>
      </c>
      <c r="D884" s="41" t="s">
        <v>46</v>
      </c>
      <c r="E884" s="41">
        <v>75961</v>
      </c>
      <c r="F884" s="42"/>
      <c r="G884" s="43">
        <v>31.558382999999999</v>
      </c>
      <c r="H884" s="44">
        <v>-94.504452000000001</v>
      </c>
      <c r="I884" s="45" t="s">
        <v>63</v>
      </c>
      <c r="J884" s="46" t="s">
        <v>48</v>
      </c>
      <c r="K884" s="42" t="s">
        <v>51</v>
      </c>
      <c r="L884" s="49"/>
      <c r="M884" s="45" t="s">
        <v>63</v>
      </c>
      <c r="N884" s="46" t="s">
        <v>51</v>
      </c>
      <c r="O884" s="49"/>
      <c r="P884" s="36" t="str">
        <f t="shared" si="13"/>
        <v>Unknown</v>
      </c>
      <c r="Q884" s="39" t="s">
        <v>48</v>
      </c>
      <c r="R884" s="39" t="s">
        <v>48</v>
      </c>
      <c r="S884" s="39"/>
      <c r="T884" s="50"/>
      <c r="U884" s="50" t="s">
        <v>51</v>
      </c>
      <c r="V884" s="50" t="s">
        <v>51</v>
      </c>
      <c r="W884" s="50"/>
      <c r="X884" s="51" t="str">
        <f>IF((OR((AND('[1]PWS Information'!$E$10="CWS",T884="Single Family Residence",P884="Lead")),
(AND('[1]PWS Information'!$E$10="CWS",T884="Multiple Family Residence",'[1]PWS Information'!$E$11="Yes",P884="Lead")),
(AND('[1]PWS Information'!$E$10="NTNC",P884="Lead")))),"Tier 1",
IF((OR((AND('[1]PWS Information'!$E$10="CWS",T884="Multiple Family Residence",'[1]PWS Information'!$E$11="No",P884="Lead")),
(AND('[1]PWS Information'!$E$10="CWS",T884="Other",P884="Lead")),
(AND('[1]PWS Information'!$E$10="CWS",T884="Building",P884="Lead")))),"Tier 2",
IF((OR((AND('[1]PWS Information'!$E$10="CWS",T884="Single Family Residence",P884="Galvanized Requiring Replacement")),
(AND('[1]PWS Information'!$E$10="CWS",T884="Single Family Residence",P884="Galvanized Requiring Replacement",Q884="Yes")),
(AND('[1]PWS Information'!$E$10="NTNC",P884="Galvanized Requiring Replacement")),
(AND('[1]PWS Information'!$E$10="NTNC",T884="Single Family Residence",Q884="Yes")))),"Tier 3",
IF((OR((AND('[1]PWS Information'!$E$10="CWS",T884="Single Family Residence",R884="Yes",P884="Non-Lead", I884="Non-Lead - Copper",K884="Before 1989")),
(AND('[1]PWS Information'!$E$10="CWS",T884="Single Family Residence",R884="Yes",P884="Non-Lead", M884="Non-Lead - Copper",N884="Before 1989")))),"Tier 4",
IF((OR((AND('[1]PWS Information'!$E$10="NTNC",P884="Non-Lead")),
(AND('[1]PWS Information'!$E$10="CWS",P884="Non-Lead",R884="")),
(AND('[1]PWS Information'!$E$10="CWS",P884="Non-Lead",R884="No")),
(AND('[1]PWS Information'!$E$10="CWS",P884="Non-Lead",R884="Don't Know")),
(AND('[1]PWS Information'!$E$10="CWS",P884="Non-Lead", I884="Non-Lead - Copper", R884="Yes", K884="Between 1989 and 2014")),
(AND('[1]PWS Information'!$E$10="CWS",P884="Non-Lead", I884="Non-Lead - Copper", R884="Yes", K884="After 2014")),
(AND('[1]PWS Information'!$E$10="CWS",P884="Non-Lead", I884="Non-Lead - Copper", R884="Yes", K884="Unknown")),
(AND('[1]PWS Information'!$E$10="CWS",P884="Non-Lead", M884="Non-Lead - Copper", R884="Yes", N884="Between 1989 and 2014")),
(AND('[1]PWS Information'!$E$10="CWS",P884="Non-Lead", M884="Non-Lead - Copper", R884="Yes", N884="After 2014")),
(AND('[1]PWS Information'!$E$10="CWS",P884="Non-Lead", M884="Non-Lead - Copper", R884="Yes", N884="Unknown")),
(AND('[1]PWS Information'!$E$10="CWS",P884="Unknown")),
(AND('[1]PWS Information'!$E$10="NTNC",P884="Unknown")))),"Tier 5",
"")))))</f>
        <v>Tier 5</v>
      </c>
      <c r="Y884" s="50"/>
      <c r="Z884" s="50"/>
    </row>
    <row r="885" spans="1:26" ht="75" x14ac:dyDescent="0.25">
      <c r="A885" s="39">
        <v>25175501</v>
      </c>
      <c r="B885" s="40" t="s">
        <v>125</v>
      </c>
      <c r="C885" s="41" t="s">
        <v>262</v>
      </c>
      <c r="D885" s="41" t="s">
        <v>46</v>
      </c>
      <c r="E885" s="41">
        <v>75961</v>
      </c>
      <c r="F885" s="42"/>
      <c r="G885" s="43">
        <v>31.558382999999999</v>
      </c>
      <c r="H885" s="44">
        <v>-94.504452000000001</v>
      </c>
      <c r="I885" s="45" t="s">
        <v>63</v>
      </c>
      <c r="J885" s="46" t="s">
        <v>48</v>
      </c>
      <c r="K885" s="42" t="s">
        <v>51</v>
      </c>
      <c r="L885" s="49"/>
      <c r="M885" s="45" t="s">
        <v>63</v>
      </c>
      <c r="N885" s="46" t="s">
        <v>51</v>
      </c>
      <c r="O885" s="49"/>
      <c r="P885" s="36" t="str">
        <f t="shared" si="13"/>
        <v>Unknown</v>
      </c>
      <c r="Q885" s="39" t="s">
        <v>48</v>
      </c>
      <c r="R885" s="39" t="s">
        <v>48</v>
      </c>
      <c r="S885" s="39"/>
      <c r="T885" s="50"/>
      <c r="U885" s="50" t="s">
        <v>51</v>
      </c>
      <c r="V885" s="50" t="s">
        <v>51</v>
      </c>
      <c r="W885" s="50"/>
      <c r="X885" s="51" t="str">
        <f>IF((OR((AND('[1]PWS Information'!$E$10="CWS",T885="Single Family Residence",P885="Lead")),
(AND('[1]PWS Information'!$E$10="CWS",T885="Multiple Family Residence",'[1]PWS Information'!$E$11="Yes",P885="Lead")),
(AND('[1]PWS Information'!$E$10="NTNC",P885="Lead")))),"Tier 1",
IF((OR((AND('[1]PWS Information'!$E$10="CWS",T885="Multiple Family Residence",'[1]PWS Information'!$E$11="No",P885="Lead")),
(AND('[1]PWS Information'!$E$10="CWS",T885="Other",P885="Lead")),
(AND('[1]PWS Information'!$E$10="CWS",T885="Building",P885="Lead")))),"Tier 2",
IF((OR((AND('[1]PWS Information'!$E$10="CWS",T885="Single Family Residence",P885="Galvanized Requiring Replacement")),
(AND('[1]PWS Information'!$E$10="CWS",T885="Single Family Residence",P885="Galvanized Requiring Replacement",Q885="Yes")),
(AND('[1]PWS Information'!$E$10="NTNC",P885="Galvanized Requiring Replacement")),
(AND('[1]PWS Information'!$E$10="NTNC",T885="Single Family Residence",Q885="Yes")))),"Tier 3",
IF((OR((AND('[1]PWS Information'!$E$10="CWS",T885="Single Family Residence",R885="Yes",P885="Non-Lead", I885="Non-Lead - Copper",K885="Before 1989")),
(AND('[1]PWS Information'!$E$10="CWS",T885="Single Family Residence",R885="Yes",P885="Non-Lead", M885="Non-Lead - Copper",N885="Before 1989")))),"Tier 4",
IF((OR((AND('[1]PWS Information'!$E$10="NTNC",P885="Non-Lead")),
(AND('[1]PWS Information'!$E$10="CWS",P885="Non-Lead",R885="")),
(AND('[1]PWS Information'!$E$10="CWS",P885="Non-Lead",R885="No")),
(AND('[1]PWS Information'!$E$10="CWS",P885="Non-Lead",R885="Don't Know")),
(AND('[1]PWS Information'!$E$10="CWS",P885="Non-Lead", I885="Non-Lead - Copper", R885="Yes", K885="Between 1989 and 2014")),
(AND('[1]PWS Information'!$E$10="CWS",P885="Non-Lead", I885="Non-Lead - Copper", R885="Yes", K885="After 2014")),
(AND('[1]PWS Information'!$E$10="CWS",P885="Non-Lead", I885="Non-Lead - Copper", R885="Yes", K885="Unknown")),
(AND('[1]PWS Information'!$E$10="CWS",P885="Non-Lead", M885="Non-Lead - Copper", R885="Yes", N885="Between 1989 and 2014")),
(AND('[1]PWS Information'!$E$10="CWS",P885="Non-Lead", M885="Non-Lead - Copper", R885="Yes", N885="After 2014")),
(AND('[1]PWS Information'!$E$10="CWS",P885="Non-Lead", M885="Non-Lead - Copper", R885="Yes", N885="Unknown")),
(AND('[1]PWS Information'!$E$10="CWS",P885="Unknown")),
(AND('[1]PWS Information'!$E$10="NTNC",P885="Unknown")))),"Tier 5",
"")))))</f>
        <v>Tier 5</v>
      </c>
      <c r="Y885" s="50"/>
      <c r="Z885" s="50"/>
    </row>
    <row r="886" spans="1:26" ht="75" x14ac:dyDescent="0.25">
      <c r="A886" s="39" t="s">
        <v>263</v>
      </c>
      <c r="B886" s="40">
        <v>150</v>
      </c>
      <c r="C886" s="41" t="s">
        <v>110</v>
      </c>
      <c r="D886" s="41" t="s">
        <v>46</v>
      </c>
      <c r="E886" s="41">
        <v>75961</v>
      </c>
      <c r="F886" s="42"/>
      <c r="G886" s="43">
        <v>31.587109000000002</v>
      </c>
      <c r="H886" s="44">
        <v>-94.61403</v>
      </c>
      <c r="I886" s="45" t="s">
        <v>63</v>
      </c>
      <c r="J886" s="46" t="s">
        <v>48</v>
      </c>
      <c r="K886" s="42" t="s">
        <v>51</v>
      </c>
      <c r="L886" s="49"/>
      <c r="M886" s="45" t="s">
        <v>63</v>
      </c>
      <c r="N886" s="46" t="s">
        <v>51</v>
      </c>
      <c r="O886" s="49"/>
      <c r="P886" s="36" t="str">
        <f t="shared" si="13"/>
        <v>Unknown</v>
      </c>
      <c r="Q886" s="39" t="s">
        <v>48</v>
      </c>
      <c r="R886" s="39" t="s">
        <v>48</v>
      </c>
      <c r="S886" s="39"/>
      <c r="T886" s="50"/>
      <c r="U886" s="50" t="s">
        <v>51</v>
      </c>
      <c r="V886" s="50" t="s">
        <v>51</v>
      </c>
      <c r="W886" s="50"/>
      <c r="X886" s="51" t="str">
        <f>IF((OR((AND('[1]PWS Information'!$E$10="CWS",T886="Single Family Residence",P886="Lead")),
(AND('[1]PWS Information'!$E$10="CWS",T886="Multiple Family Residence",'[1]PWS Information'!$E$11="Yes",P886="Lead")),
(AND('[1]PWS Information'!$E$10="NTNC",P886="Lead")))),"Tier 1",
IF((OR((AND('[1]PWS Information'!$E$10="CWS",T886="Multiple Family Residence",'[1]PWS Information'!$E$11="No",P886="Lead")),
(AND('[1]PWS Information'!$E$10="CWS",T886="Other",P886="Lead")),
(AND('[1]PWS Information'!$E$10="CWS",T886="Building",P886="Lead")))),"Tier 2",
IF((OR((AND('[1]PWS Information'!$E$10="CWS",T886="Single Family Residence",P886="Galvanized Requiring Replacement")),
(AND('[1]PWS Information'!$E$10="CWS",T886="Single Family Residence",P886="Galvanized Requiring Replacement",Q886="Yes")),
(AND('[1]PWS Information'!$E$10="NTNC",P886="Galvanized Requiring Replacement")),
(AND('[1]PWS Information'!$E$10="NTNC",T886="Single Family Residence",Q886="Yes")))),"Tier 3",
IF((OR((AND('[1]PWS Information'!$E$10="CWS",T886="Single Family Residence",R886="Yes",P886="Non-Lead", I886="Non-Lead - Copper",K886="Before 1989")),
(AND('[1]PWS Information'!$E$10="CWS",T886="Single Family Residence",R886="Yes",P886="Non-Lead", M886="Non-Lead - Copper",N886="Before 1989")))),"Tier 4",
IF((OR((AND('[1]PWS Information'!$E$10="NTNC",P886="Non-Lead")),
(AND('[1]PWS Information'!$E$10="CWS",P886="Non-Lead",R886="")),
(AND('[1]PWS Information'!$E$10="CWS",P886="Non-Lead",R886="No")),
(AND('[1]PWS Information'!$E$10="CWS",P886="Non-Lead",R886="Don't Know")),
(AND('[1]PWS Information'!$E$10="CWS",P886="Non-Lead", I886="Non-Lead - Copper", R886="Yes", K886="Between 1989 and 2014")),
(AND('[1]PWS Information'!$E$10="CWS",P886="Non-Lead", I886="Non-Lead - Copper", R886="Yes", K886="After 2014")),
(AND('[1]PWS Information'!$E$10="CWS",P886="Non-Lead", I886="Non-Lead - Copper", R886="Yes", K886="Unknown")),
(AND('[1]PWS Information'!$E$10="CWS",P886="Non-Lead", M886="Non-Lead - Copper", R886="Yes", N886="Between 1989 and 2014")),
(AND('[1]PWS Information'!$E$10="CWS",P886="Non-Lead", M886="Non-Lead - Copper", R886="Yes", N886="After 2014")),
(AND('[1]PWS Information'!$E$10="CWS",P886="Non-Lead", M886="Non-Lead - Copper", R886="Yes", N886="Unknown")),
(AND('[1]PWS Information'!$E$10="CWS",P886="Unknown")),
(AND('[1]PWS Information'!$E$10="NTNC",P886="Unknown")))),"Tier 5",
"")))))</f>
        <v>Tier 5</v>
      </c>
      <c r="Y886" s="50"/>
      <c r="Z886" s="50"/>
    </row>
    <row r="887" spans="1:26" ht="75" x14ac:dyDescent="0.25">
      <c r="A887" s="39">
        <v>25175914</v>
      </c>
      <c r="B887" s="40" t="s">
        <v>205</v>
      </c>
      <c r="C887" s="41" t="s">
        <v>264</v>
      </c>
      <c r="D887" s="41" t="s">
        <v>46</v>
      </c>
      <c r="E887" s="41">
        <v>75961</v>
      </c>
      <c r="F887" s="42"/>
      <c r="G887" s="43"/>
      <c r="H887" s="44"/>
      <c r="I887" s="45" t="s">
        <v>63</v>
      </c>
      <c r="J887" s="46" t="s">
        <v>48</v>
      </c>
      <c r="K887" s="42" t="s">
        <v>51</v>
      </c>
      <c r="L887" s="49"/>
      <c r="M887" s="45" t="s">
        <v>63</v>
      </c>
      <c r="N887" s="46" t="s">
        <v>51</v>
      </c>
      <c r="O887" s="49"/>
      <c r="P887" s="36" t="str">
        <f t="shared" si="13"/>
        <v>Unknown</v>
      </c>
      <c r="Q887" s="39" t="s">
        <v>48</v>
      </c>
      <c r="R887" s="39" t="s">
        <v>48</v>
      </c>
      <c r="S887" s="39"/>
      <c r="T887" s="50"/>
      <c r="U887" s="50" t="s">
        <v>51</v>
      </c>
      <c r="V887" s="50" t="s">
        <v>51</v>
      </c>
      <c r="W887" s="50"/>
      <c r="X887" s="51" t="str">
        <f>IF((OR((AND('[1]PWS Information'!$E$10="CWS",T887="Single Family Residence",P887="Lead")),
(AND('[1]PWS Information'!$E$10="CWS",T887="Multiple Family Residence",'[1]PWS Information'!$E$11="Yes",P887="Lead")),
(AND('[1]PWS Information'!$E$10="NTNC",P887="Lead")))),"Tier 1",
IF((OR((AND('[1]PWS Information'!$E$10="CWS",T887="Multiple Family Residence",'[1]PWS Information'!$E$11="No",P887="Lead")),
(AND('[1]PWS Information'!$E$10="CWS",T887="Other",P887="Lead")),
(AND('[1]PWS Information'!$E$10="CWS",T887="Building",P887="Lead")))),"Tier 2",
IF((OR((AND('[1]PWS Information'!$E$10="CWS",T887="Single Family Residence",P887="Galvanized Requiring Replacement")),
(AND('[1]PWS Information'!$E$10="CWS",T887="Single Family Residence",P887="Galvanized Requiring Replacement",Q887="Yes")),
(AND('[1]PWS Information'!$E$10="NTNC",P887="Galvanized Requiring Replacement")),
(AND('[1]PWS Information'!$E$10="NTNC",T887="Single Family Residence",Q887="Yes")))),"Tier 3",
IF((OR((AND('[1]PWS Information'!$E$10="CWS",T887="Single Family Residence",R887="Yes",P887="Non-Lead", I887="Non-Lead - Copper",K887="Before 1989")),
(AND('[1]PWS Information'!$E$10="CWS",T887="Single Family Residence",R887="Yes",P887="Non-Lead", M887="Non-Lead - Copper",N887="Before 1989")))),"Tier 4",
IF((OR((AND('[1]PWS Information'!$E$10="NTNC",P887="Non-Lead")),
(AND('[1]PWS Information'!$E$10="CWS",P887="Non-Lead",R887="")),
(AND('[1]PWS Information'!$E$10="CWS",P887="Non-Lead",R887="No")),
(AND('[1]PWS Information'!$E$10="CWS",P887="Non-Lead",R887="Don't Know")),
(AND('[1]PWS Information'!$E$10="CWS",P887="Non-Lead", I887="Non-Lead - Copper", R887="Yes", K887="Between 1989 and 2014")),
(AND('[1]PWS Information'!$E$10="CWS",P887="Non-Lead", I887="Non-Lead - Copper", R887="Yes", K887="After 2014")),
(AND('[1]PWS Information'!$E$10="CWS",P887="Non-Lead", I887="Non-Lead - Copper", R887="Yes", K887="Unknown")),
(AND('[1]PWS Information'!$E$10="CWS",P887="Non-Lead", M887="Non-Lead - Copper", R887="Yes", N887="Between 1989 and 2014")),
(AND('[1]PWS Information'!$E$10="CWS",P887="Non-Lead", M887="Non-Lead - Copper", R887="Yes", N887="After 2014")),
(AND('[1]PWS Information'!$E$10="CWS",P887="Non-Lead", M887="Non-Lead - Copper", R887="Yes", N887="Unknown")),
(AND('[1]PWS Information'!$E$10="CWS",P887="Unknown")),
(AND('[1]PWS Information'!$E$10="NTNC",P887="Unknown")))),"Tier 5",
"")))))</f>
        <v>Tier 5</v>
      </c>
      <c r="Y887" s="50"/>
      <c r="Z887" s="50"/>
    </row>
    <row r="888" spans="1:26" ht="75" x14ac:dyDescent="0.25">
      <c r="A888" s="39">
        <v>25175433</v>
      </c>
      <c r="B888" s="40">
        <v>14250</v>
      </c>
      <c r="C888" s="41" t="s">
        <v>207</v>
      </c>
      <c r="D888" s="41" t="s">
        <v>46</v>
      </c>
      <c r="E888" s="41">
        <v>75961</v>
      </c>
      <c r="F888" s="42"/>
      <c r="G888" s="43">
        <v>31.685081</v>
      </c>
      <c r="H888" s="44">
        <v>-94.431160000000006</v>
      </c>
      <c r="I888" s="45" t="s">
        <v>63</v>
      </c>
      <c r="J888" s="46" t="s">
        <v>48</v>
      </c>
      <c r="K888" s="42" t="s">
        <v>51</v>
      </c>
      <c r="L888" s="49"/>
      <c r="M888" s="45" t="s">
        <v>63</v>
      </c>
      <c r="N888" s="46" t="s">
        <v>51</v>
      </c>
      <c r="O888" s="49"/>
      <c r="P888" s="36" t="str">
        <f t="shared" si="13"/>
        <v>Unknown</v>
      </c>
      <c r="Q888" s="39" t="s">
        <v>48</v>
      </c>
      <c r="R888" s="39" t="s">
        <v>48</v>
      </c>
      <c r="S888" s="39"/>
      <c r="T888" s="50"/>
      <c r="U888" s="50" t="s">
        <v>51</v>
      </c>
      <c r="V888" s="50" t="s">
        <v>51</v>
      </c>
      <c r="W888" s="50"/>
      <c r="X888" s="51" t="str">
        <f>IF((OR((AND('[1]PWS Information'!$E$10="CWS",T888="Single Family Residence",P888="Lead")),
(AND('[1]PWS Information'!$E$10="CWS",T888="Multiple Family Residence",'[1]PWS Information'!$E$11="Yes",P888="Lead")),
(AND('[1]PWS Information'!$E$10="NTNC",P888="Lead")))),"Tier 1",
IF((OR((AND('[1]PWS Information'!$E$10="CWS",T888="Multiple Family Residence",'[1]PWS Information'!$E$11="No",P888="Lead")),
(AND('[1]PWS Information'!$E$10="CWS",T888="Other",P888="Lead")),
(AND('[1]PWS Information'!$E$10="CWS",T888="Building",P888="Lead")))),"Tier 2",
IF((OR((AND('[1]PWS Information'!$E$10="CWS",T888="Single Family Residence",P888="Galvanized Requiring Replacement")),
(AND('[1]PWS Information'!$E$10="CWS",T888="Single Family Residence",P888="Galvanized Requiring Replacement",Q888="Yes")),
(AND('[1]PWS Information'!$E$10="NTNC",P888="Galvanized Requiring Replacement")),
(AND('[1]PWS Information'!$E$10="NTNC",T888="Single Family Residence",Q888="Yes")))),"Tier 3",
IF((OR((AND('[1]PWS Information'!$E$10="CWS",T888="Single Family Residence",R888="Yes",P888="Non-Lead", I888="Non-Lead - Copper",K888="Before 1989")),
(AND('[1]PWS Information'!$E$10="CWS",T888="Single Family Residence",R888="Yes",P888="Non-Lead", M888="Non-Lead - Copper",N888="Before 1989")))),"Tier 4",
IF((OR((AND('[1]PWS Information'!$E$10="NTNC",P888="Non-Lead")),
(AND('[1]PWS Information'!$E$10="CWS",P888="Non-Lead",R888="")),
(AND('[1]PWS Information'!$E$10="CWS",P888="Non-Lead",R888="No")),
(AND('[1]PWS Information'!$E$10="CWS",P888="Non-Lead",R888="Don't Know")),
(AND('[1]PWS Information'!$E$10="CWS",P888="Non-Lead", I888="Non-Lead - Copper", R888="Yes", K888="Between 1989 and 2014")),
(AND('[1]PWS Information'!$E$10="CWS",P888="Non-Lead", I888="Non-Lead - Copper", R888="Yes", K888="After 2014")),
(AND('[1]PWS Information'!$E$10="CWS",P888="Non-Lead", I888="Non-Lead - Copper", R888="Yes", K888="Unknown")),
(AND('[1]PWS Information'!$E$10="CWS",P888="Non-Lead", M888="Non-Lead - Copper", R888="Yes", N888="Between 1989 and 2014")),
(AND('[1]PWS Information'!$E$10="CWS",P888="Non-Lead", M888="Non-Lead - Copper", R888="Yes", N888="After 2014")),
(AND('[1]PWS Information'!$E$10="CWS",P888="Non-Lead", M888="Non-Lead - Copper", R888="Yes", N888="Unknown")),
(AND('[1]PWS Information'!$E$10="CWS",P888="Unknown")),
(AND('[1]PWS Information'!$E$10="NTNC",P888="Unknown")))),"Tier 5",
"")))))</f>
        <v>Tier 5</v>
      </c>
      <c r="Y888" s="50"/>
      <c r="Z888" s="50"/>
    </row>
    <row r="889" spans="1:26" ht="75" x14ac:dyDescent="0.25">
      <c r="A889" s="39">
        <v>25176153</v>
      </c>
      <c r="B889" s="40">
        <v>202</v>
      </c>
      <c r="C889" s="41" t="s">
        <v>192</v>
      </c>
      <c r="D889" s="41" t="s">
        <v>46</v>
      </c>
      <c r="E889" s="41">
        <v>75961</v>
      </c>
      <c r="F889" s="42"/>
      <c r="G889" s="43">
        <v>31.615545000000001</v>
      </c>
      <c r="H889" s="44">
        <v>-94.503362999999993</v>
      </c>
      <c r="I889" s="45" t="s">
        <v>63</v>
      </c>
      <c r="J889" s="46" t="s">
        <v>48</v>
      </c>
      <c r="K889" s="42" t="s">
        <v>51</v>
      </c>
      <c r="L889" s="49"/>
      <c r="M889" s="45" t="s">
        <v>63</v>
      </c>
      <c r="N889" s="46" t="s">
        <v>51</v>
      </c>
      <c r="O889" s="49"/>
      <c r="P889" s="36" t="str">
        <f t="shared" si="13"/>
        <v>Unknown</v>
      </c>
      <c r="Q889" s="39" t="s">
        <v>48</v>
      </c>
      <c r="R889" s="39" t="s">
        <v>48</v>
      </c>
      <c r="S889" s="39"/>
      <c r="T889" s="50"/>
      <c r="U889" s="50" t="s">
        <v>51</v>
      </c>
      <c r="V889" s="50" t="s">
        <v>51</v>
      </c>
      <c r="W889" s="50"/>
      <c r="X889" s="51" t="str">
        <f>IF((OR((AND('[1]PWS Information'!$E$10="CWS",T889="Single Family Residence",P889="Lead")),
(AND('[1]PWS Information'!$E$10="CWS",T889="Multiple Family Residence",'[1]PWS Information'!$E$11="Yes",P889="Lead")),
(AND('[1]PWS Information'!$E$10="NTNC",P889="Lead")))),"Tier 1",
IF((OR((AND('[1]PWS Information'!$E$10="CWS",T889="Multiple Family Residence",'[1]PWS Information'!$E$11="No",P889="Lead")),
(AND('[1]PWS Information'!$E$10="CWS",T889="Other",P889="Lead")),
(AND('[1]PWS Information'!$E$10="CWS",T889="Building",P889="Lead")))),"Tier 2",
IF((OR((AND('[1]PWS Information'!$E$10="CWS",T889="Single Family Residence",P889="Galvanized Requiring Replacement")),
(AND('[1]PWS Information'!$E$10="CWS",T889="Single Family Residence",P889="Galvanized Requiring Replacement",Q889="Yes")),
(AND('[1]PWS Information'!$E$10="NTNC",P889="Galvanized Requiring Replacement")),
(AND('[1]PWS Information'!$E$10="NTNC",T889="Single Family Residence",Q889="Yes")))),"Tier 3",
IF((OR((AND('[1]PWS Information'!$E$10="CWS",T889="Single Family Residence",R889="Yes",P889="Non-Lead", I889="Non-Lead - Copper",K889="Before 1989")),
(AND('[1]PWS Information'!$E$10="CWS",T889="Single Family Residence",R889="Yes",P889="Non-Lead", M889="Non-Lead - Copper",N889="Before 1989")))),"Tier 4",
IF((OR((AND('[1]PWS Information'!$E$10="NTNC",P889="Non-Lead")),
(AND('[1]PWS Information'!$E$10="CWS",P889="Non-Lead",R889="")),
(AND('[1]PWS Information'!$E$10="CWS",P889="Non-Lead",R889="No")),
(AND('[1]PWS Information'!$E$10="CWS",P889="Non-Lead",R889="Don't Know")),
(AND('[1]PWS Information'!$E$10="CWS",P889="Non-Lead", I889="Non-Lead - Copper", R889="Yes", K889="Between 1989 and 2014")),
(AND('[1]PWS Information'!$E$10="CWS",P889="Non-Lead", I889="Non-Lead - Copper", R889="Yes", K889="After 2014")),
(AND('[1]PWS Information'!$E$10="CWS",P889="Non-Lead", I889="Non-Lead - Copper", R889="Yes", K889="Unknown")),
(AND('[1]PWS Information'!$E$10="CWS",P889="Non-Lead", M889="Non-Lead - Copper", R889="Yes", N889="Between 1989 and 2014")),
(AND('[1]PWS Information'!$E$10="CWS",P889="Non-Lead", M889="Non-Lead - Copper", R889="Yes", N889="After 2014")),
(AND('[1]PWS Information'!$E$10="CWS",P889="Non-Lead", M889="Non-Lead - Copper", R889="Yes", N889="Unknown")),
(AND('[1]PWS Information'!$E$10="CWS",P889="Unknown")),
(AND('[1]PWS Information'!$E$10="NTNC",P889="Unknown")))),"Tier 5",
"")))))</f>
        <v>Tier 5</v>
      </c>
      <c r="Y889" s="50"/>
      <c r="Z889" s="50"/>
    </row>
    <row r="890" spans="1:26" ht="75" x14ac:dyDescent="0.25">
      <c r="A890" s="39">
        <v>25175979</v>
      </c>
      <c r="B890" s="40">
        <v>8768</v>
      </c>
      <c r="C890" s="41" t="s">
        <v>66</v>
      </c>
      <c r="D890" s="41" t="s">
        <v>46</v>
      </c>
      <c r="E890" s="41">
        <v>75961</v>
      </c>
      <c r="F890" s="42"/>
      <c r="G890" s="43">
        <v>31.620256999999999</v>
      </c>
      <c r="H890" s="44">
        <v>-94.480728999999997</v>
      </c>
      <c r="I890" s="45" t="s">
        <v>63</v>
      </c>
      <c r="J890" s="46" t="s">
        <v>48</v>
      </c>
      <c r="K890" s="42" t="s">
        <v>51</v>
      </c>
      <c r="L890" s="49"/>
      <c r="M890" s="45" t="s">
        <v>63</v>
      </c>
      <c r="N890" s="46" t="s">
        <v>51</v>
      </c>
      <c r="O890" s="49"/>
      <c r="P890" s="36" t="str">
        <f t="shared" si="13"/>
        <v>Unknown</v>
      </c>
      <c r="Q890" s="39" t="s">
        <v>48</v>
      </c>
      <c r="R890" s="39" t="s">
        <v>48</v>
      </c>
      <c r="S890" s="39"/>
      <c r="T890" s="50"/>
      <c r="U890" s="50" t="s">
        <v>51</v>
      </c>
      <c r="V890" s="50" t="s">
        <v>51</v>
      </c>
      <c r="W890" s="50"/>
      <c r="X890" s="51" t="str">
        <f>IF((OR((AND('[1]PWS Information'!$E$10="CWS",T890="Single Family Residence",P890="Lead")),
(AND('[1]PWS Information'!$E$10="CWS",T890="Multiple Family Residence",'[1]PWS Information'!$E$11="Yes",P890="Lead")),
(AND('[1]PWS Information'!$E$10="NTNC",P890="Lead")))),"Tier 1",
IF((OR((AND('[1]PWS Information'!$E$10="CWS",T890="Multiple Family Residence",'[1]PWS Information'!$E$11="No",P890="Lead")),
(AND('[1]PWS Information'!$E$10="CWS",T890="Other",P890="Lead")),
(AND('[1]PWS Information'!$E$10="CWS",T890="Building",P890="Lead")))),"Tier 2",
IF((OR((AND('[1]PWS Information'!$E$10="CWS",T890="Single Family Residence",P890="Galvanized Requiring Replacement")),
(AND('[1]PWS Information'!$E$10="CWS",T890="Single Family Residence",P890="Galvanized Requiring Replacement",Q890="Yes")),
(AND('[1]PWS Information'!$E$10="NTNC",P890="Galvanized Requiring Replacement")),
(AND('[1]PWS Information'!$E$10="NTNC",T890="Single Family Residence",Q890="Yes")))),"Tier 3",
IF((OR((AND('[1]PWS Information'!$E$10="CWS",T890="Single Family Residence",R890="Yes",P890="Non-Lead", I890="Non-Lead - Copper",K890="Before 1989")),
(AND('[1]PWS Information'!$E$10="CWS",T890="Single Family Residence",R890="Yes",P890="Non-Lead", M890="Non-Lead - Copper",N890="Before 1989")))),"Tier 4",
IF((OR((AND('[1]PWS Information'!$E$10="NTNC",P890="Non-Lead")),
(AND('[1]PWS Information'!$E$10="CWS",P890="Non-Lead",R890="")),
(AND('[1]PWS Information'!$E$10="CWS",P890="Non-Lead",R890="No")),
(AND('[1]PWS Information'!$E$10="CWS",P890="Non-Lead",R890="Don't Know")),
(AND('[1]PWS Information'!$E$10="CWS",P890="Non-Lead", I890="Non-Lead - Copper", R890="Yes", K890="Between 1989 and 2014")),
(AND('[1]PWS Information'!$E$10="CWS",P890="Non-Lead", I890="Non-Lead - Copper", R890="Yes", K890="After 2014")),
(AND('[1]PWS Information'!$E$10="CWS",P890="Non-Lead", I890="Non-Lead - Copper", R890="Yes", K890="Unknown")),
(AND('[1]PWS Information'!$E$10="CWS",P890="Non-Lead", M890="Non-Lead - Copper", R890="Yes", N890="Between 1989 and 2014")),
(AND('[1]PWS Information'!$E$10="CWS",P890="Non-Lead", M890="Non-Lead - Copper", R890="Yes", N890="After 2014")),
(AND('[1]PWS Information'!$E$10="CWS",P890="Non-Lead", M890="Non-Lead - Copper", R890="Yes", N890="Unknown")),
(AND('[1]PWS Information'!$E$10="CWS",P890="Unknown")),
(AND('[1]PWS Information'!$E$10="NTNC",P890="Unknown")))),"Tier 5",
"")))))</f>
        <v>Tier 5</v>
      </c>
      <c r="Y890" s="50"/>
      <c r="Z890" s="50"/>
    </row>
    <row r="891" spans="1:26" ht="75" x14ac:dyDescent="0.25">
      <c r="A891" s="39" t="s">
        <v>265</v>
      </c>
      <c r="B891" s="40">
        <v>9687</v>
      </c>
      <c r="C891" s="41" t="s">
        <v>66</v>
      </c>
      <c r="D891" s="41" t="s">
        <v>46</v>
      </c>
      <c r="E891" s="41">
        <v>75961</v>
      </c>
      <c r="F891" s="42"/>
      <c r="G891" s="43">
        <v>31.627879</v>
      </c>
      <c r="H891" s="44">
        <v>-94.466402000000002</v>
      </c>
      <c r="I891" s="45" t="s">
        <v>63</v>
      </c>
      <c r="J891" s="46" t="s">
        <v>48</v>
      </c>
      <c r="K891" s="42" t="s">
        <v>51</v>
      </c>
      <c r="L891" s="49"/>
      <c r="M891" s="45" t="s">
        <v>63</v>
      </c>
      <c r="N891" s="46" t="s">
        <v>51</v>
      </c>
      <c r="O891" s="49"/>
      <c r="P891" s="36" t="str">
        <f t="shared" si="13"/>
        <v>Unknown</v>
      </c>
      <c r="Q891" s="39" t="s">
        <v>48</v>
      </c>
      <c r="R891" s="39" t="s">
        <v>48</v>
      </c>
      <c r="S891" s="39"/>
      <c r="T891" s="50"/>
      <c r="U891" s="50" t="s">
        <v>51</v>
      </c>
      <c r="V891" s="50" t="s">
        <v>51</v>
      </c>
      <c r="W891" s="50"/>
      <c r="X891" s="51" t="str">
        <f>IF((OR((AND('[1]PWS Information'!$E$10="CWS",T891="Single Family Residence",P891="Lead")),
(AND('[1]PWS Information'!$E$10="CWS",T891="Multiple Family Residence",'[1]PWS Information'!$E$11="Yes",P891="Lead")),
(AND('[1]PWS Information'!$E$10="NTNC",P891="Lead")))),"Tier 1",
IF((OR((AND('[1]PWS Information'!$E$10="CWS",T891="Multiple Family Residence",'[1]PWS Information'!$E$11="No",P891="Lead")),
(AND('[1]PWS Information'!$E$10="CWS",T891="Other",P891="Lead")),
(AND('[1]PWS Information'!$E$10="CWS",T891="Building",P891="Lead")))),"Tier 2",
IF((OR((AND('[1]PWS Information'!$E$10="CWS",T891="Single Family Residence",P891="Galvanized Requiring Replacement")),
(AND('[1]PWS Information'!$E$10="CWS",T891="Single Family Residence",P891="Galvanized Requiring Replacement",Q891="Yes")),
(AND('[1]PWS Information'!$E$10="NTNC",P891="Galvanized Requiring Replacement")),
(AND('[1]PWS Information'!$E$10="NTNC",T891="Single Family Residence",Q891="Yes")))),"Tier 3",
IF((OR((AND('[1]PWS Information'!$E$10="CWS",T891="Single Family Residence",R891="Yes",P891="Non-Lead", I891="Non-Lead - Copper",K891="Before 1989")),
(AND('[1]PWS Information'!$E$10="CWS",T891="Single Family Residence",R891="Yes",P891="Non-Lead", M891="Non-Lead - Copper",N891="Before 1989")))),"Tier 4",
IF((OR((AND('[1]PWS Information'!$E$10="NTNC",P891="Non-Lead")),
(AND('[1]PWS Information'!$E$10="CWS",P891="Non-Lead",R891="")),
(AND('[1]PWS Information'!$E$10="CWS",P891="Non-Lead",R891="No")),
(AND('[1]PWS Information'!$E$10="CWS",P891="Non-Lead",R891="Don't Know")),
(AND('[1]PWS Information'!$E$10="CWS",P891="Non-Lead", I891="Non-Lead - Copper", R891="Yes", K891="Between 1989 and 2014")),
(AND('[1]PWS Information'!$E$10="CWS",P891="Non-Lead", I891="Non-Lead - Copper", R891="Yes", K891="After 2014")),
(AND('[1]PWS Information'!$E$10="CWS",P891="Non-Lead", I891="Non-Lead - Copper", R891="Yes", K891="Unknown")),
(AND('[1]PWS Information'!$E$10="CWS",P891="Non-Lead", M891="Non-Lead - Copper", R891="Yes", N891="Between 1989 and 2014")),
(AND('[1]PWS Information'!$E$10="CWS",P891="Non-Lead", M891="Non-Lead - Copper", R891="Yes", N891="After 2014")),
(AND('[1]PWS Information'!$E$10="CWS",P891="Non-Lead", M891="Non-Lead - Copper", R891="Yes", N891="Unknown")),
(AND('[1]PWS Information'!$E$10="CWS",P891="Unknown")),
(AND('[1]PWS Information'!$E$10="NTNC",P891="Unknown")))),"Tier 5",
"")))))</f>
        <v>Tier 5</v>
      </c>
      <c r="Y891" s="50"/>
      <c r="Z891" s="50"/>
    </row>
    <row r="892" spans="1:26" ht="75" x14ac:dyDescent="0.25">
      <c r="A892" s="39" t="s">
        <v>266</v>
      </c>
      <c r="B892" s="40" t="s">
        <v>230</v>
      </c>
      <c r="C892" s="41" t="s">
        <v>267</v>
      </c>
      <c r="D892" s="41" t="s">
        <v>46</v>
      </c>
      <c r="E892" s="41">
        <v>75961</v>
      </c>
      <c r="F892" s="42"/>
      <c r="G892" s="43">
        <v>31.675381999999999</v>
      </c>
      <c r="H892" s="44">
        <v>-94.583343999999997</v>
      </c>
      <c r="I892" s="45" t="s">
        <v>63</v>
      </c>
      <c r="J892" s="46" t="s">
        <v>48</v>
      </c>
      <c r="K892" s="42" t="s">
        <v>51</v>
      </c>
      <c r="L892" s="49"/>
      <c r="M892" s="45" t="s">
        <v>63</v>
      </c>
      <c r="N892" s="46" t="s">
        <v>51</v>
      </c>
      <c r="O892" s="49"/>
      <c r="P892" s="36" t="str">
        <f t="shared" si="13"/>
        <v>Unknown</v>
      </c>
      <c r="Q892" s="39" t="s">
        <v>48</v>
      </c>
      <c r="R892" s="39" t="s">
        <v>48</v>
      </c>
      <c r="S892" s="39"/>
      <c r="T892" s="50"/>
      <c r="U892" s="50" t="s">
        <v>51</v>
      </c>
      <c r="V892" s="50" t="s">
        <v>51</v>
      </c>
      <c r="W892" s="50"/>
      <c r="X892" s="51" t="str">
        <f>IF((OR((AND('[1]PWS Information'!$E$10="CWS",T892="Single Family Residence",P892="Lead")),
(AND('[1]PWS Information'!$E$10="CWS",T892="Multiple Family Residence",'[1]PWS Information'!$E$11="Yes",P892="Lead")),
(AND('[1]PWS Information'!$E$10="NTNC",P892="Lead")))),"Tier 1",
IF((OR((AND('[1]PWS Information'!$E$10="CWS",T892="Multiple Family Residence",'[1]PWS Information'!$E$11="No",P892="Lead")),
(AND('[1]PWS Information'!$E$10="CWS",T892="Other",P892="Lead")),
(AND('[1]PWS Information'!$E$10="CWS",T892="Building",P892="Lead")))),"Tier 2",
IF((OR((AND('[1]PWS Information'!$E$10="CWS",T892="Single Family Residence",P892="Galvanized Requiring Replacement")),
(AND('[1]PWS Information'!$E$10="CWS",T892="Single Family Residence",P892="Galvanized Requiring Replacement",Q892="Yes")),
(AND('[1]PWS Information'!$E$10="NTNC",P892="Galvanized Requiring Replacement")),
(AND('[1]PWS Information'!$E$10="NTNC",T892="Single Family Residence",Q892="Yes")))),"Tier 3",
IF((OR((AND('[1]PWS Information'!$E$10="CWS",T892="Single Family Residence",R892="Yes",P892="Non-Lead", I892="Non-Lead - Copper",K892="Before 1989")),
(AND('[1]PWS Information'!$E$10="CWS",T892="Single Family Residence",R892="Yes",P892="Non-Lead", M892="Non-Lead - Copper",N892="Before 1989")))),"Tier 4",
IF((OR((AND('[1]PWS Information'!$E$10="NTNC",P892="Non-Lead")),
(AND('[1]PWS Information'!$E$10="CWS",P892="Non-Lead",R892="")),
(AND('[1]PWS Information'!$E$10="CWS",P892="Non-Lead",R892="No")),
(AND('[1]PWS Information'!$E$10="CWS",P892="Non-Lead",R892="Don't Know")),
(AND('[1]PWS Information'!$E$10="CWS",P892="Non-Lead", I892="Non-Lead - Copper", R892="Yes", K892="Between 1989 and 2014")),
(AND('[1]PWS Information'!$E$10="CWS",P892="Non-Lead", I892="Non-Lead - Copper", R892="Yes", K892="After 2014")),
(AND('[1]PWS Information'!$E$10="CWS",P892="Non-Lead", I892="Non-Lead - Copper", R892="Yes", K892="Unknown")),
(AND('[1]PWS Information'!$E$10="CWS",P892="Non-Lead", M892="Non-Lead - Copper", R892="Yes", N892="Between 1989 and 2014")),
(AND('[1]PWS Information'!$E$10="CWS",P892="Non-Lead", M892="Non-Lead - Copper", R892="Yes", N892="After 2014")),
(AND('[1]PWS Information'!$E$10="CWS",P892="Non-Lead", M892="Non-Lead - Copper", R892="Yes", N892="Unknown")),
(AND('[1]PWS Information'!$E$10="CWS",P892="Unknown")),
(AND('[1]PWS Information'!$E$10="NTNC",P892="Unknown")))),"Tier 5",
"")))))</f>
        <v>Tier 5</v>
      </c>
      <c r="Y892" s="50"/>
      <c r="Z892" s="50"/>
    </row>
    <row r="893" spans="1:26" ht="75" x14ac:dyDescent="0.25">
      <c r="A893" s="39">
        <v>25176094</v>
      </c>
      <c r="B893" s="40">
        <v>3419</v>
      </c>
      <c r="C893" s="41" t="s">
        <v>66</v>
      </c>
      <c r="D893" s="41" t="s">
        <v>46</v>
      </c>
      <c r="E893" s="41">
        <v>75961</v>
      </c>
      <c r="F893" s="42"/>
      <c r="G893" s="43">
        <v>31.603791999999999</v>
      </c>
      <c r="H893" s="44">
        <v>-94.567261000000002</v>
      </c>
      <c r="I893" s="45" t="s">
        <v>63</v>
      </c>
      <c r="J893" s="46" t="s">
        <v>48</v>
      </c>
      <c r="K893" s="42" t="s">
        <v>51</v>
      </c>
      <c r="L893" s="49"/>
      <c r="M893" s="45" t="s">
        <v>63</v>
      </c>
      <c r="N893" s="46" t="s">
        <v>51</v>
      </c>
      <c r="O893" s="49"/>
      <c r="P893" s="36" t="str">
        <f t="shared" si="13"/>
        <v>Unknown</v>
      </c>
      <c r="Q893" s="39" t="s">
        <v>48</v>
      </c>
      <c r="R893" s="39" t="s">
        <v>48</v>
      </c>
      <c r="S893" s="39"/>
      <c r="T893" s="50"/>
      <c r="U893" s="50" t="s">
        <v>51</v>
      </c>
      <c r="V893" s="50" t="s">
        <v>51</v>
      </c>
      <c r="W893" s="50"/>
      <c r="X893" s="51" t="str">
        <f>IF((OR((AND('[1]PWS Information'!$E$10="CWS",T893="Single Family Residence",P893="Lead")),
(AND('[1]PWS Information'!$E$10="CWS",T893="Multiple Family Residence",'[1]PWS Information'!$E$11="Yes",P893="Lead")),
(AND('[1]PWS Information'!$E$10="NTNC",P893="Lead")))),"Tier 1",
IF((OR((AND('[1]PWS Information'!$E$10="CWS",T893="Multiple Family Residence",'[1]PWS Information'!$E$11="No",P893="Lead")),
(AND('[1]PWS Information'!$E$10="CWS",T893="Other",P893="Lead")),
(AND('[1]PWS Information'!$E$10="CWS",T893="Building",P893="Lead")))),"Tier 2",
IF((OR((AND('[1]PWS Information'!$E$10="CWS",T893="Single Family Residence",P893="Galvanized Requiring Replacement")),
(AND('[1]PWS Information'!$E$10="CWS",T893="Single Family Residence",P893="Galvanized Requiring Replacement",Q893="Yes")),
(AND('[1]PWS Information'!$E$10="NTNC",P893="Galvanized Requiring Replacement")),
(AND('[1]PWS Information'!$E$10="NTNC",T893="Single Family Residence",Q893="Yes")))),"Tier 3",
IF((OR((AND('[1]PWS Information'!$E$10="CWS",T893="Single Family Residence",R893="Yes",P893="Non-Lead", I893="Non-Lead - Copper",K893="Before 1989")),
(AND('[1]PWS Information'!$E$10="CWS",T893="Single Family Residence",R893="Yes",P893="Non-Lead", M893="Non-Lead - Copper",N893="Before 1989")))),"Tier 4",
IF((OR((AND('[1]PWS Information'!$E$10="NTNC",P893="Non-Lead")),
(AND('[1]PWS Information'!$E$10="CWS",P893="Non-Lead",R893="")),
(AND('[1]PWS Information'!$E$10="CWS",P893="Non-Lead",R893="No")),
(AND('[1]PWS Information'!$E$10="CWS",P893="Non-Lead",R893="Don't Know")),
(AND('[1]PWS Information'!$E$10="CWS",P893="Non-Lead", I893="Non-Lead - Copper", R893="Yes", K893="Between 1989 and 2014")),
(AND('[1]PWS Information'!$E$10="CWS",P893="Non-Lead", I893="Non-Lead - Copper", R893="Yes", K893="After 2014")),
(AND('[1]PWS Information'!$E$10="CWS",P893="Non-Lead", I893="Non-Lead - Copper", R893="Yes", K893="Unknown")),
(AND('[1]PWS Information'!$E$10="CWS",P893="Non-Lead", M893="Non-Lead - Copper", R893="Yes", N893="Between 1989 and 2014")),
(AND('[1]PWS Information'!$E$10="CWS",P893="Non-Lead", M893="Non-Lead - Copper", R893="Yes", N893="After 2014")),
(AND('[1]PWS Information'!$E$10="CWS",P893="Non-Lead", M893="Non-Lead - Copper", R893="Yes", N893="Unknown")),
(AND('[1]PWS Information'!$E$10="CWS",P893="Unknown")),
(AND('[1]PWS Information'!$E$10="NTNC",P893="Unknown")))),"Tier 5",
"")))))</f>
        <v>Tier 5</v>
      </c>
      <c r="Y893" s="50"/>
      <c r="Z893" s="50"/>
    </row>
    <row r="894" spans="1:26" ht="75" x14ac:dyDescent="0.25">
      <c r="A894" s="39">
        <v>25176233</v>
      </c>
      <c r="B894" s="40" t="s">
        <v>142</v>
      </c>
      <c r="C894" s="41">
        <v>231</v>
      </c>
      <c r="D894" s="41" t="s">
        <v>46</v>
      </c>
      <c r="E894" s="41">
        <v>75961</v>
      </c>
      <c r="F894" s="42"/>
      <c r="G894" s="43">
        <v>31.558382999999999</v>
      </c>
      <c r="H894" s="44">
        <v>-94.504452000000001</v>
      </c>
      <c r="I894" s="45" t="s">
        <v>63</v>
      </c>
      <c r="J894" s="46" t="s">
        <v>48</v>
      </c>
      <c r="K894" s="42" t="s">
        <v>51</v>
      </c>
      <c r="L894" s="49"/>
      <c r="M894" s="45" t="s">
        <v>63</v>
      </c>
      <c r="N894" s="46" t="s">
        <v>51</v>
      </c>
      <c r="O894" s="49"/>
      <c r="P894" s="36" t="str">
        <f t="shared" si="13"/>
        <v>Unknown</v>
      </c>
      <c r="Q894" s="39" t="s">
        <v>48</v>
      </c>
      <c r="R894" s="39" t="s">
        <v>48</v>
      </c>
      <c r="S894" s="39"/>
      <c r="T894" s="50"/>
      <c r="U894" s="50" t="s">
        <v>51</v>
      </c>
      <c r="V894" s="50" t="s">
        <v>51</v>
      </c>
      <c r="W894" s="50"/>
      <c r="X894" s="51" t="str">
        <f>IF((OR((AND('[1]PWS Information'!$E$10="CWS",T894="Single Family Residence",P894="Lead")),
(AND('[1]PWS Information'!$E$10="CWS",T894="Multiple Family Residence",'[1]PWS Information'!$E$11="Yes",P894="Lead")),
(AND('[1]PWS Information'!$E$10="NTNC",P894="Lead")))),"Tier 1",
IF((OR((AND('[1]PWS Information'!$E$10="CWS",T894="Multiple Family Residence",'[1]PWS Information'!$E$11="No",P894="Lead")),
(AND('[1]PWS Information'!$E$10="CWS",T894="Other",P894="Lead")),
(AND('[1]PWS Information'!$E$10="CWS",T894="Building",P894="Lead")))),"Tier 2",
IF((OR((AND('[1]PWS Information'!$E$10="CWS",T894="Single Family Residence",P894="Galvanized Requiring Replacement")),
(AND('[1]PWS Information'!$E$10="CWS",T894="Single Family Residence",P894="Galvanized Requiring Replacement",Q894="Yes")),
(AND('[1]PWS Information'!$E$10="NTNC",P894="Galvanized Requiring Replacement")),
(AND('[1]PWS Information'!$E$10="NTNC",T894="Single Family Residence",Q894="Yes")))),"Tier 3",
IF((OR((AND('[1]PWS Information'!$E$10="CWS",T894="Single Family Residence",R894="Yes",P894="Non-Lead", I894="Non-Lead - Copper",K894="Before 1989")),
(AND('[1]PWS Information'!$E$10="CWS",T894="Single Family Residence",R894="Yes",P894="Non-Lead", M894="Non-Lead - Copper",N894="Before 1989")))),"Tier 4",
IF((OR((AND('[1]PWS Information'!$E$10="NTNC",P894="Non-Lead")),
(AND('[1]PWS Information'!$E$10="CWS",P894="Non-Lead",R894="")),
(AND('[1]PWS Information'!$E$10="CWS",P894="Non-Lead",R894="No")),
(AND('[1]PWS Information'!$E$10="CWS",P894="Non-Lead",R894="Don't Know")),
(AND('[1]PWS Information'!$E$10="CWS",P894="Non-Lead", I894="Non-Lead - Copper", R894="Yes", K894="Between 1989 and 2014")),
(AND('[1]PWS Information'!$E$10="CWS",P894="Non-Lead", I894="Non-Lead - Copper", R894="Yes", K894="After 2014")),
(AND('[1]PWS Information'!$E$10="CWS",P894="Non-Lead", I894="Non-Lead - Copper", R894="Yes", K894="Unknown")),
(AND('[1]PWS Information'!$E$10="CWS",P894="Non-Lead", M894="Non-Lead - Copper", R894="Yes", N894="Between 1989 and 2014")),
(AND('[1]PWS Information'!$E$10="CWS",P894="Non-Lead", M894="Non-Lead - Copper", R894="Yes", N894="After 2014")),
(AND('[1]PWS Information'!$E$10="CWS",P894="Non-Lead", M894="Non-Lead - Copper", R894="Yes", N894="Unknown")),
(AND('[1]PWS Information'!$E$10="CWS",P894="Unknown")),
(AND('[1]PWS Information'!$E$10="NTNC",P894="Unknown")))),"Tier 5",
"")))))</f>
        <v>Tier 5</v>
      </c>
      <c r="Y894" s="50"/>
      <c r="Z894" s="50"/>
    </row>
    <row r="895" spans="1:26" ht="75" x14ac:dyDescent="0.25">
      <c r="A895" s="39">
        <v>25175538</v>
      </c>
      <c r="B895" s="40">
        <v>894</v>
      </c>
      <c r="C895" s="41" t="s">
        <v>90</v>
      </c>
      <c r="D895" s="41" t="s">
        <v>46</v>
      </c>
      <c r="E895" s="41">
        <v>75961</v>
      </c>
      <c r="F895" s="42"/>
      <c r="G895" s="43">
        <v>31.558382999999999</v>
      </c>
      <c r="H895" s="44">
        <v>-94.504452000000001</v>
      </c>
      <c r="I895" s="45" t="s">
        <v>63</v>
      </c>
      <c r="J895" s="46" t="s">
        <v>48</v>
      </c>
      <c r="K895" s="42" t="s">
        <v>51</v>
      </c>
      <c r="L895" s="49"/>
      <c r="M895" s="45" t="s">
        <v>63</v>
      </c>
      <c r="N895" s="46" t="s">
        <v>51</v>
      </c>
      <c r="O895" s="49"/>
      <c r="P895" s="36" t="str">
        <f t="shared" si="13"/>
        <v>Unknown</v>
      </c>
      <c r="Q895" s="39" t="s">
        <v>48</v>
      </c>
      <c r="R895" s="39" t="s">
        <v>48</v>
      </c>
      <c r="S895" s="39"/>
      <c r="T895" s="50"/>
      <c r="U895" s="50" t="s">
        <v>51</v>
      </c>
      <c r="V895" s="50" t="s">
        <v>51</v>
      </c>
      <c r="W895" s="50"/>
      <c r="X895" s="51" t="str">
        <f>IF((OR((AND('[1]PWS Information'!$E$10="CWS",T895="Single Family Residence",P895="Lead")),
(AND('[1]PWS Information'!$E$10="CWS",T895="Multiple Family Residence",'[1]PWS Information'!$E$11="Yes",P895="Lead")),
(AND('[1]PWS Information'!$E$10="NTNC",P895="Lead")))),"Tier 1",
IF((OR((AND('[1]PWS Information'!$E$10="CWS",T895="Multiple Family Residence",'[1]PWS Information'!$E$11="No",P895="Lead")),
(AND('[1]PWS Information'!$E$10="CWS",T895="Other",P895="Lead")),
(AND('[1]PWS Information'!$E$10="CWS",T895="Building",P895="Lead")))),"Tier 2",
IF((OR((AND('[1]PWS Information'!$E$10="CWS",T895="Single Family Residence",P895="Galvanized Requiring Replacement")),
(AND('[1]PWS Information'!$E$10="CWS",T895="Single Family Residence",P895="Galvanized Requiring Replacement",Q895="Yes")),
(AND('[1]PWS Information'!$E$10="NTNC",P895="Galvanized Requiring Replacement")),
(AND('[1]PWS Information'!$E$10="NTNC",T895="Single Family Residence",Q895="Yes")))),"Tier 3",
IF((OR((AND('[1]PWS Information'!$E$10="CWS",T895="Single Family Residence",R895="Yes",P895="Non-Lead", I895="Non-Lead - Copper",K895="Before 1989")),
(AND('[1]PWS Information'!$E$10="CWS",T895="Single Family Residence",R895="Yes",P895="Non-Lead", M895="Non-Lead - Copper",N895="Before 1989")))),"Tier 4",
IF((OR((AND('[1]PWS Information'!$E$10="NTNC",P895="Non-Lead")),
(AND('[1]PWS Information'!$E$10="CWS",P895="Non-Lead",R895="")),
(AND('[1]PWS Information'!$E$10="CWS",P895="Non-Lead",R895="No")),
(AND('[1]PWS Information'!$E$10="CWS",P895="Non-Lead",R895="Don't Know")),
(AND('[1]PWS Information'!$E$10="CWS",P895="Non-Lead", I895="Non-Lead - Copper", R895="Yes", K895="Between 1989 and 2014")),
(AND('[1]PWS Information'!$E$10="CWS",P895="Non-Lead", I895="Non-Lead - Copper", R895="Yes", K895="After 2014")),
(AND('[1]PWS Information'!$E$10="CWS",P895="Non-Lead", I895="Non-Lead - Copper", R895="Yes", K895="Unknown")),
(AND('[1]PWS Information'!$E$10="CWS",P895="Non-Lead", M895="Non-Lead - Copper", R895="Yes", N895="Between 1989 and 2014")),
(AND('[1]PWS Information'!$E$10="CWS",P895="Non-Lead", M895="Non-Lead - Copper", R895="Yes", N895="After 2014")),
(AND('[1]PWS Information'!$E$10="CWS",P895="Non-Lead", M895="Non-Lead - Copper", R895="Yes", N895="Unknown")),
(AND('[1]PWS Information'!$E$10="CWS",P895="Unknown")),
(AND('[1]PWS Information'!$E$10="NTNC",P895="Unknown")))),"Tier 5",
"")))))</f>
        <v>Tier 5</v>
      </c>
      <c r="Y895" s="50"/>
      <c r="Z895" s="50"/>
    </row>
    <row r="896" spans="1:26" ht="75" x14ac:dyDescent="0.25">
      <c r="A896" s="39">
        <v>25175508</v>
      </c>
      <c r="B896" s="40" t="s">
        <v>125</v>
      </c>
      <c r="C896" s="41" t="s">
        <v>235</v>
      </c>
      <c r="D896" s="41" t="s">
        <v>46</v>
      </c>
      <c r="E896" s="41">
        <v>75961</v>
      </c>
      <c r="F896" s="42"/>
      <c r="G896" s="43">
        <v>31.558382999999999</v>
      </c>
      <c r="H896" s="44">
        <v>-94.504452000000001</v>
      </c>
      <c r="I896" s="45" t="s">
        <v>63</v>
      </c>
      <c r="J896" s="46" t="s">
        <v>48</v>
      </c>
      <c r="K896" s="42" t="s">
        <v>51</v>
      </c>
      <c r="L896" s="49"/>
      <c r="M896" s="45" t="s">
        <v>63</v>
      </c>
      <c r="N896" s="46" t="s">
        <v>51</v>
      </c>
      <c r="O896" s="49"/>
      <c r="P896" s="36" t="str">
        <f t="shared" si="13"/>
        <v>Unknown</v>
      </c>
      <c r="Q896" s="39" t="s">
        <v>48</v>
      </c>
      <c r="R896" s="39" t="s">
        <v>48</v>
      </c>
      <c r="S896" s="39"/>
      <c r="T896" s="50"/>
      <c r="U896" s="50" t="s">
        <v>51</v>
      </c>
      <c r="V896" s="50" t="s">
        <v>51</v>
      </c>
      <c r="W896" s="50"/>
      <c r="X896" s="51" t="str">
        <f>IF((OR((AND('[1]PWS Information'!$E$10="CWS",T896="Single Family Residence",P896="Lead")),
(AND('[1]PWS Information'!$E$10="CWS",T896="Multiple Family Residence",'[1]PWS Information'!$E$11="Yes",P896="Lead")),
(AND('[1]PWS Information'!$E$10="NTNC",P896="Lead")))),"Tier 1",
IF((OR((AND('[1]PWS Information'!$E$10="CWS",T896="Multiple Family Residence",'[1]PWS Information'!$E$11="No",P896="Lead")),
(AND('[1]PWS Information'!$E$10="CWS",T896="Other",P896="Lead")),
(AND('[1]PWS Information'!$E$10="CWS",T896="Building",P896="Lead")))),"Tier 2",
IF((OR((AND('[1]PWS Information'!$E$10="CWS",T896="Single Family Residence",P896="Galvanized Requiring Replacement")),
(AND('[1]PWS Information'!$E$10="CWS",T896="Single Family Residence",P896="Galvanized Requiring Replacement",Q896="Yes")),
(AND('[1]PWS Information'!$E$10="NTNC",P896="Galvanized Requiring Replacement")),
(AND('[1]PWS Information'!$E$10="NTNC",T896="Single Family Residence",Q896="Yes")))),"Tier 3",
IF((OR((AND('[1]PWS Information'!$E$10="CWS",T896="Single Family Residence",R896="Yes",P896="Non-Lead", I896="Non-Lead - Copper",K896="Before 1989")),
(AND('[1]PWS Information'!$E$10="CWS",T896="Single Family Residence",R896="Yes",P896="Non-Lead", M896="Non-Lead - Copper",N896="Before 1989")))),"Tier 4",
IF((OR((AND('[1]PWS Information'!$E$10="NTNC",P896="Non-Lead")),
(AND('[1]PWS Information'!$E$10="CWS",P896="Non-Lead",R896="")),
(AND('[1]PWS Information'!$E$10="CWS",P896="Non-Lead",R896="No")),
(AND('[1]PWS Information'!$E$10="CWS",P896="Non-Lead",R896="Don't Know")),
(AND('[1]PWS Information'!$E$10="CWS",P896="Non-Lead", I896="Non-Lead - Copper", R896="Yes", K896="Between 1989 and 2014")),
(AND('[1]PWS Information'!$E$10="CWS",P896="Non-Lead", I896="Non-Lead - Copper", R896="Yes", K896="After 2014")),
(AND('[1]PWS Information'!$E$10="CWS",P896="Non-Lead", I896="Non-Lead - Copper", R896="Yes", K896="Unknown")),
(AND('[1]PWS Information'!$E$10="CWS",P896="Non-Lead", M896="Non-Lead - Copper", R896="Yes", N896="Between 1989 and 2014")),
(AND('[1]PWS Information'!$E$10="CWS",P896="Non-Lead", M896="Non-Lead - Copper", R896="Yes", N896="After 2014")),
(AND('[1]PWS Information'!$E$10="CWS",P896="Non-Lead", M896="Non-Lead - Copper", R896="Yes", N896="Unknown")),
(AND('[1]PWS Information'!$E$10="CWS",P896="Unknown")),
(AND('[1]PWS Information'!$E$10="NTNC",P896="Unknown")))),"Tier 5",
"")))))</f>
        <v>Tier 5</v>
      </c>
      <c r="Y896" s="50"/>
      <c r="Z896" s="50"/>
    </row>
    <row r="897" spans="1:26" ht="75" x14ac:dyDescent="0.25">
      <c r="A897" s="39">
        <v>25175762</v>
      </c>
      <c r="B897" s="40">
        <v>450</v>
      </c>
      <c r="C897" s="41" t="s">
        <v>73</v>
      </c>
      <c r="D897" s="41" t="s">
        <v>46</v>
      </c>
      <c r="E897" s="41">
        <v>75961</v>
      </c>
      <c r="F897" s="42"/>
      <c r="G897" s="43">
        <v>31.659956999999999</v>
      </c>
      <c r="H897" s="44">
        <v>-94.601661000000007</v>
      </c>
      <c r="I897" s="45" t="s">
        <v>63</v>
      </c>
      <c r="J897" s="46" t="s">
        <v>48</v>
      </c>
      <c r="K897" s="42" t="s">
        <v>51</v>
      </c>
      <c r="L897" s="49"/>
      <c r="M897" s="45" t="s">
        <v>63</v>
      </c>
      <c r="N897" s="46" t="s">
        <v>51</v>
      </c>
      <c r="O897" s="49"/>
      <c r="P897" s="36" t="str">
        <f t="shared" si="13"/>
        <v>Unknown</v>
      </c>
      <c r="Q897" s="39" t="s">
        <v>48</v>
      </c>
      <c r="R897" s="39" t="s">
        <v>48</v>
      </c>
      <c r="S897" s="39"/>
      <c r="T897" s="50"/>
      <c r="U897" s="50" t="s">
        <v>51</v>
      </c>
      <c r="V897" s="50" t="s">
        <v>51</v>
      </c>
      <c r="W897" s="50"/>
      <c r="X897" s="51" t="str">
        <f>IF((OR((AND('[1]PWS Information'!$E$10="CWS",T897="Single Family Residence",P897="Lead")),
(AND('[1]PWS Information'!$E$10="CWS",T897="Multiple Family Residence",'[1]PWS Information'!$E$11="Yes",P897="Lead")),
(AND('[1]PWS Information'!$E$10="NTNC",P897="Lead")))),"Tier 1",
IF((OR((AND('[1]PWS Information'!$E$10="CWS",T897="Multiple Family Residence",'[1]PWS Information'!$E$11="No",P897="Lead")),
(AND('[1]PWS Information'!$E$10="CWS",T897="Other",P897="Lead")),
(AND('[1]PWS Information'!$E$10="CWS",T897="Building",P897="Lead")))),"Tier 2",
IF((OR((AND('[1]PWS Information'!$E$10="CWS",T897="Single Family Residence",P897="Galvanized Requiring Replacement")),
(AND('[1]PWS Information'!$E$10="CWS",T897="Single Family Residence",P897="Galvanized Requiring Replacement",Q897="Yes")),
(AND('[1]PWS Information'!$E$10="NTNC",P897="Galvanized Requiring Replacement")),
(AND('[1]PWS Information'!$E$10="NTNC",T897="Single Family Residence",Q897="Yes")))),"Tier 3",
IF((OR((AND('[1]PWS Information'!$E$10="CWS",T897="Single Family Residence",R897="Yes",P897="Non-Lead", I897="Non-Lead - Copper",K897="Before 1989")),
(AND('[1]PWS Information'!$E$10="CWS",T897="Single Family Residence",R897="Yes",P897="Non-Lead", M897="Non-Lead - Copper",N897="Before 1989")))),"Tier 4",
IF((OR((AND('[1]PWS Information'!$E$10="NTNC",P897="Non-Lead")),
(AND('[1]PWS Information'!$E$10="CWS",P897="Non-Lead",R897="")),
(AND('[1]PWS Information'!$E$10="CWS",P897="Non-Lead",R897="No")),
(AND('[1]PWS Information'!$E$10="CWS",P897="Non-Lead",R897="Don't Know")),
(AND('[1]PWS Information'!$E$10="CWS",P897="Non-Lead", I897="Non-Lead - Copper", R897="Yes", K897="Between 1989 and 2014")),
(AND('[1]PWS Information'!$E$10="CWS",P897="Non-Lead", I897="Non-Lead - Copper", R897="Yes", K897="After 2014")),
(AND('[1]PWS Information'!$E$10="CWS",P897="Non-Lead", I897="Non-Lead - Copper", R897="Yes", K897="Unknown")),
(AND('[1]PWS Information'!$E$10="CWS",P897="Non-Lead", M897="Non-Lead - Copper", R897="Yes", N897="Between 1989 and 2014")),
(AND('[1]PWS Information'!$E$10="CWS",P897="Non-Lead", M897="Non-Lead - Copper", R897="Yes", N897="After 2014")),
(AND('[1]PWS Information'!$E$10="CWS",P897="Non-Lead", M897="Non-Lead - Copper", R897="Yes", N897="Unknown")),
(AND('[1]PWS Information'!$E$10="CWS",P897="Unknown")),
(AND('[1]PWS Information'!$E$10="NTNC",P897="Unknown")))),"Tier 5",
"")))))</f>
        <v>Tier 5</v>
      </c>
      <c r="Y897" s="50"/>
      <c r="Z897" s="50"/>
    </row>
    <row r="898" spans="1:26" ht="75" x14ac:dyDescent="0.25">
      <c r="A898" s="39">
        <v>25175503</v>
      </c>
      <c r="B898" s="40">
        <v>95</v>
      </c>
      <c r="C898" s="41" t="s">
        <v>268</v>
      </c>
      <c r="D898" s="41" t="s">
        <v>46</v>
      </c>
      <c r="E898" s="41">
        <v>75961</v>
      </c>
      <c r="F898" s="42"/>
      <c r="G898" s="43">
        <v>31.558382999999999</v>
      </c>
      <c r="H898" s="44">
        <v>-94.504452000000001</v>
      </c>
      <c r="I898" s="45" t="s">
        <v>63</v>
      </c>
      <c r="J898" s="46" t="s">
        <v>48</v>
      </c>
      <c r="K898" s="42" t="s">
        <v>51</v>
      </c>
      <c r="L898" s="49"/>
      <c r="M898" s="45" t="s">
        <v>63</v>
      </c>
      <c r="N898" s="46" t="s">
        <v>51</v>
      </c>
      <c r="O898" s="49"/>
      <c r="P898" s="36" t="str">
        <f t="shared" si="13"/>
        <v>Unknown</v>
      </c>
      <c r="Q898" s="39" t="s">
        <v>48</v>
      </c>
      <c r="R898" s="39" t="s">
        <v>48</v>
      </c>
      <c r="S898" s="39"/>
      <c r="T898" s="50"/>
      <c r="U898" s="50" t="s">
        <v>51</v>
      </c>
      <c r="V898" s="50" t="s">
        <v>51</v>
      </c>
      <c r="W898" s="50"/>
      <c r="X898" s="51" t="str">
        <f>IF((OR((AND('[1]PWS Information'!$E$10="CWS",T898="Single Family Residence",P898="Lead")),
(AND('[1]PWS Information'!$E$10="CWS",T898="Multiple Family Residence",'[1]PWS Information'!$E$11="Yes",P898="Lead")),
(AND('[1]PWS Information'!$E$10="NTNC",P898="Lead")))),"Tier 1",
IF((OR((AND('[1]PWS Information'!$E$10="CWS",T898="Multiple Family Residence",'[1]PWS Information'!$E$11="No",P898="Lead")),
(AND('[1]PWS Information'!$E$10="CWS",T898="Other",P898="Lead")),
(AND('[1]PWS Information'!$E$10="CWS",T898="Building",P898="Lead")))),"Tier 2",
IF((OR((AND('[1]PWS Information'!$E$10="CWS",T898="Single Family Residence",P898="Galvanized Requiring Replacement")),
(AND('[1]PWS Information'!$E$10="CWS",T898="Single Family Residence",P898="Galvanized Requiring Replacement",Q898="Yes")),
(AND('[1]PWS Information'!$E$10="NTNC",P898="Galvanized Requiring Replacement")),
(AND('[1]PWS Information'!$E$10="NTNC",T898="Single Family Residence",Q898="Yes")))),"Tier 3",
IF((OR((AND('[1]PWS Information'!$E$10="CWS",T898="Single Family Residence",R898="Yes",P898="Non-Lead", I898="Non-Lead - Copper",K898="Before 1989")),
(AND('[1]PWS Information'!$E$10="CWS",T898="Single Family Residence",R898="Yes",P898="Non-Lead", M898="Non-Lead - Copper",N898="Before 1989")))),"Tier 4",
IF((OR((AND('[1]PWS Information'!$E$10="NTNC",P898="Non-Lead")),
(AND('[1]PWS Information'!$E$10="CWS",P898="Non-Lead",R898="")),
(AND('[1]PWS Information'!$E$10="CWS",P898="Non-Lead",R898="No")),
(AND('[1]PWS Information'!$E$10="CWS",P898="Non-Lead",R898="Don't Know")),
(AND('[1]PWS Information'!$E$10="CWS",P898="Non-Lead", I898="Non-Lead - Copper", R898="Yes", K898="Between 1989 and 2014")),
(AND('[1]PWS Information'!$E$10="CWS",P898="Non-Lead", I898="Non-Lead - Copper", R898="Yes", K898="After 2014")),
(AND('[1]PWS Information'!$E$10="CWS",P898="Non-Lead", I898="Non-Lead - Copper", R898="Yes", K898="Unknown")),
(AND('[1]PWS Information'!$E$10="CWS",P898="Non-Lead", M898="Non-Lead - Copper", R898="Yes", N898="Between 1989 and 2014")),
(AND('[1]PWS Information'!$E$10="CWS",P898="Non-Lead", M898="Non-Lead - Copper", R898="Yes", N898="After 2014")),
(AND('[1]PWS Information'!$E$10="CWS",P898="Non-Lead", M898="Non-Lead - Copper", R898="Yes", N898="Unknown")),
(AND('[1]PWS Information'!$E$10="CWS",P898="Unknown")),
(AND('[1]PWS Information'!$E$10="NTNC",P898="Unknown")))),"Tier 5",
"")))))</f>
        <v>Tier 5</v>
      </c>
      <c r="Y898" s="50"/>
      <c r="Z898" s="50"/>
    </row>
    <row r="899" spans="1:26" ht="75" x14ac:dyDescent="0.25">
      <c r="A899" s="39">
        <v>25175618</v>
      </c>
      <c r="B899" s="40">
        <v>4598</v>
      </c>
      <c r="C899" s="41" t="s">
        <v>68</v>
      </c>
      <c r="D899" s="41" t="s">
        <v>46</v>
      </c>
      <c r="E899" s="41">
        <v>75961</v>
      </c>
      <c r="F899" s="42"/>
      <c r="G899" s="43">
        <v>31.558382999999999</v>
      </c>
      <c r="H899" s="44">
        <v>-94.504452000000001</v>
      </c>
      <c r="I899" s="45" t="s">
        <v>63</v>
      </c>
      <c r="J899" s="46" t="s">
        <v>48</v>
      </c>
      <c r="K899" s="42" t="s">
        <v>51</v>
      </c>
      <c r="L899" s="49"/>
      <c r="M899" s="45" t="s">
        <v>63</v>
      </c>
      <c r="N899" s="46" t="s">
        <v>51</v>
      </c>
      <c r="O899" s="49"/>
      <c r="P899" s="36" t="str">
        <f t="shared" si="13"/>
        <v>Unknown</v>
      </c>
      <c r="Q899" s="39" t="s">
        <v>48</v>
      </c>
      <c r="R899" s="39" t="s">
        <v>48</v>
      </c>
      <c r="S899" s="39"/>
      <c r="T899" s="50"/>
      <c r="U899" s="50" t="s">
        <v>51</v>
      </c>
      <c r="V899" s="50" t="s">
        <v>51</v>
      </c>
      <c r="W899" s="50"/>
      <c r="X899" s="51" t="str">
        <f>IF((OR((AND('[1]PWS Information'!$E$10="CWS",T899="Single Family Residence",P899="Lead")),
(AND('[1]PWS Information'!$E$10="CWS",T899="Multiple Family Residence",'[1]PWS Information'!$E$11="Yes",P899="Lead")),
(AND('[1]PWS Information'!$E$10="NTNC",P899="Lead")))),"Tier 1",
IF((OR((AND('[1]PWS Information'!$E$10="CWS",T899="Multiple Family Residence",'[1]PWS Information'!$E$11="No",P899="Lead")),
(AND('[1]PWS Information'!$E$10="CWS",T899="Other",P899="Lead")),
(AND('[1]PWS Information'!$E$10="CWS",T899="Building",P899="Lead")))),"Tier 2",
IF((OR((AND('[1]PWS Information'!$E$10="CWS",T899="Single Family Residence",P899="Galvanized Requiring Replacement")),
(AND('[1]PWS Information'!$E$10="CWS",T899="Single Family Residence",P899="Galvanized Requiring Replacement",Q899="Yes")),
(AND('[1]PWS Information'!$E$10="NTNC",P899="Galvanized Requiring Replacement")),
(AND('[1]PWS Information'!$E$10="NTNC",T899="Single Family Residence",Q899="Yes")))),"Tier 3",
IF((OR((AND('[1]PWS Information'!$E$10="CWS",T899="Single Family Residence",R899="Yes",P899="Non-Lead", I899="Non-Lead - Copper",K899="Before 1989")),
(AND('[1]PWS Information'!$E$10="CWS",T899="Single Family Residence",R899="Yes",P899="Non-Lead", M899="Non-Lead - Copper",N899="Before 1989")))),"Tier 4",
IF((OR((AND('[1]PWS Information'!$E$10="NTNC",P899="Non-Lead")),
(AND('[1]PWS Information'!$E$10="CWS",P899="Non-Lead",R899="")),
(AND('[1]PWS Information'!$E$10="CWS",P899="Non-Lead",R899="No")),
(AND('[1]PWS Information'!$E$10="CWS",P899="Non-Lead",R899="Don't Know")),
(AND('[1]PWS Information'!$E$10="CWS",P899="Non-Lead", I899="Non-Lead - Copper", R899="Yes", K899="Between 1989 and 2014")),
(AND('[1]PWS Information'!$E$10="CWS",P899="Non-Lead", I899="Non-Lead - Copper", R899="Yes", K899="After 2014")),
(AND('[1]PWS Information'!$E$10="CWS",P899="Non-Lead", I899="Non-Lead - Copper", R899="Yes", K899="Unknown")),
(AND('[1]PWS Information'!$E$10="CWS",P899="Non-Lead", M899="Non-Lead - Copper", R899="Yes", N899="Between 1989 and 2014")),
(AND('[1]PWS Information'!$E$10="CWS",P899="Non-Lead", M899="Non-Lead - Copper", R899="Yes", N899="After 2014")),
(AND('[1]PWS Information'!$E$10="CWS",P899="Non-Lead", M899="Non-Lead - Copper", R899="Yes", N899="Unknown")),
(AND('[1]PWS Information'!$E$10="CWS",P899="Unknown")),
(AND('[1]PWS Information'!$E$10="NTNC",P899="Unknown")))),"Tier 5",
"")))))</f>
        <v>Tier 5</v>
      </c>
      <c r="Y899" s="50"/>
      <c r="Z899" s="50"/>
    </row>
    <row r="900" spans="1:26" ht="75" x14ac:dyDescent="0.25">
      <c r="A900" s="39">
        <v>25175926</v>
      </c>
      <c r="B900" s="40" t="s">
        <v>142</v>
      </c>
      <c r="C900" s="41" t="s">
        <v>269</v>
      </c>
      <c r="D900" s="41" t="s">
        <v>46</v>
      </c>
      <c r="E900" s="41">
        <v>75961</v>
      </c>
      <c r="F900" s="42"/>
      <c r="G900" s="43">
        <v>31.558382999999999</v>
      </c>
      <c r="H900" s="44">
        <v>-94.504452000000001</v>
      </c>
      <c r="I900" s="45" t="s">
        <v>63</v>
      </c>
      <c r="J900" s="46" t="s">
        <v>48</v>
      </c>
      <c r="K900" s="42" t="s">
        <v>51</v>
      </c>
      <c r="L900" s="49"/>
      <c r="M900" s="45" t="s">
        <v>63</v>
      </c>
      <c r="N900" s="46" t="s">
        <v>51</v>
      </c>
      <c r="O900" s="49"/>
      <c r="P900" s="36" t="str">
        <f t="shared" si="13"/>
        <v>Unknown</v>
      </c>
      <c r="Q900" s="39" t="s">
        <v>48</v>
      </c>
      <c r="R900" s="39" t="s">
        <v>48</v>
      </c>
      <c r="S900" s="39"/>
      <c r="T900" s="50"/>
      <c r="U900" s="50" t="s">
        <v>51</v>
      </c>
      <c r="V900" s="50" t="s">
        <v>51</v>
      </c>
      <c r="W900" s="50"/>
      <c r="X900" s="51" t="str">
        <f>IF((OR((AND('[1]PWS Information'!$E$10="CWS",T900="Single Family Residence",P900="Lead")),
(AND('[1]PWS Information'!$E$10="CWS",T900="Multiple Family Residence",'[1]PWS Information'!$E$11="Yes",P900="Lead")),
(AND('[1]PWS Information'!$E$10="NTNC",P900="Lead")))),"Tier 1",
IF((OR((AND('[1]PWS Information'!$E$10="CWS",T900="Multiple Family Residence",'[1]PWS Information'!$E$11="No",P900="Lead")),
(AND('[1]PWS Information'!$E$10="CWS",T900="Other",P900="Lead")),
(AND('[1]PWS Information'!$E$10="CWS",T900="Building",P900="Lead")))),"Tier 2",
IF((OR((AND('[1]PWS Information'!$E$10="CWS",T900="Single Family Residence",P900="Galvanized Requiring Replacement")),
(AND('[1]PWS Information'!$E$10="CWS",T900="Single Family Residence",P900="Galvanized Requiring Replacement",Q900="Yes")),
(AND('[1]PWS Information'!$E$10="NTNC",P900="Galvanized Requiring Replacement")),
(AND('[1]PWS Information'!$E$10="NTNC",T900="Single Family Residence",Q900="Yes")))),"Tier 3",
IF((OR((AND('[1]PWS Information'!$E$10="CWS",T900="Single Family Residence",R900="Yes",P900="Non-Lead", I900="Non-Lead - Copper",K900="Before 1989")),
(AND('[1]PWS Information'!$E$10="CWS",T900="Single Family Residence",R900="Yes",P900="Non-Lead", M900="Non-Lead - Copper",N900="Before 1989")))),"Tier 4",
IF((OR((AND('[1]PWS Information'!$E$10="NTNC",P900="Non-Lead")),
(AND('[1]PWS Information'!$E$10="CWS",P900="Non-Lead",R900="")),
(AND('[1]PWS Information'!$E$10="CWS",P900="Non-Lead",R900="No")),
(AND('[1]PWS Information'!$E$10="CWS",P900="Non-Lead",R900="Don't Know")),
(AND('[1]PWS Information'!$E$10="CWS",P900="Non-Lead", I900="Non-Lead - Copper", R900="Yes", K900="Between 1989 and 2014")),
(AND('[1]PWS Information'!$E$10="CWS",P900="Non-Lead", I900="Non-Lead - Copper", R900="Yes", K900="After 2014")),
(AND('[1]PWS Information'!$E$10="CWS",P900="Non-Lead", I900="Non-Lead - Copper", R900="Yes", K900="Unknown")),
(AND('[1]PWS Information'!$E$10="CWS",P900="Non-Lead", M900="Non-Lead - Copper", R900="Yes", N900="Between 1989 and 2014")),
(AND('[1]PWS Information'!$E$10="CWS",P900="Non-Lead", M900="Non-Lead - Copper", R900="Yes", N900="After 2014")),
(AND('[1]PWS Information'!$E$10="CWS",P900="Non-Lead", M900="Non-Lead - Copper", R900="Yes", N900="Unknown")),
(AND('[1]PWS Information'!$E$10="CWS",P900="Unknown")),
(AND('[1]PWS Information'!$E$10="NTNC",P900="Unknown")))),"Tier 5",
"")))))</f>
        <v>Tier 5</v>
      </c>
      <c r="Y900" s="50"/>
      <c r="Z900" s="50"/>
    </row>
    <row r="901" spans="1:26" ht="75" x14ac:dyDescent="0.25">
      <c r="A901" s="39">
        <v>25175498</v>
      </c>
      <c r="B901" s="40" t="s">
        <v>125</v>
      </c>
      <c r="C901" s="41">
        <v>95</v>
      </c>
      <c r="D901" s="41" t="s">
        <v>46</v>
      </c>
      <c r="E901" s="41">
        <v>75961</v>
      </c>
      <c r="F901" s="42"/>
      <c r="G901" s="43">
        <v>31.558382999999999</v>
      </c>
      <c r="H901" s="44">
        <v>-94.504452000000001</v>
      </c>
      <c r="I901" s="45" t="s">
        <v>63</v>
      </c>
      <c r="J901" s="46" t="s">
        <v>48</v>
      </c>
      <c r="K901" s="42" t="s">
        <v>51</v>
      </c>
      <c r="L901" s="49"/>
      <c r="M901" s="45" t="s">
        <v>63</v>
      </c>
      <c r="N901" s="46" t="s">
        <v>51</v>
      </c>
      <c r="O901" s="49"/>
      <c r="P901" s="36" t="str">
        <f t="shared" ref="P901:P964" si="14">IF((OR(I901="Lead")),"Lead",
IF((OR(M901="Lead")),"Lead",
IF((OR(I901="Lead-lined galvanized")),"Lead",
IF((OR(M901="Lead-lined galvanized")),"Lead",
IF((OR((AND(I901="Unknown - Likely Lead",M901="Galvanized")),
(AND(I901="Unknown - Unlikely Lead",M901="Galvanized")),
(AND(I901="Unknown - Material Unknown",M901="Galvanized")))),"Galvanized Requiring Replacement",
IF((OR((AND(I901="Non-lead - Copper",J901="Yes",M901="Galvanized")),
(AND(I901="Non-lead - Copper",J901="Don't know",M901="Galvanized")),
(AND(I901="Non-lead - Copper",J901="",M901="Galvanized")),
(AND(I901="Non-lead - Plastic",J901="Yes",M901="Galvanized")),
(AND(I901="Non-lead - Plastic",J901="Don't know",M901="Galvanized")),
(AND(I901="Non-lead - Plastic",J901="",M901="Galvanized")),
(AND(I901="Non-lead",J901="Yes",M901="Galvanized")),
(AND(I901="Non-lead",J901="Don't know",M901="Galvanized")),
(AND(I901="Non-lead",J901="",M901="Galvanized")),
(AND(I901="Non-lead - Other",J901="Yes",M901="Galvanized")),
(AND(I901="Non-Lead - Other",J901="Don't know",M901="Galvanized")),
(AND(I901="Galvanized",J901="Yes",M901="Galvanized")),
(AND(I901="Galvanized",J901="Don't know",M901="Galvanized")),
(AND(I901="Galvanized",J901="",M901="Galvanized")),
(AND(I901="Non-Lead - Other",J901="",M901="Galvanized")))),"Galvanized Requiring Replacement",
IF((OR((AND(I901="Non-lead - Copper",M901="Non-lead - Copper")),
(AND(I901="Non-lead - Copper",M901="Non-lead - Plastic")),
(AND(I901="Non-lead - Copper",M901="Non-lead - Other")),
(AND(I901="Non-lead - Copper",M901="Non-lead")),
(AND(I901="Non-lead - Plastic",M901="Non-lead - Copper")),
(AND(I901="Non-lead - Plastic",M901="Non-lead - Plastic")),
(AND(I901="Non-lead - Plastic",M901="Non-lead - Other")),
(AND(I901="Non-lead - Plastic",M901="Non-lead")),
(AND(I901="Non-lead",M901="Non-lead - Copper")),
(AND(I901="Non-lead",M901="Non-lead - Plastic")),
(AND(I901="Non-lead",M901="Non-lead - Other")),
(AND(I901="Non-lead",M901="Non-lead")),
(AND(I901="Non-lead - Other",M901="Non-lead - Copper")),
(AND(I901="Non-Lead - Other",M901="Non-lead - Plastic")),
(AND(I901="Non-Lead - Other",M901="Non-lead")),
(AND(I901="Non-Lead - Other",M901="Non-lead - Other")))),"Non-Lead",
IF((OR((AND(I901="Galvanized",M901="Non-lead")),
(AND(I901="Galvanized",M901="Non-lead - Copper")),
(AND(I901="Galvanized",M901="Non-lead - Plastic")),
(AND(I901="Galvanized",M901="Non-lead")),
(AND(I901="Galvanized",M901="Non-lead - Other")))),"Non-Lead",
IF((OR((AND(I901="Non-lead - Copper",J901="No",M901="Galvanized")),
(AND(I901="Non-lead - Plastic",J901="No",M901="Galvanized")),
(AND(I901="Non-lead",J901="No",M901="Galvanized")),
(AND(I901="Galvanized",J901="No",M901="Galvanized")),
(AND(I901="Non-lead - Other",J901="No",M901="Galvanized")))),"Non-lead",
IF((OR((AND(I901="Unknown - Likely Lead",M901="Unknown - Likely Lead")),
(AND(I901="Unknown - Likely Lead",M901="Unknown - Unlikely Lead")),
(AND(I901="Unknown - Likely Lead",M901="Unknown - Material Unknown")),
(AND(I901="Unknown - Unlikely Lead",M901="Unknown - Likely Lead")),
(AND(I901="Unknown - Unlikely Lead",M901="Unknown - Unlikely Lead")),
(AND(I901="Unknown - Unlikely Lead",M901="Unknown - Material Unknown")),
(AND(I901="Unknown - Material Unknown",M901="Unknown - Likely Lead")),
(AND(I901="Unknown - Material Unknown",M901="Unknown - Unlikely Lead")),
(AND(I901="Unknown - Material Unknown",M901="Unknown - Material Unknown")))),"Unknown",
IF((OR((AND(I901="Unknown - Likely Lead",M901="Non-lead - Copper")),
(AND(I901="Unknown - Likely Lead",M901="Non-lead - Plastic")),
(AND(I901="Unknown - Likely Lead",M901="Non-lead")),
(AND(I901="Unknown - Likely Lead",M901="Non-lead - Other")),
(AND(I901="Unknown - Unlikely Lead",M901="Non-lead - Copper")),
(AND(I901="Unknown - Unlikely Lead",M901="Non-lead - Plastic")),
(AND(I901="Unknown - Unlikely Lead",M901="Non-lead")),
(AND(I901="Unknown - Unlikely Lead",M901="Non-lead - Other")),
(AND(I901="Unknown - Material Unknown",M901="Non-lead - Copper")),
(AND(I901="Unknown - Material Unknown",M901="Non-lead - Plastic")),
(AND(I901="Unknown - Material Unknown",M901="Non-lead")),
(AND(I901="Unknown - Material Unknown",M901="Non-lead - Other")))),"Unknown",
IF((OR((AND(I901="Non-lead - Copper",M901="Unknown - Likely Lead")),
(AND(I901="Non-lead - Copper",M901="Unknown - Unlikely Lead")),
(AND(I901="Non-lead - Copper",M901="Unknown - Material Unknown")),
(AND(I901="Non-lead - Plastic",M901="Unknown - Likely Lead")),
(AND(I901="Non-lead - Plastic",M901="Unknown - Unlikely Lead")),
(AND(I901="Non-lead - Plastic",M901="Unknown - Material Unknown")),
(AND(I901="Non-lead",M901="Unknown - Likely Lead")),
(AND(I901="Non-lead",M901="Unknown - Unlikely Lead")),
(AND(I901="Non-lead",M901="Unknown - Material Unknown")),
(AND(I901="Non-lead - Other",M901="Unknown - Likely Lead")),
(AND(I901="Non-Lead - Other",M901="Unknown - Unlikely Lead")),
(AND(I901="Non-Lead - Other",M901="Unknown - Material Unknown")))),"Unknown",
IF((OR((AND(I901="Galvanized",M901="Unknown - Likely Lead")),
(AND(I901="Galvanized",M901="Unknown - Unlikely Lead")),
(AND(I901="Galvanized",M901="Unknown - Material Unknown")))),"Unknown",
IF((OR((AND(I901="Galvanized",M901="")))),"Galvanized Requiring Replacement",
IF((OR((AND(I901="Non-lead - Copper",M901="")),
(AND(I901="Non-lead - Plastic",M901="")),
(AND(I901="Non-lead",M901="")),
(AND(I901="Non-lead - Other",M901="")))),"Non-lead",
IF((OR((AND(I901="Unknown - Likely Lead",M901="")),
(AND(I901="Unknown - Unlikely Lead",M901="")),
(AND(I901="Unknown - Material Unknown",M901="")))),"Unknown",
""))))))))))))))))</f>
        <v>Unknown</v>
      </c>
      <c r="Q901" s="39" t="s">
        <v>48</v>
      </c>
      <c r="R901" s="39" t="s">
        <v>48</v>
      </c>
      <c r="S901" s="39"/>
      <c r="T901" s="50"/>
      <c r="U901" s="50" t="s">
        <v>51</v>
      </c>
      <c r="V901" s="50" t="s">
        <v>51</v>
      </c>
      <c r="W901" s="50"/>
      <c r="X901" s="51" t="str">
        <f>IF((OR((AND('[1]PWS Information'!$E$10="CWS",T901="Single Family Residence",P901="Lead")),
(AND('[1]PWS Information'!$E$10="CWS",T901="Multiple Family Residence",'[1]PWS Information'!$E$11="Yes",P901="Lead")),
(AND('[1]PWS Information'!$E$10="NTNC",P901="Lead")))),"Tier 1",
IF((OR((AND('[1]PWS Information'!$E$10="CWS",T901="Multiple Family Residence",'[1]PWS Information'!$E$11="No",P901="Lead")),
(AND('[1]PWS Information'!$E$10="CWS",T901="Other",P901="Lead")),
(AND('[1]PWS Information'!$E$10="CWS",T901="Building",P901="Lead")))),"Tier 2",
IF((OR((AND('[1]PWS Information'!$E$10="CWS",T901="Single Family Residence",P901="Galvanized Requiring Replacement")),
(AND('[1]PWS Information'!$E$10="CWS",T901="Single Family Residence",P901="Galvanized Requiring Replacement",Q901="Yes")),
(AND('[1]PWS Information'!$E$10="NTNC",P901="Galvanized Requiring Replacement")),
(AND('[1]PWS Information'!$E$10="NTNC",T901="Single Family Residence",Q901="Yes")))),"Tier 3",
IF((OR((AND('[1]PWS Information'!$E$10="CWS",T901="Single Family Residence",R901="Yes",P901="Non-Lead", I901="Non-Lead - Copper",K901="Before 1989")),
(AND('[1]PWS Information'!$E$10="CWS",T901="Single Family Residence",R901="Yes",P901="Non-Lead", M901="Non-Lead - Copper",N901="Before 1989")))),"Tier 4",
IF((OR((AND('[1]PWS Information'!$E$10="NTNC",P901="Non-Lead")),
(AND('[1]PWS Information'!$E$10="CWS",P901="Non-Lead",R901="")),
(AND('[1]PWS Information'!$E$10="CWS",P901="Non-Lead",R901="No")),
(AND('[1]PWS Information'!$E$10="CWS",P901="Non-Lead",R901="Don't Know")),
(AND('[1]PWS Information'!$E$10="CWS",P901="Non-Lead", I901="Non-Lead - Copper", R901="Yes", K901="Between 1989 and 2014")),
(AND('[1]PWS Information'!$E$10="CWS",P901="Non-Lead", I901="Non-Lead - Copper", R901="Yes", K901="After 2014")),
(AND('[1]PWS Information'!$E$10="CWS",P901="Non-Lead", I901="Non-Lead - Copper", R901="Yes", K901="Unknown")),
(AND('[1]PWS Information'!$E$10="CWS",P901="Non-Lead", M901="Non-Lead - Copper", R901="Yes", N901="Between 1989 and 2014")),
(AND('[1]PWS Information'!$E$10="CWS",P901="Non-Lead", M901="Non-Lead - Copper", R901="Yes", N901="After 2014")),
(AND('[1]PWS Information'!$E$10="CWS",P901="Non-Lead", M901="Non-Lead - Copper", R901="Yes", N901="Unknown")),
(AND('[1]PWS Information'!$E$10="CWS",P901="Unknown")),
(AND('[1]PWS Information'!$E$10="NTNC",P901="Unknown")))),"Tier 5",
"")))))</f>
        <v>Tier 5</v>
      </c>
      <c r="Y901" s="50"/>
      <c r="Z901" s="50"/>
    </row>
    <row r="902" spans="1:26" ht="75" x14ac:dyDescent="0.25">
      <c r="A902" s="39">
        <v>25175516</v>
      </c>
      <c r="B902" s="40">
        <v>435</v>
      </c>
      <c r="C902" s="41" t="s">
        <v>134</v>
      </c>
      <c r="D902" s="41" t="s">
        <v>46</v>
      </c>
      <c r="E902" s="41">
        <v>75961</v>
      </c>
      <c r="F902" s="42"/>
      <c r="G902" s="43">
        <v>31.558382999999999</v>
      </c>
      <c r="H902" s="44">
        <v>-94.504452000000001</v>
      </c>
      <c r="I902" s="45" t="s">
        <v>63</v>
      </c>
      <c r="J902" s="46" t="s">
        <v>48</v>
      </c>
      <c r="K902" s="42" t="s">
        <v>51</v>
      </c>
      <c r="L902" s="49"/>
      <c r="M902" s="45" t="s">
        <v>63</v>
      </c>
      <c r="N902" s="46" t="s">
        <v>51</v>
      </c>
      <c r="O902" s="49"/>
      <c r="P902" s="36" t="str">
        <f t="shared" si="14"/>
        <v>Unknown</v>
      </c>
      <c r="Q902" s="39" t="s">
        <v>48</v>
      </c>
      <c r="R902" s="39" t="s">
        <v>48</v>
      </c>
      <c r="S902" s="39"/>
      <c r="T902" s="50"/>
      <c r="U902" s="50" t="s">
        <v>51</v>
      </c>
      <c r="V902" s="50" t="s">
        <v>51</v>
      </c>
      <c r="W902" s="50"/>
      <c r="X902" s="51" t="str">
        <f>IF((OR((AND('[1]PWS Information'!$E$10="CWS",T902="Single Family Residence",P902="Lead")),
(AND('[1]PWS Information'!$E$10="CWS",T902="Multiple Family Residence",'[1]PWS Information'!$E$11="Yes",P902="Lead")),
(AND('[1]PWS Information'!$E$10="NTNC",P902="Lead")))),"Tier 1",
IF((OR((AND('[1]PWS Information'!$E$10="CWS",T902="Multiple Family Residence",'[1]PWS Information'!$E$11="No",P902="Lead")),
(AND('[1]PWS Information'!$E$10="CWS",T902="Other",P902="Lead")),
(AND('[1]PWS Information'!$E$10="CWS",T902="Building",P902="Lead")))),"Tier 2",
IF((OR((AND('[1]PWS Information'!$E$10="CWS",T902="Single Family Residence",P902="Galvanized Requiring Replacement")),
(AND('[1]PWS Information'!$E$10="CWS",T902="Single Family Residence",P902="Galvanized Requiring Replacement",Q902="Yes")),
(AND('[1]PWS Information'!$E$10="NTNC",P902="Galvanized Requiring Replacement")),
(AND('[1]PWS Information'!$E$10="NTNC",T902="Single Family Residence",Q902="Yes")))),"Tier 3",
IF((OR((AND('[1]PWS Information'!$E$10="CWS",T902="Single Family Residence",R902="Yes",P902="Non-Lead", I902="Non-Lead - Copper",K902="Before 1989")),
(AND('[1]PWS Information'!$E$10="CWS",T902="Single Family Residence",R902="Yes",P902="Non-Lead", M902="Non-Lead - Copper",N902="Before 1989")))),"Tier 4",
IF((OR((AND('[1]PWS Information'!$E$10="NTNC",P902="Non-Lead")),
(AND('[1]PWS Information'!$E$10="CWS",P902="Non-Lead",R902="")),
(AND('[1]PWS Information'!$E$10="CWS",P902="Non-Lead",R902="No")),
(AND('[1]PWS Information'!$E$10="CWS",P902="Non-Lead",R902="Don't Know")),
(AND('[1]PWS Information'!$E$10="CWS",P902="Non-Lead", I902="Non-Lead - Copper", R902="Yes", K902="Between 1989 and 2014")),
(AND('[1]PWS Information'!$E$10="CWS",P902="Non-Lead", I902="Non-Lead - Copper", R902="Yes", K902="After 2014")),
(AND('[1]PWS Information'!$E$10="CWS",P902="Non-Lead", I902="Non-Lead - Copper", R902="Yes", K902="Unknown")),
(AND('[1]PWS Information'!$E$10="CWS",P902="Non-Lead", M902="Non-Lead - Copper", R902="Yes", N902="Between 1989 and 2014")),
(AND('[1]PWS Information'!$E$10="CWS",P902="Non-Lead", M902="Non-Lead - Copper", R902="Yes", N902="After 2014")),
(AND('[1]PWS Information'!$E$10="CWS",P902="Non-Lead", M902="Non-Lead - Copper", R902="Yes", N902="Unknown")),
(AND('[1]PWS Information'!$E$10="CWS",P902="Unknown")),
(AND('[1]PWS Information'!$E$10="NTNC",P902="Unknown")))),"Tier 5",
"")))))</f>
        <v>Tier 5</v>
      </c>
      <c r="Y902" s="50"/>
      <c r="Z902" s="50"/>
    </row>
    <row r="903" spans="1:26" ht="75" x14ac:dyDescent="0.25">
      <c r="A903" s="39">
        <v>25175677</v>
      </c>
      <c r="B903" s="40">
        <v>4821</v>
      </c>
      <c r="C903" s="41" t="s">
        <v>57</v>
      </c>
      <c r="D903" s="41" t="s">
        <v>46</v>
      </c>
      <c r="E903" s="41">
        <v>75961</v>
      </c>
      <c r="F903" s="42"/>
      <c r="G903" s="43">
        <v>31.675923999999998</v>
      </c>
      <c r="H903" s="44">
        <v>-94.543818000000002</v>
      </c>
      <c r="I903" s="45" t="s">
        <v>63</v>
      </c>
      <c r="J903" s="46" t="s">
        <v>48</v>
      </c>
      <c r="K903" s="42" t="s">
        <v>51</v>
      </c>
      <c r="L903" s="49"/>
      <c r="M903" s="45" t="s">
        <v>63</v>
      </c>
      <c r="N903" s="46" t="s">
        <v>51</v>
      </c>
      <c r="O903" s="49"/>
      <c r="P903" s="36" t="str">
        <f t="shared" si="14"/>
        <v>Unknown</v>
      </c>
      <c r="Q903" s="39" t="s">
        <v>48</v>
      </c>
      <c r="R903" s="39" t="s">
        <v>48</v>
      </c>
      <c r="S903" s="39"/>
      <c r="T903" s="50"/>
      <c r="U903" s="50" t="s">
        <v>51</v>
      </c>
      <c r="V903" s="50" t="s">
        <v>51</v>
      </c>
      <c r="W903" s="50"/>
      <c r="X903" s="51" t="str">
        <f>IF((OR((AND('[1]PWS Information'!$E$10="CWS",T903="Single Family Residence",P903="Lead")),
(AND('[1]PWS Information'!$E$10="CWS",T903="Multiple Family Residence",'[1]PWS Information'!$E$11="Yes",P903="Lead")),
(AND('[1]PWS Information'!$E$10="NTNC",P903="Lead")))),"Tier 1",
IF((OR((AND('[1]PWS Information'!$E$10="CWS",T903="Multiple Family Residence",'[1]PWS Information'!$E$11="No",P903="Lead")),
(AND('[1]PWS Information'!$E$10="CWS",T903="Other",P903="Lead")),
(AND('[1]PWS Information'!$E$10="CWS",T903="Building",P903="Lead")))),"Tier 2",
IF((OR((AND('[1]PWS Information'!$E$10="CWS",T903="Single Family Residence",P903="Galvanized Requiring Replacement")),
(AND('[1]PWS Information'!$E$10="CWS",T903="Single Family Residence",P903="Galvanized Requiring Replacement",Q903="Yes")),
(AND('[1]PWS Information'!$E$10="NTNC",P903="Galvanized Requiring Replacement")),
(AND('[1]PWS Information'!$E$10="NTNC",T903="Single Family Residence",Q903="Yes")))),"Tier 3",
IF((OR((AND('[1]PWS Information'!$E$10="CWS",T903="Single Family Residence",R903="Yes",P903="Non-Lead", I903="Non-Lead - Copper",K903="Before 1989")),
(AND('[1]PWS Information'!$E$10="CWS",T903="Single Family Residence",R903="Yes",P903="Non-Lead", M903="Non-Lead - Copper",N903="Before 1989")))),"Tier 4",
IF((OR((AND('[1]PWS Information'!$E$10="NTNC",P903="Non-Lead")),
(AND('[1]PWS Information'!$E$10="CWS",P903="Non-Lead",R903="")),
(AND('[1]PWS Information'!$E$10="CWS",P903="Non-Lead",R903="No")),
(AND('[1]PWS Information'!$E$10="CWS",P903="Non-Lead",R903="Don't Know")),
(AND('[1]PWS Information'!$E$10="CWS",P903="Non-Lead", I903="Non-Lead - Copper", R903="Yes", K903="Between 1989 and 2014")),
(AND('[1]PWS Information'!$E$10="CWS",P903="Non-Lead", I903="Non-Lead - Copper", R903="Yes", K903="After 2014")),
(AND('[1]PWS Information'!$E$10="CWS",P903="Non-Lead", I903="Non-Lead - Copper", R903="Yes", K903="Unknown")),
(AND('[1]PWS Information'!$E$10="CWS",P903="Non-Lead", M903="Non-Lead - Copper", R903="Yes", N903="Between 1989 and 2014")),
(AND('[1]PWS Information'!$E$10="CWS",P903="Non-Lead", M903="Non-Lead - Copper", R903="Yes", N903="After 2014")),
(AND('[1]PWS Information'!$E$10="CWS",P903="Non-Lead", M903="Non-Lead - Copper", R903="Yes", N903="Unknown")),
(AND('[1]PWS Information'!$E$10="CWS",P903="Unknown")),
(AND('[1]PWS Information'!$E$10="NTNC",P903="Unknown")))),"Tier 5",
"")))))</f>
        <v>Tier 5</v>
      </c>
      <c r="Y903" s="50"/>
      <c r="Z903" s="50"/>
    </row>
    <row r="904" spans="1:26" ht="75" x14ac:dyDescent="0.25">
      <c r="A904" s="39" t="s">
        <v>270</v>
      </c>
      <c r="B904" s="40">
        <v>95</v>
      </c>
      <c r="C904" s="41" t="s">
        <v>271</v>
      </c>
      <c r="D904" s="41" t="s">
        <v>46</v>
      </c>
      <c r="E904" s="41">
        <v>75961</v>
      </c>
      <c r="F904" s="42"/>
      <c r="G904" s="43">
        <v>31.558382999999999</v>
      </c>
      <c r="H904" s="44">
        <v>-94.504452000000001</v>
      </c>
      <c r="I904" s="45" t="s">
        <v>63</v>
      </c>
      <c r="J904" s="46" t="s">
        <v>48</v>
      </c>
      <c r="K904" s="42" t="s">
        <v>51</v>
      </c>
      <c r="L904" s="49"/>
      <c r="M904" s="45" t="s">
        <v>63</v>
      </c>
      <c r="N904" s="46" t="s">
        <v>51</v>
      </c>
      <c r="O904" s="49"/>
      <c r="P904" s="36" t="str">
        <f t="shared" si="14"/>
        <v>Unknown</v>
      </c>
      <c r="Q904" s="39" t="s">
        <v>48</v>
      </c>
      <c r="R904" s="39" t="s">
        <v>48</v>
      </c>
      <c r="S904" s="39"/>
      <c r="T904" s="50"/>
      <c r="U904" s="50" t="s">
        <v>51</v>
      </c>
      <c r="V904" s="50" t="s">
        <v>51</v>
      </c>
      <c r="W904" s="50"/>
      <c r="X904" s="51" t="str">
        <f>IF((OR((AND('[1]PWS Information'!$E$10="CWS",T904="Single Family Residence",P904="Lead")),
(AND('[1]PWS Information'!$E$10="CWS",T904="Multiple Family Residence",'[1]PWS Information'!$E$11="Yes",P904="Lead")),
(AND('[1]PWS Information'!$E$10="NTNC",P904="Lead")))),"Tier 1",
IF((OR((AND('[1]PWS Information'!$E$10="CWS",T904="Multiple Family Residence",'[1]PWS Information'!$E$11="No",P904="Lead")),
(AND('[1]PWS Information'!$E$10="CWS",T904="Other",P904="Lead")),
(AND('[1]PWS Information'!$E$10="CWS",T904="Building",P904="Lead")))),"Tier 2",
IF((OR((AND('[1]PWS Information'!$E$10="CWS",T904="Single Family Residence",P904="Galvanized Requiring Replacement")),
(AND('[1]PWS Information'!$E$10="CWS",T904="Single Family Residence",P904="Galvanized Requiring Replacement",Q904="Yes")),
(AND('[1]PWS Information'!$E$10="NTNC",P904="Galvanized Requiring Replacement")),
(AND('[1]PWS Information'!$E$10="NTNC",T904="Single Family Residence",Q904="Yes")))),"Tier 3",
IF((OR((AND('[1]PWS Information'!$E$10="CWS",T904="Single Family Residence",R904="Yes",P904="Non-Lead", I904="Non-Lead - Copper",K904="Before 1989")),
(AND('[1]PWS Information'!$E$10="CWS",T904="Single Family Residence",R904="Yes",P904="Non-Lead", M904="Non-Lead - Copper",N904="Before 1989")))),"Tier 4",
IF((OR((AND('[1]PWS Information'!$E$10="NTNC",P904="Non-Lead")),
(AND('[1]PWS Information'!$E$10="CWS",P904="Non-Lead",R904="")),
(AND('[1]PWS Information'!$E$10="CWS",P904="Non-Lead",R904="No")),
(AND('[1]PWS Information'!$E$10="CWS",P904="Non-Lead",R904="Don't Know")),
(AND('[1]PWS Information'!$E$10="CWS",P904="Non-Lead", I904="Non-Lead - Copper", R904="Yes", K904="Between 1989 and 2014")),
(AND('[1]PWS Information'!$E$10="CWS",P904="Non-Lead", I904="Non-Lead - Copper", R904="Yes", K904="After 2014")),
(AND('[1]PWS Information'!$E$10="CWS",P904="Non-Lead", I904="Non-Lead - Copper", R904="Yes", K904="Unknown")),
(AND('[1]PWS Information'!$E$10="CWS",P904="Non-Lead", M904="Non-Lead - Copper", R904="Yes", N904="Between 1989 and 2014")),
(AND('[1]PWS Information'!$E$10="CWS",P904="Non-Lead", M904="Non-Lead - Copper", R904="Yes", N904="After 2014")),
(AND('[1]PWS Information'!$E$10="CWS",P904="Non-Lead", M904="Non-Lead - Copper", R904="Yes", N904="Unknown")),
(AND('[1]PWS Information'!$E$10="CWS",P904="Unknown")),
(AND('[1]PWS Information'!$E$10="NTNC",P904="Unknown")))),"Tier 5",
"")))))</f>
        <v>Tier 5</v>
      </c>
      <c r="Y904" s="50"/>
      <c r="Z904" s="50"/>
    </row>
    <row r="905" spans="1:26" ht="75" x14ac:dyDescent="0.25">
      <c r="A905" s="39">
        <v>25175860</v>
      </c>
      <c r="B905" s="40" t="s">
        <v>125</v>
      </c>
      <c r="C905" s="41" t="s">
        <v>272</v>
      </c>
      <c r="D905" s="41" t="s">
        <v>46</v>
      </c>
      <c r="E905" s="41">
        <v>75961</v>
      </c>
      <c r="F905" s="42"/>
      <c r="G905" s="43">
        <v>31.558382999999999</v>
      </c>
      <c r="H905" s="44">
        <v>-94.504452000000001</v>
      </c>
      <c r="I905" s="45" t="s">
        <v>63</v>
      </c>
      <c r="J905" s="46" t="s">
        <v>48</v>
      </c>
      <c r="K905" s="42" t="s">
        <v>51</v>
      </c>
      <c r="L905" s="49"/>
      <c r="M905" s="45" t="s">
        <v>63</v>
      </c>
      <c r="N905" s="46" t="s">
        <v>51</v>
      </c>
      <c r="O905" s="49"/>
      <c r="P905" s="36" t="str">
        <f t="shared" si="14"/>
        <v>Unknown</v>
      </c>
      <c r="Q905" s="39" t="s">
        <v>48</v>
      </c>
      <c r="R905" s="39" t="s">
        <v>48</v>
      </c>
      <c r="S905" s="39"/>
      <c r="T905" s="50"/>
      <c r="U905" s="50" t="s">
        <v>51</v>
      </c>
      <c r="V905" s="50" t="s">
        <v>51</v>
      </c>
      <c r="W905" s="50"/>
      <c r="X905" s="51" t="str">
        <f>IF((OR((AND('[1]PWS Information'!$E$10="CWS",T905="Single Family Residence",P905="Lead")),
(AND('[1]PWS Information'!$E$10="CWS",T905="Multiple Family Residence",'[1]PWS Information'!$E$11="Yes",P905="Lead")),
(AND('[1]PWS Information'!$E$10="NTNC",P905="Lead")))),"Tier 1",
IF((OR((AND('[1]PWS Information'!$E$10="CWS",T905="Multiple Family Residence",'[1]PWS Information'!$E$11="No",P905="Lead")),
(AND('[1]PWS Information'!$E$10="CWS",T905="Other",P905="Lead")),
(AND('[1]PWS Information'!$E$10="CWS",T905="Building",P905="Lead")))),"Tier 2",
IF((OR((AND('[1]PWS Information'!$E$10="CWS",T905="Single Family Residence",P905="Galvanized Requiring Replacement")),
(AND('[1]PWS Information'!$E$10="CWS",T905="Single Family Residence",P905="Galvanized Requiring Replacement",Q905="Yes")),
(AND('[1]PWS Information'!$E$10="NTNC",P905="Galvanized Requiring Replacement")),
(AND('[1]PWS Information'!$E$10="NTNC",T905="Single Family Residence",Q905="Yes")))),"Tier 3",
IF((OR((AND('[1]PWS Information'!$E$10="CWS",T905="Single Family Residence",R905="Yes",P905="Non-Lead", I905="Non-Lead - Copper",K905="Before 1989")),
(AND('[1]PWS Information'!$E$10="CWS",T905="Single Family Residence",R905="Yes",P905="Non-Lead", M905="Non-Lead - Copper",N905="Before 1989")))),"Tier 4",
IF((OR((AND('[1]PWS Information'!$E$10="NTNC",P905="Non-Lead")),
(AND('[1]PWS Information'!$E$10="CWS",P905="Non-Lead",R905="")),
(AND('[1]PWS Information'!$E$10="CWS",P905="Non-Lead",R905="No")),
(AND('[1]PWS Information'!$E$10="CWS",P905="Non-Lead",R905="Don't Know")),
(AND('[1]PWS Information'!$E$10="CWS",P905="Non-Lead", I905="Non-Lead - Copper", R905="Yes", K905="Between 1989 and 2014")),
(AND('[1]PWS Information'!$E$10="CWS",P905="Non-Lead", I905="Non-Lead - Copper", R905="Yes", K905="After 2014")),
(AND('[1]PWS Information'!$E$10="CWS",P905="Non-Lead", I905="Non-Lead - Copper", R905="Yes", K905="Unknown")),
(AND('[1]PWS Information'!$E$10="CWS",P905="Non-Lead", M905="Non-Lead - Copper", R905="Yes", N905="Between 1989 and 2014")),
(AND('[1]PWS Information'!$E$10="CWS",P905="Non-Lead", M905="Non-Lead - Copper", R905="Yes", N905="After 2014")),
(AND('[1]PWS Information'!$E$10="CWS",P905="Non-Lead", M905="Non-Lead - Copper", R905="Yes", N905="Unknown")),
(AND('[1]PWS Information'!$E$10="CWS",P905="Unknown")),
(AND('[1]PWS Information'!$E$10="NTNC",P905="Unknown")))),"Tier 5",
"")))))</f>
        <v>Tier 5</v>
      </c>
      <c r="Y905" s="50"/>
      <c r="Z905" s="50"/>
    </row>
    <row r="906" spans="1:26" ht="75" x14ac:dyDescent="0.25">
      <c r="A906" s="39">
        <v>20760007</v>
      </c>
      <c r="B906" s="40">
        <v>2820</v>
      </c>
      <c r="C906" s="41" t="s">
        <v>66</v>
      </c>
      <c r="D906" s="41" t="s">
        <v>46</v>
      </c>
      <c r="E906" s="41">
        <v>75961</v>
      </c>
      <c r="F906" s="42"/>
      <c r="G906" s="43">
        <v>31.600355</v>
      </c>
      <c r="H906" s="44">
        <v>-94.576893999999996</v>
      </c>
      <c r="I906" s="45" t="s">
        <v>63</v>
      </c>
      <c r="J906" s="46" t="s">
        <v>48</v>
      </c>
      <c r="K906" s="42" t="s">
        <v>51</v>
      </c>
      <c r="L906" s="49"/>
      <c r="M906" s="45" t="s">
        <v>63</v>
      </c>
      <c r="N906" s="46" t="s">
        <v>51</v>
      </c>
      <c r="O906" s="49"/>
      <c r="P906" s="36" t="str">
        <f t="shared" si="14"/>
        <v>Unknown</v>
      </c>
      <c r="Q906" s="39" t="s">
        <v>48</v>
      </c>
      <c r="R906" s="39" t="s">
        <v>48</v>
      </c>
      <c r="S906" s="39"/>
      <c r="T906" s="50"/>
      <c r="U906" s="50" t="s">
        <v>51</v>
      </c>
      <c r="V906" s="50" t="s">
        <v>51</v>
      </c>
      <c r="W906" s="50"/>
      <c r="X906" s="51" t="str">
        <f>IF((OR((AND('[1]PWS Information'!$E$10="CWS",T906="Single Family Residence",P906="Lead")),
(AND('[1]PWS Information'!$E$10="CWS",T906="Multiple Family Residence",'[1]PWS Information'!$E$11="Yes",P906="Lead")),
(AND('[1]PWS Information'!$E$10="NTNC",P906="Lead")))),"Tier 1",
IF((OR((AND('[1]PWS Information'!$E$10="CWS",T906="Multiple Family Residence",'[1]PWS Information'!$E$11="No",P906="Lead")),
(AND('[1]PWS Information'!$E$10="CWS",T906="Other",P906="Lead")),
(AND('[1]PWS Information'!$E$10="CWS",T906="Building",P906="Lead")))),"Tier 2",
IF((OR((AND('[1]PWS Information'!$E$10="CWS",T906="Single Family Residence",P906="Galvanized Requiring Replacement")),
(AND('[1]PWS Information'!$E$10="CWS",T906="Single Family Residence",P906="Galvanized Requiring Replacement",Q906="Yes")),
(AND('[1]PWS Information'!$E$10="NTNC",P906="Galvanized Requiring Replacement")),
(AND('[1]PWS Information'!$E$10="NTNC",T906="Single Family Residence",Q906="Yes")))),"Tier 3",
IF((OR((AND('[1]PWS Information'!$E$10="CWS",T906="Single Family Residence",R906="Yes",P906="Non-Lead", I906="Non-Lead - Copper",K906="Before 1989")),
(AND('[1]PWS Information'!$E$10="CWS",T906="Single Family Residence",R906="Yes",P906="Non-Lead", M906="Non-Lead - Copper",N906="Before 1989")))),"Tier 4",
IF((OR((AND('[1]PWS Information'!$E$10="NTNC",P906="Non-Lead")),
(AND('[1]PWS Information'!$E$10="CWS",P906="Non-Lead",R906="")),
(AND('[1]PWS Information'!$E$10="CWS",P906="Non-Lead",R906="No")),
(AND('[1]PWS Information'!$E$10="CWS",P906="Non-Lead",R906="Don't Know")),
(AND('[1]PWS Information'!$E$10="CWS",P906="Non-Lead", I906="Non-Lead - Copper", R906="Yes", K906="Between 1989 and 2014")),
(AND('[1]PWS Information'!$E$10="CWS",P906="Non-Lead", I906="Non-Lead - Copper", R906="Yes", K906="After 2014")),
(AND('[1]PWS Information'!$E$10="CWS",P906="Non-Lead", I906="Non-Lead - Copper", R906="Yes", K906="Unknown")),
(AND('[1]PWS Information'!$E$10="CWS",P906="Non-Lead", M906="Non-Lead - Copper", R906="Yes", N906="Between 1989 and 2014")),
(AND('[1]PWS Information'!$E$10="CWS",P906="Non-Lead", M906="Non-Lead - Copper", R906="Yes", N906="After 2014")),
(AND('[1]PWS Information'!$E$10="CWS",P906="Non-Lead", M906="Non-Lead - Copper", R906="Yes", N906="Unknown")),
(AND('[1]PWS Information'!$E$10="CWS",P906="Unknown")),
(AND('[1]PWS Information'!$E$10="NTNC",P906="Unknown")))),"Tier 5",
"")))))</f>
        <v>Tier 5</v>
      </c>
      <c r="Y906" s="50"/>
      <c r="Z906" s="50"/>
    </row>
    <row r="907" spans="1:26" ht="75" x14ac:dyDescent="0.25">
      <c r="A907" s="39" t="s">
        <v>273</v>
      </c>
      <c r="B907" s="40">
        <v>700</v>
      </c>
      <c r="C907" s="41" t="s">
        <v>134</v>
      </c>
      <c r="D907" s="41" t="s">
        <v>46</v>
      </c>
      <c r="E907" s="41">
        <v>75961</v>
      </c>
      <c r="F907" s="42"/>
      <c r="G907" s="43">
        <v>31.659441999999999</v>
      </c>
      <c r="H907" s="44">
        <v>-94.601951</v>
      </c>
      <c r="I907" s="45" t="s">
        <v>63</v>
      </c>
      <c r="J907" s="46" t="s">
        <v>48</v>
      </c>
      <c r="K907" s="42" t="s">
        <v>51</v>
      </c>
      <c r="L907" s="49"/>
      <c r="M907" s="45" t="s">
        <v>63</v>
      </c>
      <c r="N907" s="46" t="s">
        <v>51</v>
      </c>
      <c r="O907" s="49"/>
      <c r="P907" s="36" t="str">
        <f t="shared" si="14"/>
        <v>Unknown</v>
      </c>
      <c r="Q907" s="39" t="s">
        <v>48</v>
      </c>
      <c r="R907" s="39" t="s">
        <v>48</v>
      </c>
      <c r="S907" s="39"/>
      <c r="T907" s="50"/>
      <c r="U907" s="50" t="s">
        <v>51</v>
      </c>
      <c r="V907" s="50" t="s">
        <v>51</v>
      </c>
      <c r="W907" s="50"/>
      <c r="X907" s="51" t="str">
        <f>IF((OR((AND('[1]PWS Information'!$E$10="CWS",T907="Single Family Residence",P907="Lead")),
(AND('[1]PWS Information'!$E$10="CWS",T907="Multiple Family Residence",'[1]PWS Information'!$E$11="Yes",P907="Lead")),
(AND('[1]PWS Information'!$E$10="NTNC",P907="Lead")))),"Tier 1",
IF((OR((AND('[1]PWS Information'!$E$10="CWS",T907="Multiple Family Residence",'[1]PWS Information'!$E$11="No",P907="Lead")),
(AND('[1]PWS Information'!$E$10="CWS",T907="Other",P907="Lead")),
(AND('[1]PWS Information'!$E$10="CWS",T907="Building",P907="Lead")))),"Tier 2",
IF((OR((AND('[1]PWS Information'!$E$10="CWS",T907="Single Family Residence",P907="Galvanized Requiring Replacement")),
(AND('[1]PWS Information'!$E$10="CWS",T907="Single Family Residence",P907="Galvanized Requiring Replacement",Q907="Yes")),
(AND('[1]PWS Information'!$E$10="NTNC",P907="Galvanized Requiring Replacement")),
(AND('[1]PWS Information'!$E$10="NTNC",T907="Single Family Residence",Q907="Yes")))),"Tier 3",
IF((OR((AND('[1]PWS Information'!$E$10="CWS",T907="Single Family Residence",R907="Yes",P907="Non-Lead", I907="Non-Lead - Copper",K907="Before 1989")),
(AND('[1]PWS Information'!$E$10="CWS",T907="Single Family Residence",R907="Yes",P907="Non-Lead", M907="Non-Lead - Copper",N907="Before 1989")))),"Tier 4",
IF((OR((AND('[1]PWS Information'!$E$10="NTNC",P907="Non-Lead")),
(AND('[1]PWS Information'!$E$10="CWS",P907="Non-Lead",R907="")),
(AND('[1]PWS Information'!$E$10="CWS",P907="Non-Lead",R907="No")),
(AND('[1]PWS Information'!$E$10="CWS",P907="Non-Lead",R907="Don't Know")),
(AND('[1]PWS Information'!$E$10="CWS",P907="Non-Lead", I907="Non-Lead - Copper", R907="Yes", K907="Between 1989 and 2014")),
(AND('[1]PWS Information'!$E$10="CWS",P907="Non-Lead", I907="Non-Lead - Copper", R907="Yes", K907="After 2014")),
(AND('[1]PWS Information'!$E$10="CWS",P907="Non-Lead", I907="Non-Lead - Copper", R907="Yes", K907="Unknown")),
(AND('[1]PWS Information'!$E$10="CWS",P907="Non-Lead", M907="Non-Lead - Copper", R907="Yes", N907="Between 1989 and 2014")),
(AND('[1]PWS Information'!$E$10="CWS",P907="Non-Lead", M907="Non-Lead - Copper", R907="Yes", N907="After 2014")),
(AND('[1]PWS Information'!$E$10="CWS",P907="Non-Lead", M907="Non-Lead - Copper", R907="Yes", N907="Unknown")),
(AND('[1]PWS Information'!$E$10="CWS",P907="Unknown")),
(AND('[1]PWS Information'!$E$10="NTNC",P907="Unknown")))),"Tier 5",
"")))))</f>
        <v>Tier 5</v>
      </c>
      <c r="Y907" s="50"/>
      <c r="Z907" s="50"/>
    </row>
    <row r="908" spans="1:26" ht="75" x14ac:dyDescent="0.25">
      <c r="A908" s="39">
        <v>25175664</v>
      </c>
      <c r="B908" s="40">
        <v>344</v>
      </c>
      <c r="C908" s="41" t="s">
        <v>201</v>
      </c>
      <c r="D908" s="41" t="s">
        <v>46</v>
      </c>
      <c r="E908" s="41">
        <v>75961</v>
      </c>
      <c r="F908" s="42"/>
      <c r="G908" s="43">
        <v>31.660457000000001</v>
      </c>
      <c r="H908" s="44">
        <v>-94.601472000000001</v>
      </c>
      <c r="I908" s="45" t="s">
        <v>63</v>
      </c>
      <c r="J908" s="46" t="s">
        <v>48</v>
      </c>
      <c r="K908" s="42" t="s">
        <v>51</v>
      </c>
      <c r="L908" s="49"/>
      <c r="M908" s="45" t="s">
        <v>63</v>
      </c>
      <c r="N908" s="46" t="s">
        <v>51</v>
      </c>
      <c r="O908" s="49"/>
      <c r="P908" s="36" t="str">
        <f t="shared" si="14"/>
        <v>Unknown</v>
      </c>
      <c r="Q908" s="39" t="s">
        <v>48</v>
      </c>
      <c r="R908" s="39" t="s">
        <v>48</v>
      </c>
      <c r="S908" s="39"/>
      <c r="T908" s="50"/>
      <c r="U908" s="50" t="s">
        <v>51</v>
      </c>
      <c r="V908" s="50" t="s">
        <v>51</v>
      </c>
      <c r="W908" s="50"/>
      <c r="X908" s="51" t="str">
        <f>IF((OR((AND('[1]PWS Information'!$E$10="CWS",T908="Single Family Residence",P908="Lead")),
(AND('[1]PWS Information'!$E$10="CWS",T908="Multiple Family Residence",'[1]PWS Information'!$E$11="Yes",P908="Lead")),
(AND('[1]PWS Information'!$E$10="NTNC",P908="Lead")))),"Tier 1",
IF((OR((AND('[1]PWS Information'!$E$10="CWS",T908="Multiple Family Residence",'[1]PWS Information'!$E$11="No",P908="Lead")),
(AND('[1]PWS Information'!$E$10="CWS",T908="Other",P908="Lead")),
(AND('[1]PWS Information'!$E$10="CWS",T908="Building",P908="Lead")))),"Tier 2",
IF((OR((AND('[1]PWS Information'!$E$10="CWS",T908="Single Family Residence",P908="Galvanized Requiring Replacement")),
(AND('[1]PWS Information'!$E$10="CWS",T908="Single Family Residence",P908="Galvanized Requiring Replacement",Q908="Yes")),
(AND('[1]PWS Information'!$E$10="NTNC",P908="Galvanized Requiring Replacement")),
(AND('[1]PWS Information'!$E$10="NTNC",T908="Single Family Residence",Q908="Yes")))),"Tier 3",
IF((OR((AND('[1]PWS Information'!$E$10="CWS",T908="Single Family Residence",R908="Yes",P908="Non-Lead", I908="Non-Lead - Copper",K908="Before 1989")),
(AND('[1]PWS Information'!$E$10="CWS",T908="Single Family Residence",R908="Yes",P908="Non-Lead", M908="Non-Lead - Copper",N908="Before 1989")))),"Tier 4",
IF((OR((AND('[1]PWS Information'!$E$10="NTNC",P908="Non-Lead")),
(AND('[1]PWS Information'!$E$10="CWS",P908="Non-Lead",R908="")),
(AND('[1]PWS Information'!$E$10="CWS",P908="Non-Lead",R908="No")),
(AND('[1]PWS Information'!$E$10="CWS",P908="Non-Lead",R908="Don't Know")),
(AND('[1]PWS Information'!$E$10="CWS",P908="Non-Lead", I908="Non-Lead - Copper", R908="Yes", K908="Between 1989 and 2014")),
(AND('[1]PWS Information'!$E$10="CWS",P908="Non-Lead", I908="Non-Lead - Copper", R908="Yes", K908="After 2014")),
(AND('[1]PWS Information'!$E$10="CWS",P908="Non-Lead", I908="Non-Lead - Copper", R908="Yes", K908="Unknown")),
(AND('[1]PWS Information'!$E$10="CWS",P908="Non-Lead", M908="Non-Lead - Copper", R908="Yes", N908="Between 1989 and 2014")),
(AND('[1]PWS Information'!$E$10="CWS",P908="Non-Lead", M908="Non-Lead - Copper", R908="Yes", N908="After 2014")),
(AND('[1]PWS Information'!$E$10="CWS",P908="Non-Lead", M908="Non-Lead - Copper", R908="Yes", N908="Unknown")),
(AND('[1]PWS Information'!$E$10="CWS",P908="Unknown")),
(AND('[1]PWS Information'!$E$10="NTNC",P908="Unknown")))),"Tier 5",
"")))))</f>
        <v>Tier 5</v>
      </c>
      <c r="Y908" s="50"/>
      <c r="Z908" s="50"/>
    </row>
    <row r="909" spans="1:26" ht="75" x14ac:dyDescent="0.25">
      <c r="A909" s="39">
        <v>20759975</v>
      </c>
      <c r="B909" s="40" t="s">
        <v>125</v>
      </c>
      <c r="C909" s="41" t="s">
        <v>274</v>
      </c>
      <c r="D909" s="41" t="s">
        <v>46</v>
      </c>
      <c r="E909" s="41">
        <v>75961</v>
      </c>
      <c r="F909" s="42"/>
      <c r="G909" s="43">
        <v>31.558382999999999</v>
      </c>
      <c r="H909" s="44">
        <v>-94.504452000000001</v>
      </c>
      <c r="I909" s="45" t="s">
        <v>63</v>
      </c>
      <c r="J909" s="46" t="s">
        <v>48</v>
      </c>
      <c r="K909" s="42" t="s">
        <v>51</v>
      </c>
      <c r="L909" s="49"/>
      <c r="M909" s="45" t="s">
        <v>63</v>
      </c>
      <c r="N909" s="46" t="s">
        <v>51</v>
      </c>
      <c r="O909" s="49"/>
      <c r="P909" s="36" t="str">
        <f t="shared" si="14"/>
        <v>Unknown</v>
      </c>
      <c r="Q909" s="39" t="s">
        <v>48</v>
      </c>
      <c r="R909" s="39" t="s">
        <v>48</v>
      </c>
      <c r="S909" s="39"/>
      <c r="T909" s="50"/>
      <c r="U909" s="50" t="s">
        <v>51</v>
      </c>
      <c r="V909" s="50" t="s">
        <v>51</v>
      </c>
      <c r="W909" s="50"/>
      <c r="X909" s="51" t="str">
        <f>IF((OR((AND('[1]PWS Information'!$E$10="CWS",T909="Single Family Residence",P909="Lead")),
(AND('[1]PWS Information'!$E$10="CWS",T909="Multiple Family Residence",'[1]PWS Information'!$E$11="Yes",P909="Lead")),
(AND('[1]PWS Information'!$E$10="NTNC",P909="Lead")))),"Tier 1",
IF((OR((AND('[1]PWS Information'!$E$10="CWS",T909="Multiple Family Residence",'[1]PWS Information'!$E$11="No",P909="Lead")),
(AND('[1]PWS Information'!$E$10="CWS",T909="Other",P909="Lead")),
(AND('[1]PWS Information'!$E$10="CWS",T909="Building",P909="Lead")))),"Tier 2",
IF((OR((AND('[1]PWS Information'!$E$10="CWS",T909="Single Family Residence",P909="Galvanized Requiring Replacement")),
(AND('[1]PWS Information'!$E$10="CWS",T909="Single Family Residence",P909="Galvanized Requiring Replacement",Q909="Yes")),
(AND('[1]PWS Information'!$E$10="NTNC",P909="Galvanized Requiring Replacement")),
(AND('[1]PWS Information'!$E$10="NTNC",T909="Single Family Residence",Q909="Yes")))),"Tier 3",
IF((OR((AND('[1]PWS Information'!$E$10="CWS",T909="Single Family Residence",R909="Yes",P909="Non-Lead", I909="Non-Lead - Copper",K909="Before 1989")),
(AND('[1]PWS Information'!$E$10="CWS",T909="Single Family Residence",R909="Yes",P909="Non-Lead", M909="Non-Lead - Copper",N909="Before 1989")))),"Tier 4",
IF((OR((AND('[1]PWS Information'!$E$10="NTNC",P909="Non-Lead")),
(AND('[1]PWS Information'!$E$10="CWS",P909="Non-Lead",R909="")),
(AND('[1]PWS Information'!$E$10="CWS",P909="Non-Lead",R909="No")),
(AND('[1]PWS Information'!$E$10="CWS",P909="Non-Lead",R909="Don't Know")),
(AND('[1]PWS Information'!$E$10="CWS",P909="Non-Lead", I909="Non-Lead - Copper", R909="Yes", K909="Between 1989 and 2014")),
(AND('[1]PWS Information'!$E$10="CWS",P909="Non-Lead", I909="Non-Lead - Copper", R909="Yes", K909="After 2014")),
(AND('[1]PWS Information'!$E$10="CWS",P909="Non-Lead", I909="Non-Lead - Copper", R909="Yes", K909="Unknown")),
(AND('[1]PWS Information'!$E$10="CWS",P909="Non-Lead", M909="Non-Lead - Copper", R909="Yes", N909="Between 1989 and 2014")),
(AND('[1]PWS Information'!$E$10="CWS",P909="Non-Lead", M909="Non-Lead - Copper", R909="Yes", N909="After 2014")),
(AND('[1]PWS Information'!$E$10="CWS",P909="Non-Lead", M909="Non-Lead - Copper", R909="Yes", N909="Unknown")),
(AND('[1]PWS Information'!$E$10="CWS",P909="Unknown")),
(AND('[1]PWS Information'!$E$10="NTNC",P909="Unknown")))),"Tier 5",
"")))))</f>
        <v>Tier 5</v>
      </c>
      <c r="Y909" s="50"/>
      <c r="Z909" s="50"/>
    </row>
    <row r="910" spans="1:26" ht="75" x14ac:dyDescent="0.25">
      <c r="A910" s="39">
        <v>25176263</v>
      </c>
      <c r="B910" s="40">
        <v>171</v>
      </c>
      <c r="C910" s="41" t="s">
        <v>92</v>
      </c>
      <c r="D910" s="41" t="s">
        <v>46</v>
      </c>
      <c r="E910" s="41">
        <v>75961</v>
      </c>
      <c r="F910" s="42"/>
      <c r="G910" s="43">
        <v>31.586895999999999</v>
      </c>
      <c r="H910" s="44">
        <v>-94.614322000000001</v>
      </c>
      <c r="I910" s="45" t="s">
        <v>63</v>
      </c>
      <c r="J910" s="46" t="s">
        <v>48</v>
      </c>
      <c r="K910" s="42" t="s">
        <v>51</v>
      </c>
      <c r="L910" s="49"/>
      <c r="M910" s="45" t="s">
        <v>63</v>
      </c>
      <c r="N910" s="46" t="s">
        <v>51</v>
      </c>
      <c r="O910" s="49"/>
      <c r="P910" s="36" t="str">
        <f t="shared" si="14"/>
        <v>Unknown</v>
      </c>
      <c r="Q910" s="39" t="s">
        <v>48</v>
      </c>
      <c r="R910" s="39" t="s">
        <v>48</v>
      </c>
      <c r="S910" s="39"/>
      <c r="T910" s="50"/>
      <c r="U910" s="50" t="s">
        <v>51</v>
      </c>
      <c r="V910" s="50" t="s">
        <v>51</v>
      </c>
      <c r="W910" s="50"/>
      <c r="X910" s="51" t="str">
        <f>IF((OR((AND('[1]PWS Information'!$E$10="CWS",T910="Single Family Residence",P910="Lead")),
(AND('[1]PWS Information'!$E$10="CWS",T910="Multiple Family Residence",'[1]PWS Information'!$E$11="Yes",P910="Lead")),
(AND('[1]PWS Information'!$E$10="NTNC",P910="Lead")))),"Tier 1",
IF((OR((AND('[1]PWS Information'!$E$10="CWS",T910="Multiple Family Residence",'[1]PWS Information'!$E$11="No",P910="Lead")),
(AND('[1]PWS Information'!$E$10="CWS",T910="Other",P910="Lead")),
(AND('[1]PWS Information'!$E$10="CWS",T910="Building",P910="Lead")))),"Tier 2",
IF((OR((AND('[1]PWS Information'!$E$10="CWS",T910="Single Family Residence",P910="Galvanized Requiring Replacement")),
(AND('[1]PWS Information'!$E$10="CWS",T910="Single Family Residence",P910="Galvanized Requiring Replacement",Q910="Yes")),
(AND('[1]PWS Information'!$E$10="NTNC",P910="Galvanized Requiring Replacement")),
(AND('[1]PWS Information'!$E$10="NTNC",T910="Single Family Residence",Q910="Yes")))),"Tier 3",
IF((OR((AND('[1]PWS Information'!$E$10="CWS",T910="Single Family Residence",R910="Yes",P910="Non-Lead", I910="Non-Lead - Copper",K910="Before 1989")),
(AND('[1]PWS Information'!$E$10="CWS",T910="Single Family Residence",R910="Yes",P910="Non-Lead", M910="Non-Lead - Copper",N910="Before 1989")))),"Tier 4",
IF((OR((AND('[1]PWS Information'!$E$10="NTNC",P910="Non-Lead")),
(AND('[1]PWS Information'!$E$10="CWS",P910="Non-Lead",R910="")),
(AND('[1]PWS Information'!$E$10="CWS",P910="Non-Lead",R910="No")),
(AND('[1]PWS Information'!$E$10="CWS",P910="Non-Lead",R910="Don't Know")),
(AND('[1]PWS Information'!$E$10="CWS",P910="Non-Lead", I910="Non-Lead - Copper", R910="Yes", K910="Between 1989 and 2014")),
(AND('[1]PWS Information'!$E$10="CWS",P910="Non-Lead", I910="Non-Lead - Copper", R910="Yes", K910="After 2014")),
(AND('[1]PWS Information'!$E$10="CWS",P910="Non-Lead", I910="Non-Lead - Copper", R910="Yes", K910="Unknown")),
(AND('[1]PWS Information'!$E$10="CWS",P910="Non-Lead", M910="Non-Lead - Copper", R910="Yes", N910="Between 1989 and 2014")),
(AND('[1]PWS Information'!$E$10="CWS",P910="Non-Lead", M910="Non-Lead - Copper", R910="Yes", N910="After 2014")),
(AND('[1]PWS Information'!$E$10="CWS",P910="Non-Lead", M910="Non-Lead - Copper", R910="Yes", N910="Unknown")),
(AND('[1]PWS Information'!$E$10="CWS",P910="Unknown")),
(AND('[1]PWS Information'!$E$10="NTNC",P910="Unknown")))),"Tier 5",
"")))))</f>
        <v>Tier 5</v>
      </c>
      <c r="Y910" s="50"/>
      <c r="Z910" s="50"/>
    </row>
    <row r="911" spans="1:26" ht="75" x14ac:dyDescent="0.25">
      <c r="A911" s="39">
        <v>25175487</v>
      </c>
      <c r="B911" s="40">
        <v>450</v>
      </c>
      <c r="C911" s="41" t="s">
        <v>134</v>
      </c>
      <c r="D911" s="41" t="s">
        <v>46</v>
      </c>
      <c r="E911" s="41">
        <v>75961</v>
      </c>
      <c r="F911" s="42"/>
      <c r="G911" s="43">
        <v>31.659956999999999</v>
      </c>
      <c r="H911" s="44">
        <v>-94.601661000000007</v>
      </c>
      <c r="I911" s="45" t="s">
        <v>63</v>
      </c>
      <c r="J911" s="46" t="s">
        <v>48</v>
      </c>
      <c r="K911" s="42" t="s">
        <v>51</v>
      </c>
      <c r="L911" s="49"/>
      <c r="M911" s="45" t="s">
        <v>63</v>
      </c>
      <c r="N911" s="46" t="s">
        <v>51</v>
      </c>
      <c r="O911" s="49"/>
      <c r="P911" s="36" t="str">
        <f t="shared" si="14"/>
        <v>Unknown</v>
      </c>
      <c r="Q911" s="39" t="s">
        <v>48</v>
      </c>
      <c r="R911" s="39" t="s">
        <v>48</v>
      </c>
      <c r="S911" s="39"/>
      <c r="T911" s="50"/>
      <c r="U911" s="50" t="s">
        <v>51</v>
      </c>
      <c r="V911" s="50" t="s">
        <v>51</v>
      </c>
      <c r="W911" s="50"/>
      <c r="X911" s="51" t="str">
        <f>IF((OR((AND('[1]PWS Information'!$E$10="CWS",T911="Single Family Residence",P911="Lead")),
(AND('[1]PWS Information'!$E$10="CWS",T911="Multiple Family Residence",'[1]PWS Information'!$E$11="Yes",P911="Lead")),
(AND('[1]PWS Information'!$E$10="NTNC",P911="Lead")))),"Tier 1",
IF((OR((AND('[1]PWS Information'!$E$10="CWS",T911="Multiple Family Residence",'[1]PWS Information'!$E$11="No",P911="Lead")),
(AND('[1]PWS Information'!$E$10="CWS",T911="Other",P911="Lead")),
(AND('[1]PWS Information'!$E$10="CWS",T911="Building",P911="Lead")))),"Tier 2",
IF((OR((AND('[1]PWS Information'!$E$10="CWS",T911="Single Family Residence",P911="Galvanized Requiring Replacement")),
(AND('[1]PWS Information'!$E$10="CWS",T911="Single Family Residence",P911="Galvanized Requiring Replacement",Q911="Yes")),
(AND('[1]PWS Information'!$E$10="NTNC",P911="Galvanized Requiring Replacement")),
(AND('[1]PWS Information'!$E$10="NTNC",T911="Single Family Residence",Q911="Yes")))),"Tier 3",
IF((OR((AND('[1]PWS Information'!$E$10="CWS",T911="Single Family Residence",R911="Yes",P911="Non-Lead", I911="Non-Lead - Copper",K911="Before 1989")),
(AND('[1]PWS Information'!$E$10="CWS",T911="Single Family Residence",R911="Yes",P911="Non-Lead", M911="Non-Lead - Copper",N911="Before 1989")))),"Tier 4",
IF((OR((AND('[1]PWS Information'!$E$10="NTNC",P911="Non-Lead")),
(AND('[1]PWS Information'!$E$10="CWS",P911="Non-Lead",R911="")),
(AND('[1]PWS Information'!$E$10="CWS",P911="Non-Lead",R911="No")),
(AND('[1]PWS Information'!$E$10="CWS",P911="Non-Lead",R911="Don't Know")),
(AND('[1]PWS Information'!$E$10="CWS",P911="Non-Lead", I911="Non-Lead - Copper", R911="Yes", K911="Between 1989 and 2014")),
(AND('[1]PWS Information'!$E$10="CWS",P911="Non-Lead", I911="Non-Lead - Copper", R911="Yes", K911="After 2014")),
(AND('[1]PWS Information'!$E$10="CWS",P911="Non-Lead", I911="Non-Lead - Copper", R911="Yes", K911="Unknown")),
(AND('[1]PWS Information'!$E$10="CWS",P911="Non-Lead", M911="Non-Lead - Copper", R911="Yes", N911="Between 1989 and 2014")),
(AND('[1]PWS Information'!$E$10="CWS",P911="Non-Lead", M911="Non-Lead - Copper", R911="Yes", N911="After 2014")),
(AND('[1]PWS Information'!$E$10="CWS",P911="Non-Lead", M911="Non-Lead - Copper", R911="Yes", N911="Unknown")),
(AND('[1]PWS Information'!$E$10="CWS",P911="Unknown")),
(AND('[1]PWS Information'!$E$10="NTNC",P911="Unknown")))),"Tier 5",
"")))))</f>
        <v>Tier 5</v>
      </c>
      <c r="Y911" s="50"/>
      <c r="Z911" s="50"/>
    </row>
    <row r="912" spans="1:26" ht="75" x14ac:dyDescent="0.25">
      <c r="A912" s="39">
        <v>25175491</v>
      </c>
      <c r="B912" s="40">
        <v>502</v>
      </c>
      <c r="C912" s="41" t="s">
        <v>134</v>
      </c>
      <c r="D912" s="41" t="s">
        <v>46</v>
      </c>
      <c r="E912" s="41">
        <v>75961</v>
      </c>
      <c r="F912" s="42"/>
      <c r="G912" s="43">
        <v>31.558382999999999</v>
      </c>
      <c r="H912" s="44">
        <v>-94.504452000000001</v>
      </c>
      <c r="I912" s="45" t="s">
        <v>63</v>
      </c>
      <c r="J912" s="46" t="s">
        <v>48</v>
      </c>
      <c r="K912" s="42" t="s">
        <v>51</v>
      </c>
      <c r="L912" s="49"/>
      <c r="M912" s="45" t="s">
        <v>63</v>
      </c>
      <c r="N912" s="46" t="s">
        <v>51</v>
      </c>
      <c r="O912" s="49"/>
      <c r="P912" s="36" t="str">
        <f t="shared" si="14"/>
        <v>Unknown</v>
      </c>
      <c r="Q912" s="39" t="s">
        <v>48</v>
      </c>
      <c r="R912" s="39" t="s">
        <v>48</v>
      </c>
      <c r="S912" s="39"/>
      <c r="T912" s="50"/>
      <c r="U912" s="50" t="s">
        <v>51</v>
      </c>
      <c r="V912" s="50" t="s">
        <v>51</v>
      </c>
      <c r="W912" s="50"/>
      <c r="X912" s="51" t="str">
        <f>IF((OR((AND('[1]PWS Information'!$E$10="CWS",T912="Single Family Residence",P912="Lead")),
(AND('[1]PWS Information'!$E$10="CWS",T912="Multiple Family Residence",'[1]PWS Information'!$E$11="Yes",P912="Lead")),
(AND('[1]PWS Information'!$E$10="NTNC",P912="Lead")))),"Tier 1",
IF((OR((AND('[1]PWS Information'!$E$10="CWS",T912="Multiple Family Residence",'[1]PWS Information'!$E$11="No",P912="Lead")),
(AND('[1]PWS Information'!$E$10="CWS",T912="Other",P912="Lead")),
(AND('[1]PWS Information'!$E$10="CWS",T912="Building",P912="Lead")))),"Tier 2",
IF((OR((AND('[1]PWS Information'!$E$10="CWS",T912="Single Family Residence",P912="Galvanized Requiring Replacement")),
(AND('[1]PWS Information'!$E$10="CWS",T912="Single Family Residence",P912="Galvanized Requiring Replacement",Q912="Yes")),
(AND('[1]PWS Information'!$E$10="NTNC",P912="Galvanized Requiring Replacement")),
(AND('[1]PWS Information'!$E$10="NTNC",T912="Single Family Residence",Q912="Yes")))),"Tier 3",
IF((OR((AND('[1]PWS Information'!$E$10="CWS",T912="Single Family Residence",R912="Yes",P912="Non-Lead", I912="Non-Lead - Copper",K912="Before 1989")),
(AND('[1]PWS Information'!$E$10="CWS",T912="Single Family Residence",R912="Yes",P912="Non-Lead", M912="Non-Lead - Copper",N912="Before 1989")))),"Tier 4",
IF((OR((AND('[1]PWS Information'!$E$10="NTNC",P912="Non-Lead")),
(AND('[1]PWS Information'!$E$10="CWS",P912="Non-Lead",R912="")),
(AND('[1]PWS Information'!$E$10="CWS",P912="Non-Lead",R912="No")),
(AND('[1]PWS Information'!$E$10="CWS",P912="Non-Lead",R912="Don't Know")),
(AND('[1]PWS Information'!$E$10="CWS",P912="Non-Lead", I912="Non-Lead - Copper", R912="Yes", K912="Between 1989 and 2014")),
(AND('[1]PWS Information'!$E$10="CWS",P912="Non-Lead", I912="Non-Lead - Copper", R912="Yes", K912="After 2014")),
(AND('[1]PWS Information'!$E$10="CWS",P912="Non-Lead", I912="Non-Lead - Copper", R912="Yes", K912="Unknown")),
(AND('[1]PWS Information'!$E$10="CWS",P912="Non-Lead", M912="Non-Lead - Copper", R912="Yes", N912="Between 1989 and 2014")),
(AND('[1]PWS Information'!$E$10="CWS",P912="Non-Lead", M912="Non-Lead - Copper", R912="Yes", N912="After 2014")),
(AND('[1]PWS Information'!$E$10="CWS",P912="Non-Lead", M912="Non-Lead - Copper", R912="Yes", N912="Unknown")),
(AND('[1]PWS Information'!$E$10="CWS",P912="Unknown")),
(AND('[1]PWS Information'!$E$10="NTNC",P912="Unknown")))),"Tier 5",
"")))))</f>
        <v>Tier 5</v>
      </c>
      <c r="Y912" s="50"/>
      <c r="Z912" s="50"/>
    </row>
    <row r="913" spans="1:26" ht="75" x14ac:dyDescent="0.25">
      <c r="A913" s="39">
        <v>25175475</v>
      </c>
      <c r="B913" s="40">
        <v>504</v>
      </c>
      <c r="C913" s="41" t="s">
        <v>134</v>
      </c>
      <c r="D913" s="41" t="s">
        <v>46</v>
      </c>
      <c r="E913" s="41">
        <v>75961</v>
      </c>
      <c r="F913" s="42"/>
      <c r="G913" s="43">
        <v>31.558382999999999</v>
      </c>
      <c r="H913" s="44">
        <v>-94.504452000000001</v>
      </c>
      <c r="I913" s="45" t="s">
        <v>63</v>
      </c>
      <c r="J913" s="46" t="s">
        <v>48</v>
      </c>
      <c r="K913" s="42" t="s">
        <v>51</v>
      </c>
      <c r="L913" s="49"/>
      <c r="M913" s="45" t="s">
        <v>63</v>
      </c>
      <c r="N913" s="46" t="s">
        <v>51</v>
      </c>
      <c r="O913" s="49"/>
      <c r="P913" s="36" t="str">
        <f t="shared" si="14"/>
        <v>Unknown</v>
      </c>
      <c r="Q913" s="39" t="s">
        <v>48</v>
      </c>
      <c r="R913" s="39" t="s">
        <v>48</v>
      </c>
      <c r="S913" s="39"/>
      <c r="T913" s="50"/>
      <c r="U913" s="50" t="s">
        <v>51</v>
      </c>
      <c r="V913" s="50" t="s">
        <v>51</v>
      </c>
      <c r="W913" s="50"/>
      <c r="X913" s="51" t="str">
        <f>IF((OR((AND('[1]PWS Information'!$E$10="CWS",T913="Single Family Residence",P913="Lead")),
(AND('[1]PWS Information'!$E$10="CWS",T913="Multiple Family Residence",'[1]PWS Information'!$E$11="Yes",P913="Lead")),
(AND('[1]PWS Information'!$E$10="NTNC",P913="Lead")))),"Tier 1",
IF((OR((AND('[1]PWS Information'!$E$10="CWS",T913="Multiple Family Residence",'[1]PWS Information'!$E$11="No",P913="Lead")),
(AND('[1]PWS Information'!$E$10="CWS",T913="Other",P913="Lead")),
(AND('[1]PWS Information'!$E$10="CWS",T913="Building",P913="Lead")))),"Tier 2",
IF((OR((AND('[1]PWS Information'!$E$10="CWS",T913="Single Family Residence",P913="Galvanized Requiring Replacement")),
(AND('[1]PWS Information'!$E$10="CWS",T913="Single Family Residence",P913="Galvanized Requiring Replacement",Q913="Yes")),
(AND('[1]PWS Information'!$E$10="NTNC",P913="Galvanized Requiring Replacement")),
(AND('[1]PWS Information'!$E$10="NTNC",T913="Single Family Residence",Q913="Yes")))),"Tier 3",
IF((OR((AND('[1]PWS Information'!$E$10="CWS",T913="Single Family Residence",R913="Yes",P913="Non-Lead", I913="Non-Lead - Copper",K913="Before 1989")),
(AND('[1]PWS Information'!$E$10="CWS",T913="Single Family Residence",R913="Yes",P913="Non-Lead", M913="Non-Lead - Copper",N913="Before 1989")))),"Tier 4",
IF((OR((AND('[1]PWS Information'!$E$10="NTNC",P913="Non-Lead")),
(AND('[1]PWS Information'!$E$10="CWS",P913="Non-Lead",R913="")),
(AND('[1]PWS Information'!$E$10="CWS",P913="Non-Lead",R913="No")),
(AND('[1]PWS Information'!$E$10="CWS",P913="Non-Lead",R913="Don't Know")),
(AND('[1]PWS Information'!$E$10="CWS",P913="Non-Lead", I913="Non-Lead - Copper", R913="Yes", K913="Between 1989 and 2014")),
(AND('[1]PWS Information'!$E$10="CWS",P913="Non-Lead", I913="Non-Lead - Copper", R913="Yes", K913="After 2014")),
(AND('[1]PWS Information'!$E$10="CWS",P913="Non-Lead", I913="Non-Lead - Copper", R913="Yes", K913="Unknown")),
(AND('[1]PWS Information'!$E$10="CWS",P913="Non-Lead", M913="Non-Lead - Copper", R913="Yes", N913="Between 1989 and 2014")),
(AND('[1]PWS Information'!$E$10="CWS",P913="Non-Lead", M913="Non-Lead - Copper", R913="Yes", N913="After 2014")),
(AND('[1]PWS Information'!$E$10="CWS",P913="Non-Lead", M913="Non-Lead - Copper", R913="Yes", N913="Unknown")),
(AND('[1]PWS Information'!$E$10="CWS",P913="Unknown")),
(AND('[1]PWS Information'!$E$10="NTNC",P913="Unknown")))),"Tier 5",
"")))))</f>
        <v>Tier 5</v>
      </c>
      <c r="Y913" s="50"/>
      <c r="Z913" s="50"/>
    </row>
    <row r="914" spans="1:26" ht="75" x14ac:dyDescent="0.25">
      <c r="A914" s="39">
        <v>20793249</v>
      </c>
      <c r="B914" s="40" t="s">
        <v>275</v>
      </c>
      <c r="C914" s="41" t="s">
        <v>276</v>
      </c>
      <c r="D914" s="41" t="s">
        <v>46</v>
      </c>
      <c r="E914" s="41">
        <v>75961</v>
      </c>
      <c r="F914" s="42"/>
      <c r="G914" s="43"/>
      <c r="H914" s="44"/>
      <c r="I914" s="45" t="s">
        <v>63</v>
      </c>
      <c r="J914" s="46" t="s">
        <v>48</v>
      </c>
      <c r="K914" s="42" t="s">
        <v>51</v>
      </c>
      <c r="L914" s="49"/>
      <c r="M914" s="45" t="s">
        <v>63</v>
      </c>
      <c r="N914" s="46" t="s">
        <v>51</v>
      </c>
      <c r="O914" s="49"/>
      <c r="P914" s="36" t="str">
        <f t="shared" si="14"/>
        <v>Unknown</v>
      </c>
      <c r="Q914" s="39" t="s">
        <v>48</v>
      </c>
      <c r="R914" s="39" t="s">
        <v>48</v>
      </c>
      <c r="S914" s="39"/>
      <c r="T914" s="50"/>
      <c r="U914" s="50" t="s">
        <v>51</v>
      </c>
      <c r="V914" s="50" t="s">
        <v>51</v>
      </c>
      <c r="W914" s="50"/>
      <c r="X914" s="51" t="str">
        <f>IF((OR((AND('[1]PWS Information'!$E$10="CWS",T914="Single Family Residence",P914="Lead")),
(AND('[1]PWS Information'!$E$10="CWS",T914="Multiple Family Residence",'[1]PWS Information'!$E$11="Yes",P914="Lead")),
(AND('[1]PWS Information'!$E$10="NTNC",P914="Lead")))),"Tier 1",
IF((OR((AND('[1]PWS Information'!$E$10="CWS",T914="Multiple Family Residence",'[1]PWS Information'!$E$11="No",P914="Lead")),
(AND('[1]PWS Information'!$E$10="CWS",T914="Other",P914="Lead")),
(AND('[1]PWS Information'!$E$10="CWS",T914="Building",P914="Lead")))),"Tier 2",
IF((OR((AND('[1]PWS Information'!$E$10="CWS",T914="Single Family Residence",P914="Galvanized Requiring Replacement")),
(AND('[1]PWS Information'!$E$10="CWS",T914="Single Family Residence",P914="Galvanized Requiring Replacement",Q914="Yes")),
(AND('[1]PWS Information'!$E$10="NTNC",P914="Galvanized Requiring Replacement")),
(AND('[1]PWS Information'!$E$10="NTNC",T914="Single Family Residence",Q914="Yes")))),"Tier 3",
IF((OR((AND('[1]PWS Information'!$E$10="CWS",T914="Single Family Residence",R914="Yes",P914="Non-Lead", I914="Non-Lead - Copper",K914="Before 1989")),
(AND('[1]PWS Information'!$E$10="CWS",T914="Single Family Residence",R914="Yes",P914="Non-Lead", M914="Non-Lead - Copper",N914="Before 1989")))),"Tier 4",
IF((OR((AND('[1]PWS Information'!$E$10="NTNC",P914="Non-Lead")),
(AND('[1]PWS Information'!$E$10="CWS",P914="Non-Lead",R914="")),
(AND('[1]PWS Information'!$E$10="CWS",P914="Non-Lead",R914="No")),
(AND('[1]PWS Information'!$E$10="CWS",P914="Non-Lead",R914="Don't Know")),
(AND('[1]PWS Information'!$E$10="CWS",P914="Non-Lead", I914="Non-Lead - Copper", R914="Yes", K914="Between 1989 and 2014")),
(AND('[1]PWS Information'!$E$10="CWS",P914="Non-Lead", I914="Non-Lead - Copper", R914="Yes", K914="After 2014")),
(AND('[1]PWS Information'!$E$10="CWS",P914="Non-Lead", I914="Non-Lead - Copper", R914="Yes", K914="Unknown")),
(AND('[1]PWS Information'!$E$10="CWS",P914="Non-Lead", M914="Non-Lead - Copper", R914="Yes", N914="Between 1989 and 2014")),
(AND('[1]PWS Information'!$E$10="CWS",P914="Non-Lead", M914="Non-Lead - Copper", R914="Yes", N914="After 2014")),
(AND('[1]PWS Information'!$E$10="CWS",P914="Non-Lead", M914="Non-Lead - Copper", R914="Yes", N914="Unknown")),
(AND('[1]PWS Information'!$E$10="CWS",P914="Unknown")),
(AND('[1]PWS Information'!$E$10="NTNC",P914="Unknown")))),"Tier 5",
"")))))</f>
        <v>Tier 5</v>
      </c>
      <c r="Y914" s="50"/>
      <c r="Z914" s="50"/>
    </row>
    <row r="915" spans="1:26" ht="75" x14ac:dyDescent="0.25">
      <c r="A915" s="39">
        <v>25176045</v>
      </c>
      <c r="B915" s="40">
        <v>134</v>
      </c>
      <c r="C915" s="41" t="s">
        <v>159</v>
      </c>
      <c r="D915" s="41" t="s">
        <v>46</v>
      </c>
      <c r="E915" s="41">
        <v>75961</v>
      </c>
      <c r="F915" s="42"/>
      <c r="G915" s="43">
        <v>31.587267000000001</v>
      </c>
      <c r="H915" s="44">
        <v>-94.614039000000005</v>
      </c>
      <c r="I915" s="45" t="s">
        <v>63</v>
      </c>
      <c r="J915" s="46" t="s">
        <v>48</v>
      </c>
      <c r="K915" s="42" t="s">
        <v>51</v>
      </c>
      <c r="L915" s="49"/>
      <c r="M915" s="45" t="s">
        <v>63</v>
      </c>
      <c r="N915" s="46" t="s">
        <v>51</v>
      </c>
      <c r="O915" s="49"/>
      <c r="P915" s="36" t="str">
        <f t="shared" si="14"/>
        <v>Unknown</v>
      </c>
      <c r="Q915" s="39" t="s">
        <v>48</v>
      </c>
      <c r="R915" s="39" t="s">
        <v>48</v>
      </c>
      <c r="S915" s="39"/>
      <c r="T915" s="50"/>
      <c r="U915" s="50" t="s">
        <v>51</v>
      </c>
      <c r="V915" s="50" t="s">
        <v>51</v>
      </c>
      <c r="W915" s="50"/>
      <c r="X915" s="51" t="str">
        <f>IF((OR((AND('[1]PWS Information'!$E$10="CWS",T915="Single Family Residence",P915="Lead")),
(AND('[1]PWS Information'!$E$10="CWS",T915="Multiple Family Residence",'[1]PWS Information'!$E$11="Yes",P915="Lead")),
(AND('[1]PWS Information'!$E$10="NTNC",P915="Lead")))),"Tier 1",
IF((OR((AND('[1]PWS Information'!$E$10="CWS",T915="Multiple Family Residence",'[1]PWS Information'!$E$11="No",P915="Lead")),
(AND('[1]PWS Information'!$E$10="CWS",T915="Other",P915="Lead")),
(AND('[1]PWS Information'!$E$10="CWS",T915="Building",P915="Lead")))),"Tier 2",
IF((OR((AND('[1]PWS Information'!$E$10="CWS",T915="Single Family Residence",P915="Galvanized Requiring Replacement")),
(AND('[1]PWS Information'!$E$10="CWS",T915="Single Family Residence",P915="Galvanized Requiring Replacement",Q915="Yes")),
(AND('[1]PWS Information'!$E$10="NTNC",P915="Galvanized Requiring Replacement")),
(AND('[1]PWS Information'!$E$10="NTNC",T915="Single Family Residence",Q915="Yes")))),"Tier 3",
IF((OR((AND('[1]PWS Information'!$E$10="CWS",T915="Single Family Residence",R915="Yes",P915="Non-Lead", I915="Non-Lead - Copper",K915="Before 1989")),
(AND('[1]PWS Information'!$E$10="CWS",T915="Single Family Residence",R915="Yes",P915="Non-Lead", M915="Non-Lead - Copper",N915="Before 1989")))),"Tier 4",
IF((OR((AND('[1]PWS Information'!$E$10="NTNC",P915="Non-Lead")),
(AND('[1]PWS Information'!$E$10="CWS",P915="Non-Lead",R915="")),
(AND('[1]PWS Information'!$E$10="CWS",P915="Non-Lead",R915="No")),
(AND('[1]PWS Information'!$E$10="CWS",P915="Non-Lead",R915="Don't Know")),
(AND('[1]PWS Information'!$E$10="CWS",P915="Non-Lead", I915="Non-Lead - Copper", R915="Yes", K915="Between 1989 and 2014")),
(AND('[1]PWS Information'!$E$10="CWS",P915="Non-Lead", I915="Non-Lead - Copper", R915="Yes", K915="After 2014")),
(AND('[1]PWS Information'!$E$10="CWS",P915="Non-Lead", I915="Non-Lead - Copper", R915="Yes", K915="Unknown")),
(AND('[1]PWS Information'!$E$10="CWS",P915="Non-Lead", M915="Non-Lead - Copper", R915="Yes", N915="Between 1989 and 2014")),
(AND('[1]PWS Information'!$E$10="CWS",P915="Non-Lead", M915="Non-Lead - Copper", R915="Yes", N915="After 2014")),
(AND('[1]PWS Information'!$E$10="CWS",P915="Non-Lead", M915="Non-Lead - Copper", R915="Yes", N915="Unknown")),
(AND('[1]PWS Information'!$E$10="CWS",P915="Unknown")),
(AND('[1]PWS Information'!$E$10="NTNC",P915="Unknown")))),"Tier 5",
"")))))</f>
        <v>Tier 5</v>
      </c>
      <c r="Y915" s="50"/>
      <c r="Z915" s="50"/>
    </row>
    <row r="916" spans="1:26" ht="75" x14ac:dyDescent="0.25">
      <c r="A916" s="39">
        <v>25176227</v>
      </c>
      <c r="B916" s="40">
        <v>132</v>
      </c>
      <c r="C916" s="41" t="s">
        <v>277</v>
      </c>
      <c r="D916" s="41" t="s">
        <v>46</v>
      </c>
      <c r="E916" s="41">
        <v>75961</v>
      </c>
      <c r="F916" s="42"/>
      <c r="G916" s="43">
        <v>31.592749000000001</v>
      </c>
      <c r="H916" s="44">
        <v>-94.616770000000002</v>
      </c>
      <c r="I916" s="45" t="s">
        <v>63</v>
      </c>
      <c r="J916" s="46" t="s">
        <v>48</v>
      </c>
      <c r="K916" s="42" t="s">
        <v>51</v>
      </c>
      <c r="L916" s="49"/>
      <c r="M916" s="45" t="s">
        <v>63</v>
      </c>
      <c r="N916" s="46" t="s">
        <v>51</v>
      </c>
      <c r="O916" s="49"/>
      <c r="P916" s="36" t="str">
        <f t="shared" si="14"/>
        <v>Unknown</v>
      </c>
      <c r="Q916" s="39" t="s">
        <v>48</v>
      </c>
      <c r="R916" s="39" t="s">
        <v>48</v>
      </c>
      <c r="S916" s="39"/>
      <c r="T916" s="50"/>
      <c r="U916" s="50" t="s">
        <v>51</v>
      </c>
      <c r="V916" s="50" t="s">
        <v>51</v>
      </c>
      <c r="W916" s="50"/>
      <c r="X916" s="51" t="str">
        <f>IF((OR((AND('[1]PWS Information'!$E$10="CWS",T916="Single Family Residence",P916="Lead")),
(AND('[1]PWS Information'!$E$10="CWS",T916="Multiple Family Residence",'[1]PWS Information'!$E$11="Yes",P916="Lead")),
(AND('[1]PWS Information'!$E$10="NTNC",P916="Lead")))),"Tier 1",
IF((OR((AND('[1]PWS Information'!$E$10="CWS",T916="Multiple Family Residence",'[1]PWS Information'!$E$11="No",P916="Lead")),
(AND('[1]PWS Information'!$E$10="CWS",T916="Other",P916="Lead")),
(AND('[1]PWS Information'!$E$10="CWS",T916="Building",P916="Lead")))),"Tier 2",
IF((OR((AND('[1]PWS Information'!$E$10="CWS",T916="Single Family Residence",P916="Galvanized Requiring Replacement")),
(AND('[1]PWS Information'!$E$10="CWS",T916="Single Family Residence",P916="Galvanized Requiring Replacement",Q916="Yes")),
(AND('[1]PWS Information'!$E$10="NTNC",P916="Galvanized Requiring Replacement")),
(AND('[1]PWS Information'!$E$10="NTNC",T916="Single Family Residence",Q916="Yes")))),"Tier 3",
IF((OR((AND('[1]PWS Information'!$E$10="CWS",T916="Single Family Residence",R916="Yes",P916="Non-Lead", I916="Non-Lead - Copper",K916="Before 1989")),
(AND('[1]PWS Information'!$E$10="CWS",T916="Single Family Residence",R916="Yes",P916="Non-Lead", M916="Non-Lead - Copper",N916="Before 1989")))),"Tier 4",
IF((OR((AND('[1]PWS Information'!$E$10="NTNC",P916="Non-Lead")),
(AND('[1]PWS Information'!$E$10="CWS",P916="Non-Lead",R916="")),
(AND('[1]PWS Information'!$E$10="CWS",P916="Non-Lead",R916="No")),
(AND('[1]PWS Information'!$E$10="CWS",P916="Non-Lead",R916="Don't Know")),
(AND('[1]PWS Information'!$E$10="CWS",P916="Non-Lead", I916="Non-Lead - Copper", R916="Yes", K916="Between 1989 and 2014")),
(AND('[1]PWS Information'!$E$10="CWS",P916="Non-Lead", I916="Non-Lead - Copper", R916="Yes", K916="After 2014")),
(AND('[1]PWS Information'!$E$10="CWS",P916="Non-Lead", I916="Non-Lead - Copper", R916="Yes", K916="Unknown")),
(AND('[1]PWS Information'!$E$10="CWS",P916="Non-Lead", M916="Non-Lead - Copper", R916="Yes", N916="Between 1989 and 2014")),
(AND('[1]PWS Information'!$E$10="CWS",P916="Non-Lead", M916="Non-Lead - Copper", R916="Yes", N916="After 2014")),
(AND('[1]PWS Information'!$E$10="CWS",P916="Non-Lead", M916="Non-Lead - Copper", R916="Yes", N916="Unknown")),
(AND('[1]PWS Information'!$E$10="CWS",P916="Unknown")),
(AND('[1]PWS Information'!$E$10="NTNC",P916="Unknown")))),"Tier 5",
"")))))</f>
        <v>Tier 5</v>
      </c>
      <c r="Y916" s="50"/>
      <c r="Z916" s="50"/>
    </row>
    <row r="917" spans="1:26" ht="75" x14ac:dyDescent="0.25">
      <c r="A917" s="39">
        <v>25175882</v>
      </c>
      <c r="B917" s="40" t="s">
        <v>278</v>
      </c>
      <c r="C917" s="41" t="s">
        <v>279</v>
      </c>
      <c r="D917" s="41" t="s">
        <v>46</v>
      </c>
      <c r="E917" s="41">
        <v>75961</v>
      </c>
      <c r="F917" s="42"/>
      <c r="G917" s="43">
        <v>31.558382999999999</v>
      </c>
      <c r="H917" s="44">
        <v>-94.504452000000001</v>
      </c>
      <c r="I917" s="45" t="s">
        <v>63</v>
      </c>
      <c r="J917" s="46" t="s">
        <v>48</v>
      </c>
      <c r="K917" s="42" t="s">
        <v>51</v>
      </c>
      <c r="L917" s="49"/>
      <c r="M917" s="45" t="s">
        <v>63</v>
      </c>
      <c r="N917" s="46" t="s">
        <v>51</v>
      </c>
      <c r="O917" s="49"/>
      <c r="P917" s="36" t="str">
        <f t="shared" si="14"/>
        <v>Unknown</v>
      </c>
      <c r="Q917" s="39" t="s">
        <v>48</v>
      </c>
      <c r="R917" s="39" t="s">
        <v>48</v>
      </c>
      <c r="S917" s="39"/>
      <c r="T917" s="50"/>
      <c r="U917" s="50" t="s">
        <v>51</v>
      </c>
      <c r="V917" s="50" t="s">
        <v>51</v>
      </c>
      <c r="W917" s="50"/>
      <c r="X917" s="51" t="str">
        <f>IF((OR((AND('[1]PWS Information'!$E$10="CWS",T917="Single Family Residence",P917="Lead")),
(AND('[1]PWS Information'!$E$10="CWS",T917="Multiple Family Residence",'[1]PWS Information'!$E$11="Yes",P917="Lead")),
(AND('[1]PWS Information'!$E$10="NTNC",P917="Lead")))),"Tier 1",
IF((OR((AND('[1]PWS Information'!$E$10="CWS",T917="Multiple Family Residence",'[1]PWS Information'!$E$11="No",P917="Lead")),
(AND('[1]PWS Information'!$E$10="CWS",T917="Other",P917="Lead")),
(AND('[1]PWS Information'!$E$10="CWS",T917="Building",P917="Lead")))),"Tier 2",
IF((OR((AND('[1]PWS Information'!$E$10="CWS",T917="Single Family Residence",P917="Galvanized Requiring Replacement")),
(AND('[1]PWS Information'!$E$10="CWS",T917="Single Family Residence",P917="Galvanized Requiring Replacement",Q917="Yes")),
(AND('[1]PWS Information'!$E$10="NTNC",P917="Galvanized Requiring Replacement")),
(AND('[1]PWS Information'!$E$10="NTNC",T917="Single Family Residence",Q917="Yes")))),"Tier 3",
IF((OR((AND('[1]PWS Information'!$E$10="CWS",T917="Single Family Residence",R917="Yes",P917="Non-Lead", I917="Non-Lead - Copper",K917="Before 1989")),
(AND('[1]PWS Information'!$E$10="CWS",T917="Single Family Residence",R917="Yes",P917="Non-Lead", M917="Non-Lead - Copper",N917="Before 1989")))),"Tier 4",
IF((OR((AND('[1]PWS Information'!$E$10="NTNC",P917="Non-Lead")),
(AND('[1]PWS Information'!$E$10="CWS",P917="Non-Lead",R917="")),
(AND('[1]PWS Information'!$E$10="CWS",P917="Non-Lead",R917="No")),
(AND('[1]PWS Information'!$E$10="CWS",P917="Non-Lead",R917="Don't Know")),
(AND('[1]PWS Information'!$E$10="CWS",P917="Non-Lead", I917="Non-Lead - Copper", R917="Yes", K917="Between 1989 and 2014")),
(AND('[1]PWS Information'!$E$10="CWS",P917="Non-Lead", I917="Non-Lead - Copper", R917="Yes", K917="After 2014")),
(AND('[1]PWS Information'!$E$10="CWS",P917="Non-Lead", I917="Non-Lead - Copper", R917="Yes", K917="Unknown")),
(AND('[1]PWS Information'!$E$10="CWS",P917="Non-Lead", M917="Non-Lead - Copper", R917="Yes", N917="Between 1989 and 2014")),
(AND('[1]PWS Information'!$E$10="CWS",P917="Non-Lead", M917="Non-Lead - Copper", R917="Yes", N917="After 2014")),
(AND('[1]PWS Information'!$E$10="CWS",P917="Non-Lead", M917="Non-Lead - Copper", R917="Yes", N917="Unknown")),
(AND('[1]PWS Information'!$E$10="CWS",P917="Unknown")),
(AND('[1]PWS Information'!$E$10="NTNC",P917="Unknown")))),"Tier 5",
"")))))</f>
        <v>Tier 5</v>
      </c>
      <c r="Y917" s="50"/>
      <c r="Z917" s="50"/>
    </row>
    <row r="918" spans="1:26" ht="75" x14ac:dyDescent="0.25">
      <c r="A918" s="39">
        <v>25175689</v>
      </c>
      <c r="B918" s="40">
        <v>290</v>
      </c>
      <c r="C918" s="41" t="s">
        <v>94</v>
      </c>
      <c r="D918" s="41" t="s">
        <v>46</v>
      </c>
      <c r="E918" s="41">
        <v>75961</v>
      </c>
      <c r="F918" s="42"/>
      <c r="G918" s="43">
        <v>31.657309000000001</v>
      </c>
      <c r="H918" s="44">
        <v>-94.601788999999997</v>
      </c>
      <c r="I918" s="45" t="s">
        <v>63</v>
      </c>
      <c r="J918" s="46" t="s">
        <v>48</v>
      </c>
      <c r="K918" s="42" t="s">
        <v>51</v>
      </c>
      <c r="L918" s="49"/>
      <c r="M918" s="45" t="s">
        <v>63</v>
      </c>
      <c r="N918" s="46" t="s">
        <v>51</v>
      </c>
      <c r="O918" s="49"/>
      <c r="P918" s="36" t="str">
        <f t="shared" si="14"/>
        <v>Unknown</v>
      </c>
      <c r="Q918" s="39" t="s">
        <v>48</v>
      </c>
      <c r="R918" s="39" t="s">
        <v>48</v>
      </c>
      <c r="S918" s="39"/>
      <c r="T918" s="50"/>
      <c r="U918" s="50" t="s">
        <v>51</v>
      </c>
      <c r="V918" s="50" t="s">
        <v>51</v>
      </c>
      <c r="W918" s="50"/>
      <c r="X918" s="51" t="str">
        <f>IF((OR((AND('[1]PWS Information'!$E$10="CWS",T918="Single Family Residence",P918="Lead")),
(AND('[1]PWS Information'!$E$10="CWS",T918="Multiple Family Residence",'[1]PWS Information'!$E$11="Yes",P918="Lead")),
(AND('[1]PWS Information'!$E$10="NTNC",P918="Lead")))),"Tier 1",
IF((OR((AND('[1]PWS Information'!$E$10="CWS",T918="Multiple Family Residence",'[1]PWS Information'!$E$11="No",P918="Lead")),
(AND('[1]PWS Information'!$E$10="CWS",T918="Other",P918="Lead")),
(AND('[1]PWS Information'!$E$10="CWS",T918="Building",P918="Lead")))),"Tier 2",
IF((OR((AND('[1]PWS Information'!$E$10="CWS",T918="Single Family Residence",P918="Galvanized Requiring Replacement")),
(AND('[1]PWS Information'!$E$10="CWS",T918="Single Family Residence",P918="Galvanized Requiring Replacement",Q918="Yes")),
(AND('[1]PWS Information'!$E$10="NTNC",P918="Galvanized Requiring Replacement")),
(AND('[1]PWS Information'!$E$10="NTNC",T918="Single Family Residence",Q918="Yes")))),"Tier 3",
IF((OR((AND('[1]PWS Information'!$E$10="CWS",T918="Single Family Residence",R918="Yes",P918="Non-Lead", I918="Non-Lead - Copper",K918="Before 1989")),
(AND('[1]PWS Information'!$E$10="CWS",T918="Single Family Residence",R918="Yes",P918="Non-Lead", M918="Non-Lead - Copper",N918="Before 1989")))),"Tier 4",
IF((OR((AND('[1]PWS Information'!$E$10="NTNC",P918="Non-Lead")),
(AND('[1]PWS Information'!$E$10="CWS",P918="Non-Lead",R918="")),
(AND('[1]PWS Information'!$E$10="CWS",P918="Non-Lead",R918="No")),
(AND('[1]PWS Information'!$E$10="CWS",P918="Non-Lead",R918="Don't Know")),
(AND('[1]PWS Information'!$E$10="CWS",P918="Non-Lead", I918="Non-Lead - Copper", R918="Yes", K918="Between 1989 and 2014")),
(AND('[1]PWS Information'!$E$10="CWS",P918="Non-Lead", I918="Non-Lead - Copper", R918="Yes", K918="After 2014")),
(AND('[1]PWS Information'!$E$10="CWS",P918="Non-Lead", I918="Non-Lead - Copper", R918="Yes", K918="Unknown")),
(AND('[1]PWS Information'!$E$10="CWS",P918="Non-Lead", M918="Non-Lead - Copper", R918="Yes", N918="Between 1989 and 2014")),
(AND('[1]PWS Information'!$E$10="CWS",P918="Non-Lead", M918="Non-Lead - Copper", R918="Yes", N918="After 2014")),
(AND('[1]PWS Information'!$E$10="CWS",P918="Non-Lead", M918="Non-Lead - Copper", R918="Yes", N918="Unknown")),
(AND('[1]PWS Information'!$E$10="CWS",P918="Unknown")),
(AND('[1]PWS Information'!$E$10="NTNC",P918="Unknown")))),"Tier 5",
"")))))</f>
        <v>Tier 5</v>
      </c>
      <c r="Y918" s="50"/>
      <c r="Z918" s="50"/>
    </row>
    <row r="919" spans="1:26" ht="75" x14ac:dyDescent="0.25">
      <c r="A919" s="39">
        <v>25176218</v>
      </c>
      <c r="B919" s="40">
        <v>2112</v>
      </c>
      <c r="C919" s="41" t="s">
        <v>280</v>
      </c>
      <c r="D919" s="41" t="s">
        <v>46</v>
      </c>
      <c r="E919" s="41">
        <v>75961</v>
      </c>
      <c r="F919" s="42"/>
      <c r="G919" s="43">
        <v>31.558382999999999</v>
      </c>
      <c r="H919" s="44">
        <v>-94.504452000000001</v>
      </c>
      <c r="I919" s="45" t="s">
        <v>63</v>
      </c>
      <c r="J919" s="46" t="s">
        <v>48</v>
      </c>
      <c r="K919" s="42" t="s">
        <v>51</v>
      </c>
      <c r="L919" s="49"/>
      <c r="M919" s="45" t="s">
        <v>63</v>
      </c>
      <c r="N919" s="46" t="s">
        <v>51</v>
      </c>
      <c r="O919" s="49"/>
      <c r="P919" s="36" t="str">
        <f t="shared" si="14"/>
        <v>Unknown</v>
      </c>
      <c r="Q919" s="39" t="s">
        <v>48</v>
      </c>
      <c r="R919" s="39" t="s">
        <v>48</v>
      </c>
      <c r="S919" s="39"/>
      <c r="T919" s="50"/>
      <c r="U919" s="50" t="s">
        <v>51</v>
      </c>
      <c r="V919" s="50" t="s">
        <v>51</v>
      </c>
      <c r="W919" s="50"/>
      <c r="X919" s="51" t="str">
        <f>IF((OR((AND('[1]PWS Information'!$E$10="CWS",T919="Single Family Residence",P919="Lead")),
(AND('[1]PWS Information'!$E$10="CWS",T919="Multiple Family Residence",'[1]PWS Information'!$E$11="Yes",P919="Lead")),
(AND('[1]PWS Information'!$E$10="NTNC",P919="Lead")))),"Tier 1",
IF((OR((AND('[1]PWS Information'!$E$10="CWS",T919="Multiple Family Residence",'[1]PWS Information'!$E$11="No",P919="Lead")),
(AND('[1]PWS Information'!$E$10="CWS",T919="Other",P919="Lead")),
(AND('[1]PWS Information'!$E$10="CWS",T919="Building",P919="Lead")))),"Tier 2",
IF((OR((AND('[1]PWS Information'!$E$10="CWS",T919="Single Family Residence",P919="Galvanized Requiring Replacement")),
(AND('[1]PWS Information'!$E$10="CWS",T919="Single Family Residence",P919="Galvanized Requiring Replacement",Q919="Yes")),
(AND('[1]PWS Information'!$E$10="NTNC",P919="Galvanized Requiring Replacement")),
(AND('[1]PWS Information'!$E$10="NTNC",T919="Single Family Residence",Q919="Yes")))),"Tier 3",
IF((OR((AND('[1]PWS Information'!$E$10="CWS",T919="Single Family Residence",R919="Yes",P919="Non-Lead", I919="Non-Lead - Copper",K919="Before 1989")),
(AND('[1]PWS Information'!$E$10="CWS",T919="Single Family Residence",R919="Yes",P919="Non-Lead", M919="Non-Lead - Copper",N919="Before 1989")))),"Tier 4",
IF((OR((AND('[1]PWS Information'!$E$10="NTNC",P919="Non-Lead")),
(AND('[1]PWS Information'!$E$10="CWS",P919="Non-Lead",R919="")),
(AND('[1]PWS Information'!$E$10="CWS",P919="Non-Lead",R919="No")),
(AND('[1]PWS Information'!$E$10="CWS",P919="Non-Lead",R919="Don't Know")),
(AND('[1]PWS Information'!$E$10="CWS",P919="Non-Lead", I919="Non-Lead - Copper", R919="Yes", K919="Between 1989 and 2014")),
(AND('[1]PWS Information'!$E$10="CWS",P919="Non-Lead", I919="Non-Lead - Copper", R919="Yes", K919="After 2014")),
(AND('[1]PWS Information'!$E$10="CWS",P919="Non-Lead", I919="Non-Lead - Copper", R919="Yes", K919="Unknown")),
(AND('[1]PWS Information'!$E$10="CWS",P919="Non-Lead", M919="Non-Lead - Copper", R919="Yes", N919="Between 1989 and 2014")),
(AND('[1]PWS Information'!$E$10="CWS",P919="Non-Lead", M919="Non-Lead - Copper", R919="Yes", N919="After 2014")),
(AND('[1]PWS Information'!$E$10="CWS",P919="Non-Lead", M919="Non-Lead - Copper", R919="Yes", N919="Unknown")),
(AND('[1]PWS Information'!$E$10="CWS",P919="Unknown")),
(AND('[1]PWS Information'!$E$10="NTNC",P919="Unknown")))),"Tier 5",
"")))))</f>
        <v>Tier 5</v>
      </c>
      <c r="Y919" s="50"/>
      <c r="Z919" s="50"/>
    </row>
    <row r="920" spans="1:26" ht="75" x14ac:dyDescent="0.25">
      <c r="A920" s="39" t="s">
        <v>281</v>
      </c>
      <c r="B920" s="40">
        <v>4425</v>
      </c>
      <c r="C920" s="41" t="s">
        <v>66</v>
      </c>
      <c r="D920" s="41" t="s">
        <v>46</v>
      </c>
      <c r="E920" s="41">
        <v>75961</v>
      </c>
      <c r="F920" s="42"/>
      <c r="G920" s="43">
        <v>31.609297999999999</v>
      </c>
      <c r="H920" s="44">
        <v>-94.550735000000003</v>
      </c>
      <c r="I920" s="45" t="s">
        <v>63</v>
      </c>
      <c r="J920" s="46" t="s">
        <v>48</v>
      </c>
      <c r="K920" s="42" t="s">
        <v>51</v>
      </c>
      <c r="L920" s="49"/>
      <c r="M920" s="45" t="s">
        <v>63</v>
      </c>
      <c r="N920" s="46" t="s">
        <v>51</v>
      </c>
      <c r="O920" s="49"/>
      <c r="P920" s="36" t="str">
        <f t="shared" si="14"/>
        <v>Unknown</v>
      </c>
      <c r="Q920" s="39" t="s">
        <v>48</v>
      </c>
      <c r="R920" s="39" t="s">
        <v>48</v>
      </c>
      <c r="S920" s="39"/>
      <c r="T920" s="50"/>
      <c r="U920" s="50" t="s">
        <v>51</v>
      </c>
      <c r="V920" s="50" t="s">
        <v>51</v>
      </c>
      <c r="W920" s="50"/>
      <c r="X920" s="51" t="str">
        <f>IF((OR((AND('[1]PWS Information'!$E$10="CWS",T920="Single Family Residence",P920="Lead")),
(AND('[1]PWS Information'!$E$10="CWS",T920="Multiple Family Residence",'[1]PWS Information'!$E$11="Yes",P920="Lead")),
(AND('[1]PWS Information'!$E$10="NTNC",P920="Lead")))),"Tier 1",
IF((OR((AND('[1]PWS Information'!$E$10="CWS",T920="Multiple Family Residence",'[1]PWS Information'!$E$11="No",P920="Lead")),
(AND('[1]PWS Information'!$E$10="CWS",T920="Other",P920="Lead")),
(AND('[1]PWS Information'!$E$10="CWS",T920="Building",P920="Lead")))),"Tier 2",
IF((OR((AND('[1]PWS Information'!$E$10="CWS",T920="Single Family Residence",P920="Galvanized Requiring Replacement")),
(AND('[1]PWS Information'!$E$10="CWS",T920="Single Family Residence",P920="Galvanized Requiring Replacement",Q920="Yes")),
(AND('[1]PWS Information'!$E$10="NTNC",P920="Galvanized Requiring Replacement")),
(AND('[1]PWS Information'!$E$10="NTNC",T920="Single Family Residence",Q920="Yes")))),"Tier 3",
IF((OR((AND('[1]PWS Information'!$E$10="CWS",T920="Single Family Residence",R920="Yes",P920="Non-Lead", I920="Non-Lead - Copper",K920="Before 1989")),
(AND('[1]PWS Information'!$E$10="CWS",T920="Single Family Residence",R920="Yes",P920="Non-Lead", M920="Non-Lead - Copper",N920="Before 1989")))),"Tier 4",
IF((OR((AND('[1]PWS Information'!$E$10="NTNC",P920="Non-Lead")),
(AND('[1]PWS Information'!$E$10="CWS",P920="Non-Lead",R920="")),
(AND('[1]PWS Information'!$E$10="CWS",P920="Non-Lead",R920="No")),
(AND('[1]PWS Information'!$E$10="CWS",P920="Non-Lead",R920="Don't Know")),
(AND('[1]PWS Information'!$E$10="CWS",P920="Non-Lead", I920="Non-Lead - Copper", R920="Yes", K920="Between 1989 and 2014")),
(AND('[1]PWS Information'!$E$10="CWS",P920="Non-Lead", I920="Non-Lead - Copper", R920="Yes", K920="After 2014")),
(AND('[1]PWS Information'!$E$10="CWS",P920="Non-Lead", I920="Non-Lead - Copper", R920="Yes", K920="Unknown")),
(AND('[1]PWS Information'!$E$10="CWS",P920="Non-Lead", M920="Non-Lead - Copper", R920="Yes", N920="Between 1989 and 2014")),
(AND('[1]PWS Information'!$E$10="CWS",P920="Non-Lead", M920="Non-Lead - Copper", R920="Yes", N920="After 2014")),
(AND('[1]PWS Information'!$E$10="CWS",P920="Non-Lead", M920="Non-Lead - Copper", R920="Yes", N920="Unknown")),
(AND('[1]PWS Information'!$E$10="CWS",P920="Unknown")),
(AND('[1]PWS Information'!$E$10="NTNC",P920="Unknown")))),"Tier 5",
"")))))</f>
        <v>Tier 5</v>
      </c>
      <c r="Y920" s="50"/>
      <c r="Z920" s="50"/>
    </row>
    <row r="921" spans="1:26" ht="75" x14ac:dyDescent="0.25">
      <c r="A921" s="39" t="s">
        <v>282</v>
      </c>
      <c r="B921" s="40" t="s">
        <v>142</v>
      </c>
      <c r="C921" s="41" t="s">
        <v>283</v>
      </c>
      <c r="D921" s="41" t="s">
        <v>46</v>
      </c>
      <c r="E921" s="41">
        <v>75961</v>
      </c>
      <c r="F921" s="42"/>
      <c r="G921" s="43">
        <v>31.826941999999999</v>
      </c>
      <c r="H921" s="44">
        <v>-94.490583999999998</v>
      </c>
      <c r="I921" s="45" t="s">
        <v>63</v>
      </c>
      <c r="J921" s="46" t="s">
        <v>48</v>
      </c>
      <c r="K921" s="42" t="s">
        <v>51</v>
      </c>
      <c r="L921" s="49"/>
      <c r="M921" s="45" t="s">
        <v>63</v>
      </c>
      <c r="N921" s="46" t="s">
        <v>51</v>
      </c>
      <c r="O921" s="49"/>
      <c r="P921" s="36" t="str">
        <f t="shared" si="14"/>
        <v>Unknown</v>
      </c>
      <c r="Q921" s="39" t="s">
        <v>48</v>
      </c>
      <c r="R921" s="39" t="s">
        <v>48</v>
      </c>
      <c r="S921" s="39"/>
      <c r="T921" s="50"/>
      <c r="U921" s="50" t="s">
        <v>51</v>
      </c>
      <c r="V921" s="50" t="s">
        <v>51</v>
      </c>
      <c r="W921" s="50"/>
      <c r="X921" s="51" t="str">
        <f>IF((OR((AND('[1]PWS Information'!$E$10="CWS",T921="Single Family Residence",P921="Lead")),
(AND('[1]PWS Information'!$E$10="CWS",T921="Multiple Family Residence",'[1]PWS Information'!$E$11="Yes",P921="Lead")),
(AND('[1]PWS Information'!$E$10="NTNC",P921="Lead")))),"Tier 1",
IF((OR((AND('[1]PWS Information'!$E$10="CWS",T921="Multiple Family Residence",'[1]PWS Information'!$E$11="No",P921="Lead")),
(AND('[1]PWS Information'!$E$10="CWS",T921="Other",P921="Lead")),
(AND('[1]PWS Information'!$E$10="CWS",T921="Building",P921="Lead")))),"Tier 2",
IF((OR((AND('[1]PWS Information'!$E$10="CWS",T921="Single Family Residence",P921="Galvanized Requiring Replacement")),
(AND('[1]PWS Information'!$E$10="CWS",T921="Single Family Residence",P921="Galvanized Requiring Replacement",Q921="Yes")),
(AND('[1]PWS Information'!$E$10="NTNC",P921="Galvanized Requiring Replacement")),
(AND('[1]PWS Information'!$E$10="NTNC",T921="Single Family Residence",Q921="Yes")))),"Tier 3",
IF((OR((AND('[1]PWS Information'!$E$10="CWS",T921="Single Family Residence",R921="Yes",P921="Non-Lead", I921="Non-Lead - Copper",K921="Before 1989")),
(AND('[1]PWS Information'!$E$10="CWS",T921="Single Family Residence",R921="Yes",P921="Non-Lead", M921="Non-Lead - Copper",N921="Before 1989")))),"Tier 4",
IF((OR((AND('[1]PWS Information'!$E$10="NTNC",P921="Non-Lead")),
(AND('[1]PWS Information'!$E$10="CWS",P921="Non-Lead",R921="")),
(AND('[1]PWS Information'!$E$10="CWS",P921="Non-Lead",R921="No")),
(AND('[1]PWS Information'!$E$10="CWS",P921="Non-Lead",R921="Don't Know")),
(AND('[1]PWS Information'!$E$10="CWS",P921="Non-Lead", I921="Non-Lead - Copper", R921="Yes", K921="Between 1989 and 2014")),
(AND('[1]PWS Information'!$E$10="CWS",P921="Non-Lead", I921="Non-Lead - Copper", R921="Yes", K921="After 2014")),
(AND('[1]PWS Information'!$E$10="CWS",P921="Non-Lead", I921="Non-Lead - Copper", R921="Yes", K921="Unknown")),
(AND('[1]PWS Information'!$E$10="CWS",P921="Non-Lead", M921="Non-Lead - Copper", R921="Yes", N921="Between 1989 and 2014")),
(AND('[1]PWS Information'!$E$10="CWS",P921="Non-Lead", M921="Non-Lead - Copper", R921="Yes", N921="After 2014")),
(AND('[1]PWS Information'!$E$10="CWS",P921="Non-Lead", M921="Non-Lead - Copper", R921="Yes", N921="Unknown")),
(AND('[1]PWS Information'!$E$10="CWS",P921="Unknown")),
(AND('[1]PWS Information'!$E$10="NTNC",P921="Unknown")))),"Tier 5",
"")))))</f>
        <v>Tier 5</v>
      </c>
      <c r="Y921" s="50"/>
      <c r="Z921" s="50"/>
    </row>
    <row r="922" spans="1:26" ht="75" x14ac:dyDescent="0.25">
      <c r="A922" s="39">
        <v>25175937</v>
      </c>
      <c r="B922" s="40" t="s">
        <v>142</v>
      </c>
      <c r="C922" s="41">
        <v>331</v>
      </c>
      <c r="D922" s="41" t="s">
        <v>46</v>
      </c>
      <c r="E922" s="41">
        <v>75961</v>
      </c>
      <c r="F922" s="42"/>
      <c r="G922" s="43">
        <v>31.558382999999999</v>
      </c>
      <c r="H922" s="44">
        <v>-94.504452000000001</v>
      </c>
      <c r="I922" s="45" t="s">
        <v>63</v>
      </c>
      <c r="J922" s="46" t="s">
        <v>48</v>
      </c>
      <c r="K922" s="42" t="s">
        <v>51</v>
      </c>
      <c r="L922" s="49"/>
      <c r="M922" s="45" t="s">
        <v>63</v>
      </c>
      <c r="N922" s="46" t="s">
        <v>51</v>
      </c>
      <c r="O922" s="49"/>
      <c r="P922" s="36" t="str">
        <f t="shared" si="14"/>
        <v>Unknown</v>
      </c>
      <c r="Q922" s="39" t="s">
        <v>48</v>
      </c>
      <c r="R922" s="39" t="s">
        <v>48</v>
      </c>
      <c r="S922" s="39"/>
      <c r="T922" s="50"/>
      <c r="U922" s="50" t="s">
        <v>51</v>
      </c>
      <c r="V922" s="50" t="s">
        <v>51</v>
      </c>
      <c r="W922" s="50"/>
      <c r="X922" s="51" t="str">
        <f>IF((OR((AND('[1]PWS Information'!$E$10="CWS",T922="Single Family Residence",P922="Lead")),
(AND('[1]PWS Information'!$E$10="CWS",T922="Multiple Family Residence",'[1]PWS Information'!$E$11="Yes",P922="Lead")),
(AND('[1]PWS Information'!$E$10="NTNC",P922="Lead")))),"Tier 1",
IF((OR((AND('[1]PWS Information'!$E$10="CWS",T922="Multiple Family Residence",'[1]PWS Information'!$E$11="No",P922="Lead")),
(AND('[1]PWS Information'!$E$10="CWS",T922="Other",P922="Lead")),
(AND('[1]PWS Information'!$E$10="CWS",T922="Building",P922="Lead")))),"Tier 2",
IF((OR((AND('[1]PWS Information'!$E$10="CWS",T922="Single Family Residence",P922="Galvanized Requiring Replacement")),
(AND('[1]PWS Information'!$E$10="CWS",T922="Single Family Residence",P922="Galvanized Requiring Replacement",Q922="Yes")),
(AND('[1]PWS Information'!$E$10="NTNC",P922="Galvanized Requiring Replacement")),
(AND('[1]PWS Information'!$E$10="NTNC",T922="Single Family Residence",Q922="Yes")))),"Tier 3",
IF((OR((AND('[1]PWS Information'!$E$10="CWS",T922="Single Family Residence",R922="Yes",P922="Non-Lead", I922="Non-Lead - Copper",K922="Before 1989")),
(AND('[1]PWS Information'!$E$10="CWS",T922="Single Family Residence",R922="Yes",P922="Non-Lead", M922="Non-Lead - Copper",N922="Before 1989")))),"Tier 4",
IF((OR((AND('[1]PWS Information'!$E$10="NTNC",P922="Non-Lead")),
(AND('[1]PWS Information'!$E$10="CWS",P922="Non-Lead",R922="")),
(AND('[1]PWS Information'!$E$10="CWS",P922="Non-Lead",R922="No")),
(AND('[1]PWS Information'!$E$10="CWS",P922="Non-Lead",R922="Don't Know")),
(AND('[1]PWS Information'!$E$10="CWS",P922="Non-Lead", I922="Non-Lead - Copper", R922="Yes", K922="Between 1989 and 2014")),
(AND('[1]PWS Information'!$E$10="CWS",P922="Non-Lead", I922="Non-Lead - Copper", R922="Yes", K922="After 2014")),
(AND('[1]PWS Information'!$E$10="CWS",P922="Non-Lead", I922="Non-Lead - Copper", R922="Yes", K922="Unknown")),
(AND('[1]PWS Information'!$E$10="CWS",P922="Non-Lead", M922="Non-Lead - Copper", R922="Yes", N922="Between 1989 and 2014")),
(AND('[1]PWS Information'!$E$10="CWS",P922="Non-Lead", M922="Non-Lead - Copper", R922="Yes", N922="After 2014")),
(AND('[1]PWS Information'!$E$10="CWS",P922="Non-Lead", M922="Non-Lead - Copper", R922="Yes", N922="Unknown")),
(AND('[1]PWS Information'!$E$10="CWS",P922="Unknown")),
(AND('[1]PWS Information'!$E$10="NTNC",P922="Unknown")))),"Tier 5",
"")))))</f>
        <v>Tier 5</v>
      </c>
      <c r="Y922" s="50"/>
      <c r="Z922" s="50"/>
    </row>
    <row r="923" spans="1:26" ht="75" x14ac:dyDescent="0.25">
      <c r="A923" s="39">
        <v>25175953</v>
      </c>
      <c r="B923" s="40" t="s">
        <v>142</v>
      </c>
      <c r="C923" s="41" t="s">
        <v>284</v>
      </c>
      <c r="D923" s="41" t="s">
        <v>46</v>
      </c>
      <c r="E923" s="41">
        <v>75961</v>
      </c>
      <c r="F923" s="42"/>
      <c r="G923" s="43">
        <v>31.825970000000002</v>
      </c>
      <c r="H923" s="44">
        <v>-94.491350999999995</v>
      </c>
      <c r="I923" s="45" t="s">
        <v>63</v>
      </c>
      <c r="J923" s="46" t="s">
        <v>48</v>
      </c>
      <c r="K923" s="42" t="s">
        <v>51</v>
      </c>
      <c r="L923" s="49"/>
      <c r="M923" s="45" t="s">
        <v>63</v>
      </c>
      <c r="N923" s="46" t="s">
        <v>51</v>
      </c>
      <c r="O923" s="49"/>
      <c r="P923" s="36" t="str">
        <f t="shared" si="14"/>
        <v>Unknown</v>
      </c>
      <c r="Q923" s="39" t="s">
        <v>48</v>
      </c>
      <c r="R923" s="39" t="s">
        <v>48</v>
      </c>
      <c r="S923" s="39"/>
      <c r="T923" s="50"/>
      <c r="U923" s="50" t="s">
        <v>51</v>
      </c>
      <c r="V923" s="50" t="s">
        <v>51</v>
      </c>
      <c r="W923" s="50"/>
      <c r="X923" s="51" t="str">
        <f>IF((OR((AND('[1]PWS Information'!$E$10="CWS",T923="Single Family Residence",P923="Lead")),
(AND('[1]PWS Information'!$E$10="CWS",T923="Multiple Family Residence",'[1]PWS Information'!$E$11="Yes",P923="Lead")),
(AND('[1]PWS Information'!$E$10="NTNC",P923="Lead")))),"Tier 1",
IF((OR((AND('[1]PWS Information'!$E$10="CWS",T923="Multiple Family Residence",'[1]PWS Information'!$E$11="No",P923="Lead")),
(AND('[1]PWS Information'!$E$10="CWS",T923="Other",P923="Lead")),
(AND('[1]PWS Information'!$E$10="CWS",T923="Building",P923="Lead")))),"Tier 2",
IF((OR((AND('[1]PWS Information'!$E$10="CWS",T923="Single Family Residence",P923="Galvanized Requiring Replacement")),
(AND('[1]PWS Information'!$E$10="CWS",T923="Single Family Residence",P923="Galvanized Requiring Replacement",Q923="Yes")),
(AND('[1]PWS Information'!$E$10="NTNC",P923="Galvanized Requiring Replacement")),
(AND('[1]PWS Information'!$E$10="NTNC",T923="Single Family Residence",Q923="Yes")))),"Tier 3",
IF((OR((AND('[1]PWS Information'!$E$10="CWS",T923="Single Family Residence",R923="Yes",P923="Non-Lead", I923="Non-Lead - Copper",K923="Before 1989")),
(AND('[1]PWS Information'!$E$10="CWS",T923="Single Family Residence",R923="Yes",P923="Non-Lead", M923="Non-Lead - Copper",N923="Before 1989")))),"Tier 4",
IF((OR((AND('[1]PWS Information'!$E$10="NTNC",P923="Non-Lead")),
(AND('[1]PWS Information'!$E$10="CWS",P923="Non-Lead",R923="")),
(AND('[1]PWS Information'!$E$10="CWS",P923="Non-Lead",R923="No")),
(AND('[1]PWS Information'!$E$10="CWS",P923="Non-Lead",R923="Don't Know")),
(AND('[1]PWS Information'!$E$10="CWS",P923="Non-Lead", I923="Non-Lead - Copper", R923="Yes", K923="Between 1989 and 2014")),
(AND('[1]PWS Information'!$E$10="CWS",P923="Non-Lead", I923="Non-Lead - Copper", R923="Yes", K923="After 2014")),
(AND('[1]PWS Information'!$E$10="CWS",P923="Non-Lead", I923="Non-Lead - Copper", R923="Yes", K923="Unknown")),
(AND('[1]PWS Information'!$E$10="CWS",P923="Non-Lead", M923="Non-Lead - Copper", R923="Yes", N923="Between 1989 and 2014")),
(AND('[1]PWS Information'!$E$10="CWS",P923="Non-Lead", M923="Non-Lead - Copper", R923="Yes", N923="After 2014")),
(AND('[1]PWS Information'!$E$10="CWS",P923="Non-Lead", M923="Non-Lead - Copper", R923="Yes", N923="Unknown")),
(AND('[1]PWS Information'!$E$10="CWS",P923="Unknown")),
(AND('[1]PWS Information'!$E$10="NTNC",P923="Unknown")))),"Tier 5",
"")))))</f>
        <v>Tier 5</v>
      </c>
      <c r="Y923" s="50"/>
      <c r="Z923" s="50"/>
    </row>
    <row r="924" spans="1:26" ht="75" x14ac:dyDescent="0.25">
      <c r="A924" s="39" t="s">
        <v>285</v>
      </c>
      <c r="B924" s="40">
        <v>344</v>
      </c>
      <c r="C924" s="41" t="s">
        <v>201</v>
      </c>
      <c r="D924" s="41" t="s">
        <v>46</v>
      </c>
      <c r="E924" s="41">
        <v>75961</v>
      </c>
      <c r="F924" s="42"/>
      <c r="G924" s="43">
        <v>31.660457000000001</v>
      </c>
      <c r="H924" s="44">
        <v>-94.601472000000001</v>
      </c>
      <c r="I924" s="45" t="s">
        <v>63</v>
      </c>
      <c r="J924" s="46" t="s">
        <v>48</v>
      </c>
      <c r="K924" s="42" t="s">
        <v>51</v>
      </c>
      <c r="L924" s="49"/>
      <c r="M924" s="45" t="s">
        <v>63</v>
      </c>
      <c r="N924" s="46" t="s">
        <v>51</v>
      </c>
      <c r="O924" s="49"/>
      <c r="P924" s="36" t="str">
        <f t="shared" si="14"/>
        <v>Unknown</v>
      </c>
      <c r="Q924" s="39" t="s">
        <v>48</v>
      </c>
      <c r="R924" s="39" t="s">
        <v>48</v>
      </c>
      <c r="S924" s="39"/>
      <c r="T924" s="50"/>
      <c r="U924" s="50" t="s">
        <v>51</v>
      </c>
      <c r="V924" s="50" t="s">
        <v>51</v>
      </c>
      <c r="W924" s="50"/>
      <c r="X924" s="51" t="str">
        <f>IF((OR((AND('[1]PWS Information'!$E$10="CWS",T924="Single Family Residence",P924="Lead")),
(AND('[1]PWS Information'!$E$10="CWS",T924="Multiple Family Residence",'[1]PWS Information'!$E$11="Yes",P924="Lead")),
(AND('[1]PWS Information'!$E$10="NTNC",P924="Lead")))),"Tier 1",
IF((OR((AND('[1]PWS Information'!$E$10="CWS",T924="Multiple Family Residence",'[1]PWS Information'!$E$11="No",P924="Lead")),
(AND('[1]PWS Information'!$E$10="CWS",T924="Other",P924="Lead")),
(AND('[1]PWS Information'!$E$10="CWS",T924="Building",P924="Lead")))),"Tier 2",
IF((OR((AND('[1]PWS Information'!$E$10="CWS",T924="Single Family Residence",P924="Galvanized Requiring Replacement")),
(AND('[1]PWS Information'!$E$10="CWS",T924="Single Family Residence",P924="Galvanized Requiring Replacement",Q924="Yes")),
(AND('[1]PWS Information'!$E$10="NTNC",P924="Galvanized Requiring Replacement")),
(AND('[1]PWS Information'!$E$10="NTNC",T924="Single Family Residence",Q924="Yes")))),"Tier 3",
IF((OR((AND('[1]PWS Information'!$E$10="CWS",T924="Single Family Residence",R924="Yes",P924="Non-Lead", I924="Non-Lead - Copper",K924="Before 1989")),
(AND('[1]PWS Information'!$E$10="CWS",T924="Single Family Residence",R924="Yes",P924="Non-Lead", M924="Non-Lead - Copper",N924="Before 1989")))),"Tier 4",
IF((OR((AND('[1]PWS Information'!$E$10="NTNC",P924="Non-Lead")),
(AND('[1]PWS Information'!$E$10="CWS",P924="Non-Lead",R924="")),
(AND('[1]PWS Information'!$E$10="CWS",P924="Non-Lead",R924="No")),
(AND('[1]PWS Information'!$E$10="CWS",P924="Non-Lead",R924="Don't Know")),
(AND('[1]PWS Information'!$E$10="CWS",P924="Non-Lead", I924="Non-Lead - Copper", R924="Yes", K924="Between 1989 and 2014")),
(AND('[1]PWS Information'!$E$10="CWS",P924="Non-Lead", I924="Non-Lead - Copper", R924="Yes", K924="After 2014")),
(AND('[1]PWS Information'!$E$10="CWS",P924="Non-Lead", I924="Non-Lead - Copper", R924="Yes", K924="Unknown")),
(AND('[1]PWS Information'!$E$10="CWS",P924="Non-Lead", M924="Non-Lead - Copper", R924="Yes", N924="Between 1989 and 2014")),
(AND('[1]PWS Information'!$E$10="CWS",P924="Non-Lead", M924="Non-Lead - Copper", R924="Yes", N924="After 2014")),
(AND('[1]PWS Information'!$E$10="CWS",P924="Non-Lead", M924="Non-Lead - Copper", R924="Yes", N924="Unknown")),
(AND('[1]PWS Information'!$E$10="CWS",P924="Unknown")),
(AND('[1]PWS Information'!$E$10="NTNC",P924="Unknown")))),"Tier 5",
"")))))</f>
        <v>Tier 5</v>
      </c>
      <c r="Y924" s="50"/>
      <c r="Z924" s="50"/>
    </row>
    <row r="925" spans="1:26" ht="75" x14ac:dyDescent="0.25">
      <c r="A925" s="39">
        <v>25175788</v>
      </c>
      <c r="B925" s="40" t="s">
        <v>115</v>
      </c>
      <c r="C925" s="41">
        <v>1878</v>
      </c>
      <c r="D925" s="41" t="s">
        <v>46</v>
      </c>
      <c r="E925" s="41">
        <v>75961</v>
      </c>
      <c r="F925" s="42"/>
      <c r="G925" s="43">
        <v>31.558382999999999</v>
      </c>
      <c r="H925" s="44">
        <v>-94.504452000000001</v>
      </c>
      <c r="I925" s="45" t="s">
        <v>63</v>
      </c>
      <c r="J925" s="46" t="s">
        <v>48</v>
      </c>
      <c r="K925" s="42" t="s">
        <v>51</v>
      </c>
      <c r="L925" s="49"/>
      <c r="M925" s="45" t="s">
        <v>63</v>
      </c>
      <c r="N925" s="46" t="s">
        <v>51</v>
      </c>
      <c r="O925" s="49"/>
      <c r="P925" s="36" t="str">
        <f t="shared" si="14"/>
        <v>Unknown</v>
      </c>
      <c r="Q925" s="39" t="s">
        <v>48</v>
      </c>
      <c r="R925" s="39" t="s">
        <v>48</v>
      </c>
      <c r="S925" s="39"/>
      <c r="T925" s="50" t="s">
        <v>50</v>
      </c>
      <c r="U925" s="50" t="s">
        <v>51</v>
      </c>
      <c r="V925" s="50" t="s">
        <v>51</v>
      </c>
      <c r="W925" s="50"/>
      <c r="X925" s="51" t="str">
        <f>IF((OR((AND('[1]PWS Information'!$E$10="CWS",T925="Single Family Residence",P925="Lead")),
(AND('[1]PWS Information'!$E$10="CWS",T925="Multiple Family Residence",'[1]PWS Information'!$E$11="Yes",P925="Lead")),
(AND('[1]PWS Information'!$E$10="NTNC",P925="Lead")))),"Tier 1",
IF((OR((AND('[1]PWS Information'!$E$10="CWS",T925="Multiple Family Residence",'[1]PWS Information'!$E$11="No",P925="Lead")),
(AND('[1]PWS Information'!$E$10="CWS",T925="Other",P925="Lead")),
(AND('[1]PWS Information'!$E$10="CWS",T925="Building",P925="Lead")))),"Tier 2",
IF((OR((AND('[1]PWS Information'!$E$10="CWS",T925="Single Family Residence",P925="Galvanized Requiring Replacement")),
(AND('[1]PWS Information'!$E$10="CWS",T925="Single Family Residence",P925="Galvanized Requiring Replacement",Q925="Yes")),
(AND('[1]PWS Information'!$E$10="NTNC",P925="Galvanized Requiring Replacement")),
(AND('[1]PWS Information'!$E$10="NTNC",T925="Single Family Residence",Q925="Yes")))),"Tier 3",
IF((OR((AND('[1]PWS Information'!$E$10="CWS",T925="Single Family Residence",R925="Yes",P925="Non-Lead", I925="Non-Lead - Copper",K925="Before 1989")),
(AND('[1]PWS Information'!$E$10="CWS",T925="Single Family Residence",R925="Yes",P925="Non-Lead", M925="Non-Lead - Copper",N925="Before 1989")))),"Tier 4",
IF((OR((AND('[1]PWS Information'!$E$10="NTNC",P925="Non-Lead")),
(AND('[1]PWS Information'!$E$10="CWS",P925="Non-Lead",R925="")),
(AND('[1]PWS Information'!$E$10="CWS",P925="Non-Lead",R925="No")),
(AND('[1]PWS Information'!$E$10="CWS",P925="Non-Lead",R925="Don't Know")),
(AND('[1]PWS Information'!$E$10="CWS",P925="Non-Lead", I925="Non-Lead - Copper", R925="Yes", K925="Between 1989 and 2014")),
(AND('[1]PWS Information'!$E$10="CWS",P925="Non-Lead", I925="Non-Lead - Copper", R925="Yes", K925="After 2014")),
(AND('[1]PWS Information'!$E$10="CWS",P925="Non-Lead", I925="Non-Lead - Copper", R925="Yes", K925="Unknown")),
(AND('[1]PWS Information'!$E$10="CWS",P925="Non-Lead", M925="Non-Lead - Copper", R925="Yes", N925="Between 1989 and 2014")),
(AND('[1]PWS Information'!$E$10="CWS",P925="Non-Lead", M925="Non-Lead - Copper", R925="Yes", N925="After 2014")),
(AND('[1]PWS Information'!$E$10="CWS",P925="Non-Lead", M925="Non-Lead - Copper", R925="Yes", N925="Unknown")),
(AND('[1]PWS Information'!$E$10="CWS",P925="Unknown")),
(AND('[1]PWS Information'!$E$10="NTNC",P925="Unknown")))),"Tier 5",
"")))))</f>
        <v>Tier 5</v>
      </c>
      <c r="Y925" s="50"/>
      <c r="Z925" s="50"/>
    </row>
    <row r="926" spans="1:26" ht="75" x14ac:dyDescent="0.25">
      <c r="A926" s="39">
        <v>25175873</v>
      </c>
      <c r="B926" s="40">
        <v>1807</v>
      </c>
      <c r="C926" s="41" t="s">
        <v>90</v>
      </c>
      <c r="D926" s="41" t="s">
        <v>46</v>
      </c>
      <c r="E926" s="41">
        <v>75961</v>
      </c>
      <c r="F926" s="42"/>
      <c r="G926" s="43">
        <v>31.558382999999999</v>
      </c>
      <c r="H926" s="44">
        <v>-94.504452000000001</v>
      </c>
      <c r="I926" s="45" t="s">
        <v>63</v>
      </c>
      <c r="J926" s="46" t="s">
        <v>48</v>
      </c>
      <c r="K926" s="42" t="s">
        <v>51</v>
      </c>
      <c r="L926" s="49"/>
      <c r="M926" s="45" t="s">
        <v>63</v>
      </c>
      <c r="N926" s="46" t="s">
        <v>51</v>
      </c>
      <c r="O926" s="49"/>
      <c r="P926" s="36" t="str">
        <f t="shared" si="14"/>
        <v>Unknown</v>
      </c>
      <c r="Q926" s="39" t="s">
        <v>48</v>
      </c>
      <c r="R926" s="39" t="s">
        <v>48</v>
      </c>
      <c r="S926" s="39"/>
      <c r="T926" s="50"/>
      <c r="U926" s="50" t="s">
        <v>51</v>
      </c>
      <c r="V926" s="50" t="s">
        <v>51</v>
      </c>
      <c r="W926" s="50"/>
      <c r="X926" s="51" t="str">
        <f>IF((OR((AND('[1]PWS Information'!$E$10="CWS",T926="Single Family Residence",P926="Lead")),
(AND('[1]PWS Information'!$E$10="CWS",T926="Multiple Family Residence",'[1]PWS Information'!$E$11="Yes",P926="Lead")),
(AND('[1]PWS Information'!$E$10="NTNC",P926="Lead")))),"Tier 1",
IF((OR((AND('[1]PWS Information'!$E$10="CWS",T926="Multiple Family Residence",'[1]PWS Information'!$E$11="No",P926="Lead")),
(AND('[1]PWS Information'!$E$10="CWS",T926="Other",P926="Lead")),
(AND('[1]PWS Information'!$E$10="CWS",T926="Building",P926="Lead")))),"Tier 2",
IF((OR((AND('[1]PWS Information'!$E$10="CWS",T926="Single Family Residence",P926="Galvanized Requiring Replacement")),
(AND('[1]PWS Information'!$E$10="CWS",T926="Single Family Residence",P926="Galvanized Requiring Replacement",Q926="Yes")),
(AND('[1]PWS Information'!$E$10="NTNC",P926="Galvanized Requiring Replacement")),
(AND('[1]PWS Information'!$E$10="NTNC",T926="Single Family Residence",Q926="Yes")))),"Tier 3",
IF((OR((AND('[1]PWS Information'!$E$10="CWS",T926="Single Family Residence",R926="Yes",P926="Non-Lead", I926="Non-Lead - Copper",K926="Before 1989")),
(AND('[1]PWS Information'!$E$10="CWS",T926="Single Family Residence",R926="Yes",P926="Non-Lead", M926="Non-Lead - Copper",N926="Before 1989")))),"Tier 4",
IF((OR((AND('[1]PWS Information'!$E$10="NTNC",P926="Non-Lead")),
(AND('[1]PWS Information'!$E$10="CWS",P926="Non-Lead",R926="")),
(AND('[1]PWS Information'!$E$10="CWS",P926="Non-Lead",R926="No")),
(AND('[1]PWS Information'!$E$10="CWS",P926="Non-Lead",R926="Don't Know")),
(AND('[1]PWS Information'!$E$10="CWS",P926="Non-Lead", I926="Non-Lead - Copper", R926="Yes", K926="Between 1989 and 2014")),
(AND('[1]PWS Information'!$E$10="CWS",P926="Non-Lead", I926="Non-Lead - Copper", R926="Yes", K926="After 2014")),
(AND('[1]PWS Information'!$E$10="CWS",P926="Non-Lead", I926="Non-Lead - Copper", R926="Yes", K926="Unknown")),
(AND('[1]PWS Information'!$E$10="CWS",P926="Non-Lead", M926="Non-Lead - Copper", R926="Yes", N926="Between 1989 and 2014")),
(AND('[1]PWS Information'!$E$10="CWS",P926="Non-Lead", M926="Non-Lead - Copper", R926="Yes", N926="After 2014")),
(AND('[1]PWS Information'!$E$10="CWS",P926="Non-Lead", M926="Non-Lead - Copper", R926="Yes", N926="Unknown")),
(AND('[1]PWS Information'!$E$10="CWS",P926="Unknown")),
(AND('[1]PWS Information'!$E$10="NTNC",P926="Unknown")))),"Tier 5",
"")))))</f>
        <v>Tier 5</v>
      </c>
      <c r="Y926" s="50"/>
      <c r="Z926" s="50"/>
    </row>
    <row r="927" spans="1:26" ht="75" x14ac:dyDescent="0.25">
      <c r="A927" s="39">
        <v>25175734</v>
      </c>
      <c r="B927" s="40">
        <v>1187</v>
      </c>
      <c r="C927" s="41" t="s">
        <v>101</v>
      </c>
      <c r="D927" s="41" t="s">
        <v>46</v>
      </c>
      <c r="E927" s="41">
        <v>75961</v>
      </c>
      <c r="F927" s="42"/>
      <c r="G927" s="43">
        <v>31.558382999999999</v>
      </c>
      <c r="H927" s="44">
        <v>-94.504452000000001</v>
      </c>
      <c r="I927" s="45" t="s">
        <v>63</v>
      </c>
      <c r="J927" s="46" t="s">
        <v>48</v>
      </c>
      <c r="K927" s="42" t="s">
        <v>51</v>
      </c>
      <c r="L927" s="49"/>
      <c r="M927" s="45" t="s">
        <v>63</v>
      </c>
      <c r="N927" s="46" t="s">
        <v>51</v>
      </c>
      <c r="O927" s="49"/>
      <c r="P927" s="36" t="str">
        <f t="shared" si="14"/>
        <v>Unknown</v>
      </c>
      <c r="Q927" s="39" t="s">
        <v>48</v>
      </c>
      <c r="R927" s="39" t="s">
        <v>48</v>
      </c>
      <c r="S927" s="39"/>
      <c r="T927" s="50"/>
      <c r="U927" s="50" t="s">
        <v>51</v>
      </c>
      <c r="V927" s="50" t="s">
        <v>51</v>
      </c>
      <c r="W927" s="50"/>
      <c r="X927" s="51" t="str">
        <f>IF((OR((AND('[1]PWS Information'!$E$10="CWS",T927="Single Family Residence",P927="Lead")),
(AND('[1]PWS Information'!$E$10="CWS",T927="Multiple Family Residence",'[1]PWS Information'!$E$11="Yes",P927="Lead")),
(AND('[1]PWS Information'!$E$10="NTNC",P927="Lead")))),"Tier 1",
IF((OR((AND('[1]PWS Information'!$E$10="CWS",T927="Multiple Family Residence",'[1]PWS Information'!$E$11="No",P927="Lead")),
(AND('[1]PWS Information'!$E$10="CWS",T927="Other",P927="Lead")),
(AND('[1]PWS Information'!$E$10="CWS",T927="Building",P927="Lead")))),"Tier 2",
IF((OR((AND('[1]PWS Information'!$E$10="CWS",T927="Single Family Residence",P927="Galvanized Requiring Replacement")),
(AND('[1]PWS Information'!$E$10="CWS",T927="Single Family Residence",P927="Galvanized Requiring Replacement",Q927="Yes")),
(AND('[1]PWS Information'!$E$10="NTNC",P927="Galvanized Requiring Replacement")),
(AND('[1]PWS Information'!$E$10="NTNC",T927="Single Family Residence",Q927="Yes")))),"Tier 3",
IF((OR((AND('[1]PWS Information'!$E$10="CWS",T927="Single Family Residence",R927="Yes",P927="Non-Lead", I927="Non-Lead - Copper",K927="Before 1989")),
(AND('[1]PWS Information'!$E$10="CWS",T927="Single Family Residence",R927="Yes",P927="Non-Lead", M927="Non-Lead - Copper",N927="Before 1989")))),"Tier 4",
IF((OR((AND('[1]PWS Information'!$E$10="NTNC",P927="Non-Lead")),
(AND('[1]PWS Information'!$E$10="CWS",P927="Non-Lead",R927="")),
(AND('[1]PWS Information'!$E$10="CWS",P927="Non-Lead",R927="No")),
(AND('[1]PWS Information'!$E$10="CWS",P927="Non-Lead",R927="Don't Know")),
(AND('[1]PWS Information'!$E$10="CWS",P927="Non-Lead", I927="Non-Lead - Copper", R927="Yes", K927="Between 1989 and 2014")),
(AND('[1]PWS Information'!$E$10="CWS",P927="Non-Lead", I927="Non-Lead - Copper", R927="Yes", K927="After 2014")),
(AND('[1]PWS Information'!$E$10="CWS",P927="Non-Lead", I927="Non-Lead - Copper", R927="Yes", K927="Unknown")),
(AND('[1]PWS Information'!$E$10="CWS",P927="Non-Lead", M927="Non-Lead - Copper", R927="Yes", N927="Between 1989 and 2014")),
(AND('[1]PWS Information'!$E$10="CWS",P927="Non-Lead", M927="Non-Lead - Copper", R927="Yes", N927="After 2014")),
(AND('[1]PWS Information'!$E$10="CWS",P927="Non-Lead", M927="Non-Lead - Copper", R927="Yes", N927="Unknown")),
(AND('[1]PWS Information'!$E$10="CWS",P927="Unknown")),
(AND('[1]PWS Information'!$E$10="NTNC",P927="Unknown")))),"Tier 5",
"")))))</f>
        <v>Tier 5</v>
      </c>
      <c r="Y927" s="50"/>
      <c r="Z927" s="50"/>
    </row>
    <row r="928" spans="1:26" ht="75" x14ac:dyDescent="0.25">
      <c r="A928" s="39" t="s">
        <v>286</v>
      </c>
      <c r="B928" s="40">
        <v>4400</v>
      </c>
      <c r="C928" s="41" t="s">
        <v>66</v>
      </c>
      <c r="D928" s="41" t="s">
        <v>46</v>
      </c>
      <c r="E928" s="41">
        <v>75961</v>
      </c>
      <c r="F928" s="42"/>
      <c r="G928" s="43">
        <v>31.604040999999999</v>
      </c>
      <c r="H928" s="44">
        <v>-94.550146999999996</v>
      </c>
      <c r="I928" s="45" t="s">
        <v>63</v>
      </c>
      <c r="J928" s="46" t="s">
        <v>48</v>
      </c>
      <c r="K928" s="42" t="s">
        <v>51</v>
      </c>
      <c r="L928" s="49"/>
      <c r="M928" s="45" t="s">
        <v>63</v>
      </c>
      <c r="N928" s="46" t="s">
        <v>51</v>
      </c>
      <c r="O928" s="49"/>
      <c r="P928" s="36" t="str">
        <f t="shared" si="14"/>
        <v>Unknown</v>
      </c>
      <c r="Q928" s="39" t="s">
        <v>48</v>
      </c>
      <c r="R928" s="39" t="s">
        <v>48</v>
      </c>
      <c r="S928" s="39"/>
      <c r="T928" s="50"/>
      <c r="U928" s="50" t="s">
        <v>51</v>
      </c>
      <c r="V928" s="50" t="s">
        <v>51</v>
      </c>
      <c r="W928" s="50"/>
      <c r="X928" s="51" t="str">
        <f>IF((OR((AND('[1]PWS Information'!$E$10="CWS",T928="Single Family Residence",P928="Lead")),
(AND('[1]PWS Information'!$E$10="CWS",T928="Multiple Family Residence",'[1]PWS Information'!$E$11="Yes",P928="Lead")),
(AND('[1]PWS Information'!$E$10="NTNC",P928="Lead")))),"Tier 1",
IF((OR((AND('[1]PWS Information'!$E$10="CWS",T928="Multiple Family Residence",'[1]PWS Information'!$E$11="No",P928="Lead")),
(AND('[1]PWS Information'!$E$10="CWS",T928="Other",P928="Lead")),
(AND('[1]PWS Information'!$E$10="CWS",T928="Building",P928="Lead")))),"Tier 2",
IF((OR((AND('[1]PWS Information'!$E$10="CWS",T928="Single Family Residence",P928="Galvanized Requiring Replacement")),
(AND('[1]PWS Information'!$E$10="CWS",T928="Single Family Residence",P928="Galvanized Requiring Replacement",Q928="Yes")),
(AND('[1]PWS Information'!$E$10="NTNC",P928="Galvanized Requiring Replacement")),
(AND('[1]PWS Information'!$E$10="NTNC",T928="Single Family Residence",Q928="Yes")))),"Tier 3",
IF((OR((AND('[1]PWS Information'!$E$10="CWS",T928="Single Family Residence",R928="Yes",P928="Non-Lead", I928="Non-Lead - Copper",K928="Before 1989")),
(AND('[1]PWS Information'!$E$10="CWS",T928="Single Family Residence",R928="Yes",P928="Non-Lead", M928="Non-Lead - Copper",N928="Before 1989")))),"Tier 4",
IF((OR((AND('[1]PWS Information'!$E$10="NTNC",P928="Non-Lead")),
(AND('[1]PWS Information'!$E$10="CWS",P928="Non-Lead",R928="")),
(AND('[1]PWS Information'!$E$10="CWS",P928="Non-Lead",R928="No")),
(AND('[1]PWS Information'!$E$10="CWS",P928="Non-Lead",R928="Don't Know")),
(AND('[1]PWS Information'!$E$10="CWS",P928="Non-Lead", I928="Non-Lead - Copper", R928="Yes", K928="Between 1989 and 2014")),
(AND('[1]PWS Information'!$E$10="CWS",P928="Non-Lead", I928="Non-Lead - Copper", R928="Yes", K928="After 2014")),
(AND('[1]PWS Information'!$E$10="CWS",P928="Non-Lead", I928="Non-Lead - Copper", R928="Yes", K928="Unknown")),
(AND('[1]PWS Information'!$E$10="CWS",P928="Non-Lead", M928="Non-Lead - Copper", R928="Yes", N928="Between 1989 and 2014")),
(AND('[1]PWS Information'!$E$10="CWS",P928="Non-Lead", M928="Non-Lead - Copper", R928="Yes", N928="After 2014")),
(AND('[1]PWS Information'!$E$10="CWS",P928="Non-Lead", M928="Non-Lead - Copper", R928="Yes", N928="Unknown")),
(AND('[1]PWS Information'!$E$10="CWS",P928="Unknown")),
(AND('[1]PWS Information'!$E$10="NTNC",P928="Unknown")))),"Tier 5",
"")))))</f>
        <v>Tier 5</v>
      </c>
      <c r="Y928" s="50"/>
      <c r="Z928" s="50"/>
    </row>
    <row r="929" spans="1:26" ht="75" x14ac:dyDescent="0.25">
      <c r="A929" s="39">
        <v>25176231</v>
      </c>
      <c r="B929" s="40">
        <v>1136</v>
      </c>
      <c r="C929" s="41" t="s">
        <v>84</v>
      </c>
      <c r="D929" s="41" t="s">
        <v>46</v>
      </c>
      <c r="E929" s="41">
        <v>75961</v>
      </c>
      <c r="F929" s="42"/>
      <c r="G929" s="43">
        <v>31.558382999999999</v>
      </c>
      <c r="H929" s="44">
        <v>-94.504452000000001</v>
      </c>
      <c r="I929" s="45" t="s">
        <v>63</v>
      </c>
      <c r="J929" s="46" t="s">
        <v>48</v>
      </c>
      <c r="K929" s="42" t="s">
        <v>51</v>
      </c>
      <c r="L929" s="49"/>
      <c r="M929" s="45" t="s">
        <v>63</v>
      </c>
      <c r="N929" s="46" t="s">
        <v>51</v>
      </c>
      <c r="O929" s="49"/>
      <c r="P929" s="36" t="str">
        <f t="shared" si="14"/>
        <v>Unknown</v>
      </c>
      <c r="Q929" s="39" t="s">
        <v>48</v>
      </c>
      <c r="R929" s="39" t="s">
        <v>48</v>
      </c>
      <c r="S929" s="39"/>
      <c r="T929" s="50"/>
      <c r="U929" s="50" t="s">
        <v>51</v>
      </c>
      <c r="V929" s="50" t="s">
        <v>51</v>
      </c>
      <c r="W929" s="50"/>
      <c r="X929" s="51" t="str">
        <f>IF((OR((AND('[1]PWS Information'!$E$10="CWS",T929="Single Family Residence",P929="Lead")),
(AND('[1]PWS Information'!$E$10="CWS",T929="Multiple Family Residence",'[1]PWS Information'!$E$11="Yes",P929="Lead")),
(AND('[1]PWS Information'!$E$10="NTNC",P929="Lead")))),"Tier 1",
IF((OR((AND('[1]PWS Information'!$E$10="CWS",T929="Multiple Family Residence",'[1]PWS Information'!$E$11="No",P929="Lead")),
(AND('[1]PWS Information'!$E$10="CWS",T929="Other",P929="Lead")),
(AND('[1]PWS Information'!$E$10="CWS",T929="Building",P929="Lead")))),"Tier 2",
IF((OR((AND('[1]PWS Information'!$E$10="CWS",T929="Single Family Residence",P929="Galvanized Requiring Replacement")),
(AND('[1]PWS Information'!$E$10="CWS",T929="Single Family Residence",P929="Galvanized Requiring Replacement",Q929="Yes")),
(AND('[1]PWS Information'!$E$10="NTNC",P929="Galvanized Requiring Replacement")),
(AND('[1]PWS Information'!$E$10="NTNC",T929="Single Family Residence",Q929="Yes")))),"Tier 3",
IF((OR((AND('[1]PWS Information'!$E$10="CWS",T929="Single Family Residence",R929="Yes",P929="Non-Lead", I929="Non-Lead - Copper",K929="Before 1989")),
(AND('[1]PWS Information'!$E$10="CWS",T929="Single Family Residence",R929="Yes",P929="Non-Lead", M929="Non-Lead - Copper",N929="Before 1989")))),"Tier 4",
IF((OR((AND('[1]PWS Information'!$E$10="NTNC",P929="Non-Lead")),
(AND('[1]PWS Information'!$E$10="CWS",P929="Non-Lead",R929="")),
(AND('[1]PWS Information'!$E$10="CWS",P929="Non-Lead",R929="No")),
(AND('[1]PWS Information'!$E$10="CWS",P929="Non-Lead",R929="Don't Know")),
(AND('[1]PWS Information'!$E$10="CWS",P929="Non-Lead", I929="Non-Lead - Copper", R929="Yes", K929="Between 1989 and 2014")),
(AND('[1]PWS Information'!$E$10="CWS",P929="Non-Lead", I929="Non-Lead - Copper", R929="Yes", K929="After 2014")),
(AND('[1]PWS Information'!$E$10="CWS",P929="Non-Lead", I929="Non-Lead - Copper", R929="Yes", K929="Unknown")),
(AND('[1]PWS Information'!$E$10="CWS",P929="Non-Lead", M929="Non-Lead - Copper", R929="Yes", N929="Between 1989 and 2014")),
(AND('[1]PWS Information'!$E$10="CWS",P929="Non-Lead", M929="Non-Lead - Copper", R929="Yes", N929="After 2014")),
(AND('[1]PWS Information'!$E$10="CWS",P929="Non-Lead", M929="Non-Lead - Copper", R929="Yes", N929="Unknown")),
(AND('[1]PWS Information'!$E$10="CWS",P929="Unknown")),
(AND('[1]PWS Information'!$E$10="NTNC",P929="Unknown")))),"Tier 5",
"")))))</f>
        <v>Tier 5</v>
      </c>
      <c r="Y929" s="50"/>
      <c r="Z929" s="50"/>
    </row>
    <row r="930" spans="1:26" ht="75" x14ac:dyDescent="0.25">
      <c r="A930" s="39">
        <v>25175621</v>
      </c>
      <c r="B930" s="40">
        <v>4574</v>
      </c>
      <c r="C930" s="41" t="s">
        <v>68</v>
      </c>
      <c r="D930" s="41" t="s">
        <v>46</v>
      </c>
      <c r="E930" s="41">
        <v>75961</v>
      </c>
      <c r="F930" s="42"/>
      <c r="G930" s="43">
        <v>31.558382999999999</v>
      </c>
      <c r="H930" s="44">
        <v>-94.504452000000001</v>
      </c>
      <c r="I930" s="45" t="s">
        <v>63</v>
      </c>
      <c r="J930" s="46" t="s">
        <v>48</v>
      </c>
      <c r="K930" s="42" t="s">
        <v>51</v>
      </c>
      <c r="L930" s="49"/>
      <c r="M930" s="45" t="s">
        <v>63</v>
      </c>
      <c r="N930" s="46" t="s">
        <v>51</v>
      </c>
      <c r="O930" s="49"/>
      <c r="P930" s="36" t="str">
        <f t="shared" si="14"/>
        <v>Unknown</v>
      </c>
      <c r="Q930" s="39" t="s">
        <v>48</v>
      </c>
      <c r="R930" s="39" t="s">
        <v>48</v>
      </c>
      <c r="S930" s="39"/>
      <c r="T930" s="50"/>
      <c r="U930" s="50" t="s">
        <v>51</v>
      </c>
      <c r="V930" s="50" t="s">
        <v>51</v>
      </c>
      <c r="W930" s="50"/>
      <c r="X930" s="51" t="str">
        <f>IF((OR((AND('[1]PWS Information'!$E$10="CWS",T930="Single Family Residence",P930="Lead")),
(AND('[1]PWS Information'!$E$10="CWS",T930="Multiple Family Residence",'[1]PWS Information'!$E$11="Yes",P930="Lead")),
(AND('[1]PWS Information'!$E$10="NTNC",P930="Lead")))),"Tier 1",
IF((OR((AND('[1]PWS Information'!$E$10="CWS",T930="Multiple Family Residence",'[1]PWS Information'!$E$11="No",P930="Lead")),
(AND('[1]PWS Information'!$E$10="CWS",T930="Other",P930="Lead")),
(AND('[1]PWS Information'!$E$10="CWS",T930="Building",P930="Lead")))),"Tier 2",
IF((OR((AND('[1]PWS Information'!$E$10="CWS",T930="Single Family Residence",P930="Galvanized Requiring Replacement")),
(AND('[1]PWS Information'!$E$10="CWS",T930="Single Family Residence",P930="Galvanized Requiring Replacement",Q930="Yes")),
(AND('[1]PWS Information'!$E$10="NTNC",P930="Galvanized Requiring Replacement")),
(AND('[1]PWS Information'!$E$10="NTNC",T930="Single Family Residence",Q930="Yes")))),"Tier 3",
IF((OR((AND('[1]PWS Information'!$E$10="CWS",T930="Single Family Residence",R930="Yes",P930="Non-Lead", I930="Non-Lead - Copper",K930="Before 1989")),
(AND('[1]PWS Information'!$E$10="CWS",T930="Single Family Residence",R930="Yes",P930="Non-Lead", M930="Non-Lead - Copper",N930="Before 1989")))),"Tier 4",
IF((OR((AND('[1]PWS Information'!$E$10="NTNC",P930="Non-Lead")),
(AND('[1]PWS Information'!$E$10="CWS",P930="Non-Lead",R930="")),
(AND('[1]PWS Information'!$E$10="CWS",P930="Non-Lead",R930="No")),
(AND('[1]PWS Information'!$E$10="CWS",P930="Non-Lead",R930="Don't Know")),
(AND('[1]PWS Information'!$E$10="CWS",P930="Non-Lead", I930="Non-Lead - Copper", R930="Yes", K930="Between 1989 and 2014")),
(AND('[1]PWS Information'!$E$10="CWS",P930="Non-Lead", I930="Non-Lead - Copper", R930="Yes", K930="After 2014")),
(AND('[1]PWS Information'!$E$10="CWS",P930="Non-Lead", I930="Non-Lead - Copper", R930="Yes", K930="Unknown")),
(AND('[1]PWS Information'!$E$10="CWS",P930="Non-Lead", M930="Non-Lead - Copper", R930="Yes", N930="Between 1989 and 2014")),
(AND('[1]PWS Information'!$E$10="CWS",P930="Non-Lead", M930="Non-Lead - Copper", R930="Yes", N930="After 2014")),
(AND('[1]PWS Information'!$E$10="CWS",P930="Non-Lead", M930="Non-Lead - Copper", R930="Yes", N930="Unknown")),
(AND('[1]PWS Information'!$E$10="CWS",P930="Unknown")),
(AND('[1]PWS Information'!$E$10="NTNC",P930="Unknown")))),"Tier 5",
"")))))</f>
        <v>Tier 5</v>
      </c>
      <c r="Y930" s="50"/>
      <c r="Z930" s="50"/>
    </row>
    <row r="931" spans="1:26" ht="75" x14ac:dyDescent="0.25">
      <c r="A931" s="39">
        <v>25176172</v>
      </c>
      <c r="B931" s="40">
        <v>1288</v>
      </c>
      <c r="C931" s="41" t="s">
        <v>84</v>
      </c>
      <c r="D931" s="41" t="s">
        <v>46</v>
      </c>
      <c r="E931" s="41">
        <v>75961</v>
      </c>
      <c r="F931" s="42"/>
      <c r="G931" s="43">
        <v>31.558382999999999</v>
      </c>
      <c r="H931" s="44">
        <v>-94.504452000000001</v>
      </c>
      <c r="I931" s="45" t="s">
        <v>63</v>
      </c>
      <c r="J931" s="46" t="s">
        <v>48</v>
      </c>
      <c r="K931" s="42" t="s">
        <v>51</v>
      </c>
      <c r="L931" s="49"/>
      <c r="M931" s="45" t="s">
        <v>63</v>
      </c>
      <c r="N931" s="46" t="s">
        <v>51</v>
      </c>
      <c r="O931" s="49"/>
      <c r="P931" s="36" t="str">
        <f t="shared" si="14"/>
        <v>Unknown</v>
      </c>
      <c r="Q931" s="39" t="s">
        <v>48</v>
      </c>
      <c r="R931" s="39" t="s">
        <v>48</v>
      </c>
      <c r="S931" s="39"/>
      <c r="T931" s="50"/>
      <c r="U931" s="50" t="s">
        <v>51</v>
      </c>
      <c r="V931" s="50" t="s">
        <v>51</v>
      </c>
      <c r="W931" s="50"/>
      <c r="X931" s="51" t="str">
        <f>IF((OR((AND('[1]PWS Information'!$E$10="CWS",T931="Single Family Residence",P931="Lead")),
(AND('[1]PWS Information'!$E$10="CWS",T931="Multiple Family Residence",'[1]PWS Information'!$E$11="Yes",P931="Lead")),
(AND('[1]PWS Information'!$E$10="NTNC",P931="Lead")))),"Tier 1",
IF((OR((AND('[1]PWS Information'!$E$10="CWS",T931="Multiple Family Residence",'[1]PWS Information'!$E$11="No",P931="Lead")),
(AND('[1]PWS Information'!$E$10="CWS",T931="Other",P931="Lead")),
(AND('[1]PWS Information'!$E$10="CWS",T931="Building",P931="Lead")))),"Tier 2",
IF((OR((AND('[1]PWS Information'!$E$10="CWS",T931="Single Family Residence",P931="Galvanized Requiring Replacement")),
(AND('[1]PWS Information'!$E$10="CWS",T931="Single Family Residence",P931="Galvanized Requiring Replacement",Q931="Yes")),
(AND('[1]PWS Information'!$E$10="NTNC",P931="Galvanized Requiring Replacement")),
(AND('[1]PWS Information'!$E$10="NTNC",T931="Single Family Residence",Q931="Yes")))),"Tier 3",
IF((OR((AND('[1]PWS Information'!$E$10="CWS",T931="Single Family Residence",R931="Yes",P931="Non-Lead", I931="Non-Lead - Copper",K931="Before 1989")),
(AND('[1]PWS Information'!$E$10="CWS",T931="Single Family Residence",R931="Yes",P931="Non-Lead", M931="Non-Lead - Copper",N931="Before 1989")))),"Tier 4",
IF((OR((AND('[1]PWS Information'!$E$10="NTNC",P931="Non-Lead")),
(AND('[1]PWS Information'!$E$10="CWS",P931="Non-Lead",R931="")),
(AND('[1]PWS Information'!$E$10="CWS",P931="Non-Lead",R931="No")),
(AND('[1]PWS Information'!$E$10="CWS",P931="Non-Lead",R931="Don't Know")),
(AND('[1]PWS Information'!$E$10="CWS",P931="Non-Lead", I931="Non-Lead - Copper", R931="Yes", K931="Between 1989 and 2014")),
(AND('[1]PWS Information'!$E$10="CWS",P931="Non-Lead", I931="Non-Lead - Copper", R931="Yes", K931="After 2014")),
(AND('[1]PWS Information'!$E$10="CWS",P931="Non-Lead", I931="Non-Lead - Copper", R931="Yes", K931="Unknown")),
(AND('[1]PWS Information'!$E$10="CWS",P931="Non-Lead", M931="Non-Lead - Copper", R931="Yes", N931="Between 1989 and 2014")),
(AND('[1]PWS Information'!$E$10="CWS",P931="Non-Lead", M931="Non-Lead - Copper", R931="Yes", N931="After 2014")),
(AND('[1]PWS Information'!$E$10="CWS",P931="Non-Lead", M931="Non-Lead - Copper", R931="Yes", N931="Unknown")),
(AND('[1]PWS Information'!$E$10="CWS",P931="Unknown")),
(AND('[1]PWS Information'!$E$10="NTNC",P931="Unknown")))),"Tier 5",
"")))))</f>
        <v>Tier 5</v>
      </c>
      <c r="Y931" s="50"/>
      <c r="Z931" s="50"/>
    </row>
    <row r="932" spans="1:26" ht="75" x14ac:dyDescent="0.25">
      <c r="A932" s="39">
        <v>25176167</v>
      </c>
      <c r="B932" s="40">
        <v>289</v>
      </c>
      <c r="C932" s="41" t="s">
        <v>87</v>
      </c>
      <c r="D932" s="41" t="s">
        <v>46</v>
      </c>
      <c r="E932" s="41">
        <v>75961</v>
      </c>
      <c r="F932" s="42"/>
      <c r="G932" s="43">
        <v>31.660784</v>
      </c>
      <c r="H932" s="44">
        <v>-94.601366999999996</v>
      </c>
      <c r="I932" s="45" t="s">
        <v>63</v>
      </c>
      <c r="J932" s="46" t="s">
        <v>48</v>
      </c>
      <c r="K932" s="42" t="s">
        <v>51</v>
      </c>
      <c r="L932" s="49"/>
      <c r="M932" s="45" t="s">
        <v>63</v>
      </c>
      <c r="N932" s="46" t="s">
        <v>51</v>
      </c>
      <c r="O932" s="49"/>
      <c r="P932" s="36" t="str">
        <f t="shared" si="14"/>
        <v>Unknown</v>
      </c>
      <c r="Q932" s="39" t="s">
        <v>48</v>
      </c>
      <c r="R932" s="39" t="s">
        <v>48</v>
      </c>
      <c r="S932" s="39"/>
      <c r="T932" s="50"/>
      <c r="U932" s="50" t="s">
        <v>51</v>
      </c>
      <c r="V932" s="50" t="s">
        <v>51</v>
      </c>
      <c r="W932" s="50"/>
      <c r="X932" s="51" t="str">
        <f>IF((OR((AND('[1]PWS Information'!$E$10="CWS",T932="Single Family Residence",P932="Lead")),
(AND('[1]PWS Information'!$E$10="CWS",T932="Multiple Family Residence",'[1]PWS Information'!$E$11="Yes",P932="Lead")),
(AND('[1]PWS Information'!$E$10="NTNC",P932="Lead")))),"Tier 1",
IF((OR((AND('[1]PWS Information'!$E$10="CWS",T932="Multiple Family Residence",'[1]PWS Information'!$E$11="No",P932="Lead")),
(AND('[1]PWS Information'!$E$10="CWS",T932="Other",P932="Lead")),
(AND('[1]PWS Information'!$E$10="CWS",T932="Building",P932="Lead")))),"Tier 2",
IF((OR((AND('[1]PWS Information'!$E$10="CWS",T932="Single Family Residence",P932="Galvanized Requiring Replacement")),
(AND('[1]PWS Information'!$E$10="CWS",T932="Single Family Residence",P932="Galvanized Requiring Replacement",Q932="Yes")),
(AND('[1]PWS Information'!$E$10="NTNC",P932="Galvanized Requiring Replacement")),
(AND('[1]PWS Information'!$E$10="NTNC",T932="Single Family Residence",Q932="Yes")))),"Tier 3",
IF((OR((AND('[1]PWS Information'!$E$10="CWS",T932="Single Family Residence",R932="Yes",P932="Non-Lead", I932="Non-Lead - Copper",K932="Before 1989")),
(AND('[1]PWS Information'!$E$10="CWS",T932="Single Family Residence",R932="Yes",P932="Non-Lead", M932="Non-Lead - Copper",N932="Before 1989")))),"Tier 4",
IF((OR((AND('[1]PWS Information'!$E$10="NTNC",P932="Non-Lead")),
(AND('[1]PWS Information'!$E$10="CWS",P932="Non-Lead",R932="")),
(AND('[1]PWS Information'!$E$10="CWS",P932="Non-Lead",R932="No")),
(AND('[1]PWS Information'!$E$10="CWS",P932="Non-Lead",R932="Don't Know")),
(AND('[1]PWS Information'!$E$10="CWS",P932="Non-Lead", I932="Non-Lead - Copper", R932="Yes", K932="Between 1989 and 2014")),
(AND('[1]PWS Information'!$E$10="CWS",P932="Non-Lead", I932="Non-Lead - Copper", R932="Yes", K932="After 2014")),
(AND('[1]PWS Information'!$E$10="CWS",P932="Non-Lead", I932="Non-Lead - Copper", R932="Yes", K932="Unknown")),
(AND('[1]PWS Information'!$E$10="CWS",P932="Non-Lead", M932="Non-Lead - Copper", R932="Yes", N932="Between 1989 and 2014")),
(AND('[1]PWS Information'!$E$10="CWS",P932="Non-Lead", M932="Non-Lead - Copper", R932="Yes", N932="After 2014")),
(AND('[1]PWS Information'!$E$10="CWS",P932="Non-Lead", M932="Non-Lead - Copper", R932="Yes", N932="Unknown")),
(AND('[1]PWS Information'!$E$10="CWS",P932="Unknown")),
(AND('[1]PWS Information'!$E$10="NTNC",P932="Unknown")))),"Tier 5",
"")))))</f>
        <v>Tier 5</v>
      </c>
      <c r="Y932" s="50"/>
      <c r="Z932" s="50"/>
    </row>
    <row r="933" spans="1:26" ht="75" x14ac:dyDescent="0.25">
      <c r="A933" s="39" t="s">
        <v>287</v>
      </c>
      <c r="B933" s="40" t="s">
        <v>142</v>
      </c>
      <c r="C933" s="41" t="s">
        <v>288</v>
      </c>
      <c r="D933" s="41" t="s">
        <v>46</v>
      </c>
      <c r="E933" s="41">
        <v>75961</v>
      </c>
      <c r="F933" s="42"/>
      <c r="G933" s="43">
        <v>31.558382999999999</v>
      </c>
      <c r="H933" s="44">
        <v>-94.504452000000001</v>
      </c>
      <c r="I933" s="45" t="s">
        <v>63</v>
      </c>
      <c r="J933" s="46" t="s">
        <v>48</v>
      </c>
      <c r="K933" s="42" t="s">
        <v>51</v>
      </c>
      <c r="L933" s="49"/>
      <c r="M933" s="45" t="s">
        <v>63</v>
      </c>
      <c r="N933" s="46" t="s">
        <v>51</v>
      </c>
      <c r="O933" s="49"/>
      <c r="P933" s="36" t="str">
        <f t="shared" si="14"/>
        <v>Unknown</v>
      </c>
      <c r="Q933" s="39" t="s">
        <v>48</v>
      </c>
      <c r="R933" s="39" t="s">
        <v>48</v>
      </c>
      <c r="S933" s="39"/>
      <c r="T933" s="50"/>
      <c r="U933" s="50" t="s">
        <v>51</v>
      </c>
      <c r="V933" s="50" t="s">
        <v>51</v>
      </c>
      <c r="W933" s="50"/>
      <c r="X933" s="51" t="str">
        <f>IF((OR((AND('[1]PWS Information'!$E$10="CWS",T933="Single Family Residence",P933="Lead")),
(AND('[1]PWS Information'!$E$10="CWS",T933="Multiple Family Residence",'[1]PWS Information'!$E$11="Yes",P933="Lead")),
(AND('[1]PWS Information'!$E$10="NTNC",P933="Lead")))),"Tier 1",
IF((OR((AND('[1]PWS Information'!$E$10="CWS",T933="Multiple Family Residence",'[1]PWS Information'!$E$11="No",P933="Lead")),
(AND('[1]PWS Information'!$E$10="CWS",T933="Other",P933="Lead")),
(AND('[1]PWS Information'!$E$10="CWS",T933="Building",P933="Lead")))),"Tier 2",
IF((OR((AND('[1]PWS Information'!$E$10="CWS",T933="Single Family Residence",P933="Galvanized Requiring Replacement")),
(AND('[1]PWS Information'!$E$10="CWS",T933="Single Family Residence",P933="Galvanized Requiring Replacement",Q933="Yes")),
(AND('[1]PWS Information'!$E$10="NTNC",P933="Galvanized Requiring Replacement")),
(AND('[1]PWS Information'!$E$10="NTNC",T933="Single Family Residence",Q933="Yes")))),"Tier 3",
IF((OR((AND('[1]PWS Information'!$E$10="CWS",T933="Single Family Residence",R933="Yes",P933="Non-Lead", I933="Non-Lead - Copper",K933="Before 1989")),
(AND('[1]PWS Information'!$E$10="CWS",T933="Single Family Residence",R933="Yes",P933="Non-Lead", M933="Non-Lead - Copper",N933="Before 1989")))),"Tier 4",
IF((OR((AND('[1]PWS Information'!$E$10="NTNC",P933="Non-Lead")),
(AND('[1]PWS Information'!$E$10="CWS",P933="Non-Lead",R933="")),
(AND('[1]PWS Information'!$E$10="CWS",P933="Non-Lead",R933="No")),
(AND('[1]PWS Information'!$E$10="CWS",P933="Non-Lead",R933="Don't Know")),
(AND('[1]PWS Information'!$E$10="CWS",P933="Non-Lead", I933="Non-Lead - Copper", R933="Yes", K933="Between 1989 and 2014")),
(AND('[1]PWS Information'!$E$10="CWS",P933="Non-Lead", I933="Non-Lead - Copper", R933="Yes", K933="After 2014")),
(AND('[1]PWS Information'!$E$10="CWS",P933="Non-Lead", I933="Non-Lead - Copper", R933="Yes", K933="Unknown")),
(AND('[1]PWS Information'!$E$10="CWS",P933="Non-Lead", M933="Non-Lead - Copper", R933="Yes", N933="Between 1989 and 2014")),
(AND('[1]PWS Information'!$E$10="CWS",P933="Non-Lead", M933="Non-Lead - Copper", R933="Yes", N933="After 2014")),
(AND('[1]PWS Information'!$E$10="CWS",P933="Non-Lead", M933="Non-Lead - Copper", R933="Yes", N933="Unknown")),
(AND('[1]PWS Information'!$E$10="CWS",P933="Unknown")),
(AND('[1]PWS Information'!$E$10="NTNC",P933="Unknown")))),"Tier 5",
"")))))</f>
        <v>Tier 5</v>
      </c>
      <c r="Y933" s="50"/>
      <c r="Z933" s="50"/>
    </row>
    <row r="934" spans="1:26" ht="75" x14ac:dyDescent="0.25">
      <c r="A934" s="39">
        <v>25175587</v>
      </c>
      <c r="B934" s="40" t="s">
        <v>289</v>
      </c>
      <c r="C934" s="41" t="s">
        <v>127</v>
      </c>
      <c r="D934" s="41" t="s">
        <v>46</v>
      </c>
      <c r="E934" s="41">
        <v>75961</v>
      </c>
      <c r="F934" s="42"/>
      <c r="G934" s="43">
        <v>31.624392</v>
      </c>
      <c r="H934" s="44">
        <v>-94.473534999999998</v>
      </c>
      <c r="I934" s="45" t="s">
        <v>63</v>
      </c>
      <c r="J934" s="46" t="s">
        <v>48</v>
      </c>
      <c r="K934" s="42" t="s">
        <v>51</v>
      </c>
      <c r="L934" s="49"/>
      <c r="M934" s="45" t="s">
        <v>63</v>
      </c>
      <c r="N934" s="46" t="s">
        <v>51</v>
      </c>
      <c r="O934" s="49"/>
      <c r="P934" s="36" t="str">
        <f t="shared" si="14"/>
        <v>Unknown</v>
      </c>
      <c r="Q934" s="39" t="s">
        <v>48</v>
      </c>
      <c r="R934" s="39" t="s">
        <v>48</v>
      </c>
      <c r="S934" s="39"/>
      <c r="T934" s="50"/>
      <c r="U934" s="50" t="s">
        <v>51</v>
      </c>
      <c r="V934" s="50" t="s">
        <v>51</v>
      </c>
      <c r="W934" s="50"/>
      <c r="X934" s="51" t="str">
        <f>IF((OR((AND('[1]PWS Information'!$E$10="CWS",T934="Single Family Residence",P934="Lead")),
(AND('[1]PWS Information'!$E$10="CWS",T934="Multiple Family Residence",'[1]PWS Information'!$E$11="Yes",P934="Lead")),
(AND('[1]PWS Information'!$E$10="NTNC",P934="Lead")))),"Tier 1",
IF((OR((AND('[1]PWS Information'!$E$10="CWS",T934="Multiple Family Residence",'[1]PWS Information'!$E$11="No",P934="Lead")),
(AND('[1]PWS Information'!$E$10="CWS",T934="Other",P934="Lead")),
(AND('[1]PWS Information'!$E$10="CWS",T934="Building",P934="Lead")))),"Tier 2",
IF((OR((AND('[1]PWS Information'!$E$10="CWS",T934="Single Family Residence",P934="Galvanized Requiring Replacement")),
(AND('[1]PWS Information'!$E$10="CWS",T934="Single Family Residence",P934="Galvanized Requiring Replacement",Q934="Yes")),
(AND('[1]PWS Information'!$E$10="NTNC",P934="Galvanized Requiring Replacement")),
(AND('[1]PWS Information'!$E$10="NTNC",T934="Single Family Residence",Q934="Yes")))),"Tier 3",
IF((OR((AND('[1]PWS Information'!$E$10="CWS",T934="Single Family Residence",R934="Yes",P934="Non-Lead", I934="Non-Lead - Copper",K934="Before 1989")),
(AND('[1]PWS Information'!$E$10="CWS",T934="Single Family Residence",R934="Yes",P934="Non-Lead", M934="Non-Lead - Copper",N934="Before 1989")))),"Tier 4",
IF((OR((AND('[1]PWS Information'!$E$10="NTNC",P934="Non-Lead")),
(AND('[1]PWS Information'!$E$10="CWS",P934="Non-Lead",R934="")),
(AND('[1]PWS Information'!$E$10="CWS",P934="Non-Lead",R934="No")),
(AND('[1]PWS Information'!$E$10="CWS",P934="Non-Lead",R934="Don't Know")),
(AND('[1]PWS Information'!$E$10="CWS",P934="Non-Lead", I934="Non-Lead - Copper", R934="Yes", K934="Between 1989 and 2014")),
(AND('[1]PWS Information'!$E$10="CWS",P934="Non-Lead", I934="Non-Lead - Copper", R934="Yes", K934="After 2014")),
(AND('[1]PWS Information'!$E$10="CWS",P934="Non-Lead", I934="Non-Lead - Copper", R934="Yes", K934="Unknown")),
(AND('[1]PWS Information'!$E$10="CWS",P934="Non-Lead", M934="Non-Lead - Copper", R934="Yes", N934="Between 1989 and 2014")),
(AND('[1]PWS Information'!$E$10="CWS",P934="Non-Lead", M934="Non-Lead - Copper", R934="Yes", N934="After 2014")),
(AND('[1]PWS Information'!$E$10="CWS",P934="Non-Lead", M934="Non-Lead - Copper", R934="Yes", N934="Unknown")),
(AND('[1]PWS Information'!$E$10="CWS",P934="Unknown")),
(AND('[1]PWS Information'!$E$10="NTNC",P934="Unknown")))),"Tier 5",
"")))))</f>
        <v>Tier 5</v>
      </c>
      <c r="Y934" s="50"/>
      <c r="Z934" s="50"/>
    </row>
    <row r="935" spans="1:26" ht="75" x14ac:dyDescent="0.25">
      <c r="A935" s="39">
        <v>25176177</v>
      </c>
      <c r="B935" s="40">
        <v>192</v>
      </c>
      <c r="C935" s="41" t="s">
        <v>62</v>
      </c>
      <c r="D935" s="41" t="s">
        <v>46</v>
      </c>
      <c r="E935" s="41">
        <v>75961</v>
      </c>
      <c r="F935" s="42"/>
      <c r="G935" s="43">
        <v>31.640447000000002</v>
      </c>
      <c r="H935" s="44">
        <v>-94.531351000000001</v>
      </c>
      <c r="I935" s="45" t="s">
        <v>63</v>
      </c>
      <c r="J935" s="46" t="s">
        <v>48</v>
      </c>
      <c r="K935" s="42" t="s">
        <v>51</v>
      </c>
      <c r="L935" s="49"/>
      <c r="M935" s="45" t="s">
        <v>63</v>
      </c>
      <c r="N935" s="46" t="s">
        <v>51</v>
      </c>
      <c r="O935" s="49"/>
      <c r="P935" s="36" t="str">
        <f t="shared" si="14"/>
        <v>Unknown</v>
      </c>
      <c r="Q935" s="39" t="s">
        <v>48</v>
      </c>
      <c r="R935" s="39" t="s">
        <v>48</v>
      </c>
      <c r="S935" s="39"/>
      <c r="T935" s="50" t="s">
        <v>50</v>
      </c>
      <c r="U935" s="50" t="s">
        <v>51</v>
      </c>
      <c r="V935" s="50" t="s">
        <v>51</v>
      </c>
      <c r="W935" s="50"/>
      <c r="X935" s="51" t="str">
        <f>IF((OR((AND('[1]PWS Information'!$E$10="CWS",T935="Single Family Residence",P935="Lead")),
(AND('[1]PWS Information'!$E$10="CWS",T935="Multiple Family Residence",'[1]PWS Information'!$E$11="Yes",P935="Lead")),
(AND('[1]PWS Information'!$E$10="NTNC",P935="Lead")))),"Tier 1",
IF((OR((AND('[1]PWS Information'!$E$10="CWS",T935="Multiple Family Residence",'[1]PWS Information'!$E$11="No",P935="Lead")),
(AND('[1]PWS Information'!$E$10="CWS",T935="Other",P935="Lead")),
(AND('[1]PWS Information'!$E$10="CWS",T935="Building",P935="Lead")))),"Tier 2",
IF((OR((AND('[1]PWS Information'!$E$10="CWS",T935="Single Family Residence",P935="Galvanized Requiring Replacement")),
(AND('[1]PWS Information'!$E$10="CWS",T935="Single Family Residence",P935="Galvanized Requiring Replacement",Q935="Yes")),
(AND('[1]PWS Information'!$E$10="NTNC",P935="Galvanized Requiring Replacement")),
(AND('[1]PWS Information'!$E$10="NTNC",T935="Single Family Residence",Q935="Yes")))),"Tier 3",
IF((OR((AND('[1]PWS Information'!$E$10="CWS",T935="Single Family Residence",R935="Yes",P935="Non-Lead", I935="Non-Lead - Copper",K935="Before 1989")),
(AND('[1]PWS Information'!$E$10="CWS",T935="Single Family Residence",R935="Yes",P935="Non-Lead", M935="Non-Lead - Copper",N935="Before 1989")))),"Tier 4",
IF((OR((AND('[1]PWS Information'!$E$10="NTNC",P935="Non-Lead")),
(AND('[1]PWS Information'!$E$10="CWS",P935="Non-Lead",R935="")),
(AND('[1]PWS Information'!$E$10="CWS",P935="Non-Lead",R935="No")),
(AND('[1]PWS Information'!$E$10="CWS",P935="Non-Lead",R935="Don't Know")),
(AND('[1]PWS Information'!$E$10="CWS",P935="Non-Lead", I935="Non-Lead - Copper", R935="Yes", K935="Between 1989 and 2014")),
(AND('[1]PWS Information'!$E$10="CWS",P935="Non-Lead", I935="Non-Lead - Copper", R935="Yes", K935="After 2014")),
(AND('[1]PWS Information'!$E$10="CWS",P935="Non-Lead", I935="Non-Lead - Copper", R935="Yes", K935="Unknown")),
(AND('[1]PWS Information'!$E$10="CWS",P935="Non-Lead", M935="Non-Lead - Copper", R935="Yes", N935="Between 1989 and 2014")),
(AND('[1]PWS Information'!$E$10="CWS",P935="Non-Lead", M935="Non-Lead - Copper", R935="Yes", N935="After 2014")),
(AND('[1]PWS Information'!$E$10="CWS",P935="Non-Lead", M935="Non-Lead - Copper", R935="Yes", N935="Unknown")),
(AND('[1]PWS Information'!$E$10="CWS",P935="Unknown")),
(AND('[1]PWS Information'!$E$10="NTNC",P935="Unknown")))),"Tier 5",
"")))))</f>
        <v>Tier 5</v>
      </c>
      <c r="Y935" s="50"/>
      <c r="Z935" s="50"/>
    </row>
    <row r="936" spans="1:26" ht="75" x14ac:dyDescent="0.25">
      <c r="A936" s="39">
        <v>25175385</v>
      </c>
      <c r="B936" s="40">
        <v>12985</v>
      </c>
      <c r="C936" s="41" t="s">
        <v>66</v>
      </c>
      <c r="D936" s="41" t="s">
        <v>46</v>
      </c>
      <c r="E936" s="41">
        <v>75961</v>
      </c>
      <c r="F936" s="42"/>
      <c r="G936" s="43">
        <v>31.644220000000001</v>
      </c>
      <c r="H936" s="44">
        <v>-94.416644000000005</v>
      </c>
      <c r="I936" s="45" t="s">
        <v>63</v>
      </c>
      <c r="J936" s="46" t="s">
        <v>48</v>
      </c>
      <c r="K936" s="42" t="s">
        <v>51</v>
      </c>
      <c r="L936" s="49"/>
      <c r="M936" s="45" t="s">
        <v>63</v>
      </c>
      <c r="N936" s="46" t="s">
        <v>51</v>
      </c>
      <c r="O936" s="49"/>
      <c r="P936" s="36" t="str">
        <f t="shared" si="14"/>
        <v>Unknown</v>
      </c>
      <c r="Q936" s="39" t="s">
        <v>48</v>
      </c>
      <c r="R936" s="39" t="s">
        <v>48</v>
      </c>
      <c r="S936" s="39"/>
      <c r="T936" s="50"/>
      <c r="U936" s="50" t="s">
        <v>51</v>
      </c>
      <c r="V936" s="50" t="s">
        <v>51</v>
      </c>
      <c r="W936" s="50"/>
      <c r="X936" s="51" t="str">
        <f>IF((OR((AND('[1]PWS Information'!$E$10="CWS",T936="Single Family Residence",P936="Lead")),
(AND('[1]PWS Information'!$E$10="CWS",T936="Multiple Family Residence",'[1]PWS Information'!$E$11="Yes",P936="Lead")),
(AND('[1]PWS Information'!$E$10="NTNC",P936="Lead")))),"Tier 1",
IF((OR((AND('[1]PWS Information'!$E$10="CWS",T936="Multiple Family Residence",'[1]PWS Information'!$E$11="No",P936="Lead")),
(AND('[1]PWS Information'!$E$10="CWS",T936="Other",P936="Lead")),
(AND('[1]PWS Information'!$E$10="CWS",T936="Building",P936="Lead")))),"Tier 2",
IF((OR((AND('[1]PWS Information'!$E$10="CWS",T936="Single Family Residence",P936="Galvanized Requiring Replacement")),
(AND('[1]PWS Information'!$E$10="CWS",T936="Single Family Residence",P936="Galvanized Requiring Replacement",Q936="Yes")),
(AND('[1]PWS Information'!$E$10="NTNC",P936="Galvanized Requiring Replacement")),
(AND('[1]PWS Information'!$E$10="NTNC",T936="Single Family Residence",Q936="Yes")))),"Tier 3",
IF((OR((AND('[1]PWS Information'!$E$10="CWS",T936="Single Family Residence",R936="Yes",P936="Non-Lead", I936="Non-Lead - Copper",K936="Before 1989")),
(AND('[1]PWS Information'!$E$10="CWS",T936="Single Family Residence",R936="Yes",P936="Non-Lead", M936="Non-Lead - Copper",N936="Before 1989")))),"Tier 4",
IF((OR((AND('[1]PWS Information'!$E$10="NTNC",P936="Non-Lead")),
(AND('[1]PWS Information'!$E$10="CWS",P936="Non-Lead",R936="")),
(AND('[1]PWS Information'!$E$10="CWS",P936="Non-Lead",R936="No")),
(AND('[1]PWS Information'!$E$10="CWS",P936="Non-Lead",R936="Don't Know")),
(AND('[1]PWS Information'!$E$10="CWS",P936="Non-Lead", I936="Non-Lead - Copper", R936="Yes", K936="Between 1989 and 2014")),
(AND('[1]PWS Information'!$E$10="CWS",P936="Non-Lead", I936="Non-Lead - Copper", R936="Yes", K936="After 2014")),
(AND('[1]PWS Information'!$E$10="CWS",P936="Non-Lead", I936="Non-Lead - Copper", R936="Yes", K936="Unknown")),
(AND('[1]PWS Information'!$E$10="CWS",P936="Non-Lead", M936="Non-Lead - Copper", R936="Yes", N936="Between 1989 and 2014")),
(AND('[1]PWS Information'!$E$10="CWS",P936="Non-Lead", M936="Non-Lead - Copper", R936="Yes", N936="After 2014")),
(AND('[1]PWS Information'!$E$10="CWS",P936="Non-Lead", M936="Non-Lead - Copper", R936="Yes", N936="Unknown")),
(AND('[1]PWS Information'!$E$10="CWS",P936="Unknown")),
(AND('[1]PWS Information'!$E$10="NTNC",P936="Unknown")))),"Tier 5",
"")))))</f>
        <v>Tier 5</v>
      </c>
      <c r="Y936" s="50"/>
      <c r="Z936" s="50"/>
    </row>
    <row r="937" spans="1:26" ht="75" x14ac:dyDescent="0.25">
      <c r="A937" s="39" t="s">
        <v>290</v>
      </c>
      <c r="B937" s="40" t="s">
        <v>230</v>
      </c>
      <c r="C937" s="41" t="s">
        <v>173</v>
      </c>
      <c r="D937" s="41" t="s">
        <v>46</v>
      </c>
      <c r="E937" s="41">
        <v>75961</v>
      </c>
      <c r="F937" s="42"/>
      <c r="G937" s="43"/>
      <c r="H937" s="44"/>
      <c r="I937" s="45" t="s">
        <v>63</v>
      </c>
      <c r="J937" s="46" t="s">
        <v>48</v>
      </c>
      <c r="K937" s="42" t="s">
        <v>51</v>
      </c>
      <c r="L937" s="49"/>
      <c r="M937" s="45" t="s">
        <v>63</v>
      </c>
      <c r="N937" s="46" t="s">
        <v>51</v>
      </c>
      <c r="O937" s="49"/>
      <c r="P937" s="36" t="str">
        <f t="shared" si="14"/>
        <v>Unknown</v>
      </c>
      <c r="Q937" s="39" t="s">
        <v>48</v>
      </c>
      <c r="R937" s="39" t="s">
        <v>48</v>
      </c>
      <c r="S937" s="39"/>
      <c r="T937" s="50"/>
      <c r="U937" s="50" t="s">
        <v>51</v>
      </c>
      <c r="V937" s="50" t="s">
        <v>51</v>
      </c>
      <c r="W937" s="50"/>
      <c r="X937" s="51" t="str">
        <f>IF((OR((AND('[1]PWS Information'!$E$10="CWS",T937="Single Family Residence",P937="Lead")),
(AND('[1]PWS Information'!$E$10="CWS",T937="Multiple Family Residence",'[1]PWS Information'!$E$11="Yes",P937="Lead")),
(AND('[1]PWS Information'!$E$10="NTNC",P937="Lead")))),"Tier 1",
IF((OR((AND('[1]PWS Information'!$E$10="CWS",T937="Multiple Family Residence",'[1]PWS Information'!$E$11="No",P937="Lead")),
(AND('[1]PWS Information'!$E$10="CWS",T937="Other",P937="Lead")),
(AND('[1]PWS Information'!$E$10="CWS",T937="Building",P937="Lead")))),"Tier 2",
IF((OR((AND('[1]PWS Information'!$E$10="CWS",T937="Single Family Residence",P937="Galvanized Requiring Replacement")),
(AND('[1]PWS Information'!$E$10="CWS",T937="Single Family Residence",P937="Galvanized Requiring Replacement",Q937="Yes")),
(AND('[1]PWS Information'!$E$10="NTNC",P937="Galvanized Requiring Replacement")),
(AND('[1]PWS Information'!$E$10="NTNC",T937="Single Family Residence",Q937="Yes")))),"Tier 3",
IF((OR((AND('[1]PWS Information'!$E$10="CWS",T937="Single Family Residence",R937="Yes",P937="Non-Lead", I937="Non-Lead - Copper",K937="Before 1989")),
(AND('[1]PWS Information'!$E$10="CWS",T937="Single Family Residence",R937="Yes",P937="Non-Lead", M937="Non-Lead - Copper",N937="Before 1989")))),"Tier 4",
IF((OR((AND('[1]PWS Information'!$E$10="NTNC",P937="Non-Lead")),
(AND('[1]PWS Information'!$E$10="CWS",P937="Non-Lead",R937="")),
(AND('[1]PWS Information'!$E$10="CWS",P937="Non-Lead",R937="No")),
(AND('[1]PWS Information'!$E$10="CWS",P937="Non-Lead",R937="Don't Know")),
(AND('[1]PWS Information'!$E$10="CWS",P937="Non-Lead", I937="Non-Lead - Copper", R937="Yes", K937="Between 1989 and 2014")),
(AND('[1]PWS Information'!$E$10="CWS",P937="Non-Lead", I937="Non-Lead - Copper", R937="Yes", K937="After 2014")),
(AND('[1]PWS Information'!$E$10="CWS",P937="Non-Lead", I937="Non-Lead - Copper", R937="Yes", K937="Unknown")),
(AND('[1]PWS Information'!$E$10="CWS",P937="Non-Lead", M937="Non-Lead - Copper", R937="Yes", N937="Between 1989 and 2014")),
(AND('[1]PWS Information'!$E$10="CWS",P937="Non-Lead", M937="Non-Lead - Copper", R937="Yes", N937="After 2014")),
(AND('[1]PWS Information'!$E$10="CWS",P937="Non-Lead", M937="Non-Lead - Copper", R937="Yes", N937="Unknown")),
(AND('[1]PWS Information'!$E$10="CWS",P937="Unknown")),
(AND('[1]PWS Information'!$E$10="NTNC",P937="Unknown")))),"Tier 5",
"")))))</f>
        <v>Tier 5</v>
      </c>
      <c r="Y937" s="50"/>
      <c r="Z937" s="50"/>
    </row>
    <row r="938" spans="1:26" ht="75" x14ac:dyDescent="0.25">
      <c r="A938" s="39">
        <v>25176191</v>
      </c>
      <c r="B938" s="40">
        <v>5316</v>
      </c>
      <c r="C938" s="41" t="s">
        <v>81</v>
      </c>
      <c r="D938" s="41" t="s">
        <v>46</v>
      </c>
      <c r="E938" s="41">
        <v>75961</v>
      </c>
      <c r="F938" s="42"/>
      <c r="G938" s="43">
        <v>31.558382999999999</v>
      </c>
      <c r="H938" s="44">
        <v>-94.504452000000001</v>
      </c>
      <c r="I938" s="45" t="s">
        <v>63</v>
      </c>
      <c r="J938" s="46" t="s">
        <v>48</v>
      </c>
      <c r="K938" s="42" t="s">
        <v>51</v>
      </c>
      <c r="L938" s="49"/>
      <c r="M938" s="45" t="s">
        <v>63</v>
      </c>
      <c r="N938" s="46" t="s">
        <v>51</v>
      </c>
      <c r="O938" s="49"/>
      <c r="P938" s="36" t="str">
        <f t="shared" si="14"/>
        <v>Unknown</v>
      </c>
      <c r="Q938" s="39" t="s">
        <v>48</v>
      </c>
      <c r="R938" s="39" t="s">
        <v>48</v>
      </c>
      <c r="S938" s="39"/>
      <c r="T938" s="50"/>
      <c r="U938" s="50" t="s">
        <v>51</v>
      </c>
      <c r="V938" s="50" t="s">
        <v>51</v>
      </c>
      <c r="W938" s="50"/>
      <c r="X938" s="51" t="str">
        <f>IF((OR((AND('[1]PWS Information'!$E$10="CWS",T938="Single Family Residence",P938="Lead")),
(AND('[1]PWS Information'!$E$10="CWS",T938="Multiple Family Residence",'[1]PWS Information'!$E$11="Yes",P938="Lead")),
(AND('[1]PWS Information'!$E$10="NTNC",P938="Lead")))),"Tier 1",
IF((OR((AND('[1]PWS Information'!$E$10="CWS",T938="Multiple Family Residence",'[1]PWS Information'!$E$11="No",P938="Lead")),
(AND('[1]PWS Information'!$E$10="CWS",T938="Other",P938="Lead")),
(AND('[1]PWS Information'!$E$10="CWS",T938="Building",P938="Lead")))),"Tier 2",
IF((OR((AND('[1]PWS Information'!$E$10="CWS",T938="Single Family Residence",P938="Galvanized Requiring Replacement")),
(AND('[1]PWS Information'!$E$10="CWS",T938="Single Family Residence",P938="Galvanized Requiring Replacement",Q938="Yes")),
(AND('[1]PWS Information'!$E$10="NTNC",P938="Galvanized Requiring Replacement")),
(AND('[1]PWS Information'!$E$10="NTNC",T938="Single Family Residence",Q938="Yes")))),"Tier 3",
IF((OR((AND('[1]PWS Information'!$E$10="CWS",T938="Single Family Residence",R938="Yes",P938="Non-Lead", I938="Non-Lead - Copper",K938="Before 1989")),
(AND('[1]PWS Information'!$E$10="CWS",T938="Single Family Residence",R938="Yes",P938="Non-Lead", M938="Non-Lead - Copper",N938="Before 1989")))),"Tier 4",
IF((OR((AND('[1]PWS Information'!$E$10="NTNC",P938="Non-Lead")),
(AND('[1]PWS Information'!$E$10="CWS",P938="Non-Lead",R938="")),
(AND('[1]PWS Information'!$E$10="CWS",P938="Non-Lead",R938="No")),
(AND('[1]PWS Information'!$E$10="CWS",P938="Non-Lead",R938="Don't Know")),
(AND('[1]PWS Information'!$E$10="CWS",P938="Non-Lead", I938="Non-Lead - Copper", R938="Yes", K938="Between 1989 and 2014")),
(AND('[1]PWS Information'!$E$10="CWS",P938="Non-Lead", I938="Non-Lead - Copper", R938="Yes", K938="After 2014")),
(AND('[1]PWS Information'!$E$10="CWS",P938="Non-Lead", I938="Non-Lead - Copper", R938="Yes", K938="Unknown")),
(AND('[1]PWS Information'!$E$10="CWS",P938="Non-Lead", M938="Non-Lead - Copper", R938="Yes", N938="Between 1989 and 2014")),
(AND('[1]PWS Information'!$E$10="CWS",P938="Non-Lead", M938="Non-Lead - Copper", R938="Yes", N938="After 2014")),
(AND('[1]PWS Information'!$E$10="CWS",P938="Non-Lead", M938="Non-Lead - Copper", R938="Yes", N938="Unknown")),
(AND('[1]PWS Information'!$E$10="CWS",P938="Unknown")),
(AND('[1]PWS Information'!$E$10="NTNC",P938="Unknown")))),"Tier 5",
"")))))</f>
        <v>Tier 5</v>
      </c>
      <c r="Y938" s="50"/>
      <c r="Z938" s="50"/>
    </row>
    <row r="939" spans="1:26" ht="75" x14ac:dyDescent="0.25">
      <c r="A939" s="39">
        <v>25176186</v>
      </c>
      <c r="B939" s="40">
        <v>5382</v>
      </c>
      <c r="C939" s="41" t="s">
        <v>81</v>
      </c>
      <c r="D939" s="41" t="s">
        <v>46</v>
      </c>
      <c r="E939" s="41">
        <v>75961</v>
      </c>
      <c r="F939" s="42"/>
      <c r="G939" s="43">
        <v>31.660693999999999</v>
      </c>
      <c r="H939" s="44">
        <v>-94.601386000000005</v>
      </c>
      <c r="I939" s="45" t="s">
        <v>63</v>
      </c>
      <c r="J939" s="46" t="s">
        <v>48</v>
      </c>
      <c r="K939" s="42" t="s">
        <v>51</v>
      </c>
      <c r="L939" s="49"/>
      <c r="M939" s="45" t="s">
        <v>63</v>
      </c>
      <c r="N939" s="46" t="s">
        <v>51</v>
      </c>
      <c r="O939" s="49"/>
      <c r="P939" s="36" t="str">
        <f t="shared" si="14"/>
        <v>Unknown</v>
      </c>
      <c r="Q939" s="39" t="s">
        <v>48</v>
      </c>
      <c r="R939" s="39" t="s">
        <v>48</v>
      </c>
      <c r="S939" s="39"/>
      <c r="T939" s="50"/>
      <c r="U939" s="50" t="s">
        <v>51</v>
      </c>
      <c r="V939" s="50" t="s">
        <v>51</v>
      </c>
      <c r="W939" s="50"/>
      <c r="X939" s="51" t="str">
        <f>IF((OR((AND('[1]PWS Information'!$E$10="CWS",T939="Single Family Residence",P939="Lead")),
(AND('[1]PWS Information'!$E$10="CWS",T939="Multiple Family Residence",'[1]PWS Information'!$E$11="Yes",P939="Lead")),
(AND('[1]PWS Information'!$E$10="NTNC",P939="Lead")))),"Tier 1",
IF((OR((AND('[1]PWS Information'!$E$10="CWS",T939="Multiple Family Residence",'[1]PWS Information'!$E$11="No",P939="Lead")),
(AND('[1]PWS Information'!$E$10="CWS",T939="Other",P939="Lead")),
(AND('[1]PWS Information'!$E$10="CWS",T939="Building",P939="Lead")))),"Tier 2",
IF((OR((AND('[1]PWS Information'!$E$10="CWS",T939="Single Family Residence",P939="Galvanized Requiring Replacement")),
(AND('[1]PWS Information'!$E$10="CWS",T939="Single Family Residence",P939="Galvanized Requiring Replacement",Q939="Yes")),
(AND('[1]PWS Information'!$E$10="NTNC",P939="Galvanized Requiring Replacement")),
(AND('[1]PWS Information'!$E$10="NTNC",T939="Single Family Residence",Q939="Yes")))),"Tier 3",
IF((OR((AND('[1]PWS Information'!$E$10="CWS",T939="Single Family Residence",R939="Yes",P939="Non-Lead", I939="Non-Lead - Copper",K939="Before 1989")),
(AND('[1]PWS Information'!$E$10="CWS",T939="Single Family Residence",R939="Yes",P939="Non-Lead", M939="Non-Lead - Copper",N939="Before 1989")))),"Tier 4",
IF((OR((AND('[1]PWS Information'!$E$10="NTNC",P939="Non-Lead")),
(AND('[1]PWS Information'!$E$10="CWS",P939="Non-Lead",R939="")),
(AND('[1]PWS Information'!$E$10="CWS",P939="Non-Lead",R939="No")),
(AND('[1]PWS Information'!$E$10="CWS",P939="Non-Lead",R939="Don't Know")),
(AND('[1]PWS Information'!$E$10="CWS",P939="Non-Lead", I939="Non-Lead - Copper", R939="Yes", K939="Between 1989 and 2014")),
(AND('[1]PWS Information'!$E$10="CWS",P939="Non-Lead", I939="Non-Lead - Copper", R939="Yes", K939="After 2014")),
(AND('[1]PWS Information'!$E$10="CWS",P939="Non-Lead", I939="Non-Lead - Copper", R939="Yes", K939="Unknown")),
(AND('[1]PWS Information'!$E$10="CWS",P939="Non-Lead", M939="Non-Lead - Copper", R939="Yes", N939="Between 1989 and 2014")),
(AND('[1]PWS Information'!$E$10="CWS",P939="Non-Lead", M939="Non-Lead - Copper", R939="Yes", N939="After 2014")),
(AND('[1]PWS Information'!$E$10="CWS",P939="Non-Lead", M939="Non-Lead - Copper", R939="Yes", N939="Unknown")),
(AND('[1]PWS Information'!$E$10="CWS",P939="Unknown")),
(AND('[1]PWS Information'!$E$10="NTNC",P939="Unknown")))),"Tier 5",
"")))))</f>
        <v>Tier 5</v>
      </c>
      <c r="Y939" s="50"/>
      <c r="Z939" s="50"/>
    </row>
    <row r="940" spans="1:26" ht="75" x14ac:dyDescent="0.25">
      <c r="A940" s="39">
        <v>25176144</v>
      </c>
      <c r="B940" s="40">
        <v>478</v>
      </c>
      <c r="C940" s="41" t="s">
        <v>70</v>
      </c>
      <c r="D940" s="41" t="s">
        <v>46</v>
      </c>
      <c r="E940" s="41">
        <v>75961</v>
      </c>
      <c r="F940" s="42"/>
      <c r="G940" s="43">
        <v>31.659801999999999</v>
      </c>
      <c r="H940" s="44">
        <v>-94.601658</v>
      </c>
      <c r="I940" s="45" t="s">
        <v>63</v>
      </c>
      <c r="J940" s="46" t="s">
        <v>48</v>
      </c>
      <c r="K940" s="42" t="s">
        <v>51</v>
      </c>
      <c r="L940" s="49"/>
      <c r="M940" s="45" t="s">
        <v>63</v>
      </c>
      <c r="N940" s="46" t="s">
        <v>51</v>
      </c>
      <c r="O940" s="49"/>
      <c r="P940" s="36" t="str">
        <f t="shared" si="14"/>
        <v>Unknown</v>
      </c>
      <c r="Q940" s="39" t="s">
        <v>48</v>
      </c>
      <c r="R940" s="39" t="s">
        <v>48</v>
      </c>
      <c r="S940" s="39"/>
      <c r="T940" s="50"/>
      <c r="U940" s="50" t="s">
        <v>51</v>
      </c>
      <c r="V940" s="50" t="s">
        <v>51</v>
      </c>
      <c r="W940" s="50"/>
      <c r="X940" s="51" t="str">
        <f>IF((OR((AND('[1]PWS Information'!$E$10="CWS",T940="Single Family Residence",P940="Lead")),
(AND('[1]PWS Information'!$E$10="CWS",T940="Multiple Family Residence",'[1]PWS Information'!$E$11="Yes",P940="Lead")),
(AND('[1]PWS Information'!$E$10="NTNC",P940="Lead")))),"Tier 1",
IF((OR((AND('[1]PWS Information'!$E$10="CWS",T940="Multiple Family Residence",'[1]PWS Information'!$E$11="No",P940="Lead")),
(AND('[1]PWS Information'!$E$10="CWS",T940="Other",P940="Lead")),
(AND('[1]PWS Information'!$E$10="CWS",T940="Building",P940="Lead")))),"Tier 2",
IF((OR((AND('[1]PWS Information'!$E$10="CWS",T940="Single Family Residence",P940="Galvanized Requiring Replacement")),
(AND('[1]PWS Information'!$E$10="CWS",T940="Single Family Residence",P940="Galvanized Requiring Replacement",Q940="Yes")),
(AND('[1]PWS Information'!$E$10="NTNC",P940="Galvanized Requiring Replacement")),
(AND('[1]PWS Information'!$E$10="NTNC",T940="Single Family Residence",Q940="Yes")))),"Tier 3",
IF((OR((AND('[1]PWS Information'!$E$10="CWS",T940="Single Family Residence",R940="Yes",P940="Non-Lead", I940="Non-Lead - Copper",K940="Before 1989")),
(AND('[1]PWS Information'!$E$10="CWS",T940="Single Family Residence",R940="Yes",P940="Non-Lead", M940="Non-Lead - Copper",N940="Before 1989")))),"Tier 4",
IF((OR((AND('[1]PWS Information'!$E$10="NTNC",P940="Non-Lead")),
(AND('[1]PWS Information'!$E$10="CWS",P940="Non-Lead",R940="")),
(AND('[1]PWS Information'!$E$10="CWS",P940="Non-Lead",R940="No")),
(AND('[1]PWS Information'!$E$10="CWS",P940="Non-Lead",R940="Don't Know")),
(AND('[1]PWS Information'!$E$10="CWS",P940="Non-Lead", I940="Non-Lead - Copper", R940="Yes", K940="Between 1989 and 2014")),
(AND('[1]PWS Information'!$E$10="CWS",P940="Non-Lead", I940="Non-Lead - Copper", R940="Yes", K940="After 2014")),
(AND('[1]PWS Information'!$E$10="CWS",P940="Non-Lead", I940="Non-Lead - Copper", R940="Yes", K940="Unknown")),
(AND('[1]PWS Information'!$E$10="CWS",P940="Non-Lead", M940="Non-Lead - Copper", R940="Yes", N940="Between 1989 and 2014")),
(AND('[1]PWS Information'!$E$10="CWS",P940="Non-Lead", M940="Non-Lead - Copper", R940="Yes", N940="After 2014")),
(AND('[1]PWS Information'!$E$10="CWS",P940="Non-Lead", M940="Non-Lead - Copper", R940="Yes", N940="Unknown")),
(AND('[1]PWS Information'!$E$10="CWS",P940="Unknown")),
(AND('[1]PWS Information'!$E$10="NTNC",P940="Unknown")))),"Tier 5",
"")))))</f>
        <v>Tier 5</v>
      </c>
      <c r="Y940" s="50"/>
      <c r="Z940" s="50"/>
    </row>
    <row r="941" spans="1:26" ht="75" x14ac:dyDescent="0.25">
      <c r="A941" s="39">
        <v>25175608</v>
      </c>
      <c r="B941" s="40">
        <v>260</v>
      </c>
      <c r="C941" s="41" t="s">
        <v>291</v>
      </c>
      <c r="D941" s="41" t="s">
        <v>46</v>
      </c>
      <c r="E941" s="41">
        <v>75961</v>
      </c>
      <c r="F941" s="42"/>
      <c r="G941" s="43">
        <v>31.588172</v>
      </c>
      <c r="H941" s="44">
        <v>-94.572483000000005</v>
      </c>
      <c r="I941" s="45" t="s">
        <v>63</v>
      </c>
      <c r="J941" s="46" t="s">
        <v>48</v>
      </c>
      <c r="K941" s="42" t="s">
        <v>51</v>
      </c>
      <c r="L941" s="49"/>
      <c r="M941" s="45" t="s">
        <v>63</v>
      </c>
      <c r="N941" s="46" t="s">
        <v>51</v>
      </c>
      <c r="O941" s="49"/>
      <c r="P941" s="36" t="str">
        <f t="shared" si="14"/>
        <v>Unknown</v>
      </c>
      <c r="Q941" s="39" t="s">
        <v>48</v>
      </c>
      <c r="R941" s="39" t="s">
        <v>48</v>
      </c>
      <c r="S941" s="39"/>
      <c r="T941" s="50" t="s">
        <v>50</v>
      </c>
      <c r="U941" s="50" t="s">
        <v>51</v>
      </c>
      <c r="V941" s="50" t="s">
        <v>51</v>
      </c>
      <c r="W941" s="50"/>
      <c r="X941" s="51" t="str">
        <f>IF((OR((AND('[1]PWS Information'!$E$10="CWS",T941="Single Family Residence",P941="Lead")),
(AND('[1]PWS Information'!$E$10="CWS",T941="Multiple Family Residence",'[1]PWS Information'!$E$11="Yes",P941="Lead")),
(AND('[1]PWS Information'!$E$10="NTNC",P941="Lead")))),"Tier 1",
IF((OR((AND('[1]PWS Information'!$E$10="CWS",T941="Multiple Family Residence",'[1]PWS Information'!$E$11="No",P941="Lead")),
(AND('[1]PWS Information'!$E$10="CWS",T941="Other",P941="Lead")),
(AND('[1]PWS Information'!$E$10="CWS",T941="Building",P941="Lead")))),"Tier 2",
IF((OR((AND('[1]PWS Information'!$E$10="CWS",T941="Single Family Residence",P941="Galvanized Requiring Replacement")),
(AND('[1]PWS Information'!$E$10="CWS",T941="Single Family Residence",P941="Galvanized Requiring Replacement",Q941="Yes")),
(AND('[1]PWS Information'!$E$10="NTNC",P941="Galvanized Requiring Replacement")),
(AND('[1]PWS Information'!$E$10="NTNC",T941="Single Family Residence",Q941="Yes")))),"Tier 3",
IF((OR((AND('[1]PWS Information'!$E$10="CWS",T941="Single Family Residence",R941="Yes",P941="Non-Lead", I941="Non-Lead - Copper",K941="Before 1989")),
(AND('[1]PWS Information'!$E$10="CWS",T941="Single Family Residence",R941="Yes",P941="Non-Lead", M941="Non-Lead - Copper",N941="Before 1989")))),"Tier 4",
IF((OR((AND('[1]PWS Information'!$E$10="NTNC",P941="Non-Lead")),
(AND('[1]PWS Information'!$E$10="CWS",P941="Non-Lead",R941="")),
(AND('[1]PWS Information'!$E$10="CWS",P941="Non-Lead",R941="No")),
(AND('[1]PWS Information'!$E$10="CWS",P941="Non-Lead",R941="Don't Know")),
(AND('[1]PWS Information'!$E$10="CWS",P941="Non-Lead", I941="Non-Lead - Copper", R941="Yes", K941="Between 1989 and 2014")),
(AND('[1]PWS Information'!$E$10="CWS",P941="Non-Lead", I941="Non-Lead - Copper", R941="Yes", K941="After 2014")),
(AND('[1]PWS Information'!$E$10="CWS",P941="Non-Lead", I941="Non-Lead - Copper", R941="Yes", K941="Unknown")),
(AND('[1]PWS Information'!$E$10="CWS",P941="Non-Lead", M941="Non-Lead - Copper", R941="Yes", N941="Between 1989 and 2014")),
(AND('[1]PWS Information'!$E$10="CWS",P941="Non-Lead", M941="Non-Lead - Copper", R941="Yes", N941="After 2014")),
(AND('[1]PWS Information'!$E$10="CWS",P941="Non-Lead", M941="Non-Lead - Copper", R941="Yes", N941="Unknown")),
(AND('[1]PWS Information'!$E$10="CWS",P941="Unknown")),
(AND('[1]PWS Information'!$E$10="NTNC",P941="Unknown")))),"Tier 5",
"")))))</f>
        <v>Tier 5</v>
      </c>
      <c r="Y941" s="50"/>
      <c r="Z941" s="50"/>
    </row>
    <row r="942" spans="1:26" ht="75" x14ac:dyDescent="0.25">
      <c r="A942" s="39" t="s">
        <v>292</v>
      </c>
      <c r="B942" s="40">
        <v>361</v>
      </c>
      <c r="C942" s="41" t="s">
        <v>134</v>
      </c>
      <c r="D942" s="41" t="s">
        <v>46</v>
      </c>
      <c r="E942" s="41">
        <v>75961</v>
      </c>
      <c r="F942" s="42"/>
      <c r="G942" s="43">
        <v>31.659441999999999</v>
      </c>
      <c r="H942" s="44">
        <v>-94.601951</v>
      </c>
      <c r="I942" s="45" t="s">
        <v>63</v>
      </c>
      <c r="J942" s="46" t="s">
        <v>48</v>
      </c>
      <c r="K942" s="42" t="s">
        <v>51</v>
      </c>
      <c r="L942" s="49"/>
      <c r="M942" s="45" t="s">
        <v>63</v>
      </c>
      <c r="N942" s="46" t="s">
        <v>51</v>
      </c>
      <c r="O942" s="49"/>
      <c r="P942" s="36" t="str">
        <f t="shared" si="14"/>
        <v>Unknown</v>
      </c>
      <c r="Q942" s="39" t="s">
        <v>48</v>
      </c>
      <c r="R942" s="39" t="s">
        <v>48</v>
      </c>
      <c r="S942" s="39"/>
      <c r="T942" s="50"/>
      <c r="U942" s="50" t="s">
        <v>51</v>
      </c>
      <c r="V942" s="50" t="s">
        <v>51</v>
      </c>
      <c r="W942" s="50"/>
      <c r="X942" s="51" t="str">
        <f>IF((OR((AND('[1]PWS Information'!$E$10="CWS",T942="Single Family Residence",P942="Lead")),
(AND('[1]PWS Information'!$E$10="CWS",T942="Multiple Family Residence",'[1]PWS Information'!$E$11="Yes",P942="Lead")),
(AND('[1]PWS Information'!$E$10="NTNC",P942="Lead")))),"Tier 1",
IF((OR((AND('[1]PWS Information'!$E$10="CWS",T942="Multiple Family Residence",'[1]PWS Information'!$E$11="No",P942="Lead")),
(AND('[1]PWS Information'!$E$10="CWS",T942="Other",P942="Lead")),
(AND('[1]PWS Information'!$E$10="CWS",T942="Building",P942="Lead")))),"Tier 2",
IF((OR((AND('[1]PWS Information'!$E$10="CWS",T942="Single Family Residence",P942="Galvanized Requiring Replacement")),
(AND('[1]PWS Information'!$E$10="CWS",T942="Single Family Residence",P942="Galvanized Requiring Replacement",Q942="Yes")),
(AND('[1]PWS Information'!$E$10="NTNC",P942="Galvanized Requiring Replacement")),
(AND('[1]PWS Information'!$E$10="NTNC",T942="Single Family Residence",Q942="Yes")))),"Tier 3",
IF((OR((AND('[1]PWS Information'!$E$10="CWS",T942="Single Family Residence",R942="Yes",P942="Non-Lead", I942="Non-Lead - Copper",K942="Before 1989")),
(AND('[1]PWS Information'!$E$10="CWS",T942="Single Family Residence",R942="Yes",P942="Non-Lead", M942="Non-Lead - Copper",N942="Before 1989")))),"Tier 4",
IF((OR((AND('[1]PWS Information'!$E$10="NTNC",P942="Non-Lead")),
(AND('[1]PWS Information'!$E$10="CWS",P942="Non-Lead",R942="")),
(AND('[1]PWS Information'!$E$10="CWS",P942="Non-Lead",R942="No")),
(AND('[1]PWS Information'!$E$10="CWS",P942="Non-Lead",R942="Don't Know")),
(AND('[1]PWS Information'!$E$10="CWS",P942="Non-Lead", I942="Non-Lead - Copper", R942="Yes", K942="Between 1989 and 2014")),
(AND('[1]PWS Information'!$E$10="CWS",P942="Non-Lead", I942="Non-Lead - Copper", R942="Yes", K942="After 2014")),
(AND('[1]PWS Information'!$E$10="CWS",P942="Non-Lead", I942="Non-Lead - Copper", R942="Yes", K942="Unknown")),
(AND('[1]PWS Information'!$E$10="CWS",P942="Non-Lead", M942="Non-Lead - Copper", R942="Yes", N942="Between 1989 and 2014")),
(AND('[1]PWS Information'!$E$10="CWS",P942="Non-Lead", M942="Non-Lead - Copper", R942="Yes", N942="After 2014")),
(AND('[1]PWS Information'!$E$10="CWS",P942="Non-Lead", M942="Non-Lead - Copper", R942="Yes", N942="Unknown")),
(AND('[1]PWS Information'!$E$10="CWS",P942="Unknown")),
(AND('[1]PWS Information'!$E$10="NTNC",P942="Unknown")))),"Tier 5",
"")))))</f>
        <v>Tier 5</v>
      </c>
      <c r="Y942" s="50"/>
      <c r="Z942" s="50"/>
    </row>
    <row r="943" spans="1:26" ht="75" x14ac:dyDescent="0.25">
      <c r="A943" s="39">
        <v>25175533</v>
      </c>
      <c r="B943" s="40">
        <v>1553</v>
      </c>
      <c r="C943" s="41" t="s">
        <v>156</v>
      </c>
      <c r="D943" s="41" t="s">
        <v>46</v>
      </c>
      <c r="E943" s="41">
        <v>75961</v>
      </c>
      <c r="F943" s="42"/>
      <c r="G943" s="43">
        <v>31.558382999999999</v>
      </c>
      <c r="H943" s="44">
        <v>-94.504452000000001</v>
      </c>
      <c r="I943" s="45" t="s">
        <v>63</v>
      </c>
      <c r="J943" s="46" t="s">
        <v>48</v>
      </c>
      <c r="K943" s="42" t="s">
        <v>51</v>
      </c>
      <c r="L943" s="49"/>
      <c r="M943" s="45" t="s">
        <v>63</v>
      </c>
      <c r="N943" s="46" t="s">
        <v>51</v>
      </c>
      <c r="O943" s="49"/>
      <c r="P943" s="36" t="str">
        <f t="shared" si="14"/>
        <v>Unknown</v>
      </c>
      <c r="Q943" s="39" t="s">
        <v>48</v>
      </c>
      <c r="R943" s="39" t="s">
        <v>48</v>
      </c>
      <c r="S943" s="39"/>
      <c r="T943" s="50"/>
      <c r="U943" s="50" t="s">
        <v>51</v>
      </c>
      <c r="V943" s="50" t="s">
        <v>51</v>
      </c>
      <c r="W943" s="50"/>
      <c r="X943" s="51" t="str">
        <f>IF((OR((AND('[1]PWS Information'!$E$10="CWS",T943="Single Family Residence",P943="Lead")),
(AND('[1]PWS Information'!$E$10="CWS",T943="Multiple Family Residence",'[1]PWS Information'!$E$11="Yes",P943="Lead")),
(AND('[1]PWS Information'!$E$10="NTNC",P943="Lead")))),"Tier 1",
IF((OR((AND('[1]PWS Information'!$E$10="CWS",T943="Multiple Family Residence",'[1]PWS Information'!$E$11="No",P943="Lead")),
(AND('[1]PWS Information'!$E$10="CWS",T943="Other",P943="Lead")),
(AND('[1]PWS Information'!$E$10="CWS",T943="Building",P943="Lead")))),"Tier 2",
IF((OR((AND('[1]PWS Information'!$E$10="CWS",T943="Single Family Residence",P943="Galvanized Requiring Replacement")),
(AND('[1]PWS Information'!$E$10="CWS",T943="Single Family Residence",P943="Galvanized Requiring Replacement",Q943="Yes")),
(AND('[1]PWS Information'!$E$10="NTNC",P943="Galvanized Requiring Replacement")),
(AND('[1]PWS Information'!$E$10="NTNC",T943="Single Family Residence",Q943="Yes")))),"Tier 3",
IF((OR((AND('[1]PWS Information'!$E$10="CWS",T943="Single Family Residence",R943="Yes",P943="Non-Lead", I943="Non-Lead - Copper",K943="Before 1989")),
(AND('[1]PWS Information'!$E$10="CWS",T943="Single Family Residence",R943="Yes",P943="Non-Lead", M943="Non-Lead - Copper",N943="Before 1989")))),"Tier 4",
IF((OR((AND('[1]PWS Information'!$E$10="NTNC",P943="Non-Lead")),
(AND('[1]PWS Information'!$E$10="CWS",P943="Non-Lead",R943="")),
(AND('[1]PWS Information'!$E$10="CWS",P943="Non-Lead",R943="No")),
(AND('[1]PWS Information'!$E$10="CWS",P943="Non-Lead",R943="Don't Know")),
(AND('[1]PWS Information'!$E$10="CWS",P943="Non-Lead", I943="Non-Lead - Copper", R943="Yes", K943="Between 1989 and 2014")),
(AND('[1]PWS Information'!$E$10="CWS",P943="Non-Lead", I943="Non-Lead - Copper", R943="Yes", K943="After 2014")),
(AND('[1]PWS Information'!$E$10="CWS",P943="Non-Lead", I943="Non-Lead - Copper", R943="Yes", K943="Unknown")),
(AND('[1]PWS Information'!$E$10="CWS",P943="Non-Lead", M943="Non-Lead - Copper", R943="Yes", N943="Between 1989 and 2014")),
(AND('[1]PWS Information'!$E$10="CWS",P943="Non-Lead", M943="Non-Lead - Copper", R943="Yes", N943="After 2014")),
(AND('[1]PWS Information'!$E$10="CWS",P943="Non-Lead", M943="Non-Lead - Copper", R943="Yes", N943="Unknown")),
(AND('[1]PWS Information'!$E$10="CWS",P943="Unknown")),
(AND('[1]PWS Information'!$E$10="NTNC",P943="Unknown")))),"Tier 5",
"")))))</f>
        <v>Tier 5</v>
      </c>
      <c r="Y943" s="50"/>
      <c r="Z943" s="50"/>
    </row>
    <row r="944" spans="1:26" ht="75" x14ac:dyDescent="0.25">
      <c r="A944" s="39">
        <v>20759973</v>
      </c>
      <c r="B944" s="40" t="s">
        <v>142</v>
      </c>
      <c r="C944" s="41">
        <v>381</v>
      </c>
      <c r="D944" s="41" t="s">
        <v>46</v>
      </c>
      <c r="E944" s="41">
        <v>75961</v>
      </c>
      <c r="F944" s="42"/>
      <c r="G944" s="43">
        <v>31.558382999999999</v>
      </c>
      <c r="H944" s="44">
        <v>-94.504452000000001</v>
      </c>
      <c r="I944" s="45" t="s">
        <v>63</v>
      </c>
      <c r="J944" s="46" t="s">
        <v>48</v>
      </c>
      <c r="K944" s="42" t="s">
        <v>51</v>
      </c>
      <c r="L944" s="49"/>
      <c r="M944" s="45" t="s">
        <v>63</v>
      </c>
      <c r="N944" s="46" t="s">
        <v>51</v>
      </c>
      <c r="O944" s="49"/>
      <c r="P944" s="36" t="str">
        <f t="shared" si="14"/>
        <v>Unknown</v>
      </c>
      <c r="Q944" s="39" t="s">
        <v>48</v>
      </c>
      <c r="R944" s="39" t="s">
        <v>48</v>
      </c>
      <c r="S944" s="39"/>
      <c r="T944" s="50"/>
      <c r="U944" s="50" t="s">
        <v>51</v>
      </c>
      <c r="V944" s="50" t="s">
        <v>51</v>
      </c>
      <c r="W944" s="50"/>
      <c r="X944" s="51" t="str">
        <f>IF((OR((AND('[1]PWS Information'!$E$10="CWS",T944="Single Family Residence",P944="Lead")),
(AND('[1]PWS Information'!$E$10="CWS",T944="Multiple Family Residence",'[1]PWS Information'!$E$11="Yes",P944="Lead")),
(AND('[1]PWS Information'!$E$10="NTNC",P944="Lead")))),"Tier 1",
IF((OR((AND('[1]PWS Information'!$E$10="CWS",T944="Multiple Family Residence",'[1]PWS Information'!$E$11="No",P944="Lead")),
(AND('[1]PWS Information'!$E$10="CWS",T944="Other",P944="Lead")),
(AND('[1]PWS Information'!$E$10="CWS",T944="Building",P944="Lead")))),"Tier 2",
IF((OR((AND('[1]PWS Information'!$E$10="CWS",T944="Single Family Residence",P944="Galvanized Requiring Replacement")),
(AND('[1]PWS Information'!$E$10="CWS",T944="Single Family Residence",P944="Galvanized Requiring Replacement",Q944="Yes")),
(AND('[1]PWS Information'!$E$10="NTNC",P944="Galvanized Requiring Replacement")),
(AND('[1]PWS Information'!$E$10="NTNC",T944="Single Family Residence",Q944="Yes")))),"Tier 3",
IF((OR((AND('[1]PWS Information'!$E$10="CWS",T944="Single Family Residence",R944="Yes",P944="Non-Lead", I944="Non-Lead - Copper",K944="Before 1989")),
(AND('[1]PWS Information'!$E$10="CWS",T944="Single Family Residence",R944="Yes",P944="Non-Lead", M944="Non-Lead - Copper",N944="Before 1989")))),"Tier 4",
IF((OR((AND('[1]PWS Information'!$E$10="NTNC",P944="Non-Lead")),
(AND('[1]PWS Information'!$E$10="CWS",P944="Non-Lead",R944="")),
(AND('[1]PWS Information'!$E$10="CWS",P944="Non-Lead",R944="No")),
(AND('[1]PWS Information'!$E$10="CWS",P944="Non-Lead",R944="Don't Know")),
(AND('[1]PWS Information'!$E$10="CWS",P944="Non-Lead", I944="Non-Lead - Copper", R944="Yes", K944="Between 1989 and 2014")),
(AND('[1]PWS Information'!$E$10="CWS",P944="Non-Lead", I944="Non-Lead - Copper", R944="Yes", K944="After 2014")),
(AND('[1]PWS Information'!$E$10="CWS",P944="Non-Lead", I944="Non-Lead - Copper", R944="Yes", K944="Unknown")),
(AND('[1]PWS Information'!$E$10="CWS",P944="Non-Lead", M944="Non-Lead - Copper", R944="Yes", N944="Between 1989 and 2014")),
(AND('[1]PWS Information'!$E$10="CWS",P944="Non-Lead", M944="Non-Lead - Copper", R944="Yes", N944="After 2014")),
(AND('[1]PWS Information'!$E$10="CWS",P944="Non-Lead", M944="Non-Lead - Copper", R944="Yes", N944="Unknown")),
(AND('[1]PWS Information'!$E$10="CWS",P944="Unknown")),
(AND('[1]PWS Information'!$E$10="NTNC",P944="Unknown")))),"Tier 5",
"")))))</f>
        <v>Tier 5</v>
      </c>
      <c r="Y944" s="50"/>
      <c r="Z944" s="50"/>
    </row>
    <row r="945" spans="1:26" ht="75" x14ac:dyDescent="0.25">
      <c r="A945" s="39">
        <v>25175661</v>
      </c>
      <c r="B945" s="40">
        <v>222</v>
      </c>
      <c r="C945" s="41" t="s">
        <v>293</v>
      </c>
      <c r="D945" s="41" t="s">
        <v>46</v>
      </c>
      <c r="E945" s="41">
        <v>75961</v>
      </c>
      <c r="F945" s="42"/>
      <c r="G945" s="43">
        <v>31.602644000000002</v>
      </c>
      <c r="H945" s="44">
        <v>-94.657358000000002</v>
      </c>
      <c r="I945" s="45" t="s">
        <v>63</v>
      </c>
      <c r="J945" s="46" t="s">
        <v>48</v>
      </c>
      <c r="K945" s="42" t="s">
        <v>51</v>
      </c>
      <c r="L945" s="49"/>
      <c r="M945" s="45" t="s">
        <v>63</v>
      </c>
      <c r="N945" s="46" t="s">
        <v>51</v>
      </c>
      <c r="O945" s="49"/>
      <c r="P945" s="36" t="str">
        <f t="shared" si="14"/>
        <v>Unknown</v>
      </c>
      <c r="Q945" s="39" t="s">
        <v>48</v>
      </c>
      <c r="R945" s="39" t="s">
        <v>48</v>
      </c>
      <c r="S945" s="39"/>
      <c r="T945" s="50"/>
      <c r="U945" s="50" t="s">
        <v>51</v>
      </c>
      <c r="V945" s="50" t="s">
        <v>51</v>
      </c>
      <c r="W945" s="50"/>
      <c r="X945" s="51" t="str">
        <f>IF((OR((AND('[1]PWS Information'!$E$10="CWS",T945="Single Family Residence",P945="Lead")),
(AND('[1]PWS Information'!$E$10="CWS",T945="Multiple Family Residence",'[1]PWS Information'!$E$11="Yes",P945="Lead")),
(AND('[1]PWS Information'!$E$10="NTNC",P945="Lead")))),"Tier 1",
IF((OR((AND('[1]PWS Information'!$E$10="CWS",T945="Multiple Family Residence",'[1]PWS Information'!$E$11="No",P945="Lead")),
(AND('[1]PWS Information'!$E$10="CWS",T945="Other",P945="Lead")),
(AND('[1]PWS Information'!$E$10="CWS",T945="Building",P945="Lead")))),"Tier 2",
IF((OR((AND('[1]PWS Information'!$E$10="CWS",T945="Single Family Residence",P945="Galvanized Requiring Replacement")),
(AND('[1]PWS Information'!$E$10="CWS",T945="Single Family Residence",P945="Galvanized Requiring Replacement",Q945="Yes")),
(AND('[1]PWS Information'!$E$10="NTNC",P945="Galvanized Requiring Replacement")),
(AND('[1]PWS Information'!$E$10="NTNC",T945="Single Family Residence",Q945="Yes")))),"Tier 3",
IF((OR((AND('[1]PWS Information'!$E$10="CWS",T945="Single Family Residence",R945="Yes",P945="Non-Lead", I945="Non-Lead - Copper",K945="Before 1989")),
(AND('[1]PWS Information'!$E$10="CWS",T945="Single Family Residence",R945="Yes",P945="Non-Lead", M945="Non-Lead - Copper",N945="Before 1989")))),"Tier 4",
IF((OR((AND('[1]PWS Information'!$E$10="NTNC",P945="Non-Lead")),
(AND('[1]PWS Information'!$E$10="CWS",P945="Non-Lead",R945="")),
(AND('[1]PWS Information'!$E$10="CWS",P945="Non-Lead",R945="No")),
(AND('[1]PWS Information'!$E$10="CWS",P945="Non-Lead",R945="Don't Know")),
(AND('[1]PWS Information'!$E$10="CWS",P945="Non-Lead", I945="Non-Lead - Copper", R945="Yes", K945="Between 1989 and 2014")),
(AND('[1]PWS Information'!$E$10="CWS",P945="Non-Lead", I945="Non-Lead - Copper", R945="Yes", K945="After 2014")),
(AND('[1]PWS Information'!$E$10="CWS",P945="Non-Lead", I945="Non-Lead - Copper", R945="Yes", K945="Unknown")),
(AND('[1]PWS Information'!$E$10="CWS",P945="Non-Lead", M945="Non-Lead - Copper", R945="Yes", N945="Between 1989 and 2014")),
(AND('[1]PWS Information'!$E$10="CWS",P945="Non-Lead", M945="Non-Lead - Copper", R945="Yes", N945="After 2014")),
(AND('[1]PWS Information'!$E$10="CWS",P945="Non-Lead", M945="Non-Lead - Copper", R945="Yes", N945="Unknown")),
(AND('[1]PWS Information'!$E$10="CWS",P945="Unknown")),
(AND('[1]PWS Information'!$E$10="NTNC",P945="Unknown")))),"Tier 5",
"")))))</f>
        <v>Tier 5</v>
      </c>
      <c r="Y945" s="50"/>
      <c r="Z945" s="50"/>
    </row>
    <row r="946" spans="1:26" ht="75" x14ac:dyDescent="0.25">
      <c r="A946" s="39">
        <v>25175454</v>
      </c>
      <c r="B946" s="40">
        <v>11884</v>
      </c>
      <c r="C946" s="41" t="s">
        <v>66</v>
      </c>
      <c r="D946" s="41" t="s">
        <v>46</v>
      </c>
      <c r="E946" s="41">
        <v>75961</v>
      </c>
      <c r="F946" s="42"/>
      <c r="G946" s="43">
        <v>31.634726000000001</v>
      </c>
      <c r="H946" s="44">
        <v>-94.430655999999999</v>
      </c>
      <c r="I946" s="45" t="s">
        <v>63</v>
      </c>
      <c r="J946" s="46" t="s">
        <v>48</v>
      </c>
      <c r="K946" s="42" t="s">
        <v>51</v>
      </c>
      <c r="L946" s="49"/>
      <c r="M946" s="45" t="s">
        <v>63</v>
      </c>
      <c r="N946" s="46" t="s">
        <v>51</v>
      </c>
      <c r="O946" s="49"/>
      <c r="P946" s="36" t="str">
        <f t="shared" si="14"/>
        <v>Unknown</v>
      </c>
      <c r="Q946" s="39" t="s">
        <v>48</v>
      </c>
      <c r="R946" s="39" t="s">
        <v>48</v>
      </c>
      <c r="S946" s="39"/>
      <c r="T946" s="50"/>
      <c r="U946" s="50" t="s">
        <v>51</v>
      </c>
      <c r="V946" s="50" t="s">
        <v>51</v>
      </c>
      <c r="W946" s="50"/>
      <c r="X946" s="51" t="str">
        <f>IF((OR((AND('[1]PWS Information'!$E$10="CWS",T946="Single Family Residence",P946="Lead")),
(AND('[1]PWS Information'!$E$10="CWS",T946="Multiple Family Residence",'[1]PWS Information'!$E$11="Yes",P946="Lead")),
(AND('[1]PWS Information'!$E$10="NTNC",P946="Lead")))),"Tier 1",
IF((OR((AND('[1]PWS Information'!$E$10="CWS",T946="Multiple Family Residence",'[1]PWS Information'!$E$11="No",P946="Lead")),
(AND('[1]PWS Information'!$E$10="CWS",T946="Other",P946="Lead")),
(AND('[1]PWS Information'!$E$10="CWS",T946="Building",P946="Lead")))),"Tier 2",
IF((OR((AND('[1]PWS Information'!$E$10="CWS",T946="Single Family Residence",P946="Galvanized Requiring Replacement")),
(AND('[1]PWS Information'!$E$10="CWS",T946="Single Family Residence",P946="Galvanized Requiring Replacement",Q946="Yes")),
(AND('[1]PWS Information'!$E$10="NTNC",P946="Galvanized Requiring Replacement")),
(AND('[1]PWS Information'!$E$10="NTNC",T946="Single Family Residence",Q946="Yes")))),"Tier 3",
IF((OR((AND('[1]PWS Information'!$E$10="CWS",T946="Single Family Residence",R946="Yes",P946="Non-Lead", I946="Non-Lead - Copper",K946="Before 1989")),
(AND('[1]PWS Information'!$E$10="CWS",T946="Single Family Residence",R946="Yes",P946="Non-Lead", M946="Non-Lead - Copper",N946="Before 1989")))),"Tier 4",
IF((OR((AND('[1]PWS Information'!$E$10="NTNC",P946="Non-Lead")),
(AND('[1]PWS Information'!$E$10="CWS",P946="Non-Lead",R946="")),
(AND('[1]PWS Information'!$E$10="CWS",P946="Non-Lead",R946="No")),
(AND('[1]PWS Information'!$E$10="CWS",P946="Non-Lead",R946="Don't Know")),
(AND('[1]PWS Information'!$E$10="CWS",P946="Non-Lead", I946="Non-Lead - Copper", R946="Yes", K946="Between 1989 and 2014")),
(AND('[1]PWS Information'!$E$10="CWS",P946="Non-Lead", I946="Non-Lead - Copper", R946="Yes", K946="After 2014")),
(AND('[1]PWS Information'!$E$10="CWS",P946="Non-Lead", I946="Non-Lead - Copper", R946="Yes", K946="Unknown")),
(AND('[1]PWS Information'!$E$10="CWS",P946="Non-Lead", M946="Non-Lead - Copper", R946="Yes", N946="Between 1989 and 2014")),
(AND('[1]PWS Information'!$E$10="CWS",P946="Non-Lead", M946="Non-Lead - Copper", R946="Yes", N946="After 2014")),
(AND('[1]PWS Information'!$E$10="CWS",P946="Non-Lead", M946="Non-Lead - Copper", R946="Yes", N946="Unknown")),
(AND('[1]PWS Information'!$E$10="CWS",P946="Unknown")),
(AND('[1]PWS Information'!$E$10="NTNC",P946="Unknown")))),"Tier 5",
"")))))</f>
        <v>Tier 5</v>
      </c>
      <c r="Y946" s="50"/>
      <c r="Z946" s="50"/>
    </row>
    <row r="947" spans="1:26" ht="75" x14ac:dyDescent="0.25">
      <c r="A947" s="39">
        <v>25176021</v>
      </c>
      <c r="B947" s="40" t="s">
        <v>142</v>
      </c>
      <c r="C947" s="41" t="s">
        <v>294</v>
      </c>
      <c r="D947" s="41" t="s">
        <v>46</v>
      </c>
      <c r="E947" s="41">
        <v>75961</v>
      </c>
      <c r="F947" s="42"/>
      <c r="G947" s="43">
        <v>31.558382999999999</v>
      </c>
      <c r="H947" s="44">
        <v>-94.504452000000001</v>
      </c>
      <c r="I947" s="45" t="s">
        <v>63</v>
      </c>
      <c r="J947" s="46" t="s">
        <v>48</v>
      </c>
      <c r="K947" s="42" t="s">
        <v>51</v>
      </c>
      <c r="L947" s="49"/>
      <c r="M947" s="45" t="s">
        <v>63</v>
      </c>
      <c r="N947" s="46" t="s">
        <v>51</v>
      </c>
      <c r="O947" s="49"/>
      <c r="P947" s="36" t="str">
        <f t="shared" si="14"/>
        <v>Unknown</v>
      </c>
      <c r="Q947" s="39" t="s">
        <v>48</v>
      </c>
      <c r="R947" s="39" t="s">
        <v>48</v>
      </c>
      <c r="S947" s="39"/>
      <c r="T947" s="50"/>
      <c r="U947" s="50" t="s">
        <v>51</v>
      </c>
      <c r="V947" s="50" t="s">
        <v>51</v>
      </c>
      <c r="W947" s="50"/>
      <c r="X947" s="51" t="str">
        <f>IF((OR((AND('[1]PWS Information'!$E$10="CWS",T947="Single Family Residence",P947="Lead")),
(AND('[1]PWS Information'!$E$10="CWS",T947="Multiple Family Residence",'[1]PWS Information'!$E$11="Yes",P947="Lead")),
(AND('[1]PWS Information'!$E$10="NTNC",P947="Lead")))),"Tier 1",
IF((OR((AND('[1]PWS Information'!$E$10="CWS",T947="Multiple Family Residence",'[1]PWS Information'!$E$11="No",P947="Lead")),
(AND('[1]PWS Information'!$E$10="CWS",T947="Other",P947="Lead")),
(AND('[1]PWS Information'!$E$10="CWS",T947="Building",P947="Lead")))),"Tier 2",
IF((OR((AND('[1]PWS Information'!$E$10="CWS",T947="Single Family Residence",P947="Galvanized Requiring Replacement")),
(AND('[1]PWS Information'!$E$10="CWS",T947="Single Family Residence",P947="Galvanized Requiring Replacement",Q947="Yes")),
(AND('[1]PWS Information'!$E$10="NTNC",P947="Galvanized Requiring Replacement")),
(AND('[1]PWS Information'!$E$10="NTNC",T947="Single Family Residence",Q947="Yes")))),"Tier 3",
IF((OR((AND('[1]PWS Information'!$E$10="CWS",T947="Single Family Residence",R947="Yes",P947="Non-Lead", I947="Non-Lead - Copper",K947="Before 1989")),
(AND('[1]PWS Information'!$E$10="CWS",T947="Single Family Residence",R947="Yes",P947="Non-Lead", M947="Non-Lead - Copper",N947="Before 1989")))),"Tier 4",
IF((OR((AND('[1]PWS Information'!$E$10="NTNC",P947="Non-Lead")),
(AND('[1]PWS Information'!$E$10="CWS",P947="Non-Lead",R947="")),
(AND('[1]PWS Information'!$E$10="CWS",P947="Non-Lead",R947="No")),
(AND('[1]PWS Information'!$E$10="CWS",P947="Non-Lead",R947="Don't Know")),
(AND('[1]PWS Information'!$E$10="CWS",P947="Non-Lead", I947="Non-Lead - Copper", R947="Yes", K947="Between 1989 and 2014")),
(AND('[1]PWS Information'!$E$10="CWS",P947="Non-Lead", I947="Non-Lead - Copper", R947="Yes", K947="After 2014")),
(AND('[1]PWS Information'!$E$10="CWS",P947="Non-Lead", I947="Non-Lead - Copper", R947="Yes", K947="Unknown")),
(AND('[1]PWS Information'!$E$10="CWS",P947="Non-Lead", M947="Non-Lead - Copper", R947="Yes", N947="Between 1989 and 2014")),
(AND('[1]PWS Information'!$E$10="CWS",P947="Non-Lead", M947="Non-Lead - Copper", R947="Yes", N947="After 2014")),
(AND('[1]PWS Information'!$E$10="CWS",P947="Non-Lead", M947="Non-Lead - Copper", R947="Yes", N947="Unknown")),
(AND('[1]PWS Information'!$E$10="CWS",P947="Unknown")),
(AND('[1]PWS Information'!$E$10="NTNC",P947="Unknown")))),"Tier 5",
"")))))</f>
        <v>Tier 5</v>
      </c>
      <c r="Y947" s="50"/>
      <c r="Z947" s="50"/>
    </row>
    <row r="948" spans="1:26" ht="75" x14ac:dyDescent="0.25">
      <c r="A948" s="39">
        <v>25176014</v>
      </c>
      <c r="B948" s="40">
        <v>4810</v>
      </c>
      <c r="C948" s="41" t="s">
        <v>132</v>
      </c>
      <c r="D948" s="41" t="s">
        <v>46</v>
      </c>
      <c r="E948" s="41">
        <v>75961</v>
      </c>
      <c r="F948" s="42"/>
      <c r="G948" s="43">
        <v>31.558382999999999</v>
      </c>
      <c r="H948" s="44">
        <v>-94.504452000000001</v>
      </c>
      <c r="I948" s="45" t="s">
        <v>63</v>
      </c>
      <c r="J948" s="46" t="s">
        <v>48</v>
      </c>
      <c r="K948" s="42" t="s">
        <v>51</v>
      </c>
      <c r="L948" s="49"/>
      <c r="M948" s="45" t="s">
        <v>63</v>
      </c>
      <c r="N948" s="46" t="s">
        <v>51</v>
      </c>
      <c r="O948" s="49"/>
      <c r="P948" s="36" t="str">
        <f t="shared" si="14"/>
        <v>Unknown</v>
      </c>
      <c r="Q948" s="39" t="s">
        <v>48</v>
      </c>
      <c r="R948" s="39" t="s">
        <v>48</v>
      </c>
      <c r="S948" s="39"/>
      <c r="T948" s="50"/>
      <c r="U948" s="50" t="s">
        <v>51</v>
      </c>
      <c r="V948" s="50" t="s">
        <v>51</v>
      </c>
      <c r="W948" s="50"/>
      <c r="X948" s="51" t="str">
        <f>IF((OR((AND('[1]PWS Information'!$E$10="CWS",T948="Single Family Residence",P948="Lead")),
(AND('[1]PWS Information'!$E$10="CWS",T948="Multiple Family Residence",'[1]PWS Information'!$E$11="Yes",P948="Lead")),
(AND('[1]PWS Information'!$E$10="NTNC",P948="Lead")))),"Tier 1",
IF((OR((AND('[1]PWS Information'!$E$10="CWS",T948="Multiple Family Residence",'[1]PWS Information'!$E$11="No",P948="Lead")),
(AND('[1]PWS Information'!$E$10="CWS",T948="Other",P948="Lead")),
(AND('[1]PWS Information'!$E$10="CWS",T948="Building",P948="Lead")))),"Tier 2",
IF((OR((AND('[1]PWS Information'!$E$10="CWS",T948="Single Family Residence",P948="Galvanized Requiring Replacement")),
(AND('[1]PWS Information'!$E$10="CWS",T948="Single Family Residence",P948="Galvanized Requiring Replacement",Q948="Yes")),
(AND('[1]PWS Information'!$E$10="NTNC",P948="Galvanized Requiring Replacement")),
(AND('[1]PWS Information'!$E$10="NTNC",T948="Single Family Residence",Q948="Yes")))),"Tier 3",
IF((OR((AND('[1]PWS Information'!$E$10="CWS",T948="Single Family Residence",R948="Yes",P948="Non-Lead", I948="Non-Lead - Copper",K948="Before 1989")),
(AND('[1]PWS Information'!$E$10="CWS",T948="Single Family Residence",R948="Yes",P948="Non-Lead", M948="Non-Lead - Copper",N948="Before 1989")))),"Tier 4",
IF((OR((AND('[1]PWS Information'!$E$10="NTNC",P948="Non-Lead")),
(AND('[1]PWS Information'!$E$10="CWS",P948="Non-Lead",R948="")),
(AND('[1]PWS Information'!$E$10="CWS",P948="Non-Lead",R948="No")),
(AND('[1]PWS Information'!$E$10="CWS",P948="Non-Lead",R948="Don't Know")),
(AND('[1]PWS Information'!$E$10="CWS",P948="Non-Lead", I948="Non-Lead - Copper", R948="Yes", K948="Between 1989 and 2014")),
(AND('[1]PWS Information'!$E$10="CWS",P948="Non-Lead", I948="Non-Lead - Copper", R948="Yes", K948="After 2014")),
(AND('[1]PWS Information'!$E$10="CWS",P948="Non-Lead", I948="Non-Lead - Copper", R948="Yes", K948="Unknown")),
(AND('[1]PWS Information'!$E$10="CWS",P948="Non-Lead", M948="Non-Lead - Copper", R948="Yes", N948="Between 1989 and 2014")),
(AND('[1]PWS Information'!$E$10="CWS",P948="Non-Lead", M948="Non-Lead - Copper", R948="Yes", N948="After 2014")),
(AND('[1]PWS Information'!$E$10="CWS",P948="Non-Lead", M948="Non-Lead - Copper", R948="Yes", N948="Unknown")),
(AND('[1]PWS Information'!$E$10="CWS",P948="Unknown")),
(AND('[1]PWS Information'!$E$10="NTNC",P948="Unknown")))),"Tier 5",
"")))))</f>
        <v>Tier 5</v>
      </c>
      <c r="Y948" s="50"/>
      <c r="Z948" s="50"/>
    </row>
    <row r="949" spans="1:26" ht="75" x14ac:dyDescent="0.25">
      <c r="A949" s="39">
        <v>25176029</v>
      </c>
      <c r="B949" s="40">
        <v>6338</v>
      </c>
      <c r="C949" s="41" t="s">
        <v>66</v>
      </c>
      <c r="D949" s="41" t="s">
        <v>46</v>
      </c>
      <c r="E949" s="41">
        <v>75961</v>
      </c>
      <c r="F949" s="42"/>
      <c r="G949" s="43">
        <v>31.613354000000001</v>
      </c>
      <c r="H949" s="44">
        <v>-94.519155999999995</v>
      </c>
      <c r="I949" s="45" t="s">
        <v>63</v>
      </c>
      <c r="J949" s="46" t="s">
        <v>48</v>
      </c>
      <c r="K949" s="42" t="s">
        <v>51</v>
      </c>
      <c r="L949" s="49"/>
      <c r="M949" s="45" t="s">
        <v>63</v>
      </c>
      <c r="N949" s="46" t="s">
        <v>51</v>
      </c>
      <c r="O949" s="49"/>
      <c r="P949" s="36" t="str">
        <f t="shared" si="14"/>
        <v>Unknown</v>
      </c>
      <c r="Q949" s="39" t="s">
        <v>48</v>
      </c>
      <c r="R949" s="39" t="s">
        <v>48</v>
      </c>
      <c r="S949" s="39"/>
      <c r="T949" s="50"/>
      <c r="U949" s="50" t="s">
        <v>51</v>
      </c>
      <c r="V949" s="50" t="s">
        <v>51</v>
      </c>
      <c r="W949" s="50"/>
      <c r="X949" s="51" t="str">
        <f>IF((OR((AND('[1]PWS Information'!$E$10="CWS",T949="Single Family Residence",P949="Lead")),
(AND('[1]PWS Information'!$E$10="CWS",T949="Multiple Family Residence",'[1]PWS Information'!$E$11="Yes",P949="Lead")),
(AND('[1]PWS Information'!$E$10="NTNC",P949="Lead")))),"Tier 1",
IF((OR((AND('[1]PWS Information'!$E$10="CWS",T949="Multiple Family Residence",'[1]PWS Information'!$E$11="No",P949="Lead")),
(AND('[1]PWS Information'!$E$10="CWS",T949="Other",P949="Lead")),
(AND('[1]PWS Information'!$E$10="CWS",T949="Building",P949="Lead")))),"Tier 2",
IF((OR((AND('[1]PWS Information'!$E$10="CWS",T949="Single Family Residence",P949="Galvanized Requiring Replacement")),
(AND('[1]PWS Information'!$E$10="CWS",T949="Single Family Residence",P949="Galvanized Requiring Replacement",Q949="Yes")),
(AND('[1]PWS Information'!$E$10="NTNC",P949="Galvanized Requiring Replacement")),
(AND('[1]PWS Information'!$E$10="NTNC",T949="Single Family Residence",Q949="Yes")))),"Tier 3",
IF((OR((AND('[1]PWS Information'!$E$10="CWS",T949="Single Family Residence",R949="Yes",P949="Non-Lead", I949="Non-Lead - Copper",K949="Before 1989")),
(AND('[1]PWS Information'!$E$10="CWS",T949="Single Family Residence",R949="Yes",P949="Non-Lead", M949="Non-Lead - Copper",N949="Before 1989")))),"Tier 4",
IF((OR((AND('[1]PWS Information'!$E$10="NTNC",P949="Non-Lead")),
(AND('[1]PWS Information'!$E$10="CWS",P949="Non-Lead",R949="")),
(AND('[1]PWS Information'!$E$10="CWS",P949="Non-Lead",R949="No")),
(AND('[1]PWS Information'!$E$10="CWS",P949="Non-Lead",R949="Don't Know")),
(AND('[1]PWS Information'!$E$10="CWS",P949="Non-Lead", I949="Non-Lead - Copper", R949="Yes", K949="Between 1989 and 2014")),
(AND('[1]PWS Information'!$E$10="CWS",P949="Non-Lead", I949="Non-Lead - Copper", R949="Yes", K949="After 2014")),
(AND('[1]PWS Information'!$E$10="CWS",P949="Non-Lead", I949="Non-Lead - Copper", R949="Yes", K949="Unknown")),
(AND('[1]PWS Information'!$E$10="CWS",P949="Non-Lead", M949="Non-Lead - Copper", R949="Yes", N949="Between 1989 and 2014")),
(AND('[1]PWS Information'!$E$10="CWS",P949="Non-Lead", M949="Non-Lead - Copper", R949="Yes", N949="After 2014")),
(AND('[1]PWS Information'!$E$10="CWS",P949="Non-Lead", M949="Non-Lead - Copper", R949="Yes", N949="Unknown")),
(AND('[1]PWS Information'!$E$10="CWS",P949="Unknown")),
(AND('[1]PWS Information'!$E$10="NTNC",P949="Unknown")))),"Tier 5",
"")))))</f>
        <v>Tier 5</v>
      </c>
      <c r="Y949" s="50"/>
      <c r="Z949" s="50"/>
    </row>
    <row r="950" spans="1:26" ht="75" x14ac:dyDescent="0.25">
      <c r="A950" s="39">
        <v>25176083</v>
      </c>
      <c r="B950" s="40">
        <v>3847</v>
      </c>
      <c r="C950" s="41" t="s">
        <v>66</v>
      </c>
      <c r="D950" s="41" t="s">
        <v>46</v>
      </c>
      <c r="E950" s="41">
        <v>75961</v>
      </c>
      <c r="F950" s="42"/>
      <c r="G950" s="43">
        <v>31.602474000000001</v>
      </c>
      <c r="H950" s="44">
        <v>-94.613848000000004</v>
      </c>
      <c r="I950" s="45" t="s">
        <v>63</v>
      </c>
      <c r="J950" s="46" t="s">
        <v>48</v>
      </c>
      <c r="K950" s="42" t="s">
        <v>51</v>
      </c>
      <c r="L950" s="49"/>
      <c r="M950" s="45" t="s">
        <v>63</v>
      </c>
      <c r="N950" s="46" t="s">
        <v>51</v>
      </c>
      <c r="O950" s="49"/>
      <c r="P950" s="36" t="str">
        <f t="shared" si="14"/>
        <v>Unknown</v>
      </c>
      <c r="Q950" s="39" t="s">
        <v>48</v>
      </c>
      <c r="R950" s="39" t="s">
        <v>48</v>
      </c>
      <c r="S950" s="39"/>
      <c r="T950" s="50"/>
      <c r="U950" s="50" t="s">
        <v>51</v>
      </c>
      <c r="V950" s="50" t="s">
        <v>51</v>
      </c>
      <c r="W950" s="50"/>
      <c r="X950" s="51" t="str">
        <f>IF((OR((AND('[1]PWS Information'!$E$10="CWS",T950="Single Family Residence",P950="Lead")),
(AND('[1]PWS Information'!$E$10="CWS",T950="Multiple Family Residence",'[1]PWS Information'!$E$11="Yes",P950="Lead")),
(AND('[1]PWS Information'!$E$10="NTNC",P950="Lead")))),"Tier 1",
IF((OR((AND('[1]PWS Information'!$E$10="CWS",T950="Multiple Family Residence",'[1]PWS Information'!$E$11="No",P950="Lead")),
(AND('[1]PWS Information'!$E$10="CWS",T950="Other",P950="Lead")),
(AND('[1]PWS Information'!$E$10="CWS",T950="Building",P950="Lead")))),"Tier 2",
IF((OR((AND('[1]PWS Information'!$E$10="CWS",T950="Single Family Residence",P950="Galvanized Requiring Replacement")),
(AND('[1]PWS Information'!$E$10="CWS",T950="Single Family Residence",P950="Galvanized Requiring Replacement",Q950="Yes")),
(AND('[1]PWS Information'!$E$10="NTNC",P950="Galvanized Requiring Replacement")),
(AND('[1]PWS Information'!$E$10="NTNC",T950="Single Family Residence",Q950="Yes")))),"Tier 3",
IF((OR((AND('[1]PWS Information'!$E$10="CWS",T950="Single Family Residence",R950="Yes",P950="Non-Lead", I950="Non-Lead - Copper",K950="Before 1989")),
(AND('[1]PWS Information'!$E$10="CWS",T950="Single Family Residence",R950="Yes",P950="Non-Lead", M950="Non-Lead - Copper",N950="Before 1989")))),"Tier 4",
IF((OR((AND('[1]PWS Information'!$E$10="NTNC",P950="Non-Lead")),
(AND('[1]PWS Information'!$E$10="CWS",P950="Non-Lead",R950="")),
(AND('[1]PWS Information'!$E$10="CWS",P950="Non-Lead",R950="No")),
(AND('[1]PWS Information'!$E$10="CWS",P950="Non-Lead",R950="Don't Know")),
(AND('[1]PWS Information'!$E$10="CWS",P950="Non-Lead", I950="Non-Lead - Copper", R950="Yes", K950="Between 1989 and 2014")),
(AND('[1]PWS Information'!$E$10="CWS",P950="Non-Lead", I950="Non-Lead - Copper", R950="Yes", K950="After 2014")),
(AND('[1]PWS Information'!$E$10="CWS",P950="Non-Lead", I950="Non-Lead - Copper", R950="Yes", K950="Unknown")),
(AND('[1]PWS Information'!$E$10="CWS",P950="Non-Lead", M950="Non-Lead - Copper", R950="Yes", N950="Between 1989 and 2014")),
(AND('[1]PWS Information'!$E$10="CWS",P950="Non-Lead", M950="Non-Lead - Copper", R950="Yes", N950="After 2014")),
(AND('[1]PWS Information'!$E$10="CWS",P950="Non-Lead", M950="Non-Lead - Copper", R950="Yes", N950="Unknown")),
(AND('[1]PWS Information'!$E$10="CWS",P950="Unknown")),
(AND('[1]PWS Information'!$E$10="NTNC",P950="Unknown")))),"Tier 5",
"")))))</f>
        <v>Tier 5</v>
      </c>
      <c r="Y950" s="50"/>
      <c r="Z950" s="50"/>
    </row>
    <row r="951" spans="1:26" ht="75" x14ac:dyDescent="0.25">
      <c r="A951" s="39">
        <v>25175599</v>
      </c>
      <c r="B951" s="40">
        <v>5899</v>
      </c>
      <c r="C951" s="41" t="s">
        <v>81</v>
      </c>
      <c r="D951" s="41" t="s">
        <v>46</v>
      </c>
      <c r="E951" s="41">
        <v>75961</v>
      </c>
      <c r="F951" s="42"/>
      <c r="G951" s="43">
        <v>31.558382999999999</v>
      </c>
      <c r="H951" s="44">
        <v>-94.504452000000001</v>
      </c>
      <c r="I951" s="45" t="s">
        <v>63</v>
      </c>
      <c r="J951" s="46" t="s">
        <v>48</v>
      </c>
      <c r="K951" s="42" t="s">
        <v>51</v>
      </c>
      <c r="L951" s="49"/>
      <c r="M951" s="45" t="s">
        <v>63</v>
      </c>
      <c r="N951" s="46" t="s">
        <v>51</v>
      </c>
      <c r="O951" s="49"/>
      <c r="P951" s="36" t="str">
        <f t="shared" si="14"/>
        <v>Unknown</v>
      </c>
      <c r="Q951" s="39" t="s">
        <v>48</v>
      </c>
      <c r="R951" s="39" t="s">
        <v>48</v>
      </c>
      <c r="S951" s="39"/>
      <c r="T951" s="50"/>
      <c r="U951" s="50" t="s">
        <v>51</v>
      </c>
      <c r="V951" s="50" t="s">
        <v>51</v>
      </c>
      <c r="W951" s="50"/>
      <c r="X951" s="51" t="str">
        <f>IF((OR((AND('[1]PWS Information'!$E$10="CWS",T951="Single Family Residence",P951="Lead")),
(AND('[1]PWS Information'!$E$10="CWS",T951="Multiple Family Residence",'[1]PWS Information'!$E$11="Yes",P951="Lead")),
(AND('[1]PWS Information'!$E$10="NTNC",P951="Lead")))),"Tier 1",
IF((OR((AND('[1]PWS Information'!$E$10="CWS",T951="Multiple Family Residence",'[1]PWS Information'!$E$11="No",P951="Lead")),
(AND('[1]PWS Information'!$E$10="CWS",T951="Other",P951="Lead")),
(AND('[1]PWS Information'!$E$10="CWS",T951="Building",P951="Lead")))),"Tier 2",
IF((OR((AND('[1]PWS Information'!$E$10="CWS",T951="Single Family Residence",P951="Galvanized Requiring Replacement")),
(AND('[1]PWS Information'!$E$10="CWS",T951="Single Family Residence",P951="Galvanized Requiring Replacement",Q951="Yes")),
(AND('[1]PWS Information'!$E$10="NTNC",P951="Galvanized Requiring Replacement")),
(AND('[1]PWS Information'!$E$10="NTNC",T951="Single Family Residence",Q951="Yes")))),"Tier 3",
IF((OR((AND('[1]PWS Information'!$E$10="CWS",T951="Single Family Residence",R951="Yes",P951="Non-Lead", I951="Non-Lead - Copper",K951="Before 1989")),
(AND('[1]PWS Information'!$E$10="CWS",T951="Single Family Residence",R951="Yes",P951="Non-Lead", M951="Non-Lead - Copper",N951="Before 1989")))),"Tier 4",
IF((OR((AND('[1]PWS Information'!$E$10="NTNC",P951="Non-Lead")),
(AND('[1]PWS Information'!$E$10="CWS",P951="Non-Lead",R951="")),
(AND('[1]PWS Information'!$E$10="CWS",P951="Non-Lead",R951="No")),
(AND('[1]PWS Information'!$E$10="CWS",P951="Non-Lead",R951="Don't Know")),
(AND('[1]PWS Information'!$E$10="CWS",P951="Non-Lead", I951="Non-Lead - Copper", R951="Yes", K951="Between 1989 and 2014")),
(AND('[1]PWS Information'!$E$10="CWS",P951="Non-Lead", I951="Non-Lead - Copper", R951="Yes", K951="After 2014")),
(AND('[1]PWS Information'!$E$10="CWS",P951="Non-Lead", I951="Non-Lead - Copper", R951="Yes", K951="Unknown")),
(AND('[1]PWS Information'!$E$10="CWS",P951="Non-Lead", M951="Non-Lead - Copper", R951="Yes", N951="Between 1989 and 2014")),
(AND('[1]PWS Information'!$E$10="CWS",P951="Non-Lead", M951="Non-Lead - Copper", R951="Yes", N951="After 2014")),
(AND('[1]PWS Information'!$E$10="CWS",P951="Non-Lead", M951="Non-Lead - Copper", R951="Yes", N951="Unknown")),
(AND('[1]PWS Information'!$E$10="CWS",P951="Unknown")),
(AND('[1]PWS Information'!$E$10="NTNC",P951="Unknown")))),"Tier 5",
"")))))</f>
        <v>Tier 5</v>
      </c>
      <c r="Y951" s="50"/>
      <c r="Z951" s="50"/>
    </row>
    <row r="952" spans="1:26" ht="75" x14ac:dyDescent="0.25">
      <c r="A952" s="39">
        <v>25175856</v>
      </c>
      <c r="B952" s="40" t="s">
        <v>125</v>
      </c>
      <c r="C952" s="41" t="s">
        <v>295</v>
      </c>
      <c r="D952" s="41" t="s">
        <v>46</v>
      </c>
      <c r="E952" s="41">
        <v>75961</v>
      </c>
      <c r="F952" s="42"/>
      <c r="G952" s="43">
        <v>31.617705000000001</v>
      </c>
      <c r="H952" s="44">
        <v>-94.677571</v>
      </c>
      <c r="I952" s="45" t="s">
        <v>63</v>
      </c>
      <c r="J952" s="46" t="s">
        <v>48</v>
      </c>
      <c r="K952" s="42" t="s">
        <v>51</v>
      </c>
      <c r="L952" s="49"/>
      <c r="M952" s="45" t="s">
        <v>63</v>
      </c>
      <c r="N952" s="46" t="s">
        <v>51</v>
      </c>
      <c r="O952" s="49"/>
      <c r="P952" s="36" t="str">
        <f t="shared" si="14"/>
        <v>Unknown</v>
      </c>
      <c r="Q952" s="39" t="s">
        <v>48</v>
      </c>
      <c r="R952" s="39" t="s">
        <v>48</v>
      </c>
      <c r="S952" s="39"/>
      <c r="T952" s="50"/>
      <c r="U952" s="50" t="s">
        <v>51</v>
      </c>
      <c r="V952" s="50" t="s">
        <v>51</v>
      </c>
      <c r="W952" s="50"/>
      <c r="X952" s="51" t="str">
        <f>IF((OR((AND('[1]PWS Information'!$E$10="CWS",T952="Single Family Residence",P952="Lead")),
(AND('[1]PWS Information'!$E$10="CWS",T952="Multiple Family Residence",'[1]PWS Information'!$E$11="Yes",P952="Lead")),
(AND('[1]PWS Information'!$E$10="NTNC",P952="Lead")))),"Tier 1",
IF((OR((AND('[1]PWS Information'!$E$10="CWS",T952="Multiple Family Residence",'[1]PWS Information'!$E$11="No",P952="Lead")),
(AND('[1]PWS Information'!$E$10="CWS",T952="Other",P952="Lead")),
(AND('[1]PWS Information'!$E$10="CWS",T952="Building",P952="Lead")))),"Tier 2",
IF((OR((AND('[1]PWS Information'!$E$10="CWS",T952="Single Family Residence",P952="Galvanized Requiring Replacement")),
(AND('[1]PWS Information'!$E$10="CWS",T952="Single Family Residence",P952="Galvanized Requiring Replacement",Q952="Yes")),
(AND('[1]PWS Information'!$E$10="NTNC",P952="Galvanized Requiring Replacement")),
(AND('[1]PWS Information'!$E$10="NTNC",T952="Single Family Residence",Q952="Yes")))),"Tier 3",
IF((OR((AND('[1]PWS Information'!$E$10="CWS",T952="Single Family Residence",R952="Yes",P952="Non-Lead", I952="Non-Lead - Copper",K952="Before 1989")),
(AND('[1]PWS Information'!$E$10="CWS",T952="Single Family Residence",R952="Yes",P952="Non-Lead", M952="Non-Lead - Copper",N952="Before 1989")))),"Tier 4",
IF((OR((AND('[1]PWS Information'!$E$10="NTNC",P952="Non-Lead")),
(AND('[1]PWS Information'!$E$10="CWS",P952="Non-Lead",R952="")),
(AND('[1]PWS Information'!$E$10="CWS",P952="Non-Lead",R952="No")),
(AND('[1]PWS Information'!$E$10="CWS",P952="Non-Lead",R952="Don't Know")),
(AND('[1]PWS Information'!$E$10="CWS",P952="Non-Lead", I952="Non-Lead - Copper", R952="Yes", K952="Between 1989 and 2014")),
(AND('[1]PWS Information'!$E$10="CWS",P952="Non-Lead", I952="Non-Lead - Copper", R952="Yes", K952="After 2014")),
(AND('[1]PWS Information'!$E$10="CWS",P952="Non-Lead", I952="Non-Lead - Copper", R952="Yes", K952="Unknown")),
(AND('[1]PWS Information'!$E$10="CWS",P952="Non-Lead", M952="Non-Lead - Copper", R952="Yes", N952="Between 1989 and 2014")),
(AND('[1]PWS Information'!$E$10="CWS",P952="Non-Lead", M952="Non-Lead - Copper", R952="Yes", N952="After 2014")),
(AND('[1]PWS Information'!$E$10="CWS",P952="Non-Lead", M952="Non-Lead - Copper", R952="Yes", N952="Unknown")),
(AND('[1]PWS Information'!$E$10="CWS",P952="Unknown")),
(AND('[1]PWS Information'!$E$10="NTNC",P952="Unknown")))),"Tier 5",
"")))))</f>
        <v>Tier 5</v>
      </c>
      <c r="Y952" s="50"/>
      <c r="Z952" s="50"/>
    </row>
    <row r="953" spans="1:26" ht="75" x14ac:dyDescent="0.25">
      <c r="A953" s="39">
        <v>25175427</v>
      </c>
      <c r="B953" s="40">
        <v>13200</v>
      </c>
      <c r="C953" s="41" t="s">
        <v>66</v>
      </c>
      <c r="D953" s="41" t="s">
        <v>46</v>
      </c>
      <c r="E953" s="41">
        <v>75961</v>
      </c>
      <c r="F953" s="42"/>
      <c r="G953" s="43">
        <v>31.642295000000001</v>
      </c>
      <c r="H953" s="44">
        <v>-94.410593000000006</v>
      </c>
      <c r="I953" s="45" t="s">
        <v>63</v>
      </c>
      <c r="J953" s="46" t="s">
        <v>48</v>
      </c>
      <c r="K953" s="42" t="s">
        <v>51</v>
      </c>
      <c r="L953" s="49"/>
      <c r="M953" s="45" t="s">
        <v>63</v>
      </c>
      <c r="N953" s="46" t="s">
        <v>51</v>
      </c>
      <c r="O953" s="49"/>
      <c r="P953" s="36" t="str">
        <f t="shared" si="14"/>
        <v>Unknown</v>
      </c>
      <c r="Q953" s="39" t="s">
        <v>48</v>
      </c>
      <c r="R953" s="39" t="s">
        <v>48</v>
      </c>
      <c r="S953" s="39"/>
      <c r="T953" s="50"/>
      <c r="U953" s="50" t="s">
        <v>51</v>
      </c>
      <c r="V953" s="50" t="s">
        <v>51</v>
      </c>
      <c r="W953" s="50"/>
      <c r="X953" s="51" t="str">
        <f>IF((OR((AND('[1]PWS Information'!$E$10="CWS",T953="Single Family Residence",P953="Lead")),
(AND('[1]PWS Information'!$E$10="CWS",T953="Multiple Family Residence",'[1]PWS Information'!$E$11="Yes",P953="Lead")),
(AND('[1]PWS Information'!$E$10="NTNC",P953="Lead")))),"Tier 1",
IF((OR((AND('[1]PWS Information'!$E$10="CWS",T953="Multiple Family Residence",'[1]PWS Information'!$E$11="No",P953="Lead")),
(AND('[1]PWS Information'!$E$10="CWS",T953="Other",P953="Lead")),
(AND('[1]PWS Information'!$E$10="CWS",T953="Building",P953="Lead")))),"Tier 2",
IF((OR((AND('[1]PWS Information'!$E$10="CWS",T953="Single Family Residence",P953="Galvanized Requiring Replacement")),
(AND('[1]PWS Information'!$E$10="CWS",T953="Single Family Residence",P953="Galvanized Requiring Replacement",Q953="Yes")),
(AND('[1]PWS Information'!$E$10="NTNC",P953="Galvanized Requiring Replacement")),
(AND('[1]PWS Information'!$E$10="NTNC",T953="Single Family Residence",Q953="Yes")))),"Tier 3",
IF((OR((AND('[1]PWS Information'!$E$10="CWS",T953="Single Family Residence",R953="Yes",P953="Non-Lead", I953="Non-Lead - Copper",K953="Before 1989")),
(AND('[1]PWS Information'!$E$10="CWS",T953="Single Family Residence",R953="Yes",P953="Non-Lead", M953="Non-Lead - Copper",N953="Before 1989")))),"Tier 4",
IF((OR((AND('[1]PWS Information'!$E$10="NTNC",P953="Non-Lead")),
(AND('[1]PWS Information'!$E$10="CWS",P953="Non-Lead",R953="")),
(AND('[1]PWS Information'!$E$10="CWS",P953="Non-Lead",R953="No")),
(AND('[1]PWS Information'!$E$10="CWS",P953="Non-Lead",R953="Don't Know")),
(AND('[1]PWS Information'!$E$10="CWS",P953="Non-Lead", I953="Non-Lead - Copper", R953="Yes", K953="Between 1989 and 2014")),
(AND('[1]PWS Information'!$E$10="CWS",P953="Non-Lead", I953="Non-Lead - Copper", R953="Yes", K953="After 2014")),
(AND('[1]PWS Information'!$E$10="CWS",P953="Non-Lead", I953="Non-Lead - Copper", R953="Yes", K953="Unknown")),
(AND('[1]PWS Information'!$E$10="CWS",P953="Non-Lead", M953="Non-Lead - Copper", R953="Yes", N953="Between 1989 and 2014")),
(AND('[1]PWS Information'!$E$10="CWS",P953="Non-Lead", M953="Non-Lead - Copper", R953="Yes", N953="After 2014")),
(AND('[1]PWS Information'!$E$10="CWS",P953="Non-Lead", M953="Non-Lead - Copper", R953="Yes", N953="Unknown")),
(AND('[1]PWS Information'!$E$10="CWS",P953="Unknown")),
(AND('[1]PWS Information'!$E$10="NTNC",P953="Unknown")))),"Tier 5",
"")))))</f>
        <v>Tier 5</v>
      </c>
      <c r="Y953" s="50"/>
      <c r="Z953" s="50"/>
    </row>
    <row r="954" spans="1:26" ht="75" x14ac:dyDescent="0.25">
      <c r="A954" s="39">
        <v>25175429</v>
      </c>
      <c r="B954" s="40">
        <v>13200</v>
      </c>
      <c r="C954" s="41" t="s">
        <v>66</v>
      </c>
      <c r="D954" s="41" t="s">
        <v>46</v>
      </c>
      <c r="E954" s="41">
        <v>75961</v>
      </c>
      <c r="F954" s="42"/>
      <c r="G954" s="43">
        <v>31.642295000000001</v>
      </c>
      <c r="H954" s="44">
        <v>-94.410593000000006</v>
      </c>
      <c r="I954" s="45" t="s">
        <v>63</v>
      </c>
      <c r="J954" s="46" t="s">
        <v>48</v>
      </c>
      <c r="K954" s="42" t="s">
        <v>51</v>
      </c>
      <c r="L954" s="49"/>
      <c r="M954" s="45" t="s">
        <v>63</v>
      </c>
      <c r="N954" s="46" t="s">
        <v>51</v>
      </c>
      <c r="O954" s="49"/>
      <c r="P954" s="36" t="str">
        <f t="shared" si="14"/>
        <v>Unknown</v>
      </c>
      <c r="Q954" s="39" t="s">
        <v>48</v>
      </c>
      <c r="R954" s="39" t="s">
        <v>48</v>
      </c>
      <c r="S954" s="39"/>
      <c r="T954" s="50"/>
      <c r="U954" s="50" t="s">
        <v>51</v>
      </c>
      <c r="V954" s="50" t="s">
        <v>51</v>
      </c>
      <c r="W954" s="50"/>
      <c r="X954" s="51" t="str">
        <f>IF((OR((AND('[1]PWS Information'!$E$10="CWS",T954="Single Family Residence",P954="Lead")),
(AND('[1]PWS Information'!$E$10="CWS",T954="Multiple Family Residence",'[1]PWS Information'!$E$11="Yes",P954="Lead")),
(AND('[1]PWS Information'!$E$10="NTNC",P954="Lead")))),"Tier 1",
IF((OR((AND('[1]PWS Information'!$E$10="CWS",T954="Multiple Family Residence",'[1]PWS Information'!$E$11="No",P954="Lead")),
(AND('[1]PWS Information'!$E$10="CWS",T954="Other",P954="Lead")),
(AND('[1]PWS Information'!$E$10="CWS",T954="Building",P954="Lead")))),"Tier 2",
IF((OR((AND('[1]PWS Information'!$E$10="CWS",T954="Single Family Residence",P954="Galvanized Requiring Replacement")),
(AND('[1]PWS Information'!$E$10="CWS",T954="Single Family Residence",P954="Galvanized Requiring Replacement",Q954="Yes")),
(AND('[1]PWS Information'!$E$10="NTNC",P954="Galvanized Requiring Replacement")),
(AND('[1]PWS Information'!$E$10="NTNC",T954="Single Family Residence",Q954="Yes")))),"Tier 3",
IF((OR((AND('[1]PWS Information'!$E$10="CWS",T954="Single Family Residence",R954="Yes",P954="Non-Lead", I954="Non-Lead - Copper",K954="Before 1989")),
(AND('[1]PWS Information'!$E$10="CWS",T954="Single Family Residence",R954="Yes",P954="Non-Lead", M954="Non-Lead - Copper",N954="Before 1989")))),"Tier 4",
IF((OR((AND('[1]PWS Information'!$E$10="NTNC",P954="Non-Lead")),
(AND('[1]PWS Information'!$E$10="CWS",P954="Non-Lead",R954="")),
(AND('[1]PWS Information'!$E$10="CWS",P954="Non-Lead",R954="No")),
(AND('[1]PWS Information'!$E$10="CWS",P954="Non-Lead",R954="Don't Know")),
(AND('[1]PWS Information'!$E$10="CWS",P954="Non-Lead", I954="Non-Lead - Copper", R954="Yes", K954="Between 1989 and 2014")),
(AND('[1]PWS Information'!$E$10="CWS",P954="Non-Lead", I954="Non-Lead - Copper", R954="Yes", K954="After 2014")),
(AND('[1]PWS Information'!$E$10="CWS",P954="Non-Lead", I954="Non-Lead - Copper", R954="Yes", K954="Unknown")),
(AND('[1]PWS Information'!$E$10="CWS",P954="Non-Lead", M954="Non-Lead - Copper", R954="Yes", N954="Between 1989 and 2014")),
(AND('[1]PWS Information'!$E$10="CWS",P954="Non-Lead", M954="Non-Lead - Copper", R954="Yes", N954="After 2014")),
(AND('[1]PWS Information'!$E$10="CWS",P954="Non-Lead", M954="Non-Lead - Copper", R954="Yes", N954="Unknown")),
(AND('[1]PWS Information'!$E$10="CWS",P954="Unknown")),
(AND('[1]PWS Information'!$E$10="NTNC",P954="Unknown")))),"Tier 5",
"")))))</f>
        <v>Tier 5</v>
      </c>
      <c r="Y954" s="50"/>
      <c r="Z954" s="50"/>
    </row>
    <row r="955" spans="1:26" ht="75" x14ac:dyDescent="0.25">
      <c r="A955" s="39">
        <v>25175518</v>
      </c>
      <c r="B955" s="40">
        <v>233</v>
      </c>
      <c r="C955" s="41" t="s">
        <v>128</v>
      </c>
      <c r="D955" s="41" t="s">
        <v>46</v>
      </c>
      <c r="E955" s="41">
        <v>75961</v>
      </c>
      <c r="F955" s="42"/>
      <c r="G955" s="43">
        <v>31.661107999999999</v>
      </c>
      <c r="H955" s="44">
        <v>-94.601356999999993</v>
      </c>
      <c r="I955" s="45" t="s">
        <v>63</v>
      </c>
      <c r="J955" s="46" t="s">
        <v>48</v>
      </c>
      <c r="K955" s="42" t="s">
        <v>51</v>
      </c>
      <c r="L955" s="49"/>
      <c r="M955" s="45" t="s">
        <v>63</v>
      </c>
      <c r="N955" s="46" t="s">
        <v>51</v>
      </c>
      <c r="O955" s="49"/>
      <c r="P955" s="36" t="str">
        <f t="shared" si="14"/>
        <v>Unknown</v>
      </c>
      <c r="Q955" s="39" t="s">
        <v>48</v>
      </c>
      <c r="R955" s="39" t="s">
        <v>48</v>
      </c>
      <c r="S955" s="39"/>
      <c r="T955" s="50"/>
      <c r="U955" s="50" t="s">
        <v>51</v>
      </c>
      <c r="V955" s="50" t="s">
        <v>51</v>
      </c>
      <c r="W955" s="50"/>
      <c r="X955" s="51" t="str">
        <f>IF((OR((AND('[1]PWS Information'!$E$10="CWS",T955="Single Family Residence",P955="Lead")),
(AND('[1]PWS Information'!$E$10="CWS",T955="Multiple Family Residence",'[1]PWS Information'!$E$11="Yes",P955="Lead")),
(AND('[1]PWS Information'!$E$10="NTNC",P955="Lead")))),"Tier 1",
IF((OR((AND('[1]PWS Information'!$E$10="CWS",T955="Multiple Family Residence",'[1]PWS Information'!$E$11="No",P955="Lead")),
(AND('[1]PWS Information'!$E$10="CWS",T955="Other",P955="Lead")),
(AND('[1]PWS Information'!$E$10="CWS",T955="Building",P955="Lead")))),"Tier 2",
IF((OR((AND('[1]PWS Information'!$E$10="CWS",T955="Single Family Residence",P955="Galvanized Requiring Replacement")),
(AND('[1]PWS Information'!$E$10="CWS",T955="Single Family Residence",P955="Galvanized Requiring Replacement",Q955="Yes")),
(AND('[1]PWS Information'!$E$10="NTNC",P955="Galvanized Requiring Replacement")),
(AND('[1]PWS Information'!$E$10="NTNC",T955="Single Family Residence",Q955="Yes")))),"Tier 3",
IF((OR((AND('[1]PWS Information'!$E$10="CWS",T955="Single Family Residence",R955="Yes",P955="Non-Lead", I955="Non-Lead - Copper",K955="Before 1989")),
(AND('[1]PWS Information'!$E$10="CWS",T955="Single Family Residence",R955="Yes",P955="Non-Lead", M955="Non-Lead - Copper",N955="Before 1989")))),"Tier 4",
IF((OR((AND('[1]PWS Information'!$E$10="NTNC",P955="Non-Lead")),
(AND('[1]PWS Information'!$E$10="CWS",P955="Non-Lead",R955="")),
(AND('[1]PWS Information'!$E$10="CWS",P955="Non-Lead",R955="No")),
(AND('[1]PWS Information'!$E$10="CWS",P955="Non-Lead",R955="Don't Know")),
(AND('[1]PWS Information'!$E$10="CWS",P955="Non-Lead", I955="Non-Lead - Copper", R955="Yes", K955="Between 1989 and 2014")),
(AND('[1]PWS Information'!$E$10="CWS",P955="Non-Lead", I955="Non-Lead - Copper", R955="Yes", K955="After 2014")),
(AND('[1]PWS Information'!$E$10="CWS",P955="Non-Lead", I955="Non-Lead - Copper", R955="Yes", K955="Unknown")),
(AND('[1]PWS Information'!$E$10="CWS",P955="Non-Lead", M955="Non-Lead - Copper", R955="Yes", N955="Between 1989 and 2014")),
(AND('[1]PWS Information'!$E$10="CWS",P955="Non-Lead", M955="Non-Lead - Copper", R955="Yes", N955="After 2014")),
(AND('[1]PWS Information'!$E$10="CWS",P955="Non-Lead", M955="Non-Lead - Copper", R955="Yes", N955="Unknown")),
(AND('[1]PWS Information'!$E$10="CWS",P955="Unknown")),
(AND('[1]PWS Information'!$E$10="NTNC",P955="Unknown")))),"Tier 5",
"")))))</f>
        <v>Tier 5</v>
      </c>
      <c r="Y955" s="50"/>
      <c r="Z955" s="50"/>
    </row>
    <row r="956" spans="1:26" ht="75" x14ac:dyDescent="0.25">
      <c r="A956" s="39">
        <v>25175421</v>
      </c>
      <c r="B956" s="40" t="s">
        <v>115</v>
      </c>
      <c r="C956" s="41" t="s">
        <v>296</v>
      </c>
      <c r="D956" s="41" t="s">
        <v>46</v>
      </c>
      <c r="E956" s="41">
        <v>75961</v>
      </c>
      <c r="F956" s="42"/>
      <c r="G956" s="43">
        <v>31.558382999999999</v>
      </c>
      <c r="H956" s="44">
        <v>-94.504452000000001</v>
      </c>
      <c r="I956" s="45" t="s">
        <v>63</v>
      </c>
      <c r="J956" s="46" t="s">
        <v>48</v>
      </c>
      <c r="K956" s="42" t="s">
        <v>51</v>
      </c>
      <c r="L956" s="49"/>
      <c r="M956" s="45" t="s">
        <v>63</v>
      </c>
      <c r="N956" s="46" t="s">
        <v>51</v>
      </c>
      <c r="O956" s="49"/>
      <c r="P956" s="36" t="str">
        <f t="shared" si="14"/>
        <v>Unknown</v>
      </c>
      <c r="Q956" s="39" t="s">
        <v>48</v>
      </c>
      <c r="R956" s="39" t="s">
        <v>48</v>
      </c>
      <c r="S956" s="39"/>
      <c r="T956" s="50"/>
      <c r="U956" s="50" t="s">
        <v>51</v>
      </c>
      <c r="V956" s="50" t="s">
        <v>51</v>
      </c>
      <c r="W956" s="50"/>
      <c r="X956" s="51" t="str">
        <f>IF((OR((AND('[1]PWS Information'!$E$10="CWS",T956="Single Family Residence",P956="Lead")),
(AND('[1]PWS Information'!$E$10="CWS",T956="Multiple Family Residence",'[1]PWS Information'!$E$11="Yes",P956="Lead")),
(AND('[1]PWS Information'!$E$10="NTNC",P956="Lead")))),"Tier 1",
IF((OR((AND('[1]PWS Information'!$E$10="CWS",T956="Multiple Family Residence",'[1]PWS Information'!$E$11="No",P956="Lead")),
(AND('[1]PWS Information'!$E$10="CWS",T956="Other",P956="Lead")),
(AND('[1]PWS Information'!$E$10="CWS",T956="Building",P956="Lead")))),"Tier 2",
IF((OR((AND('[1]PWS Information'!$E$10="CWS",T956="Single Family Residence",P956="Galvanized Requiring Replacement")),
(AND('[1]PWS Information'!$E$10="CWS",T956="Single Family Residence",P956="Galvanized Requiring Replacement",Q956="Yes")),
(AND('[1]PWS Information'!$E$10="NTNC",P956="Galvanized Requiring Replacement")),
(AND('[1]PWS Information'!$E$10="NTNC",T956="Single Family Residence",Q956="Yes")))),"Tier 3",
IF((OR((AND('[1]PWS Information'!$E$10="CWS",T956="Single Family Residence",R956="Yes",P956="Non-Lead", I956="Non-Lead - Copper",K956="Before 1989")),
(AND('[1]PWS Information'!$E$10="CWS",T956="Single Family Residence",R956="Yes",P956="Non-Lead", M956="Non-Lead - Copper",N956="Before 1989")))),"Tier 4",
IF((OR((AND('[1]PWS Information'!$E$10="NTNC",P956="Non-Lead")),
(AND('[1]PWS Information'!$E$10="CWS",P956="Non-Lead",R956="")),
(AND('[1]PWS Information'!$E$10="CWS",P956="Non-Lead",R956="No")),
(AND('[1]PWS Information'!$E$10="CWS",P956="Non-Lead",R956="Don't Know")),
(AND('[1]PWS Information'!$E$10="CWS",P956="Non-Lead", I956="Non-Lead - Copper", R956="Yes", K956="Between 1989 and 2014")),
(AND('[1]PWS Information'!$E$10="CWS",P956="Non-Lead", I956="Non-Lead - Copper", R956="Yes", K956="After 2014")),
(AND('[1]PWS Information'!$E$10="CWS",P956="Non-Lead", I956="Non-Lead - Copper", R956="Yes", K956="Unknown")),
(AND('[1]PWS Information'!$E$10="CWS",P956="Non-Lead", M956="Non-Lead - Copper", R956="Yes", N956="Between 1989 and 2014")),
(AND('[1]PWS Information'!$E$10="CWS",P956="Non-Lead", M956="Non-Lead - Copper", R956="Yes", N956="After 2014")),
(AND('[1]PWS Information'!$E$10="CWS",P956="Non-Lead", M956="Non-Lead - Copper", R956="Yes", N956="Unknown")),
(AND('[1]PWS Information'!$E$10="CWS",P956="Unknown")),
(AND('[1]PWS Information'!$E$10="NTNC",P956="Unknown")))),"Tier 5",
"")))))</f>
        <v>Tier 5</v>
      </c>
      <c r="Y956" s="50"/>
      <c r="Z956" s="50"/>
    </row>
    <row r="957" spans="1:26" ht="75" x14ac:dyDescent="0.25">
      <c r="A957" s="39">
        <v>25176161</v>
      </c>
      <c r="B957" s="40">
        <v>1288</v>
      </c>
      <c r="C957" s="41" t="s">
        <v>84</v>
      </c>
      <c r="D957" s="41" t="s">
        <v>46</v>
      </c>
      <c r="E957" s="41">
        <v>75961</v>
      </c>
      <c r="F957" s="42"/>
      <c r="G957" s="43">
        <v>31.558382999999999</v>
      </c>
      <c r="H957" s="44">
        <v>-94.504452000000001</v>
      </c>
      <c r="I957" s="45" t="s">
        <v>63</v>
      </c>
      <c r="J957" s="46" t="s">
        <v>48</v>
      </c>
      <c r="K957" s="42" t="s">
        <v>51</v>
      </c>
      <c r="L957" s="49"/>
      <c r="M957" s="45" t="s">
        <v>63</v>
      </c>
      <c r="N957" s="46" t="s">
        <v>51</v>
      </c>
      <c r="O957" s="49"/>
      <c r="P957" s="36" t="str">
        <f t="shared" si="14"/>
        <v>Unknown</v>
      </c>
      <c r="Q957" s="39" t="s">
        <v>48</v>
      </c>
      <c r="R957" s="39" t="s">
        <v>48</v>
      </c>
      <c r="S957" s="39"/>
      <c r="T957" s="50"/>
      <c r="U957" s="50" t="s">
        <v>51</v>
      </c>
      <c r="V957" s="50" t="s">
        <v>51</v>
      </c>
      <c r="W957" s="50"/>
      <c r="X957" s="51" t="str">
        <f>IF((OR((AND('[1]PWS Information'!$E$10="CWS",T957="Single Family Residence",P957="Lead")),
(AND('[1]PWS Information'!$E$10="CWS",T957="Multiple Family Residence",'[1]PWS Information'!$E$11="Yes",P957="Lead")),
(AND('[1]PWS Information'!$E$10="NTNC",P957="Lead")))),"Tier 1",
IF((OR((AND('[1]PWS Information'!$E$10="CWS",T957="Multiple Family Residence",'[1]PWS Information'!$E$11="No",P957="Lead")),
(AND('[1]PWS Information'!$E$10="CWS",T957="Other",P957="Lead")),
(AND('[1]PWS Information'!$E$10="CWS",T957="Building",P957="Lead")))),"Tier 2",
IF((OR((AND('[1]PWS Information'!$E$10="CWS",T957="Single Family Residence",P957="Galvanized Requiring Replacement")),
(AND('[1]PWS Information'!$E$10="CWS",T957="Single Family Residence",P957="Galvanized Requiring Replacement",Q957="Yes")),
(AND('[1]PWS Information'!$E$10="NTNC",P957="Galvanized Requiring Replacement")),
(AND('[1]PWS Information'!$E$10="NTNC",T957="Single Family Residence",Q957="Yes")))),"Tier 3",
IF((OR((AND('[1]PWS Information'!$E$10="CWS",T957="Single Family Residence",R957="Yes",P957="Non-Lead", I957="Non-Lead - Copper",K957="Before 1989")),
(AND('[1]PWS Information'!$E$10="CWS",T957="Single Family Residence",R957="Yes",P957="Non-Lead", M957="Non-Lead - Copper",N957="Before 1989")))),"Tier 4",
IF((OR((AND('[1]PWS Information'!$E$10="NTNC",P957="Non-Lead")),
(AND('[1]PWS Information'!$E$10="CWS",P957="Non-Lead",R957="")),
(AND('[1]PWS Information'!$E$10="CWS",P957="Non-Lead",R957="No")),
(AND('[1]PWS Information'!$E$10="CWS",P957="Non-Lead",R957="Don't Know")),
(AND('[1]PWS Information'!$E$10="CWS",P957="Non-Lead", I957="Non-Lead - Copper", R957="Yes", K957="Between 1989 and 2014")),
(AND('[1]PWS Information'!$E$10="CWS",P957="Non-Lead", I957="Non-Lead - Copper", R957="Yes", K957="After 2014")),
(AND('[1]PWS Information'!$E$10="CWS",P957="Non-Lead", I957="Non-Lead - Copper", R957="Yes", K957="Unknown")),
(AND('[1]PWS Information'!$E$10="CWS",P957="Non-Lead", M957="Non-Lead - Copper", R957="Yes", N957="Between 1989 and 2014")),
(AND('[1]PWS Information'!$E$10="CWS",P957="Non-Lead", M957="Non-Lead - Copper", R957="Yes", N957="After 2014")),
(AND('[1]PWS Information'!$E$10="CWS",P957="Non-Lead", M957="Non-Lead - Copper", R957="Yes", N957="Unknown")),
(AND('[1]PWS Information'!$E$10="CWS",P957="Unknown")),
(AND('[1]PWS Information'!$E$10="NTNC",P957="Unknown")))),"Tier 5",
"")))))</f>
        <v>Tier 5</v>
      </c>
      <c r="Y957" s="50"/>
      <c r="Z957" s="50"/>
    </row>
    <row r="958" spans="1:26" ht="75" x14ac:dyDescent="0.25">
      <c r="A958" s="39">
        <v>25175857</v>
      </c>
      <c r="B958" s="40" t="s">
        <v>125</v>
      </c>
      <c r="C958" s="41" t="s">
        <v>274</v>
      </c>
      <c r="D958" s="41" t="s">
        <v>46</v>
      </c>
      <c r="E958" s="41">
        <v>75961</v>
      </c>
      <c r="F958" s="42"/>
      <c r="G958" s="43">
        <v>31.558382999999999</v>
      </c>
      <c r="H958" s="44">
        <v>-94.504452000000001</v>
      </c>
      <c r="I958" s="45" t="s">
        <v>63</v>
      </c>
      <c r="J958" s="46" t="s">
        <v>48</v>
      </c>
      <c r="K958" s="42" t="s">
        <v>51</v>
      </c>
      <c r="L958" s="49"/>
      <c r="M958" s="45" t="s">
        <v>63</v>
      </c>
      <c r="N958" s="46" t="s">
        <v>51</v>
      </c>
      <c r="O958" s="49"/>
      <c r="P958" s="36" t="str">
        <f t="shared" si="14"/>
        <v>Unknown</v>
      </c>
      <c r="Q958" s="39" t="s">
        <v>48</v>
      </c>
      <c r="R958" s="39" t="s">
        <v>48</v>
      </c>
      <c r="S958" s="39"/>
      <c r="T958" s="50"/>
      <c r="U958" s="50" t="s">
        <v>51</v>
      </c>
      <c r="V958" s="50" t="s">
        <v>51</v>
      </c>
      <c r="W958" s="50"/>
      <c r="X958" s="51" t="str">
        <f>IF((OR((AND('[1]PWS Information'!$E$10="CWS",T958="Single Family Residence",P958="Lead")),
(AND('[1]PWS Information'!$E$10="CWS",T958="Multiple Family Residence",'[1]PWS Information'!$E$11="Yes",P958="Lead")),
(AND('[1]PWS Information'!$E$10="NTNC",P958="Lead")))),"Tier 1",
IF((OR((AND('[1]PWS Information'!$E$10="CWS",T958="Multiple Family Residence",'[1]PWS Information'!$E$11="No",P958="Lead")),
(AND('[1]PWS Information'!$E$10="CWS",T958="Other",P958="Lead")),
(AND('[1]PWS Information'!$E$10="CWS",T958="Building",P958="Lead")))),"Tier 2",
IF((OR((AND('[1]PWS Information'!$E$10="CWS",T958="Single Family Residence",P958="Galvanized Requiring Replacement")),
(AND('[1]PWS Information'!$E$10="CWS",T958="Single Family Residence",P958="Galvanized Requiring Replacement",Q958="Yes")),
(AND('[1]PWS Information'!$E$10="NTNC",P958="Galvanized Requiring Replacement")),
(AND('[1]PWS Information'!$E$10="NTNC",T958="Single Family Residence",Q958="Yes")))),"Tier 3",
IF((OR((AND('[1]PWS Information'!$E$10="CWS",T958="Single Family Residence",R958="Yes",P958="Non-Lead", I958="Non-Lead - Copper",K958="Before 1989")),
(AND('[1]PWS Information'!$E$10="CWS",T958="Single Family Residence",R958="Yes",P958="Non-Lead", M958="Non-Lead - Copper",N958="Before 1989")))),"Tier 4",
IF((OR((AND('[1]PWS Information'!$E$10="NTNC",P958="Non-Lead")),
(AND('[1]PWS Information'!$E$10="CWS",P958="Non-Lead",R958="")),
(AND('[1]PWS Information'!$E$10="CWS",P958="Non-Lead",R958="No")),
(AND('[1]PWS Information'!$E$10="CWS",P958="Non-Lead",R958="Don't Know")),
(AND('[1]PWS Information'!$E$10="CWS",P958="Non-Lead", I958="Non-Lead - Copper", R958="Yes", K958="Between 1989 and 2014")),
(AND('[1]PWS Information'!$E$10="CWS",P958="Non-Lead", I958="Non-Lead - Copper", R958="Yes", K958="After 2014")),
(AND('[1]PWS Information'!$E$10="CWS",P958="Non-Lead", I958="Non-Lead - Copper", R958="Yes", K958="Unknown")),
(AND('[1]PWS Information'!$E$10="CWS",P958="Non-Lead", M958="Non-Lead - Copper", R958="Yes", N958="Between 1989 and 2014")),
(AND('[1]PWS Information'!$E$10="CWS",P958="Non-Lead", M958="Non-Lead - Copper", R958="Yes", N958="After 2014")),
(AND('[1]PWS Information'!$E$10="CWS",P958="Non-Lead", M958="Non-Lead - Copper", R958="Yes", N958="Unknown")),
(AND('[1]PWS Information'!$E$10="CWS",P958="Unknown")),
(AND('[1]PWS Information'!$E$10="NTNC",P958="Unknown")))),"Tier 5",
"")))))</f>
        <v>Tier 5</v>
      </c>
      <c r="Y958" s="50"/>
      <c r="Z958" s="50"/>
    </row>
    <row r="959" spans="1:26" ht="75" x14ac:dyDescent="0.25">
      <c r="A959" s="39">
        <v>25175806</v>
      </c>
      <c r="B959" s="40">
        <v>1985</v>
      </c>
      <c r="C959" s="41" t="s">
        <v>75</v>
      </c>
      <c r="D959" s="41" t="s">
        <v>46</v>
      </c>
      <c r="E959" s="41">
        <v>75961</v>
      </c>
      <c r="F959" s="42"/>
      <c r="G959" s="43">
        <v>31.558382999999999</v>
      </c>
      <c r="H959" s="44">
        <v>-94.504452000000001</v>
      </c>
      <c r="I959" s="45" t="s">
        <v>63</v>
      </c>
      <c r="J959" s="46" t="s">
        <v>48</v>
      </c>
      <c r="K959" s="42" t="s">
        <v>51</v>
      </c>
      <c r="L959" s="49"/>
      <c r="M959" s="45" t="s">
        <v>63</v>
      </c>
      <c r="N959" s="46" t="s">
        <v>51</v>
      </c>
      <c r="O959" s="49"/>
      <c r="P959" s="36" t="str">
        <f t="shared" si="14"/>
        <v>Unknown</v>
      </c>
      <c r="Q959" s="39" t="s">
        <v>48</v>
      </c>
      <c r="R959" s="39" t="s">
        <v>48</v>
      </c>
      <c r="S959" s="39"/>
      <c r="T959" s="50"/>
      <c r="U959" s="50" t="s">
        <v>51</v>
      </c>
      <c r="V959" s="50" t="s">
        <v>51</v>
      </c>
      <c r="W959" s="50"/>
      <c r="X959" s="51" t="str">
        <f>IF((OR((AND('[1]PWS Information'!$E$10="CWS",T959="Single Family Residence",P959="Lead")),
(AND('[1]PWS Information'!$E$10="CWS",T959="Multiple Family Residence",'[1]PWS Information'!$E$11="Yes",P959="Lead")),
(AND('[1]PWS Information'!$E$10="NTNC",P959="Lead")))),"Tier 1",
IF((OR((AND('[1]PWS Information'!$E$10="CWS",T959="Multiple Family Residence",'[1]PWS Information'!$E$11="No",P959="Lead")),
(AND('[1]PWS Information'!$E$10="CWS",T959="Other",P959="Lead")),
(AND('[1]PWS Information'!$E$10="CWS",T959="Building",P959="Lead")))),"Tier 2",
IF((OR((AND('[1]PWS Information'!$E$10="CWS",T959="Single Family Residence",P959="Galvanized Requiring Replacement")),
(AND('[1]PWS Information'!$E$10="CWS",T959="Single Family Residence",P959="Galvanized Requiring Replacement",Q959="Yes")),
(AND('[1]PWS Information'!$E$10="NTNC",P959="Galvanized Requiring Replacement")),
(AND('[1]PWS Information'!$E$10="NTNC",T959="Single Family Residence",Q959="Yes")))),"Tier 3",
IF((OR((AND('[1]PWS Information'!$E$10="CWS",T959="Single Family Residence",R959="Yes",P959="Non-Lead", I959="Non-Lead - Copper",K959="Before 1989")),
(AND('[1]PWS Information'!$E$10="CWS",T959="Single Family Residence",R959="Yes",P959="Non-Lead", M959="Non-Lead - Copper",N959="Before 1989")))),"Tier 4",
IF((OR((AND('[1]PWS Information'!$E$10="NTNC",P959="Non-Lead")),
(AND('[1]PWS Information'!$E$10="CWS",P959="Non-Lead",R959="")),
(AND('[1]PWS Information'!$E$10="CWS",P959="Non-Lead",R959="No")),
(AND('[1]PWS Information'!$E$10="CWS",P959="Non-Lead",R959="Don't Know")),
(AND('[1]PWS Information'!$E$10="CWS",P959="Non-Lead", I959="Non-Lead - Copper", R959="Yes", K959="Between 1989 and 2014")),
(AND('[1]PWS Information'!$E$10="CWS",P959="Non-Lead", I959="Non-Lead - Copper", R959="Yes", K959="After 2014")),
(AND('[1]PWS Information'!$E$10="CWS",P959="Non-Lead", I959="Non-Lead - Copper", R959="Yes", K959="Unknown")),
(AND('[1]PWS Information'!$E$10="CWS",P959="Non-Lead", M959="Non-Lead - Copper", R959="Yes", N959="Between 1989 and 2014")),
(AND('[1]PWS Information'!$E$10="CWS",P959="Non-Lead", M959="Non-Lead - Copper", R959="Yes", N959="After 2014")),
(AND('[1]PWS Information'!$E$10="CWS",P959="Non-Lead", M959="Non-Lead - Copper", R959="Yes", N959="Unknown")),
(AND('[1]PWS Information'!$E$10="CWS",P959="Unknown")),
(AND('[1]PWS Information'!$E$10="NTNC",P959="Unknown")))),"Tier 5",
"")))))</f>
        <v>Tier 5</v>
      </c>
      <c r="Y959" s="50"/>
      <c r="Z959" s="50"/>
    </row>
    <row r="960" spans="1:26" ht="75" x14ac:dyDescent="0.25">
      <c r="A960" s="39">
        <v>25175985</v>
      </c>
      <c r="B960" s="40">
        <v>8155</v>
      </c>
      <c r="C960" s="41" t="s">
        <v>66</v>
      </c>
      <c r="D960" s="41" t="s">
        <v>46</v>
      </c>
      <c r="E960" s="41">
        <v>75961</v>
      </c>
      <c r="F960" s="42"/>
      <c r="G960" s="43">
        <v>31.619890999999999</v>
      </c>
      <c r="H960" s="44">
        <v>-94.489883000000006</v>
      </c>
      <c r="I960" s="45" t="s">
        <v>63</v>
      </c>
      <c r="J960" s="46" t="s">
        <v>48</v>
      </c>
      <c r="K960" s="42" t="s">
        <v>51</v>
      </c>
      <c r="L960" s="49"/>
      <c r="M960" s="45" t="s">
        <v>63</v>
      </c>
      <c r="N960" s="46" t="s">
        <v>51</v>
      </c>
      <c r="O960" s="49"/>
      <c r="P960" s="36" t="str">
        <f t="shared" si="14"/>
        <v>Unknown</v>
      </c>
      <c r="Q960" s="39" t="s">
        <v>48</v>
      </c>
      <c r="R960" s="39" t="s">
        <v>48</v>
      </c>
      <c r="S960" s="39"/>
      <c r="T960" s="50"/>
      <c r="U960" s="50" t="s">
        <v>51</v>
      </c>
      <c r="V960" s="50" t="s">
        <v>51</v>
      </c>
      <c r="W960" s="50"/>
      <c r="X960" s="51" t="str">
        <f>IF((OR((AND('[1]PWS Information'!$E$10="CWS",T960="Single Family Residence",P960="Lead")),
(AND('[1]PWS Information'!$E$10="CWS",T960="Multiple Family Residence",'[1]PWS Information'!$E$11="Yes",P960="Lead")),
(AND('[1]PWS Information'!$E$10="NTNC",P960="Lead")))),"Tier 1",
IF((OR((AND('[1]PWS Information'!$E$10="CWS",T960="Multiple Family Residence",'[1]PWS Information'!$E$11="No",P960="Lead")),
(AND('[1]PWS Information'!$E$10="CWS",T960="Other",P960="Lead")),
(AND('[1]PWS Information'!$E$10="CWS",T960="Building",P960="Lead")))),"Tier 2",
IF((OR((AND('[1]PWS Information'!$E$10="CWS",T960="Single Family Residence",P960="Galvanized Requiring Replacement")),
(AND('[1]PWS Information'!$E$10="CWS",T960="Single Family Residence",P960="Galvanized Requiring Replacement",Q960="Yes")),
(AND('[1]PWS Information'!$E$10="NTNC",P960="Galvanized Requiring Replacement")),
(AND('[1]PWS Information'!$E$10="NTNC",T960="Single Family Residence",Q960="Yes")))),"Tier 3",
IF((OR((AND('[1]PWS Information'!$E$10="CWS",T960="Single Family Residence",R960="Yes",P960="Non-Lead", I960="Non-Lead - Copper",K960="Before 1989")),
(AND('[1]PWS Information'!$E$10="CWS",T960="Single Family Residence",R960="Yes",P960="Non-Lead", M960="Non-Lead - Copper",N960="Before 1989")))),"Tier 4",
IF((OR((AND('[1]PWS Information'!$E$10="NTNC",P960="Non-Lead")),
(AND('[1]PWS Information'!$E$10="CWS",P960="Non-Lead",R960="")),
(AND('[1]PWS Information'!$E$10="CWS",P960="Non-Lead",R960="No")),
(AND('[1]PWS Information'!$E$10="CWS",P960="Non-Lead",R960="Don't Know")),
(AND('[1]PWS Information'!$E$10="CWS",P960="Non-Lead", I960="Non-Lead - Copper", R960="Yes", K960="Between 1989 and 2014")),
(AND('[1]PWS Information'!$E$10="CWS",P960="Non-Lead", I960="Non-Lead - Copper", R960="Yes", K960="After 2014")),
(AND('[1]PWS Information'!$E$10="CWS",P960="Non-Lead", I960="Non-Lead - Copper", R960="Yes", K960="Unknown")),
(AND('[1]PWS Information'!$E$10="CWS",P960="Non-Lead", M960="Non-Lead - Copper", R960="Yes", N960="Between 1989 and 2014")),
(AND('[1]PWS Information'!$E$10="CWS",P960="Non-Lead", M960="Non-Lead - Copper", R960="Yes", N960="After 2014")),
(AND('[1]PWS Information'!$E$10="CWS",P960="Non-Lead", M960="Non-Lead - Copper", R960="Yes", N960="Unknown")),
(AND('[1]PWS Information'!$E$10="CWS",P960="Unknown")),
(AND('[1]PWS Information'!$E$10="NTNC",P960="Unknown")))),"Tier 5",
"")))))</f>
        <v>Tier 5</v>
      </c>
      <c r="Y960" s="50"/>
      <c r="Z960" s="50"/>
    </row>
    <row r="961" spans="1:26" ht="75" x14ac:dyDescent="0.25">
      <c r="A961" s="39">
        <v>25175773</v>
      </c>
      <c r="B961" s="40" t="s">
        <v>297</v>
      </c>
      <c r="C961" s="41" t="s">
        <v>298</v>
      </c>
      <c r="D961" s="41" t="s">
        <v>46</v>
      </c>
      <c r="E961" s="41">
        <v>75961</v>
      </c>
      <c r="F961" s="42"/>
      <c r="G961" s="43">
        <v>31.558382999999999</v>
      </c>
      <c r="H961" s="44">
        <v>-94.504452000000001</v>
      </c>
      <c r="I961" s="45" t="s">
        <v>63</v>
      </c>
      <c r="J961" s="46" t="s">
        <v>48</v>
      </c>
      <c r="K961" s="42" t="s">
        <v>51</v>
      </c>
      <c r="L961" s="49"/>
      <c r="M961" s="45" t="s">
        <v>63</v>
      </c>
      <c r="N961" s="46" t="s">
        <v>51</v>
      </c>
      <c r="O961" s="49"/>
      <c r="P961" s="36" t="str">
        <f t="shared" si="14"/>
        <v>Unknown</v>
      </c>
      <c r="Q961" s="39" t="s">
        <v>48</v>
      </c>
      <c r="R961" s="39" t="s">
        <v>48</v>
      </c>
      <c r="S961" s="39"/>
      <c r="T961" s="50"/>
      <c r="U961" s="50" t="s">
        <v>51</v>
      </c>
      <c r="V961" s="50" t="s">
        <v>51</v>
      </c>
      <c r="W961" s="50"/>
      <c r="X961" s="51" t="str">
        <f>IF((OR((AND('[1]PWS Information'!$E$10="CWS",T961="Single Family Residence",P961="Lead")),
(AND('[1]PWS Information'!$E$10="CWS",T961="Multiple Family Residence",'[1]PWS Information'!$E$11="Yes",P961="Lead")),
(AND('[1]PWS Information'!$E$10="NTNC",P961="Lead")))),"Tier 1",
IF((OR((AND('[1]PWS Information'!$E$10="CWS",T961="Multiple Family Residence",'[1]PWS Information'!$E$11="No",P961="Lead")),
(AND('[1]PWS Information'!$E$10="CWS",T961="Other",P961="Lead")),
(AND('[1]PWS Information'!$E$10="CWS",T961="Building",P961="Lead")))),"Tier 2",
IF((OR((AND('[1]PWS Information'!$E$10="CWS",T961="Single Family Residence",P961="Galvanized Requiring Replacement")),
(AND('[1]PWS Information'!$E$10="CWS",T961="Single Family Residence",P961="Galvanized Requiring Replacement",Q961="Yes")),
(AND('[1]PWS Information'!$E$10="NTNC",P961="Galvanized Requiring Replacement")),
(AND('[1]PWS Information'!$E$10="NTNC",T961="Single Family Residence",Q961="Yes")))),"Tier 3",
IF((OR((AND('[1]PWS Information'!$E$10="CWS",T961="Single Family Residence",R961="Yes",P961="Non-Lead", I961="Non-Lead - Copper",K961="Before 1989")),
(AND('[1]PWS Information'!$E$10="CWS",T961="Single Family Residence",R961="Yes",P961="Non-Lead", M961="Non-Lead - Copper",N961="Before 1989")))),"Tier 4",
IF((OR((AND('[1]PWS Information'!$E$10="NTNC",P961="Non-Lead")),
(AND('[1]PWS Information'!$E$10="CWS",P961="Non-Lead",R961="")),
(AND('[1]PWS Information'!$E$10="CWS",P961="Non-Lead",R961="No")),
(AND('[1]PWS Information'!$E$10="CWS",P961="Non-Lead",R961="Don't Know")),
(AND('[1]PWS Information'!$E$10="CWS",P961="Non-Lead", I961="Non-Lead - Copper", R961="Yes", K961="Between 1989 and 2014")),
(AND('[1]PWS Information'!$E$10="CWS",P961="Non-Lead", I961="Non-Lead - Copper", R961="Yes", K961="After 2014")),
(AND('[1]PWS Information'!$E$10="CWS",P961="Non-Lead", I961="Non-Lead - Copper", R961="Yes", K961="Unknown")),
(AND('[1]PWS Information'!$E$10="CWS",P961="Non-Lead", M961="Non-Lead - Copper", R961="Yes", N961="Between 1989 and 2014")),
(AND('[1]PWS Information'!$E$10="CWS",P961="Non-Lead", M961="Non-Lead - Copper", R961="Yes", N961="After 2014")),
(AND('[1]PWS Information'!$E$10="CWS",P961="Non-Lead", M961="Non-Lead - Copper", R961="Yes", N961="Unknown")),
(AND('[1]PWS Information'!$E$10="CWS",P961="Unknown")),
(AND('[1]PWS Information'!$E$10="NTNC",P961="Unknown")))),"Tier 5",
"")))))</f>
        <v>Tier 5</v>
      </c>
      <c r="Y961" s="50"/>
      <c r="Z961" s="50"/>
    </row>
    <row r="962" spans="1:26" ht="75" x14ac:dyDescent="0.25">
      <c r="A962" s="39">
        <v>25176174</v>
      </c>
      <c r="B962" s="40">
        <v>4196</v>
      </c>
      <c r="C962" s="41" t="s">
        <v>84</v>
      </c>
      <c r="D962" s="41" t="s">
        <v>46</v>
      </c>
      <c r="E962" s="41">
        <v>75961</v>
      </c>
      <c r="F962" s="42"/>
      <c r="G962" s="43">
        <v>31.558382999999999</v>
      </c>
      <c r="H962" s="44">
        <v>-94.504452000000001</v>
      </c>
      <c r="I962" s="45" t="s">
        <v>63</v>
      </c>
      <c r="J962" s="46" t="s">
        <v>48</v>
      </c>
      <c r="K962" s="42" t="s">
        <v>51</v>
      </c>
      <c r="L962" s="49"/>
      <c r="M962" s="45" t="s">
        <v>63</v>
      </c>
      <c r="N962" s="46" t="s">
        <v>51</v>
      </c>
      <c r="O962" s="49"/>
      <c r="P962" s="36" t="str">
        <f t="shared" si="14"/>
        <v>Unknown</v>
      </c>
      <c r="Q962" s="39" t="s">
        <v>48</v>
      </c>
      <c r="R962" s="39" t="s">
        <v>48</v>
      </c>
      <c r="S962" s="39"/>
      <c r="T962" s="50"/>
      <c r="U962" s="50" t="s">
        <v>51</v>
      </c>
      <c r="V962" s="50" t="s">
        <v>51</v>
      </c>
      <c r="W962" s="50"/>
      <c r="X962" s="51" t="str">
        <f>IF((OR((AND('[1]PWS Information'!$E$10="CWS",T962="Single Family Residence",P962="Lead")),
(AND('[1]PWS Information'!$E$10="CWS",T962="Multiple Family Residence",'[1]PWS Information'!$E$11="Yes",P962="Lead")),
(AND('[1]PWS Information'!$E$10="NTNC",P962="Lead")))),"Tier 1",
IF((OR((AND('[1]PWS Information'!$E$10="CWS",T962="Multiple Family Residence",'[1]PWS Information'!$E$11="No",P962="Lead")),
(AND('[1]PWS Information'!$E$10="CWS",T962="Other",P962="Lead")),
(AND('[1]PWS Information'!$E$10="CWS",T962="Building",P962="Lead")))),"Tier 2",
IF((OR((AND('[1]PWS Information'!$E$10="CWS",T962="Single Family Residence",P962="Galvanized Requiring Replacement")),
(AND('[1]PWS Information'!$E$10="CWS",T962="Single Family Residence",P962="Galvanized Requiring Replacement",Q962="Yes")),
(AND('[1]PWS Information'!$E$10="NTNC",P962="Galvanized Requiring Replacement")),
(AND('[1]PWS Information'!$E$10="NTNC",T962="Single Family Residence",Q962="Yes")))),"Tier 3",
IF((OR((AND('[1]PWS Information'!$E$10="CWS",T962="Single Family Residence",R962="Yes",P962="Non-Lead", I962="Non-Lead - Copper",K962="Before 1989")),
(AND('[1]PWS Information'!$E$10="CWS",T962="Single Family Residence",R962="Yes",P962="Non-Lead", M962="Non-Lead - Copper",N962="Before 1989")))),"Tier 4",
IF((OR((AND('[1]PWS Information'!$E$10="NTNC",P962="Non-Lead")),
(AND('[1]PWS Information'!$E$10="CWS",P962="Non-Lead",R962="")),
(AND('[1]PWS Information'!$E$10="CWS",P962="Non-Lead",R962="No")),
(AND('[1]PWS Information'!$E$10="CWS",P962="Non-Lead",R962="Don't Know")),
(AND('[1]PWS Information'!$E$10="CWS",P962="Non-Lead", I962="Non-Lead - Copper", R962="Yes", K962="Between 1989 and 2014")),
(AND('[1]PWS Information'!$E$10="CWS",P962="Non-Lead", I962="Non-Lead - Copper", R962="Yes", K962="After 2014")),
(AND('[1]PWS Information'!$E$10="CWS",P962="Non-Lead", I962="Non-Lead - Copper", R962="Yes", K962="Unknown")),
(AND('[1]PWS Information'!$E$10="CWS",P962="Non-Lead", M962="Non-Lead - Copper", R962="Yes", N962="Between 1989 and 2014")),
(AND('[1]PWS Information'!$E$10="CWS",P962="Non-Lead", M962="Non-Lead - Copper", R962="Yes", N962="After 2014")),
(AND('[1]PWS Information'!$E$10="CWS",P962="Non-Lead", M962="Non-Lead - Copper", R962="Yes", N962="Unknown")),
(AND('[1]PWS Information'!$E$10="CWS",P962="Unknown")),
(AND('[1]PWS Information'!$E$10="NTNC",P962="Unknown")))),"Tier 5",
"")))))</f>
        <v>Tier 5</v>
      </c>
      <c r="Y962" s="50"/>
      <c r="Z962" s="50"/>
    </row>
    <row r="963" spans="1:26" ht="75" x14ac:dyDescent="0.25">
      <c r="A963" s="39">
        <v>25175718</v>
      </c>
      <c r="B963" s="40">
        <v>1040</v>
      </c>
      <c r="C963" s="41" t="s">
        <v>75</v>
      </c>
      <c r="D963" s="41" t="s">
        <v>46</v>
      </c>
      <c r="E963" s="41">
        <v>75961</v>
      </c>
      <c r="F963" s="42"/>
      <c r="G963" s="43">
        <v>31.558382999999999</v>
      </c>
      <c r="H963" s="44">
        <v>-94.504452000000001</v>
      </c>
      <c r="I963" s="45" t="s">
        <v>63</v>
      </c>
      <c r="J963" s="46" t="s">
        <v>48</v>
      </c>
      <c r="K963" s="42" t="s">
        <v>51</v>
      </c>
      <c r="L963" s="49"/>
      <c r="M963" s="45" t="s">
        <v>63</v>
      </c>
      <c r="N963" s="46" t="s">
        <v>51</v>
      </c>
      <c r="O963" s="49"/>
      <c r="P963" s="36" t="str">
        <f t="shared" si="14"/>
        <v>Unknown</v>
      </c>
      <c r="Q963" s="39" t="s">
        <v>48</v>
      </c>
      <c r="R963" s="39" t="s">
        <v>48</v>
      </c>
      <c r="S963" s="39"/>
      <c r="T963" s="50"/>
      <c r="U963" s="50" t="s">
        <v>51</v>
      </c>
      <c r="V963" s="50" t="s">
        <v>51</v>
      </c>
      <c r="W963" s="50"/>
      <c r="X963" s="51" t="str">
        <f>IF((OR((AND('[1]PWS Information'!$E$10="CWS",T963="Single Family Residence",P963="Lead")),
(AND('[1]PWS Information'!$E$10="CWS",T963="Multiple Family Residence",'[1]PWS Information'!$E$11="Yes",P963="Lead")),
(AND('[1]PWS Information'!$E$10="NTNC",P963="Lead")))),"Tier 1",
IF((OR((AND('[1]PWS Information'!$E$10="CWS",T963="Multiple Family Residence",'[1]PWS Information'!$E$11="No",P963="Lead")),
(AND('[1]PWS Information'!$E$10="CWS",T963="Other",P963="Lead")),
(AND('[1]PWS Information'!$E$10="CWS",T963="Building",P963="Lead")))),"Tier 2",
IF((OR((AND('[1]PWS Information'!$E$10="CWS",T963="Single Family Residence",P963="Galvanized Requiring Replacement")),
(AND('[1]PWS Information'!$E$10="CWS",T963="Single Family Residence",P963="Galvanized Requiring Replacement",Q963="Yes")),
(AND('[1]PWS Information'!$E$10="NTNC",P963="Galvanized Requiring Replacement")),
(AND('[1]PWS Information'!$E$10="NTNC",T963="Single Family Residence",Q963="Yes")))),"Tier 3",
IF((OR((AND('[1]PWS Information'!$E$10="CWS",T963="Single Family Residence",R963="Yes",P963="Non-Lead", I963="Non-Lead - Copper",K963="Before 1989")),
(AND('[1]PWS Information'!$E$10="CWS",T963="Single Family Residence",R963="Yes",P963="Non-Lead", M963="Non-Lead - Copper",N963="Before 1989")))),"Tier 4",
IF((OR((AND('[1]PWS Information'!$E$10="NTNC",P963="Non-Lead")),
(AND('[1]PWS Information'!$E$10="CWS",P963="Non-Lead",R963="")),
(AND('[1]PWS Information'!$E$10="CWS",P963="Non-Lead",R963="No")),
(AND('[1]PWS Information'!$E$10="CWS",P963="Non-Lead",R963="Don't Know")),
(AND('[1]PWS Information'!$E$10="CWS",P963="Non-Lead", I963="Non-Lead - Copper", R963="Yes", K963="Between 1989 and 2014")),
(AND('[1]PWS Information'!$E$10="CWS",P963="Non-Lead", I963="Non-Lead - Copper", R963="Yes", K963="After 2014")),
(AND('[1]PWS Information'!$E$10="CWS",P963="Non-Lead", I963="Non-Lead - Copper", R963="Yes", K963="Unknown")),
(AND('[1]PWS Information'!$E$10="CWS",P963="Non-Lead", M963="Non-Lead - Copper", R963="Yes", N963="Between 1989 and 2014")),
(AND('[1]PWS Information'!$E$10="CWS",P963="Non-Lead", M963="Non-Lead - Copper", R963="Yes", N963="After 2014")),
(AND('[1]PWS Information'!$E$10="CWS",P963="Non-Lead", M963="Non-Lead - Copper", R963="Yes", N963="Unknown")),
(AND('[1]PWS Information'!$E$10="CWS",P963="Unknown")),
(AND('[1]PWS Information'!$E$10="NTNC",P963="Unknown")))),"Tier 5",
"")))))</f>
        <v>Tier 5</v>
      </c>
      <c r="Y963" s="50"/>
      <c r="Z963" s="50"/>
    </row>
    <row r="964" spans="1:26" ht="75" x14ac:dyDescent="0.25">
      <c r="A964" s="39">
        <v>25175913</v>
      </c>
      <c r="B964" s="40" t="s">
        <v>115</v>
      </c>
      <c r="C964" s="41">
        <v>2713</v>
      </c>
      <c r="D964" s="41" t="s">
        <v>46</v>
      </c>
      <c r="E964" s="41">
        <v>75961</v>
      </c>
      <c r="F964" s="42"/>
      <c r="G964" s="43">
        <v>31.558382999999999</v>
      </c>
      <c r="H964" s="44">
        <v>-94.504452000000001</v>
      </c>
      <c r="I964" s="45" t="s">
        <v>63</v>
      </c>
      <c r="J964" s="46" t="s">
        <v>48</v>
      </c>
      <c r="K964" s="42" t="s">
        <v>51</v>
      </c>
      <c r="L964" s="49"/>
      <c r="M964" s="45" t="s">
        <v>63</v>
      </c>
      <c r="N964" s="46" t="s">
        <v>51</v>
      </c>
      <c r="O964" s="49"/>
      <c r="P964" s="36" t="str">
        <f t="shared" si="14"/>
        <v>Unknown</v>
      </c>
      <c r="Q964" s="39" t="s">
        <v>48</v>
      </c>
      <c r="R964" s="39" t="s">
        <v>48</v>
      </c>
      <c r="S964" s="39"/>
      <c r="T964" s="50"/>
      <c r="U964" s="50" t="s">
        <v>51</v>
      </c>
      <c r="V964" s="50" t="s">
        <v>51</v>
      </c>
      <c r="W964" s="50"/>
      <c r="X964" s="51" t="str">
        <f>IF((OR((AND('[1]PWS Information'!$E$10="CWS",T964="Single Family Residence",P964="Lead")),
(AND('[1]PWS Information'!$E$10="CWS",T964="Multiple Family Residence",'[1]PWS Information'!$E$11="Yes",P964="Lead")),
(AND('[1]PWS Information'!$E$10="NTNC",P964="Lead")))),"Tier 1",
IF((OR((AND('[1]PWS Information'!$E$10="CWS",T964="Multiple Family Residence",'[1]PWS Information'!$E$11="No",P964="Lead")),
(AND('[1]PWS Information'!$E$10="CWS",T964="Other",P964="Lead")),
(AND('[1]PWS Information'!$E$10="CWS",T964="Building",P964="Lead")))),"Tier 2",
IF((OR((AND('[1]PWS Information'!$E$10="CWS",T964="Single Family Residence",P964="Galvanized Requiring Replacement")),
(AND('[1]PWS Information'!$E$10="CWS",T964="Single Family Residence",P964="Galvanized Requiring Replacement",Q964="Yes")),
(AND('[1]PWS Information'!$E$10="NTNC",P964="Galvanized Requiring Replacement")),
(AND('[1]PWS Information'!$E$10="NTNC",T964="Single Family Residence",Q964="Yes")))),"Tier 3",
IF((OR((AND('[1]PWS Information'!$E$10="CWS",T964="Single Family Residence",R964="Yes",P964="Non-Lead", I964="Non-Lead - Copper",K964="Before 1989")),
(AND('[1]PWS Information'!$E$10="CWS",T964="Single Family Residence",R964="Yes",P964="Non-Lead", M964="Non-Lead - Copper",N964="Before 1989")))),"Tier 4",
IF((OR((AND('[1]PWS Information'!$E$10="NTNC",P964="Non-Lead")),
(AND('[1]PWS Information'!$E$10="CWS",P964="Non-Lead",R964="")),
(AND('[1]PWS Information'!$E$10="CWS",P964="Non-Lead",R964="No")),
(AND('[1]PWS Information'!$E$10="CWS",P964="Non-Lead",R964="Don't Know")),
(AND('[1]PWS Information'!$E$10="CWS",P964="Non-Lead", I964="Non-Lead - Copper", R964="Yes", K964="Between 1989 and 2014")),
(AND('[1]PWS Information'!$E$10="CWS",P964="Non-Lead", I964="Non-Lead - Copper", R964="Yes", K964="After 2014")),
(AND('[1]PWS Information'!$E$10="CWS",P964="Non-Lead", I964="Non-Lead - Copper", R964="Yes", K964="Unknown")),
(AND('[1]PWS Information'!$E$10="CWS",P964="Non-Lead", M964="Non-Lead - Copper", R964="Yes", N964="Between 1989 and 2014")),
(AND('[1]PWS Information'!$E$10="CWS",P964="Non-Lead", M964="Non-Lead - Copper", R964="Yes", N964="After 2014")),
(AND('[1]PWS Information'!$E$10="CWS",P964="Non-Lead", M964="Non-Lead - Copper", R964="Yes", N964="Unknown")),
(AND('[1]PWS Information'!$E$10="CWS",P964="Unknown")),
(AND('[1]PWS Information'!$E$10="NTNC",P964="Unknown")))),"Tier 5",
"")))))</f>
        <v>Tier 5</v>
      </c>
      <c r="Y964" s="50"/>
      <c r="Z964" s="50"/>
    </row>
    <row r="965" spans="1:26" ht="75" x14ac:dyDescent="0.25">
      <c r="A965" s="39">
        <v>25175561</v>
      </c>
      <c r="B965" s="40">
        <v>572</v>
      </c>
      <c r="C965" s="41" t="s">
        <v>90</v>
      </c>
      <c r="D965" s="41" t="s">
        <v>46</v>
      </c>
      <c r="E965" s="41">
        <v>75961</v>
      </c>
      <c r="F965" s="42"/>
      <c r="G965" s="43">
        <v>31.558382999999999</v>
      </c>
      <c r="H965" s="44">
        <v>-94.504452000000001</v>
      </c>
      <c r="I965" s="45" t="s">
        <v>63</v>
      </c>
      <c r="J965" s="46" t="s">
        <v>48</v>
      </c>
      <c r="K965" s="42" t="s">
        <v>51</v>
      </c>
      <c r="L965" s="49"/>
      <c r="M965" s="45" t="s">
        <v>63</v>
      </c>
      <c r="N965" s="46" t="s">
        <v>51</v>
      </c>
      <c r="O965" s="49"/>
      <c r="P965" s="36" t="str">
        <f t="shared" ref="P965:P1004" si="15">IF((OR(I965="Lead")),"Lead",
IF((OR(M965="Lead")),"Lead",
IF((OR(I965="Lead-lined galvanized")),"Lead",
IF((OR(M965="Lead-lined galvanized")),"Lead",
IF((OR((AND(I965="Unknown - Likely Lead",M965="Galvanized")),
(AND(I965="Unknown - Unlikely Lead",M965="Galvanized")),
(AND(I965="Unknown - Material Unknown",M965="Galvanized")))),"Galvanized Requiring Replacement",
IF((OR((AND(I965="Non-lead - Copper",J965="Yes",M965="Galvanized")),
(AND(I965="Non-lead - Copper",J965="Don't know",M965="Galvanized")),
(AND(I965="Non-lead - Copper",J965="",M965="Galvanized")),
(AND(I965="Non-lead - Plastic",J965="Yes",M965="Galvanized")),
(AND(I965="Non-lead - Plastic",J965="Don't know",M965="Galvanized")),
(AND(I965="Non-lead - Plastic",J965="",M965="Galvanized")),
(AND(I965="Non-lead",J965="Yes",M965="Galvanized")),
(AND(I965="Non-lead",J965="Don't know",M965="Galvanized")),
(AND(I965="Non-lead",J965="",M965="Galvanized")),
(AND(I965="Non-lead - Other",J965="Yes",M965="Galvanized")),
(AND(I965="Non-Lead - Other",J965="Don't know",M965="Galvanized")),
(AND(I965="Galvanized",J965="Yes",M965="Galvanized")),
(AND(I965="Galvanized",J965="Don't know",M965="Galvanized")),
(AND(I965="Galvanized",J965="",M965="Galvanized")),
(AND(I965="Non-Lead - Other",J965="",M965="Galvanized")))),"Galvanized Requiring Replacement",
IF((OR((AND(I965="Non-lead - Copper",M965="Non-lead - Copper")),
(AND(I965="Non-lead - Copper",M965="Non-lead - Plastic")),
(AND(I965="Non-lead - Copper",M965="Non-lead - Other")),
(AND(I965="Non-lead - Copper",M965="Non-lead")),
(AND(I965="Non-lead - Plastic",M965="Non-lead - Copper")),
(AND(I965="Non-lead - Plastic",M965="Non-lead - Plastic")),
(AND(I965="Non-lead - Plastic",M965="Non-lead - Other")),
(AND(I965="Non-lead - Plastic",M965="Non-lead")),
(AND(I965="Non-lead",M965="Non-lead - Copper")),
(AND(I965="Non-lead",M965="Non-lead - Plastic")),
(AND(I965="Non-lead",M965="Non-lead - Other")),
(AND(I965="Non-lead",M965="Non-lead")),
(AND(I965="Non-lead - Other",M965="Non-lead - Copper")),
(AND(I965="Non-Lead - Other",M965="Non-lead - Plastic")),
(AND(I965="Non-Lead - Other",M965="Non-lead")),
(AND(I965="Non-Lead - Other",M965="Non-lead - Other")))),"Non-Lead",
IF((OR((AND(I965="Galvanized",M965="Non-lead")),
(AND(I965="Galvanized",M965="Non-lead - Copper")),
(AND(I965="Galvanized",M965="Non-lead - Plastic")),
(AND(I965="Galvanized",M965="Non-lead")),
(AND(I965="Galvanized",M965="Non-lead - Other")))),"Non-Lead",
IF((OR((AND(I965="Non-lead - Copper",J965="No",M965="Galvanized")),
(AND(I965="Non-lead - Plastic",J965="No",M965="Galvanized")),
(AND(I965="Non-lead",J965="No",M965="Galvanized")),
(AND(I965="Galvanized",J965="No",M965="Galvanized")),
(AND(I965="Non-lead - Other",J965="No",M965="Galvanized")))),"Non-lead",
IF((OR((AND(I965="Unknown - Likely Lead",M965="Unknown - Likely Lead")),
(AND(I965="Unknown - Likely Lead",M965="Unknown - Unlikely Lead")),
(AND(I965="Unknown - Likely Lead",M965="Unknown - Material Unknown")),
(AND(I965="Unknown - Unlikely Lead",M965="Unknown - Likely Lead")),
(AND(I965="Unknown - Unlikely Lead",M965="Unknown - Unlikely Lead")),
(AND(I965="Unknown - Unlikely Lead",M965="Unknown - Material Unknown")),
(AND(I965="Unknown - Material Unknown",M965="Unknown - Likely Lead")),
(AND(I965="Unknown - Material Unknown",M965="Unknown - Unlikely Lead")),
(AND(I965="Unknown - Material Unknown",M965="Unknown - Material Unknown")))),"Unknown",
IF((OR((AND(I965="Unknown - Likely Lead",M965="Non-lead - Copper")),
(AND(I965="Unknown - Likely Lead",M965="Non-lead - Plastic")),
(AND(I965="Unknown - Likely Lead",M965="Non-lead")),
(AND(I965="Unknown - Likely Lead",M965="Non-lead - Other")),
(AND(I965="Unknown - Unlikely Lead",M965="Non-lead - Copper")),
(AND(I965="Unknown - Unlikely Lead",M965="Non-lead - Plastic")),
(AND(I965="Unknown - Unlikely Lead",M965="Non-lead")),
(AND(I965="Unknown - Unlikely Lead",M965="Non-lead - Other")),
(AND(I965="Unknown - Material Unknown",M965="Non-lead - Copper")),
(AND(I965="Unknown - Material Unknown",M965="Non-lead - Plastic")),
(AND(I965="Unknown - Material Unknown",M965="Non-lead")),
(AND(I965="Unknown - Material Unknown",M965="Non-lead - Other")))),"Unknown",
IF((OR((AND(I965="Non-lead - Copper",M965="Unknown - Likely Lead")),
(AND(I965="Non-lead - Copper",M965="Unknown - Unlikely Lead")),
(AND(I965="Non-lead - Copper",M965="Unknown - Material Unknown")),
(AND(I965="Non-lead - Plastic",M965="Unknown - Likely Lead")),
(AND(I965="Non-lead - Plastic",M965="Unknown - Unlikely Lead")),
(AND(I965="Non-lead - Plastic",M965="Unknown - Material Unknown")),
(AND(I965="Non-lead",M965="Unknown - Likely Lead")),
(AND(I965="Non-lead",M965="Unknown - Unlikely Lead")),
(AND(I965="Non-lead",M965="Unknown - Material Unknown")),
(AND(I965="Non-lead - Other",M965="Unknown - Likely Lead")),
(AND(I965="Non-Lead - Other",M965="Unknown - Unlikely Lead")),
(AND(I965="Non-Lead - Other",M965="Unknown - Material Unknown")))),"Unknown",
IF((OR((AND(I965="Galvanized",M965="Unknown - Likely Lead")),
(AND(I965="Galvanized",M965="Unknown - Unlikely Lead")),
(AND(I965="Galvanized",M965="Unknown - Material Unknown")))),"Unknown",
IF((OR((AND(I965="Galvanized",M965="")))),"Galvanized Requiring Replacement",
IF((OR((AND(I965="Non-lead - Copper",M965="")),
(AND(I965="Non-lead - Plastic",M965="")),
(AND(I965="Non-lead",M965="")),
(AND(I965="Non-lead - Other",M965="")))),"Non-lead",
IF((OR((AND(I965="Unknown - Likely Lead",M965="")),
(AND(I965="Unknown - Unlikely Lead",M965="")),
(AND(I965="Unknown - Material Unknown",M965="")))),"Unknown",
""))))))))))))))))</f>
        <v>Unknown</v>
      </c>
      <c r="Q965" s="39" t="s">
        <v>48</v>
      </c>
      <c r="R965" s="39" t="s">
        <v>48</v>
      </c>
      <c r="S965" s="39"/>
      <c r="T965" s="50"/>
      <c r="U965" s="50" t="s">
        <v>51</v>
      </c>
      <c r="V965" s="50" t="s">
        <v>51</v>
      </c>
      <c r="W965" s="50"/>
      <c r="X965" s="51" t="str">
        <f>IF((OR((AND('[1]PWS Information'!$E$10="CWS",T965="Single Family Residence",P965="Lead")),
(AND('[1]PWS Information'!$E$10="CWS",T965="Multiple Family Residence",'[1]PWS Information'!$E$11="Yes",P965="Lead")),
(AND('[1]PWS Information'!$E$10="NTNC",P965="Lead")))),"Tier 1",
IF((OR((AND('[1]PWS Information'!$E$10="CWS",T965="Multiple Family Residence",'[1]PWS Information'!$E$11="No",P965="Lead")),
(AND('[1]PWS Information'!$E$10="CWS",T965="Other",P965="Lead")),
(AND('[1]PWS Information'!$E$10="CWS",T965="Building",P965="Lead")))),"Tier 2",
IF((OR((AND('[1]PWS Information'!$E$10="CWS",T965="Single Family Residence",P965="Galvanized Requiring Replacement")),
(AND('[1]PWS Information'!$E$10="CWS",T965="Single Family Residence",P965="Galvanized Requiring Replacement",Q965="Yes")),
(AND('[1]PWS Information'!$E$10="NTNC",P965="Galvanized Requiring Replacement")),
(AND('[1]PWS Information'!$E$10="NTNC",T965="Single Family Residence",Q965="Yes")))),"Tier 3",
IF((OR((AND('[1]PWS Information'!$E$10="CWS",T965="Single Family Residence",R965="Yes",P965="Non-Lead", I965="Non-Lead - Copper",K965="Before 1989")),
(AND('[1]PWS Information'!$E$10="CWS",T965="Single Family Residence",R965="Yes",P965="Non-Lead", M965="Non-Lead - Copper",N965="Before 1989")))),"Tier 4",
IF((OR((AND('[1]PWS Information'!$E$10="NTNC",P965="Non-Lead")),
(AND('[1]PWS Information'!$E$10="CWS",P965="Non-Lead",R965="")),
(AND('[1]PWS Information'!$E$10="CWS",P965="Non-Lead",R965="No")),
(AND('[1]PWS Information'!$E$10="CWS",P965="Non-Lead",R965="Don't Know")),
(AND('[1]PWS Information'!$E$10="CWS",P965="Non-Lead", I965="Non-Lead - Copper", R965="Yes", K965="Between 1989 and 2014")),
(AND('[1]PWS Information'!$E$10="CWS",P965="Non-Lead", I965="Non-Lead - Copper", R965="Yes", K965="After 2014")),
(AND('[1]PWS Information'!$E$10="CWS",P965="Non-Lead", I965="Non-Lead - Copper", R965="Yes", K965="Unknown")),
(AND('[1]PWS Information'!$E$10="CWS",P965="Non-Lead", M965="Non-Lead - Copper", R965="Yes", N965="Between 1989 and 2014")),
(AND('[1]PWS Information'!$E$10="CWS",P965="Non-Lead", M965="Non-Lead - Copper", R965="Yes", N965="After 2014")),
(AND('[1]PWS Information'!$E$10="CWS",P965="Non-Lead", M965="Non-Lead - Copper", R965="Yes", N965="Unknown")),
(AND('[1]PWS Information'!$E$10="CWS",P965="Unknown")),
(AND('[1]PWS Information'!$E$10="NTNC",P965="Unknown")))),"Tier 5",
"")))))</f>
        <v>Tier 5</v>
      </c>
      <c r="Y965" s="50"/>
      <c r="Z965" s="50"/>
    </row>
    <row r="966" spans="1:26" ht="75" x14ac:dyDescent="0.25">
      <c r="A966" s="39">
        <v>25175602</v>
      </c>
      <c r="B966" s="40">
        <v>5825</v>
      </c>
      <c r="C966" s="41" t="s">
        <v>81</v>
      </c>
      <c r="D966" s="41" t="s">
        <v>46</v>
      </c>
      <c r="E966" s="41">
        <v>75961</v>
      </c>
      <c r="F966" s="42"/>
      <c r="G966" s="43">
        <v>31.660693999999999</v>
      </c>
      <c r="H966" s="44">
        <v>-94.601386000000005</v>
      </c>
      <c r="I966" s="45" t="s">
        <v>63</v>
      </c>
      <c r="J966" s="46" t="s">
        <v>48</v>
      </c>
      <c r="K966" s="42" t="s">
        <v>51</v>
      </c>
      <c r="L966" s="49"/>
      <c r="M966" s="45" t="s">
        <v>63</v>
      </c>
      <c r="N966" s="46" t="s">
        <v>51</v>
      </c>
      <c r="O966" s="49"/>
      <c r="P966" s="36" t="str">
        <f t="shared" si="15"/>
        <v>Unknown</v>
      </c>
      <c r="Q966" s="39" t="s">
        <v>48</v>
      </c>
      <c r="R966" s="39" t="s">
        <v>48</v>
      </c>
      <c r="S966" s="39"/>
      <c r="T966" s="50"/>
      <c r="U966" s="50" t="s">
        <v>51</v>
      </c>
      <c r="V966" s="50" t="s">
        <v>51</v>
      </c>
      <c r="W966" s="50"/>
      <c r="X966" s="51" t="str">
        <f>IF((OR((AND('[1]PWS Information'!$E$10="CWS",T966="Single Family Residence",P966="Lead")),
(AND('[1]PWS Information'!$E$10="CWS",T966="Multiple Family Residence",'[1]PWS Information'!$E$11="Yes",P966="Lead")),
(AND('[1]PWS Information'!$E$10="NTNC",P966="Lead")))),"Tier 1",
IF((OR((AND('[1]PWS Information'!$E$10="CWS",T966="Multiple Family Residence",'[1]PWS Information'!$E$11="No",P966="Lead")),
(AND('[1]PWS Information'!$E$10="CWS",T966="Other",P966="Lead")),
(AND('[1]PWS Information'!$E$10="CWS",T966="Building",P966="Lead")))),"Tier 2",
IF((OR((AND('[1]PWS Information'!$E$10="CWS",T966="Single Family Residence",P966="Galvanized Requiring Replacement")),
(AND('[1]PWS Information'!$E$10="CWS",T966="Single Family Residence",P966="Galvanized Requiring Replacement",Q966="Yes")),
(AND('[1]PWS Information'!$E$10="NTNC",P966="Galvanized Requiring Replacement")),
(AND('[1]PWS Information'!$E$10="NTNC",T966="Single Family Residence",Q966="Yes")))),"Tier 3",
IF((OR((AND('[1]PWS Information'!$E$10="CWS",T966="Single Family Residence",R966="Yes",P966="Non-Lead", I966="Non-Lead - Copper",K966="Before 1989")),
(AND('[1]PWS Information'!$E$10="CWS",T966="Single Family Residence",R966="Yes",P966="Non-Lead", M966="Non-Lead - Copper",N966="Before 1989")))),"Tier 4",
IF((OR((AND('[1]PWS Information'!$E$10="NTNC",P966="Non-Lead")),
(AND('[1]PWS Information'!$E$10="CWS",P966="Non-Lead",R966="")),
(AND('[1]PWS Information'!$E$10="CWS",P966="Non-Lead",R966="No")),
(AND('[1]PWS Information'!$E$10="CWS",P966="Non-Lead",R966="Don't Know")),
(AND('[1]PWS Information'!$E$10="CWS",P966="Non-Lead", I966="Non-Lead - Copper", R966="Yes", K966="Between 1989 and 2014")),
(AND('[1]PWS Information'!$E$10="CWS",P966="Non-Lead", I966="Non-Lead - Copper", R966="Yes", K966="After 2014")),
(AND('[1]PWS Information'!$E$10="CWS",P966="Non-Lead", I966="Non-Lead - Copper", R966="Yes", K966="Unknown")),
(AND('[1]PWS Information'!$E$10="CWS",P966="Non-Lead", M966="Non-Lead - Copper", R966="Yes", N966="Between 1989 and 2014")),
(AND('[1]PWS Information'!$E$10="CWS",P966="Non-Lead", M966="Non-Lead - Copper", R966="Yes", N966="After 2014")),
(AND('[1]PWS Information'!$E$10="CWS",P966="Non-Lead", M966="Non-Lead - Copper", R966="Yes", N966="Unknown")),
(AND('[1]PWS Information'!$E$10="CWS",P966="Unknown")),
(AND('[1]PWS Information'!$E$10="NTNC",P966="Unknown")))),"Tier 5",
"")))))</f>
        <v>Tier 5</v>
      </c>
      <c r="Y966" s="50"/>
      <c r="Z966" s="50"/>
    </row>
    <row r="967" spans="1:26" ht="75" x14ac:dyDescent="0.25">
      <c r="A967" s="39">
        <v>25175452</v>
      </c>
      <c r="B967" s="40">
        <v>303</v>
      </c>
      <c r="C967" s="41" t="s">
        <v>156</v>
      </c>
      <c r="D967" s="41" t="s">
        <v>46</v>
      </c>
      <c r="E967" s="41">
        <v>75961</v>
      </c>
      <c r="F967" s="42"/>
      <c r="G967" s="43">
        <v>31.660689000000001</v>
      </c>
      <c r="H967" s="44">
        <v>-94.601387000000003</v>
      </c>
      <c r="I967" s="45" t="s">
        <v>63</v>
      </c>
      <c r="J967" s="46" t="s">
        <v>48</v>
      </c>
      <c r="K967" s="42" t="s">
        <v>51</v>
      </c>
      <c r="L967" s="49"/>
      <c r="M967" s="45" t="s">
        <v>63</v>
      </c>
      <c r="N967" s="46" t="s">
        <v>51</v>
      </c>
      <c r="O967" s="49"/>
      <c r="P967" s="36" t="str">
        <f t="shared" si="15"/>
        <v>Unknown</v>
      </c>
      <c r="Q967" s="39" t="s">
        <v>48</v>
      </c>
      <c r="R967" s="39" t="s">
        <v>48</v>
      </c>
      <c r="S967" s="39"/>
      <c r="T967" s="50"/>
      <c r="U967" s="50" t="s">
        <v>51</v>
      </c>
      <c r="V967" s="50" t="s">
        <v>51</v>
      </c>
      <c r="W967" s="50"/>
      <c r="X967" s="51" t="str">
        <f>IF((OR((AND('[1]PWS Information'!$E$10="CWS",T967="Single Family Residence",P967="Lead")),
(AND('[1]PWS Information'!$E$10="CWS",T967="Multiple Family Residence",'[1]PWS Information'!$E$11="Yes",P967="Lead")),
(AND('[1]PWS Information'!$E$10="NTNC",P967="Lead")))),"Tier 1",
IF((OR((AND('[1]PWS Information'!$E$10="CWS",T967="Multiple Family Residence",'[1]PWS Information'!$E$11="No",P967="Lead")),
(AND('[1]PWS Information'!$E$10="CWS",T967="Other",P967="Lead")),
(AND('[1]PWS Information'!$E$10="CWS",T967="Building",P967="Lead")))),"Tier 2",
IF((OR((AND('[1]PWS Information'!$E$10="CWS",T967="Single Family Residence",P967="Galvanized Requiring Replacement")),
(AND('[1]PWS Information'!$E$10="CWS",T967="Single Family Residence",P967="Galvanized Requiring Replacement",Q967="Yes")),
(AND('[1]PWS Information'!$E$10="NTNC",P967="Galvanized Requiring Replacement")),
(AND('[1]PWS Information'!$E$10="NTNC",T967="Single Family Residence",Q967="Yes")))),"Tier 3",
IF((OR((AND('[1]PWS Information'!$E$10="CWS",T967="Single Family Residence",R967="Yes",P967="Non-Lead", I967="Non-Lead - Copper",K967="Before 1989")),
(AND('[1]PWS Information'!$E$10="CWS",T967="Single Family Residence",R967="Yes",P967="Non-Lead", M967="Non-Lead - Copper",N967="Before 1989")))),"Tier 4",
IF((OR((AND('[1]PWS Information'!$E$10="NTNC",P967="Non-Lead")),
(AND('[1]PWS Information'!$E$10="CWS",P967="Non-Lead",R967="")),
(AND('[1]PWS Information'!$E$10="CWS",P967="Non-Lead",R967="No")),
(AND('[1]PWS Information'!$E$10="CWS",P967="Non-Lead",R967="Don't Know")),
(AND('[1]PWS Information'!$E$10="CWS",P967="Non-Lead", I967="Non-Lead - Copper", R967="Yes", K967="Between 1989 and 2014")),
(AND('[1]PWS Information'!$E$10="CWS",P967="Non-Lead", I967="Non-Lead - Copper", R967="Yes", K967="After 2014")),
(AND('[1]PWS Information'!$E$10="CWS",P967="Non-Lead", I967="Non-Lead - Copper", R967="Yes", K967="Unknown")),
(AND('[1]PWS Information'!$E$10="CWS",P967="Non-Lead", M967="Non-Lead - Copper", R967="Yes", N967="Between 1989 and 2014")),
(AND('[1]PWS Information'!$E$10="CWS",P967="Non-Lead", M967="Non-Lead - Copper", R967="Yes", N967="After 2014")),
(AND('[1]PWS Information'!$E$10="CWS",P967="Non-Lead", M967="Non-Lead - Copper", R967="Yes", N967="Unknown")),
(AND('[1]PWS Information'!$E$10="CWS",P967="Unknown")),
(AND('[1]PWS Information'!$E$10="NTNC",P967="Unknown")))),"Tier 5",
"")))))</f>
        <v>Tier 5</v>
      </c>
      <c r="Y967" s="50"/>
      <c r="Z967" s="50"/>
    </row>
    <row r="968" spans="1:26" ht="75" x14ac:dyDescent="0.25">
      <c r="A968" s="39">
        <v>25175766</v>
      </c>
      <c r="B968" s="40">
        <v>4691</v>
      </c>
      <c r="C968" s="41" t="s">
        <v>57</v>
      </c>
      <c r="D968" s="41" t="s">
        <v>46</v>
      </c>
      <c r="E968" s="41">
        <v>75961</v>
      </c>
      <c r="F968" s="42"/>
      <c r="G968" s="43">
        <v>31.674379999999999</v>
      </c>
      <c r="H968" s="44">
        <v>-94.542783</v>
      </c>
      <c r="I968" s="45" t="s">
        <v>63</v>
      </c>
      <c r="J968" s="46" t="s">
        <v>48</v>
      </c>
      <c r="K968" s="42" t="s">
        <v>51</v>
      </c>
      <c r="L968" s="49"/>
      <c r="M968" s="45" t="s">
        <v>63</v>
      </c>
      <c r="N968" s="46" t="s">
        <v>51</v>
      </c>
      <c r="O968" s="49"/>
      <c r="P968" s="36" t="str">
        <f t="shared" si="15"/>
        <v>Unknown</v>
      </c>
      <c r="Q968" s="39" t="s">
        <v>48</v>
      </c>
      <c r="R968" s="39" t="s">
        <v>48</v>
      </c>
      <c r="S968" s="39"/>
      <c r="T968" s="50"/>
      <c r="U968" s="50" t="s">
        <v>51</v>
      </c>
      <c r="V968" s="50" t="s">
        <v>51</v>
      </c>
      <c r="W968" s="50"/>
      <c r="X968" s="51" t="str">
        <f>IF((OR((AND('[1]PWS Information'!$E$10="CWS",T968="Single Family Residence",P968="Lead")),
(AND('[1]PWS Information'!$E$10="CWS",T968="Multiple Family Residence",'[1]PWS Information'!$E$11="Yes",P968="Lead")),
(AND('[1]PWS Information'!$E$10="NTNC",P968="Lead")))),"Tier 1",
IF((OR((AND('[1]PWS Information'!$E$10="CWS",T968="Multiple Family Residence",'[1]PWS Information'!$E$11="No",P968="Lead")),
(AND('[1]PWS Information'!$E$10="CWS",T968="Other",P968="Lead")),
(AND('[1]PWS Information'!$E$10="CWS",T968="Building",P968="Lead")))),"Tier 2",
IF((OR((AND('[1]PWS Information'!$E$10="CWS",T968="Single Family Residence",P968="Galvanized Requiring Replacement")),
(AND('[1]PWS Information'!$E$10="CWS",T968="Single Family Residence",P968="Galvanized Requiring Replacement",Q968="Yes")),
(AND('[1]PWS Information'!$E$10="NTNC",P968="Galvanized Requiring Replacement")),
(AND('[1]PWS Information'!$E$10="NTNC",T968="Single Family Residence",Q968="Yes")))),"Tier 3",
IF((OR((AND('[1]PWS Information'!$E$10="CWS",T968="Single Family Residence",R968="Yes",P968="Non-Lead", I968="Non-Lead - Copper",K968="Before 1989")),
(AND('[1]PWS Information'!$E$10="CWS",T968="Single Family Residence",R968="Yes",P968="Non-Lead", M968="Non-Lead - Copper",N968="Before 1989")))),"Tier 4",
IF((OR((AND('[1]PWS Information'!$E$10="NTNC",P968="Non-Lead")),
(AND('[1]PWS Information'!$E$10="CWS",P968="Non-Lead",R968="")),
(AND('[1]PWS Information'!$E$10="CWS",P968="Non-Lead",R968="No")),
(AND('[1]PWS Information'!$E$10="CWS",P968="Non-Lead",R968="Don't Know")),
(AND('[1]PWS Information'!$E$10="CWS",P968="Non-Lead", I968="Non-Lead - Copper", R968="Yes", K968="Between 1989 and 2014")),
(AND('[1]PWS Information'!$E$10="CWS",P968="Non-Lead", I968="Non-Lead - Copper", R968="Yes", K968="After 2014")),
(AND('[1]PWS Information'!$E$10="CWS",P968="Non-Lead", I968="Non-Lead - Copper", R968="Yes", K968="Unknown")),
(AND('[1]PWS Information'!$E$10="CWS",P968="Non-Lead", M968="Non-Lead - Copper", R968="Yes", N968="Between 1989 and 2014")),
(AND('[1]PWS Information'!$E$10="CWS",P968="Non-Lead", M968="Non-Lead - Copper", R968="Yes", N968="After 2014")),
(AND('[1]PWS Information'!$E$10="CWS",P968="Non-Lead", M968="Non-Lead - Copper", R968="Yes", N968="Unknown")),
(AND('[1]PWS Information'!$E$10="CWS",P968="Unknown")),
(AND('[1]PWS Information'!$E$10="NTNC",P968="Unknown")))),"Tier 5",
"")))))</f>
        <v>Tier 5</v>
      </c>
      <c r="Y968" s="50"/>
      <c r="Z968" s="50"/>
    </row>
    <row r="969" spans="1:26" ht="75" x14ac:dyDescent="0.25">
      <c r="A969" s="39">
        <v>25175996</v>
      </c>
      <c r="B969" s="40">
        <v>7771</v>
      </c>
      <c r="C969" s="41" t="s">
        <v>66</v>
      </c>
      <c r="D969" s="41" t="s">
        <v>46</v>
      </c>
      <c r="E969" s="41">
        <v>75961</v>
      </c>
      <c r="F969" s="42"/>
      <c r="G969" s="43">
        <v>31.620684000000001</v>
      </c>
      <c r="H969" s="44">
        <v>-94.497776000000002</v>
      </c>
      <c r="I969" s="45" t="s">
        <v>63</v>
      </c>
      <c r="J969" s="46" t="s">
        <v>48</v>
      </c>
      <c r="K969" s="42" t="s">
        <v>51</v>
      </c>
      <c r="L969" s="49"/>
      <c r="M969" s="45" t="s">
        <v>63</v>
      </c>
      <c r="N969" s="46" t="s">
        <v>51</v>
      </c>
      <c r="O969" s="49"/>
      <c r="P969" s="36" t="str">
        <f t="shared" si="15"/>
        <v>Unknown</v>
      </c>
      <c r="Q969" s="39" t="s">
        <v>48</v>
      </c>
      <c r="R969" s="39" t="s">
        <v>48</v>
      </c>
      <c r="S969" s="39"/>
      <c r="T969" s="50"/>
      <c r="U969" s="50" t="s">
        <v>51</v>
      </c>
      <c r="V969" s="50" t="s">
        <v>51</v>
      </c>
      <c r="W969" s="50"/>
      <c r="X969" s="51" t="str">
        <f>IF((OR((AND('[1]PWS Information'!$E$10="CWS",T969="Single Family Residence",P969="Lead")),
(AND('[1]PWS Information'!$E$10="CWS",T969="Multiple Family Residence",'[1]PWS Information'!$E$11="Yes",P969="Lead")),
(AND('[1]PWS Information'!$E$10="NTNC",P969="Lead")))),"Tier 1",
IF((OR((AND('[1]PWS Information'!$E$10="CWS",T969="Multiple Family Residence",'[1]PWS Information'!$E$11="No",P969="Lead")),
(AND('[1]PWS Information'!$E$10="CWS",T969="Other",P969="Lead")),
(AND('[1]PWS Information'!$E$10="CWS",T969="Building",P969="Lead")))),"Tier 2",
IF((OR((AND('[1]PWS Information'!$E$10="CWS",T969="Single Family Residence",P969="Galvanized Requiring Replacement")),
(AND('[1]PWS Information'!$E$10="CWS",T969="Single Family Residence",P969="Galvanized Requiring Replacement",Q969="Yes")),
(AND('[1]PWS Information'!$E$10="NTNC",P969="Galvanized Requiring Replacement")),
(AND('[1]PWS Information'!$E$10="NTNC",T969="Single Family Residence",Q969="Yes")))),"Tier 3",
IF((OR((AND('[1]PWS Information'!$E$10="CWS",T969="Single Family Residence",R969="Yes",P969="Non-Lead", I969="Non-Lead - Copper",K969="Before 1989")),
(AND('[1]PWS Information'!$E$10="CWS",T969="Single Family Residence",R969="Yes",P969="Non-Lead", M969="Non-Lead - Copper",N969="Before 1989")))),"Tier 4",
IF((OR((AND('[1]PWS Information'!$E$10="NTNC",P969="Non-Lead")),
(AND('[1]PWS Information'!$E$10="CWS",P969="Non-Lead",R969="")),
(AND('[1]PWS Information'!$E$10="CWS",P969="Non-Lead",R969="No")),
(AND('[1]PWS Information'!$E$10="CWS",P969="Non-Lead",R969="Don't Know")),
(AND('[1]PWS Information'!$E$10="CWS",P969="Non-Lead", I969="Non-Lead - Copper", R969="Yes", K969="Between 1989 and 2014")),
(AND('[1]PWS Information'!$E$10="CWS",P969="Non-Lead", I969="Non-Lead - Copper", R969="Yes", K969="After 2014")),
(AND('[1]PWS Information'!$E$10="CWS",P969="Non-Lead", I969="Non-Lead - Copper", R969="Yes", K969="Unknown")),
(AND('[1]PWS Information'!$E$10="CWS",P969="Non-Lead", M969="Non-Lead - Copper", R969="Yes", N969="Between 1989 and 2014")),
(AND('[1]PWS Information'!$E$10="CWS",P969="Non-Lead", M969="Non-Lead - Copper", R969="Yes", N969="After 2014")),
(AND('[1]PWS Information'!$E$10="CWS",P969="Non-Lead", M969="Non-Lead - Copper", R969="Yes", N969="Unknown")),
(AND('[1]PWS Information'!$E$10="CWS",P969="Unknown")),
(AND('[1]PWS Information'!$E$10="NTNC",P969="Unknown")))),"Tier 5",
"")))))</f>
        <v>Tier 5</v>
      </c>
      <c r="Y969" s="50"/>
      <c r="Z969" s="50"/>
    </row>
    <row r="970" spans="1:26" ht="75" x14ac:dyDescent="0.25">
      <c r="A970" s="39">
        <v>25175841</v>
      </c>
      <c r="B970" s="40">
        <v>931</v>
      </c>
      <c r="C970" s="41" t="s">
        <v>71</v>
      </c>
      <c r="D970" s="41" t="s">
        <v>46</v>
      </c>
      <c r="E970" s="41">
        <v>75961</v>
      </c>
      <c r="F970" s="42"/>
      <c r="G970" s="43">
        <v>31.657311</v>
      </c>
      <c r="H970" s="44">
        <v>-94.601488000000003</v>
      </c>
      <c r="I970" s="45" t="s">
        <v>63</v>
      </c>
      <c r="J970" s="46" t="s">
        <v>48</v>
      </c>
      <c r="K970" s="42" t="s">
        <v>51</v>
      </c>
      <c r="L970" s="49"/>
      <c r="M970" s="45" t="s">
        <v>63</v>
      </c>
      <c r="N970" s="46" t="s">
        <v>51</v>
      </c>
      <c r="O970" s="49"/>
      <c r="P970" s="36" t="str">
        <f t="shared" si="15"/>
        <v>Unknown</v>
      </c>
      <c r="Q970" s="39" t="s">
        <v>48</v>
      </c>
      <c r="R970" s="39" t="s">
        <v>48</v>
      </c>
      <c r="S970" s="39"/>
      <c r="T970" s="50"/>
      <c r="U970" s="50" t="s">
        <v>51</v>
      </c>
      <c r="V970" s="50" t="s">
        <v>51</v>
      </c>
      <c r="W970" s="50"/>
      <c r="X970" s="51" t="str">
        <f>IF((OR((AND('[1]PWS Information'!$E$10="CWS",T970="Single Family Residence",P970="Lead")),
(AND('[1]PWS Information'!$E$10="CWS",T970="Multiple Family Residence",'[1]PWS Information'!$E$11="Yes",P970="Lead")),
(AND('[1]PWS Information'!$E$10="NTNC",P970="Lead")))),"Tier 1",
IF((OR((AND('[1]PWS Information'!$E$10="CWS",T970="Multiple Family Residence",'[1]PWS Information'!$E$11="No",P970="Lead")),
(AND('[1]PWS Information'!$E$10="CWS",T970="Other",P970="Lead")),
(AND('[1]PWS Information'!$E$10="CWS",T970="Building",P970="Lead")))),"Tier 2",
IF((OR((AND('[1]PWS Information'!$E$10="CWS",T970="Single Family Residence",P970="Galvanized Requiring Replacement")),
(AND('[1]PWS Information'!$E$10="CWS",T970="Single Family Residence",P970="Galvanized Requiring Replacement",Q970="Yes")),
(AND('[1]PWS Information'!$E$10="NTNC",P970="Galvanized Requiring Replacement")),
(AND('[1]PWS Information'!$E$10="NTNC",T970="Single Family Residence",Q970="Yes")))),"Tier 3",
IF((OR((AND('[1]PWS Information'!$E$10="CWS",T970="Single Family Residence",R970="Yes",P970="Non-Lead", I970="Non-Lead - Copper",K970="Before 1989")),
(AND('[1]PWS Information'!$E$10="CWS",T970="Single Family Residence",R970="Yes",P970="Non-Lead", M970="Non-Lead - Copper",N970="Before 1989")))),"Tier 4",
IF((OR((AND('[1]PWS Information'!$E$10="NTNC",P970="Non-Lead")),
(AND('[1]PWS Information'!$E$10="CWS",P970="Non-Lead",R970="")),
(AND('[1]PWS Information'!$E$10="CWS",P970="Non-Lead",R970="No")),
(AND('[1]PWS Information'!$E$10="CWS",P970="Non-Lead",R970="Don't Know")),
(AND('[1]PWS Information'!$E$10="CWS",P970="Non-Lead", I970="Non-Lead - Copper", R970="Yes", K970="Between 1989 and 2014")),
(AND('[1]PWS Information'!$E$10="CWS",P970="Non-Lead", I970="Non-Lead - Copper", R970="Yes", K970="After 2014")),
(AND('[1]PWS Information'!$E$10="CWS",P970="Non-Lead", I970="Non-Lead - Copper", R970="Yes", K970="Unknown")),
(AND('[1]PWS Information'!$E$10="CWS",P970="Non-Lead", M970="Non-Lead - Copper", R970="Yes", N970="Between 1989 and 2014")),
(AND('[1]PWS Information'!$E$10="CWS",P970="Non-Lead", M970="Non-Lead - Copper", R970="Yes", N970="After 2014")),
(AND('[1]PWS Information'!$E$10="CWS",P970="Non-Lead", M970="Non-Lead - Copper", R970="Yes", N970="Unknown")),
(AND('[1]PWS Information'!$E$10="CWS",P970="Unknown")),
(AND('[1]PWS Information'!$E$10="NTNC",P970="Unknown")))),"Tier 5",
"")))))</f>
        <v>Tier 5</v>
      </c>
      <c r="Y970" s="50"/>
      <c r="Z970" s="50"/>
    </row>
    <row r="971" spans="1:26" ht="75" x14ac:dyDescent="0.25">
      <c r="A971" s="39">
        <v>25176228</v>
      </c>
      <c r="B971" s="40">
        <v>3946</v>
      </c>
      <c r="C971" s="41" t="s">
        <v>84</v>
      </c>
      <c r="D971" s="41" t="s">
        <v>46</v>
      </c>
      <c r="E971" s="41">
        <v>75961</v>
      </c>
      <c r="F971" s="42"/>
      <c r="G971" s="43">
        <v>31.558382999999999</v>
      </c>
      <c r="H971" s="44">
        <v>-94.504452000000001</v>
      </c>
      <c r="I971" s="45" t="s">
        <v>63</v>
      </c>
      <c r="J971" s="46" t="s">
        <v>48</v>
      </c>
      <c r="K971" s="42" t="s">
        <v>51</v>
      </c>
      <c r="L971" s="49"/>
      <c r="M971" s="45" t="s">
        <v>63</v>
      </c>
      <c r="N971" s="46" t="s">
        <v>51</v>
      </c>
      <c r="O971" s="49"/>
      <c r="P971" s="36" t="str">
        <f t="shared" si="15"/>
        <v>Unknown</v>
      </c>
      <c r="Q971" s="39" t="s">
        <v>48</v>
      </c>
      <c r="R971" s="39" t="s">
        <v>48</v>
      </c>
      <c r="S971" s="39"/>
      <c r="T971" s="50"/>
      <c r="U971" s="50" t="s">
        <v>51</v>
      </c>
      <c r="V971" s="50" t="s">
        <v>51</v>
      </c>
      <c r="W971" s="50"/>
      <c r="X971" s="51" t="str">
        <f>IF((OR((AND('[1]PWS Information'!$E$10="CWS",T971="Single Family Residence",P971="Lead")),
(AND('[1]PWS Information'!$E$10="CWS",T971="Multiple Family Residence",'[1]PWS Information'!$E$11="Yes",P971="Lead")),
(AND('[1]PWS Information'!$E$10="NTNC",P971="Lead")))),"Tier 1",
IF((OR((AND('[1]PWS Information'!$E$10="CWS",T971="Multiple Family Residence",'[1]PWS Information'!$E$11="No",P971="Lead")),
(AND('[1]PWS Information'!$E$10="CWS",T971="Other",P971="Lead")),
(AND('[1]PWS Information'!$E$10="CWS",T971="Building",P971="Lead")))),"Tier 2",
IF((OR((AND('[1]PWS Information'!$E$10="CWS",T971="Single Family Residence",P971="Galvanized Requiring Replacement")),
(AND('[1]PWS Information'!$E$10="CWS",T971="Single Family Residence",P971="Galvanized Requiring Replacement",Q971="Yes")),
(AND('[1]PWS Information'!$E$10="NTNC",P971="Galvanized Requiring Replacement")),
(AND('[1]PWS Information'!$E$10="NTNC",T971="Single Family Residence",Q971="Yes")))),"Tier 3",
IF((OR((AND('[1]PWS Information'!$E$10="CWS",T971="Single Family Residence",R971="Yes",P971="Non-Lead", I971="Non-Lead - Copper",K971="Before 1989")),
(AND('[1]PWS Information'!$E$10="CWS",T971="Single Family Residence",R971="Yes",P971="Non-Lead", M971="Non-Lead - Copper",N971="Before 1989")))),"Tier 4",
IF((OR((AND('[1]PWS Information'!$E$10="NTNC",P971="Non-Lead")),
(AND('[1]PWS Information'!$E$10="CWS",P971="Non-Lead",R971="")),
(AND('[1]PWS Information'!$E$10="CWS",P971="Non-Lead",R971="No")),
(AND('[1]PWS Information'!$E$10="CWS",P971="Non-Lead",R971="Don't Know")),
(AND('[1]PWS Information'!$E$10="CWS",P971="Non-Lead", I971="Non-Lead - Copper", R971="Yes", K971="Between 1989 and 2014")),
(AND('[1]PWS Information'!$E$10="CWS",P971="Non-Lead", I971="Non-Lead - Copper", R971="Yes", K971="After 2014")),
(AND('[1]PWS Information'!$E$10="CWS",P971="Non-Lead", I971="Non-Lead - Copper", R971="Yes", K971="Unknown")),
(AND('[1]PWS Information'!$E$10="CWS",P971="Non-Lead", M971="Non-Lead - Copper", R971="Yes", N971="Between 1989 and 2014")),
(AND('[1]PWS Information'!$E$10="CWS",P971="Non-Lead", M971="Non-Lead - Copper", R971="Yes", N971="After 2014")),
(AND('[1]PWS Information'!$E$10="CWS",P971="Non-Lead", M971="Non-Lead - Copper", R971="Yes", N971="Unknown")),
(AND('[1]PWS Information'!$E$10="CWS",P971="Unknown")),
(AND('[1]PWS Information'!$E$10="NTNC",P971="Unknown")))),"Tier 5",
"")))))</f>
        <v>Tier 5</v>
      </c>
      <c r="Y971" s="50"/>
      <c r="Z971" s="50"/>
    </row>
    <row r="972" spans="1:26" ht="75" x14ac:dyDescent="0.25">
      <c r="A972" s="39">
        <v>25176008</v>
      </c>
      <c r="B972" s="40">
        <v>7767</v>
      </c>
      <c r="C972" s="41" t="s">
        <v>66</v>
      </c>
      <c r="D972" s="41" t="s">
        <v>46</v>
      </c>
      <c r="E972" s="41">
        <v>75961</v>
      </c>
      <c r="F972" s="42"/>
      <c r="G972" s="43">
        <v>31.619223999999999</v>
      </c>
      <c r="H972" s="44">
        <v>-94.497057999999996</v>
      </c>
      <c r="I972" s="45" t="s">
        <v>63</v>
      </c>
      <c r="J972" s="46" t="s">
        <v>48</v>
      </c>
      <c r="K972" s="42" t="s">
        <v>51</v>
      </c>
      <c r="L972" s="49"/>
      <c r="M972" s="45" t="s">
        <v>63</v>
      </c>
      <c r="N972" s="46" t="s">
        <v>51</v>
      </c>
      <c r="O972" s="49"/>
      <c r="P972" s="36" t="str">
        <f t="shared" si="15"/>
        <v>Unknown</v>
      </c>
      <c r="Q972" s="39" t="s">
        <v>48</v>
      </c>
      <c r="R972" s="39" t="s">
        <v>48</v>
      </c>
      <c r="S972" s="39"/>
      <c r="T972" s="50"/>
      <c r="U972" s="50" t="s">
        <v>51</v>
      </c>
      <c r="V972" s="50" t="s">
        <v>51</v>
      </c>
      <c r="W972" s="50"/>
      <c r="X972" s="51" t="str">
        <f>IF((OR((AND('[1]PWS Information'!$E$10="CWS",T972="Single Family Residence",P972="Lead")),
(AND('[1]PWS Information'!$E$10="CWS",T972="Multiple Family Residence",'[1]PWS Information'!$E$11="Yes",P972="Lead")),
(AND('[1]PWS Information'!$E$10="NTNC",P972="Lead")))),"Tier 1",
IF((OR((AND('[1]PWS Information'!$E$10="CWS",T972="Multiple Family Residence",'[1]PWS Information'!$E$11="No",P972="Lead")),
(AND('[1]PWS Information'!$E$10="CWS",T972="Other",P972="Lead")),
(AND('[1]PWS Information'!$E$10="CWS",T972="Building",P972="Lead")))),"Tier 2",
IF((OR((AND('[1]PWS Information'!$E$10="CWS",T972="Single Family Residence",P972="Galvanized Requiring Replacement")),
(AND('[1]PWS Information'!$E$10="CWS",T972="Single Family Residence",P972="Galvanized Requiring Replacement",Q972="Yes")),
(AND('[1]PWS Information'!$E$10="NTNC",P972="Galvanized Requiring Replacement")),
(AND('[1]PWS Information'!$E$10="NTNC",T972="Single Family Residence",Q972="Yes")))),"Tier 3",
IF((OR((AND('[1]PWS Information'!$E$10="CWS",T972="Single Family Residence",R972="Yes",P972="Non-Lead", I972="Non-Lead - Copper",K972="Before 1989")),
(AND('[1]PWS Information'!$E$10="CWS",T972="Single Family Residence",R972="Yes",P972="Non-Lead", M972="Non-Lead - Copper",N972="Before 1989")))),"Tier 4",
IF((OR((AND('[1]PWS Information'!$E$10="NTNC",P972="Non-Lead")),
(AND('[1]PWS Information'!$E$10="CWS",P972="Non-Lead",R972="")),
(AND('[1]PWS Information'!$E$10="CWS",P972="Non-Lead",R972="No")),
(AND('[1]PWS Information'!$E$10="CWS",P972="Non-Lead",R972="Don't Know")),
(AND('[1]PWS Information'!$E$10="CWS",P972="Non-Lead", I972="Non-Lead - Copper", R972="Yes", K972="Between 1989 and 2014")),
(AND('[1]PWS Information'!$E$10="CWS",P972="Non-Lead", I972="Non-Lead - Copper", R972="Yes", K972="After 2014")),
(AND('[1]PWS Information'!$E$10="CWS",P972="Non-Lead", I972="Non-Lead - Copper", R972="Yes", K972="Unknown")),
(AND('[1]PWS Information'!$E$10="CWS",P972="Non-Lead", M972="Non-Lead - Copper", R972="Yes", N972="Between 1989 and 2014")),
(AND('[1]PWS Information'!$E$10="CWS",P972="Non-Lead", M972="Non-Lead - Copper", R972="Yes", N972="After 2014")),
(AND('[1]PWS Information'!$E$10="CWS",P972="Non-Lead", M972="Non-Lead - Copper", R972="Yes", N972="Unknown")),
(AND('[1]PWS Information'!$E$10="CWS",P972="Unknown")),
(AND('[1]PWS Information'!$E$10="NTNC",P972="Unknown")))),"Tier 5",
"")))))</f>
        <v>Tier 5</v>
      </c>
      <c r="Y972" s="50"/>
      <c r="Z972" s="50"/>
    </row>
    <row r="973" spans="1:26" ht="75" x14ac:dyDescent="0.25">
      <c r="A973" s="39">
        <v>25175748</v>
      </c>
      <c r="B973" s="40">
        <v>150</v>
      </c>
      <c r="C973" s="41" t="s">
        <v>80</v>
      </c>
      <c r="D973" s="41" t="s">
        <v>46</v>
      </c>
      <c r="E973" s="41">
        <v>75961</v>
      </c>
      <c r="F973" s="42"/>
      <c r="G973" s="43">
        <v>31.587109000000002</v>
      </c>
      <c r="H973" s="44">
        <v>-94.61403</v>
      </c>
      <c r="I973" s="45" t="s">
        <v>63</v>
      </c>
      <c r="J973" s="46" t="s">
        <v>48</v>
      </c>
      <c r="K973" s="42" t="s">
        <v>51</v>
      </c>
      <c r="L973" s="49"/>
      <c r="M973" s="45" t="s">
        <v>63</v>
      </c>
      <c r="N973" s="46" t="s">
        <v>51</v>
      </c>
      <c r="O973" s="49"/>
      <c r="P973" s="36" t="str">
        <f t="shared" si="15"/>
        <v>Unknown</v>
      </c>
      <c r="Q973" s="39" t="s">
        <v>48</v>
      </c>
      <c r="R973" s="39" t="s">
        <v>48</v>
      </c>
      <c r="S973" s="39"/>
      <c r="T973" s="50"/>
      <c r="U973" s="50" t="s">
        <v>51</v>
      </c>
      <c r="V973" s="50" t="s">
        <v>51</v>
      </c>
      <c r="W973" s="50"/>
      <c r="X973" s="51" t="str">
        <f>IF((OR((AND('[1]PWS Information'!$E$10="CWS",T973="Single Family Residence",P973="Lead")),
(AND('[1]PWS Information'!$E$10="CWS",T973="Multiple Family Residence",'[1]PWS Information'!$E$11="Yes",P973="Lead")),
(AND('[1]PWS Information'!$E$10="NTNC",P973="Lead")))),"Tier 1",
IF((OR((AND('[1]PWS Information'!$E$10="CWS",T973="Multiple Family Residence",'[1]PWS Information'!$E$11="No",P973="Lead")),
(AND('[1]PWS Information'!$E$10="CWS",T973="Other",P973="Lead")),
(AND('[1]PWS Information'!$E$10="CWS",T973="Building",P973="Lead")))),"Tier 2",
IF((OR((AND('[1]PWS Information'!$E$10="CWS",T973="Single Family Residence",P973="Galvanized Requiring Replacement")),
(AND('[1]PWS Information'!$E$10="CWS",T973="Single Family Residence",P973="Galvanized Requiring Replacement",Q973="Yes")),
(AND('[1]PWS Information'!$E$10="NTNC",P973="Galvanized Requiring Replacement")),
(AND('[1]PWS Information'!$E$10="NTNC",T973="Single Family Residence",Q973="Yes")))),"Tier 3",
IF((OR((AND('[1]PWS Information'!$E$10="CWS",T973="Single Family Residence",R973="Yes",P973="Non-Lead", I973="Non-Lead - Copper",K973="Before 1989")),
(AND('[1]PWS Information'!$E$10="CWS",T973="Single Family Residence",R973="Yes",P973="Non-Lead", M973="Non-Lead - Copper",N973="Before 1989")))),"Tier 4",
IF((OR((AND('[1]PWS Information'!$E$10="NTNC",P973="Non-Lead")),
(AND('[1]PWS Information'!$E$10="CWS",P973="Non-Lead",R973="")),
(AND('[1]PWS Information'!$E$10="CWS",P973="Non-Lead",R973="No")),
(AND('[1]PWS Information'!$E$10="CWS",P973="Non-Lead",R973="Don't Know")),
(AND('[1]PWS Information'!$E$10="CWS",P973="Non-Lead", I973="Non-Lead - Copper", R973="Yes", K973="Between 1989 and 2014")),
(AND('[1]PWS Information'!$E$10="CWS",P973="Non-Lead", I973="Non-Lead - Copper", R973="Yes", K973="After 2014")),
(AND('[1]PWS Information'!$E$10="CWS",P973="Non-Lead", I973="Non-Lead - Copper", R973="Yes", K973="Unknown")),
(AND('[1]PWS Information'!$E$10="CWS",P973="Non-Lead", M973="Non-Lead - Copper", R973="Yes", N973="Between 1989 and 2014")),
(AND('[1]PWS Information'!$E$10="CWS",P973="Non-Lead", M973="Non-Lead - Copper", R973="Yes", N973="After 2014")),
(AND('[1]PWS Information'!$E$10="CWS",P973="Non-Lead", M973="Non-Lead - Copper", R973="Yes", N973="Unknown")),
(AND('[1]PWS Information'!$E$10="CWS",P973="Unknown")),
(AND('[1]PWS Information'!$E$10="NTNC",P973="Unknown")))),"Tier 5",
"")))))</f>
        <v>Tier 5</v>
      </c>
      <c r="Y973" s="50"/>
      <c r="Z973" s="50"/>
    </row>
    <row r="974" spans="1:26" ht="75" x14ac:dyDescent="0.25">
      <c r="A974" s="39">
        <v>25175942</v>
      </c>
      <c r="B974" s="40">
        <v>483</v>
      </c>
      <c r="C974" s="41" t="s">
        <v>202</v>
      </c>
      <c r="D974" s="41" t="s">
        <v>46</v>
      </c>
      <c r="E974" s="41">
        <v>75961</v>
      </c>
      <c r="F974" s="42"/>
      <c r="G974" s="43">
        <v>31.558382999999999</v>
      </c>
      <c r="H974" s="44">
        <v>-94.504452000000001</v>
      </c>
      <c r="I974" s="45" t="s">
        <v>63</v>
      </c>
      <c r="J974" s="46" t="s">
        <v>48</v>
      </c>
      <c r="K974" s="42" t="s">
        <v>51</v>
      </c>
      <c r="L974" s="49"/>
      <c r="M974" s="45" t="s">
        <v>63</v>
      </c>
      <c r="N974" s="46" t="s">
        <v>51</v>
      </c>
      <c r="O974" s="49"/>
      <c r="P974" s="36" t="str">
        <f t="shared" si="15"/>
        <v>Unknown</v>
      </c>
      <c r="Q974" s="39" t="s">
        <v>48</v>
      </c>
      <c r="R974" s="39" t="s">
        <v>48</v>
      </c>
      <c r="S974" s="39"/>
      <c r="T974" s="50"/>
      <c r="U974" s="50" t="s">
        <v>51</v>
      </c>
      <c r="V974" s="50" t="s">
        <v>51</v>
      </c>
      <c r="W974" s="50"/>
      <c r="X974" s="51" t="str">
        <f>IF((OR((AND('[1]PWS Information'!$E$10="CWS",T974="Single Family Residence",P974="Lead")),
(AND('[1]PWS Information'!$E$10="CWS",T974="Multiple Family Residence",'[1]PWS Information'!$E$11="Yes",P974="Lead")),
(AND('[1]PWS Information'!$E$10="NTNC",P974="Lead")))),"Tier 1",
IF((OR((AND('[1]PWS Information'!$E$10="CWS",T974="Multiple Family Residence",'[1]PWS Information'!$E$11="No",P974="Lead")),
(AND('[1]PWS Information'!$E$10="CWS",T974="Other",P974="Lead")),
(AND('[1]PWS Information'!$E$10="CWS",T974="Building",P974="Lead")))),"Tier 2",
IF((OR((AND('[1]PWS Information'!$E$10="CWS",T974="Single Family Residence",P974="Galvanized Requiring Replacement")),
(AND('[1]PWS Information'!$E$10="CWS",T974="Single Family Residence",P974="Galvanized Requiring Replacement",Q974="Yes")),
(AND('[1]PWS Information'!$E$10="NTNC",P974="Galvanized Requiring Replacement")),
(AND('[1]PWS Information'!$E$10="NTNC",T974="Single Family Residence",Q974="Yes")))),"Tier 3",
IF((OR((AND('[1]PWS Information'!$E$10="CWS",T974="Single Family Residence",R974="Yes",P974="Non-Lead", I974="Non-Lead - Copper",K974="Before 1989")),
(AND('[1]PWS Information'!$E$10="CWS",T974="Single Family Residence",R974="Yes",P974="Non-Lead", M974="Non-Lead - Copper",N974="Before 1989")))),"Tier 4",
IF((OR((AND('[1]PWS Information'!$E$10="NTNC",P974="Non-Lead")),
(AND('[1]PWS Information'!$E$10="CWS",P974="Non-Lead",R974="")),
(AND('[1]PWS Information'!$E$10="CWS",P974="Non-Lead",R974="No")),
(AND('[1]PWS Information'!$E$10="CWS",P974="Non-Lead",R974="Don't Know")),
(AND('[1]PWS Information'!$E$10="CWS",P974="Non-Lead", I974="Non-Lead - Copper", R974="Yes", K974="Between 1989 and 2014")),
(AND('[1]PWS Information'!$E$10="CWS",P974="Non-Lead", I974="Non-Lead - Copper", R974="Yes", K974="After 2014")),
(AND('[1]PWS Information'!$E$10="CWS",P974="Non-Lead", I974="Non-Lead - Copper", R974="Yes", K974="Unknown")),
(AND('[1]PWS Information'!$E$10="CWS",P974="Non-Lead", M974="Non-Lead - Copper", R974="Yes", N974="Between 1989 and 2014")),
(AND('[1]PWS Information'!$E$10="CWS",P974="Non-Lead", M974="Non-Lead - Copper", R974="Yes", N974="After 2014")),
(AND('[1]PWS Information'!$E$10="CWS",P974="Non-Lead", M974="Non-Lead - Copper", R974="Yes", N974="Unknown")),
(AND('[1]PWS Information'!$E$10="CWS",P974="Unknown")),
(AND('[1]PWS Information'!$E$10="NTNC",P974="Unknown")))),"Tier 5",
"")))))</f>
        <v>Tier 5</v>
      </c>
      <c r="Y974" s="50"/>
      <c r="Z974" s="50"/>
    </row>
    <row r="975" spans="1:26" ht="75" x14ac:dyDescent="0.25">
      <c r="A975" s="39" t="s">
        <v>299</v>
      </c>
      <c r="B975" s="40">
        <v>7110</v>
      </c>
      <c r="C975" s="41" t="s">
        <v>66</v>
      </c>
      <c r="D975" s="41" t="s">
        <v>46</v>
      </c>
      <c r="E975" s="41">
        <v>75961</v>
      </c>
      <c r="F975" s="42"/>
      <c r="G975" s="43">
        <v>31.615995000000002</v>
      </c>
      <c r="H975" s="44">
        <v>-94.505307999999999</v>
      </c>
      <c r="I975" s="45" t="s">
        <v>63</v>
      </c>
      <c r="J975" s="46" t="s">
        <v>48</v>
      </c>
      <c r="K975" s="42" t="s">
        <v>51</v>
      </c>
      <c r="L975" s="49"/>
      <c r="M975" s="45" t="s">
        <v>63</v>
      </c>
      <c r="N975" s="46" t="s">
        <v>51</v>
      </c>
      <c r="O975" s="49"/>
      <c r="P975" s="36" t="str">
        <f t="shared" si="15"/>
        <v>Unknown</v>
      </c>
      <c r="Q975" s="39" t="s">
        <v>48</v>
      </c>
      <c r="R975" s="39" t="s">
        <v>48</v>
      </c>
      <c r="S975" s="39"/>
      <c r="T975" s="50"/>
      <c r="U975" s="50" t="s">
        <v>51</v>
      </c>
      <c r="V975" s="50" t="s">
        <v>51</v>
      </c>
      <c r="W975" s="50"/>
      <c r="X975" s="51" t="str">
        <f>IF((OR((AND('[1]PWS Information'!$E$10="CWS",T975="Single Family Residence",P975="Lead")),
(AND('[1]PWS Information'!$E$10="CWS",T975="Multiple Family Residence",'[1]PWS Information'!$E$11="Yes",P975="Lead")),
(AND('[1]PWS Information'!$E$10="NTNC",P975="Lead")))),"Tier 1",
IF((OR((AND('[1]PWS Information'!$E$10="CWS",T975="Multiple Family Residence",'[1]PWS Information'!$E$11="No",P975="Lead")),
(AND('[1]PWS Information'!$E$10="CWS",T975="Other",P975="Lead")),
(AND('[1]PWS Information'!$E$10="CWS",T975="Building",P975="Lead")))),"Tier 2",
IF((OR((AND('[1]PWS Information'!$E$10="CWS",T975="Single Family Residence",P975="Galvanized Requiring Replacement")),
(AND('[1]PWS Information'!$E$10="CWS",T975="Single Family Residence",P975="Galvanized Requiring Replacement",Q975="Yes")),
(AND('[1]PWS Information'!$E$10="NTNC",P975="Galvanized Requiring Replacement")),
(AND('[1]PWS Information'!$E$10="NTNC",T975="Single Family Residence",Q975="Yes")))),"Tier 3",
IF((OR((AND('[1]PWS Information'!$E$10="CWS",T975="Single Family Residence",R975="Yes",P975="Non-Lead", I975="Non-Lead - Copper",K975="Before 1989")),
(AND('[1]PWS Information'!$E$10="CWS",T975="Single Family Residence",R975="Yes",P975="Non-Lead", M975="Non-Lead - Copper",N975="Before 1989")))),"Tier 4",
IF((OR((AND('[1]PWS Information'!$E$10="NTNC",P975="Non-Lead")),
(AND('[1]PWS Information'!$E$10="CWS",P975="Non-Lead",R975="")),
(AND('[1]PWS Information'!$E$10="CWS",P975="Non-Lead",R975="No")),
(AND('[1]PWS Information'!$E$10="CWS",P975="Non-Lead",R975="Don't Know")),
(AND('[1]PWS Information'!$E$10="CWS",P975="Non-Lead", I975="Non-Lead - Copper", R975="Yes", K975="Between 1989 and 2014")),
(AND('[1]PWS Information'!$E$10="CWS",P975="Non-Lead", I975="Non-Lead - Copper", R975="Yes", K975="After 2014")),
(AND('[1]PWS Information'!$E$10="CWS",P975="Non-Lead", I975="Non-Lead - Copper", R975="Yes", K975="Unknown")),
(AND('[1]PWS Information'!$E$10="CWS",P975="Non-Lead", M975="Non-Lead - Copper", R975="Yes", N975="Between 1989 and 2014")),
(AND('[1]PWS Information'!$E$10="CWS",P975="Non-Lead", M975="Non-Lead - Copper", R975="Yes", N975="After 2014")),
(AND('[1]PWS Information'!$E$10="CWS",P975="Non-Lead", M975="Non-Lead - Copper", R975="Yes", N975="Unknown")),
(AND('[1]PWS Information'!$E$10="CWS",P975="Unknown")),
(AND('[1]PWS Information'!$E$10="NTNC",P975="Unknown")))),"Tier 5",
"")))))</f>
        <v>Tier 5</v>
      </c>
      <c r="Y975" s="50"/>
      <c r="Z975" s="50"/>
    </row>
    <row r="976" spans="1:26" ht="75" x14ac:dyDescent="0.25">
      <c r="A976" s="39">
        <v>25175572</v>
      </c>
      <c r="B976" s="40">
        <v>301</v>
      </c>
      <c r="C976" s="41" t="s">
        <v>91</v>
      </c>
      <c r="D976" s="41" t="s">
        <v>46</v>
      </c>
      <c r="E976" s="41">
        <v>75961</v>
      </c>
      <c r="F976" s="42"/>
      <c r="G976" s="43">
        <v>31.660699999999999</v>
      </c>
      <c r="H976" s="44">
        <v>-94.601383999999996</v>
      </c>
      <c r="I976" s="45" t="s">
        <v>63</v>
      </c>
      <c r="J976" s="46" t="s">
        <v>48</v>
      </c>
      <c r="K976" s="42" t="s">
        <v>51</v>
      </c>
      <c r="L976" s="49"/>
      <c r="M976" s="45" t="s">
        <v>63</v>
      </c>
      <c r="N976" s="46" t="s">
        <v>51</v>
      </c>
      <c r="O976" s="49"/>
      <c r="P976" s="36" t="str">
        <f t="shared" si="15"/>
        <v>Unknown</v>
      </c>
      <c r="Q976" s="39" t="s">
        <v>48</v>
      </c>
      <c r="R976" s="39" t="s">
        <v>48</v>
      </c>
      <c r="S976" s="39"/>
      <c r="T976" s="50"/>
      <c r="U976" s="50" t="s">
        <v>51</v>
      </c>
      <c r="V976" s="50" t="s">
        <v>51</v>
      </c>
      <c r="W976" s="50"/>
      <c r="X976" s="51" t="str">
        <f>IF((OR((AND('[1]PWS Information'!$E$10="CWS",T976="Single Family Residence",P976="Lead")),
(AND('[1]PWS Information'!$E$10="CWS",T976="Multiple Family Residence",'[1]PWS Information'!$E$11="Yes",P976="Lead")),
(AND('[1]PWS Information'!$E$10="NTNC",P976="Lead")))),"Tier 1",
IF((OR((AND('[1]PWS Information'!$E$10="CWS",T976="Multiple Family Residence",'[1]PWS Information'!$E$11="No",P976="Lead")),
(AND('[1]PWS Information'!$E$10="CWS",T976="Other",P976="Lead")),
(AND('[1]PWS Information'!$E$10="CWS",T976="Building",P976="Lead")))),"Tier 2",
IF((OR((AND('[1]PWS Information'!$E$10="CWS",T976="Single Family Residence",P976="Galvanized Requiring Replacement")),
(AND('[1]PWS Information'!$E$10="CWS",T976="Single Family Residence",P976="Galvanized Requiring Replacement",Q976="Yes")),
(AND('[1]PWS Information'!$E$10="NTNC",P976="Galvanized Requiring Replacement")),
(AND('[1]PWS Information'!$E$10="NTNC",T976="Single Family Residence",Q976="Yes")))),"Tier 3",
IF((OR((AND('[1]PWS Information'!$E$10="CWS",T976="Single Family Residence",R976="Yes",P976="Non-Lead", I976="Non-Lead - Copper",K976="Before 1989")),
(AND('[1]PWS Information'!$E$10="CWS",T976="Single Family Residence",R976="Yes",P976="Non-Lead", M976="Non-Lead - Copper",N976="Before 1989")))),"Tier 4",
IF((OR((AND('[1]PWS Information'!$E$10="NTNC",P976="Non-Lead")),
(AND('[1]PWS Information'!$E$10="CWS",P976="Non-Lead",R976="")),
(AND('[1]PWS Information'!$E$10="CWS",P976="Non-Lead",R976="No")),
(AND('[1]PWS Information'!$E$10="CWS",P976="Non-Lead",R976="Don't Know")),
(AND('[1]PWS Information'!$E$10="CWS",P976="Non-Lead", I976="Non-Lead - Copper", R976="Yes", K976="Between 1989 and 2014")),
(AND('[1]PWS Information'!$E$10="CWS",P976="Non-Lead", I976="Non-Lead - Copper", R976="Yes", K976="After 2014")),
(AND('[1]PWS Information'!$E$10="CWS",P976="Non-Lead", I976="Non-Lead - Copper", R976="Yes", K976="Unknown")),
(AND('[1]PWS Information'!$E$10="CWS",P976="Non-Lead", M976="Non-Lead - Copper", R976="Yes", N976="Between 1989 and 2014")),
(AND('[1]PWS Information'!$E$10="CWS",P976="Non-Lead", M976="Non-Lead - Copper", R976="Yes", N976="After 2014")),
(AND('[1]PWS Information'!$E$10="CWS",P976="Non-Lead", M976="Non-Lead - Copper", R976="Yes", N976="Unknown")),
(AND('[1]PWS Information'!$E$10="CWS",P976="Unknown")),
(AND('[1]PWS Information'!$E$10="NTNC",P976="Unknown")))),"Tier 5",
"")))))</f>
        <v>Tier 5</v>
      </c>
      <c r="Y976" s="50"/>
      <c r="Z976" s="50"/>
    </row>
    <row r="977" spans="1:26" ht="75" x14ac:dyDescent="0.25">
      <c r="A977" s="39">
        <v>25175669</v>
      </c>
      <c r="B977" s="40">
        <v>363</v>
      </c>
      <c r="C977" s="41" t="s">
        <v>88</v>
      </c>
      <c r="D977" s="41" t="s">
        <v>46</v>
      </c>
      <c r="E977" s="41">
        <v>75961</v>
      </c>
      <c r="F977" s="42"/>
      <c r="G977" s="43">
        <v>31.660357000000001</v>
      </c>
      <c r="H977" s="44">
        <v>-94.601526000000007</v>
      </c>
      <c r="I977" s="45" t="s">
        <v>63</v>
      </c>
      <c r="J977" s="46" t="s">
        <v>48</v>
      </c>
      <c r="K977" s="42" t="s">
        <v>51</v>
      </c>
      <c r="L977" s="49"/>
      <c r="M977" s="45" t="s">
        <v>63</v>
      </c>
      <c r="N977" s="46" t="s">
        <v>51</v>
      </c>
      <c r="O977" s="49"/>
      <c r="P977" s="36" t="str">
        <f t="shared" si="15"/>
        <v>Unknown</v>
      </c>
      <c r="Q977" s="39" t="s">
        <v>48</v>
      </c>
      <c r="R977" s="39" t="s">
        <v>48</v>
      </c>
      <c r="S977" s="39"/>
      <c r="T977" s="50"/>
      <c r="U977" s="50" t="s">
        <v>51</v>
      </c>
      <c r="V977" s="50" t="s">
        <v>51</v>
      </c>
      <c r="W977" s="50"/>
      <c r="X977" s="51" t="str">
        <f>IF((OR((AND('[1]PWS Information'!$E$10="CWS",T977="Single Family Residence",P977="Lead")),
(AND('[1]PWS Information'!$E$10="CWS",T977="Multiple Family Residence",'[1]PWS Information'!$E$11="Yes",P977="Lead")),
(AND('[1]PWS Information'!$E$10="NTNC",P977="Lead")))),"Tier 1",
IF((OR((AND('[1]PWS Information'!$E$10="CWS",T977="Multiple Family Residence",'[1]PWS Information'!$E$11="No",P977="Lead")),
(AND('[1]PWS Information'!$E$10="CWS",T977="Other",P977="Lead")),
(AND('[1]PWS Information'!$E$10="CWS",T977="Building",P977="Lead")))),"Tier 2",
IF((OR((AND('[1]PWS Information'!$E$10="CWS",T977="Single Family Residence",P977="Galvanized Requiring Replacement")),
(AND('[1]PWS Information'!$E$10="CWS",T977="Single Family Residence",P977="Galvanized Requiring Replacement",Q977="Yes")),
(AND('[1]PWS Information'!$E$10="NTNC",P977="Galvanized Requiring Replacement")),
(AND('[1]PWS Information'!$E$10="NTNC",T977="Single Family Residence",Q977="Yes")))),"Tier 3",
IF((OR((AND('[1]PWS Information'!$E$10="CWS",T977="Single Family Residence",R977="Yes",P977="Non-Lead", I977="Non-Lead - Copper",K977="Before 1989")),
(AND('[1]PWS Information'!$E$10="CWS",T977="Single Family Residence",R977="Yes",P977="Non-Lead", M977="Non-Lead - Copper",N977="Before 1989")))),"Tier 4",
IF((OR((AND('[1]PWS Information'!$E$10="NTNC",P977="Non-Lead")),
(AND('[1]PWS Information'!$E$10="CWS",P977="Non-Lead",R977="")),
(AND('[1]PWS Information'!$E$10="CWS",P977="Non-Lead",R977="No")),
(AND('[1]PWS Information'!$E$10="CWS",P977="Non-Lead",R977="Don't Know")),
(AND('[1]PWS Information'!$E$10="CWS",P977="Non-Lead", I977="Non-Lead - Copper", R977="Yes", K977="Between 1989 and 2014")),
(AND('[1]PWS Information'!$E$10="CWS",P977="Non-Lead", I977="Non-Lead - Copper", R977="Yes", K977="After 2014")),
(AND('[1]PWS Information'!$E$10="CWS",P977="Non-Lead", I977="Non-Lead - Copper", R977="Yes", K977="Unknown")),
(AND('[1]PWS Information'!$E$10="CWS",P977="Non-Lead", M977="Non-Lead - Copper", R977="Yes", N977="Between 1989 and 2014")),
(AND('[1]PWS Information'!$E$10="CWS",P977="Non-Lead", M977="Non-Lead - Copper", R977="Yes", N977="After 2014")),
(AND('[1]PWS Information'!$E$10="CWS",P977="Non-Lead", M977="Non-Lead - Copper", R977="Yes", N977="Unknown")),
(AND('[1]PWS Information'!$E$10="CWS",P977="Unknown")),
(AND('[1]PWS Information'!$E$10="NTNC",P977="Unknown")))),"Tier 5",
"")))))</f>
        <v>Tier 5</v>
      </c>
      <c r="Y977" s="50"/>
      <c r="Z977" s="50"/>
    </row>
    <row r="978" spans="1:26" ht="75" x14ac:dyDescent="0.25">
      <c r="A978" s="39">
        <v>25176147</v>
      </c>
      <c r="B978" s="40">
        <v>7139</v>
      </c>
      <c r="C978" s="41" t="s">
        <v>66</v>
      </c>
      <c r="D978" s="41" t="s">
        <v>46</v>
      </c>
      <c r="E978" s="41">
        <v>75961</v>
      </c>
      <c r="F978" s="42"/>
      <c r="G978" s="43">
        <v>31.617726000000001</v>
      </c>
      <c r="H978" s="44">
        <v>-94.505302</v>
      </c>
      <c r="I978" s="45" t="s">
        <v>63</v>
      </c>
      <c r="J978" s="46" t="s">
        <v>48</v>
      </c>
      <c r="K978" s="42" t="s">
        <v>51</v>
      </c>
      <c r="L978" s="49"/>
      <c r="M978" s="45" t="s">
        <v>63</v>
      </c>
      <c r="N978" s="46" t="s">
        <v>51</v>
      </c>
      <c r="O978" s="49"/>
      <c r="P978" s="36" t="str">
        <f t="shared" si="15"/>
        <v>Unknown</v>
      </c>
      <c r="Q978" s="39" t="s">
        <v>48</v>
      </c>
      <c r="R978" s="39" t="s">
        <v>48</v>
      </c>
      <c r="S978" s="39"/>
      <c r="T978" s="50"/>
      <c r="U978" s="50" t="s">
        <v>51</v>
      </c>
      <c r="V978" s="50" t="s">
        <v>51</v>
      </c>
      <c r="W978" s="50"/>
      <c r="X978" s="51" t="str">
        <f>IF((OR((AND('[1]PWS Information'!$E$10="CWS",T978="Single Family Residence",P978="Lead")),
(AND('[1]PWS Information'!$E$10="CWS",T978="Multiple Family Residence",'[1]PWS Information'!$E$11="Yes",P978="Lead")),
(AND('[1]PWS Information'!$E$10="NTNC",P978="Lead")))),"Tier 1",
IF((OR((AND('[1]PWS Information'!$E$10="CWS",T978="Multiple Family Residence",'[1]PWS Information'!$E$11="No",P978="Lead")),
(AND('[1]PWS Information'!$E$10="CWS",T978="Other",P978="Lead")),
(AND('[1]PWS Information'!$E$10="CWS",T978="Building",P978="Lead")))),"Tier 2",
IF((OR((AND('[1]PWS Information'!$E$10="CWS",T978="Single Family Residence",P978="Galvanized Requiring Replacement")),
(AND('[1]PWS Information'!$E$10="CWS",T978="Single Family Residence",P978="Galvanized Requiring Replacement",Q978="Yes")),
(AND('[1]PWS Information'!$E$10="NTNC",P978="Galvanized Requiring Replacement")),
(AND('[1]PWS Information'!$E$10="NTNC",T978="Single Family Residence",Q978="Yes")))),"Tier 3",
IF((OR((AND('[1]PWS Information'!$E$10="CWS",T978="Single Family Residence",R978="Yes",P978="Non-Lead", I978="Non-Lead - Copper",K978="Before 1989")),
(AND('[1]PWS Information'!$E$10="CWS",T978="Single Family Residence",R978="Yes",P978="Non-Lead", M978="Non-Lead - Copper",N978="Before 1989")))),"Tier 4",
IF((OR((AND('[1]PWS Information'!$E$10="NTNC",P978="Non-Lead")),
(AND('[1]PWS Information'!$E$10="CWS",P978="Non-Lead",R978="")),
(AND('[1]PWS Information'!$E$10="CWS",P978="Non-Lead",R978="No")),
(AND('[1]PWS Information'!$E$10="CWS",P978="Non-Lead",R978="Don't Know")),
(AND('[1]PWS Information'!$E$10="CWS",P978="Non-Lead", I978="Non-Lead - Copper", R978="Yes", K978="Between 1989 and 2014")),
(AND('[1]PWS Information'!$E$10="CWS",P978="Non-Lead", I978="Non-Lead - Copper", R978="Yes", K978="After 2014")),
(AND('[1]PWS Information'!$E$10="CWS",P978="Non-Lead", I978="Non-Lead - Copper", R978="Yes", K978="Unknown")),
(AND('[1]PWS Information'!$E$10="CWS",P978="Non-Lead", M978="Non-Lead - Copper", R978="Yes", N978="Between 1989 and 2014")),
(AND('[1]PWS Information'!$E$10="CWS",P978="Non-Lead", M978="Non-Lead - Copper", R978="Yes", N978="After 2014")),
(AND('[1]PWS Information'!$E$10="CWS",P978="Non-Lead", M978="Non-Lead - Copper", R978="Yes", N978="Unknown")),
(AND('[1]PWS Information'!$E$10="CWS",P978="Unknown")),
(AND('[1]PWS Information'!$E$10="NTNC",P978="Unknown")))),"Tier 5",
"")))))</f>
        <v>Tier 5</v>
      </c>
      <c r="Y978" s="50"/>
      <c r="Z978" s="50"/>
    </row>
    <row r="979" spans="1:26" ht="75" x14ac:dyDescent="0.25">
      <c r="A979" s="39">
        <v>25176141</v>
      </c>
      <c r="B979" s="40">
        <v>2939</v>
      </c>
      <c r="C979" s="41" t="s">
        <v>82</v>
      </c>
      <c r="D979" s="41" t="s">
        <v>46</v>
      </c>
      <c r="E979" s="41">
        <v>75961</v>
      </c>
      <c r="F979" s="42"/>
      <c r="G979" s="43">
        <v>31.660523999999999</v>
      </c>
      <c r="H979" s="44">
        <v>-94.601445999999996</v>
      </c>
      <c r="I979" s="45" t="s">
        <v>63</v>
      </c>
      <c r="J979" s="46" t="s">
        <v>48</v>
      </c>
      <c r="K979" s="42" t="s">
        <v>51</v>
      </c>
      <c r="L979" s="49"/>
      <c r="M979" s="45" t="s">
        <v>63</v>
      </c>
      <c r="N979" s="46" t="s">
        <v>51</v>
      </c>
      <c r="O979" s="49"/>
      <c r="P979" s="36" t="str">
        <f t="shared" si="15"/>
        <v>Unknown</v>
      </c>
      <c r="Q979" s="39" t="s">
        <v>48</v>
      </c>
      <c r="R979" s="39" t="s">
        <v>48</v>
      </c>
      <c r="S979" s="39"/>
      <c r="T979" s="50"/>
      <c r="U979" s="50" t="s">
        <v>51</v>
      </c>
      <c r="V979" s="50" t="s">
        <v>51</v>
      </c>
      <c r="W979" s="50"/>
      <c r="X979" s="51" t="str">
        <f>IF((OR((AND('[1]PWS Information'!$E$10="CWS",T979="Single Family Residence",P979="Lead")),
(AND('[1]PWS Information'!$E$10="CWS",T979="Multiple Family Residence",'[1]PWS Information'!$E$11="Yes",P979="Lead")),
(AND('[1]PWS Information'!$E$10="NTNC",P979="Lead")))),"Tier 1",
IF((OR((AND('[1]PWS Information'!$E$10="CWS",T979="Multiple Family Residence",'[1]PWS Information'!$E$11="No",P979="Lead")),
(AND('[1]PWS Information'!$E$10="CWS",T979="Other",P979="Lead")),
(AND('[1]PWS Information'!$E$10="CWS",T979="Building",P979="Lead")))),"Tier 2",
IF((OR((AND('[1]PWS Information'!$E$10="CWS",T979="Single Family Residence",P979="Galvanized Requiring Replacement")),
(AND('[1]PWS Information'!$E$10="CWS",T979="Single Family Residence",P979="Galvanized Requiring Replacement",Q979="Yes")),
(AND('[1]PWS Information'!$E$10="NTNC",P979="Galvanized Requiring Replacement")),
(AND('[1]PWS Information'!$E$10="NTNC",T979="Single Family Residence",Q979="Yes")))),"Tier 3",
IF((OR((AND('[1]PWS Information'!$E$10="CWS",T979="Single Family Residence",R979="Yes",P979="Non-Lead", I979="Non-Lead - Copper",K979="Before 1989")),
(AND('[1]PWS Information'!$E$10="CWS",T979="Single Family Residence",R979="Yes",P979="Non-Lead", M979="Non-Lead - Copper",N979="Before 1989")))),"Tier 4",
IF((OR((AND('[1]PWS Information'!$E$10="NTNC",P979="Non-Lead")),
(AND('[1]PWS Information'!$E$10="CWS",P979="Non-Lead",R979="")),
(AND('[1]PWS Information'!$E$10="CWS",P979="Non-Lead",R979="No")),
(AND('[1]PWS Information'!$E$10="CWS",P979="Non-Lead",R979="Don't Know")),
(AND('[1]PWS Information'!$E$10="CWS",P979="Non-Lead", I979="Non-Lead - Copper", R979="Yes", K979="Between 1989 and 2014")),
(AND('[1]PWS Information'!$E$10="CWS",P979="Non-Lead", I979="Non-Lead - Copper", R979="Yes", K979="After 2014")),
(AND('[1]PWS Information'!$E$10="CWS",P979="Non-Lead", I979="Non-Lead - Copper", R979="Yes", K979="Unknown")),
(AND('[1]PWS Information'!$E$10="CWS",P979="Non-Lead", M979="Non-Lead - Copper", R979="Yes", N979="Between 1989 and 2014")),
(AND('[1]PWS Information'!$E$10="CWS",P979="Non-Lead", M979="Non-Lead - Copper", R979="Yes", N979="After 2014")),
(AND('[1]PWS Information'!$E$10="CWS",P979="Non-Lead", M979="Non-Lead - Copper", R979="Yes", N979="Unknown")),
(AND('[1]PWS Information'!$E$10="CWS",P979="Unknown")),
(AND('[1]PWS Information'!$E$10="NTNC",P979="Unknown")))),"Tier 5",
"")))))</f>
        <v>Tier 5</v>
      </c>
      <c r="Y979" s="50"/>
      <c r="Z979" s="50"/>
    </row>
    <row r="980" spans="1:26" ht="75" x14ac:dyDescent="0.25">
      <c r="A980" s="39">
        <v>25257253</v>
      </c>
      <c r="B980" s="40">
        <v>175</v>
      </c>
      <c r="C980" s="41" t="s">
        <v>291</v>
      </c>
      <c r="D980" s="41" t="s">
        <v>46</v>
      </c>
      <c r="E980" s="41">
        <v>75961</v>
      </c>
      <c r="F980" s="42"/>
      <c r="G980" s="43">
        <v>31.588419999999999</v>
      </c>
      <c r="H980" s="44">
        <v>-94.571020000000004</v>
      </c>
      <c r="I980" s="45" t="s">
        <v>63</v>
      </c>
      <c r="J980" s="46" t="s">
        <v>48</v>
      </c>
      <c r="K980" s="42" t="s">
        <v>51</v>
      </c>
      <c r="L980" s="49"/>
      <c r="M980" s="45" t="s">
        <v>63</v>
      </c>
      <c r="N980" s="46" t="s">
        <v>51</v>
      </c>
      <c r="O980" s="49"/>
      <c r="P980" s="36" t="str">
        <f t="shared" si="15"/>
        <v>Unknown</v>
      </c>
      <c r="Q980" s="39" t="s">
        <v>48</v>
      </c>
      <c r="R980" s="39" t="s">
        <v>48</v>
      </c>
      <c r="S980" s="39"/>
      <c r="T980" s="50"/>
      <c r="U980" s="50" t="s">
        <v>51</v>
      </c>
      <c r="V980" s="50" t="s">
        <v>51</v>
      </c>
      <c r="W980" s="50"/>
      <c r="X980" s="51" t="str">
        <f>IF((OR((AND('[1]PWS Information'!$E$10="CWS",T980="Single Family Residence",P980="Lead")),
(AND('[1]PWS Information'!$E$10="CWS",T980="Multiple Family Residence",'[1]PWS Information'!$E$11="Yes",P980="Lead")),
(AND('[1]PWS Information'!$E$10="NTNC",P980="Lead")))),"Tier 1",
IF((OR((AND('[1]PWS Information'!$E$10="CWS",T980="Multiple Family Residence",'[1]PWS Information'!$E$11="No",P980="Lead")),
(AND('[1]PWS Information'!$E$10="CWS",T980="Other",P980="Lead")),
(AND('[1]PWS Information'!$E$10="CWS",T980="Building",P980="Lead")))),"Tier 2",
IF((OR((AND('[1]PWS Information'!$E$10="CWS",T980="Single Family Residence",P980="Galvanized Requiring Replacement")),
(AND('[1]PWS Information'!$E$10="CWS",T980="Single Family Residence",P980="Galvanized Requiring Replacement",Q980="Yes")),
(AND('[1]PWS Information'!$E$10="NTNC",P980="Galvanized Requiring Replacement")),
(AND('[1]PWS Information'!$E$10="NTNC",T980="Single Family Residence",Q980="Yes")))),"Tier 3",
IF((OR((AND('[1]PWS Information'!$E$10="CWS",T980="Single Family Residence",R980="Yes",P980="Non-Lead", I980="Non-Lead - Copper",K980="Before 1989")),
(AND('[1]PWS Information'!$E$10="CWS",T980="Single Family Residence",R980="Yes",P980="Non-Lead", M980="Non-Lead - Copper",N980="Before 1989")))),"Tier 4",
IF((OR((AND('[1]PWS Information'!$E$10="NTNC",P980="Non-Lead")),
(AND('[1]PWS Information'!$E$10="CWS",P980="Non-Lead",R980="")),
(AND('[1]PWS Information'!$E$10="CWS",P980="Non-Lead",R980="No")),
(AND('[1]PWS Information'!$E$10="CWS",P980="Non-Lead",R980="Don't Know")),
(AND('[1]PWS Information'!$E$10="CWS",P980="Non-Lead", I980="Non-Lead - Copper", R980="Yes", K980="Between 1989 and 2014")),
(AND('[1]PWS Information'!$E$10="CWS",P980="Non-Lead", I980="Non-Lead - Copper", R980="Yes", K980="After 2014")),
(AND('[1]PWS Information'!$E$10="CWS",P980="Non-Lead", I980="Non-Lead - Copper", R980="Yes", K980="Unknown")),
(AND('[1]PWS Information'!$E$10="CWS",P980="Non-Lead", M980="Non-Lead - Copper", R980="Yes", N980="Between 1989 and 2014")),
(AND('[1]PWS Information'!$E$10="CWS",P980="Non-Lead", M980="Non-Lead - Copper", R980="Yes", N980="After 2014")),
(AND('[1]PWS Information'!$E$10="CWS",P980="Non-Lead", M980="Non-Lead - Copper", R980="Yes", N980="Unknown")),
(AND('[1]PWS Information'!$E$10="CWS",P980="Unknown")),
(AND('[1]PWS Information'!$E$10="NTNC",P980="Unknown")))),"Tier 5",
"")))))</f>
        <v>Tier 5</v>
      </c>
      <c r="Y980" s="50"/>
      <c r="Z980" s="50"/>
    </row>
    <row r="981" spans="1:26" ht="75" x14ac:dyDescent="0.25">
      <c r="A981" s="39">
        <v>25175546</v>
      </c>
      <c r="B981" s="40">
        <v>2344</v>
      </c>
      <c r="C981" s="41" t="s">
        <v>90</v>
      </c>
      <c r="D981" s="41" t="s">
        <v>46</v>
      </c>
      <c r="E981" s="41">
        <v>75961</v>
      </c>
      <c r="F981" s="42"/>
      <c r="G981" s="43">
        <v>31.558382999999999</v>
      </c>
      <c r="H981" s="44">
        <v>-94.504452000000001</v>
      </c>
      <c r="I981" s="45" t="s">
        <v>63</v>
      </c>
      <c r="J981" s="46" t="s">
        <v>48</v>
      </c>
      <c r="K981" s="42" t="s">
        <v>51</v>
      </c>
      <c r="L981" s="49"/>
      <c r="M981" s="45" t="s">
        <v>63</v>
      </c>
      <c r="N981" s="46" t="s">
        <v>51</v>
      </c>
      <c r="O981" s="49"/>
      <c r="P981" s="36" t="str">
        <f t="shared" si="15"/>
        <v>Unknown</v>
      </c>
      <c r="Q981" s="39" t="s">
        <v>48</v>
      </c>
      <c r="R981" s="39" t="s">
        <v>48</v>
      </c>
      <c r="S981" s="39"/>
      <c r="T981" s="50"/>
      <c r="U981" s="50" t="s">
        <v>51</v>
      </c>
      <c r="V981" s="50" t="s">
        <v>51</v>
      </c>
      <c r="W981" s="50"/>
      <c r="X981" s="51" t="str">
        <f>IF((OR((AND('[1]PWS Information'!$E$10="CWS",T981="Single Family Residence",P981="Lead")),
(AND('[1]PWS Information'!$E$10="CWS",T981="Multiple Family Residence",'[1]PWS Information'!$E$11="Yes",P981="Lead")),
(AND('[1]PWS Information'!$E$10="NTNC",P981="Lead")))),"Tier 1",
IF((OR((AND('[1]PWS Information'!$E$10="CWS",T981="Multiple Family Residence",'[1]PWS Information'!$E$11="No",P981="Lead")),
(AND('[1]PWS Information'!$E$10="CWS",T981="Other",P981="Lead")),
(AND('[1]PWS Information'!$E$10="CWS",T981="Building",P981="Lead")))),"Tier 2",
IF((OR((AND('[1]PWS Information'!$E$10="CWS",T981="Single Family Residence",P981="Galvanized Requiring Replacement")),
(AND('[1]PWS Information'!$E$10="CWS",T981="Single Family Residence",P981="Galvanized Requiring Replacement",Q981="Yes")),
(AND('[1]PWS Information'!$E$10="NTNC",P981="Galvanized Requiring Replacement")),
(AND('[1]PWS Information'!$E$10="NTNC",T981="Single Family Residence",Q981="Yes")))),"Tier 3",
IF((OR((AND('[1]PWS Information'!$E$10="CWS",T981="Single Family Residence",R981="Yes",P981="Non-Lead", I981="Non-Lead - Copper",K981="Before 1989")),
(AND('[1]PWS Information'!$E$10="CWS",T981="Single Family Residence",R981="Yes",P981="Non-Lead", M981="Non-Lead - Copper",N981="Before 1989")))),"Tier 4",
IF((OR((AND('[1]PWS Information'!$E$10="NTNC",P981="Non-Lead")),
(AND('[1]PWS Information'!$E$10="CWS",P981="Non-Lead",R981="")),
(AND('[1]PWS Information'!$E$10="CWS",P981="Non-Lead",R981="No")),
(AND('[1]PWS Information'!$E$10="CWS",P981="Non-Lead",R981="Don't Know")),
(AND('[1]PWS Information'!$E$10="CWS",P981="Non-Lead", I981="Non-Lead - Copper", R981="Yes", K981="Between 1989 and 2014")),
(AND('[1]PWS Information'!$E$10="CWS",P981="Non-Lead", I981="Non-Lead - Copper", R981="Yes", K981="After 2014")),
(AND('[1]PWS Information'!$E$10="CWS",P981="Non-Lead", I981="Non-Lead - Copper", R981="Yes", K981="Unknown")),
(AND('[1]PWS Information'!$E$10="CWS",P981="Non-Lead", M981="Non-Lead - Copper", R981="Yes", N981="Between 1989 and 2014")),
(AND('[1]PWS Information'!$E$10="CWS",P981="Non-Lead", M981="Non-Lead - Copper", R981="Yes", N981="After 2014")),
(AND('[1]PWS Information'!$E$10="CWS",P981="Non-Lead", M981="Non-Lead - Copper", R981="Yes", N981="Unknown")),
(AND('[1]PWS Information'!$E$10="CWS",P981="Unknown")),
(AND('[1]PWS Information'!$E$10="NTNC",P981="Unknown")))),"Tier 5",
"")))))</f>
        <v>Tier 5</v>
      </c>
      <c r="Y981" s="50"/>
      <c r="Z981" s="50"/>
    </row>
    <row r="982" spans="1:26" ht="75" x14ac:dyDescent="0.25">
      <c r="A982" s="39">
        <v>25175435</v>
      </c>
      <c r="B982" s="40">
        <v>674</v>
      </c>
      <c r="C982" s="41" t="s">
        <v>109</v>
      </c>
      <c r="D982" s="41" t="s">
        <v>46</v>
      </c>
      <c r="E982" s="41">
        <v>75961</v>
      </c>
      <c r="F982" s="42"/>
      <c r="G982" s="43">
        <v>31.558382999999999</v>
      </c>
      <c r="H982" s="44">
        <v>-94.504452000000001</v>
      </c>
      <c r="I982" s="45" t="s">
        <v>63</v>
      </c>
      <c r="J982" s="46" t="s">
        <v>48</v>
      </c>
      <c r="K982" s="42" t="s">
        <v>51</v>
      </c>
      <c r="L982" s="49"/>
      <c r="M982" s="45" t="s">
        <v>63</v>
      </c>
      <c r="N982" s="46" t="s">
        <v>51</v>
      </c>
      <c r="O982" s="49"/>
      <c r="P982" s="36" t="str">
        <f t="shared" si="15"/>
        <v>Unknown</v>
      </c>
      <c r="Q982" s="39" t="s">
        <v>48</v>
      </c>
      <c r="R982" s="39" t="s">
        <v>48</v>
      </c>
      <c r="S982" s="39"/>
      <c r="T982" s="50"/>
      <c r="U982" s="50" t="s">
        <v>51</v>
      </c>
      <c r="V982" s="50" t="s">
        <v>51</v>
      </c>
      <c r="W982" s="50"/>
      <c r="X982" s="51" t="str">
        <f>IF((OR((AND('[1]PWS Information'!$E$10="CWS",T982="Single Family Residence",P982="Lead")),
(AND('[1]PWS Information'!$E$10="CWS",T982="Multiple Family Residence",'[1]PWS Information'!$E$11="Yes",P982="Lead")),
(AND('[1]PWS Information'!$E$10="NTNC",P982="Lead")))),"Tier 1",
IF((OR((AND('[1]PWS Information'!$E$10="CWS",T982="Multiple Family Residence",'[1]PWS Information'!$E$11="No",P982="Lead")),
(AND('[1]PWS Information'!$E$10="CWS",T982="Other",P982="Lead")),
(AND('[1]PWS Information'!$E$10="CWS",T982="Building",P982="Lead")))),"Tier 2",
IF((OR((AND('[1]PWS Information'!$E$10="CWS",T982="Single Family Residence",P982="Galvanized Requiring Replacement")),
(AND('[1]PWS Information'!$E$10="CWS",T982="Single Family Residence",P982="Galvanized Requiring Replacement",Q982="Yes")),
(AND('[1]PWS Information'!$E$10="NTNC",P982="Galvanized Requiring Replacement")),
(AND('[1]PWS Information'!$E$10="NTNC",T982="Single Family Residence",Q982="Yes")))),"Tier 3",
IF((OR((AND('[1]PWS Information'!$E$10="CWS",T982="Single Family Residence",R982="Yes",P982="Non-Lead", I982="Non-Lead - Copper",K982="Before 1989")),
(AND('[1]PWS Information'!$E$10="CWS",T982="Single Family Residence",R982="Yes",P982="Non-Lead", M982="Non-Lead - Copper",N982="Before 1989")))),"Tier 4",
IF((OR((AND('[1]PWS Information'!$E$10="NTNC",P982="Non-Lead")),
(AND('[1]PWS Information'!$E$10="CWS",P982="Non-Lead",R982="")),
(AND('[1]PWS Information'!$E$10="CWS",P982="Non-Lead",R982="No")),
(AND('[1]PWS Information'!$E$10="CWS",P982="Non-Lead",R982="Don't Know")),
(AND('[1]PWS Information'!$E$10="CWS",P982="Non-Lead", I982="Non-Lead - Copper", R982="Yes", K982="Between 1989 and 2014")),
(AND('[1]PWS Information'!$E$10="CWS",P982="Non-Lead", I982="Non-Lead - Copper", R982="Yes", K982="After 2014")),
(AND('[1]PWS Information'!$E$10="CWS",P982="Non-Lead", I982="Non-Lead - Copper", R982="Yes", K982="Unknown")),
(AND('[1]PWS Information'!$E$10="CWS",P982="Non-Lead", M982="Non-Lead - Copper", R982="Yes", N982="Between 1989 and 2014")),
(AND('[1]PWS Information'!$E$10="CWS",P982="Non-Lead", M982="Non-Lead - Copper", R982="Yes", N982="After 2014")),
(AND('[1]PWS Information'!$E$10="CWS",P982="Non-Lead", M982="Non-Lead - Copper", R982="Yes", N982="Unknown")),
(AND('[1]PWS Information'!$E$10="CWS",P982="Unknown")),
(AND('[1]PWS Information'!$E$10="NTNC",P982="Unknown")))),"Tier 5",
"")))))</f>
        <v>Tier 5</v>
      </c>
      <c r="Y982" s="50"/>
      <c r="Z982" s="50"/>
    </row>
    <row r="983" spans="1:26" ht="75" x14ac:dyDescent="0.25">
      <c r="A983" s="39">
        <v>25175513</v>
      </c>
      <c r="B983" s="40">
        <v>435</v>
      </c>
      <c r="C983" s="41" t="s">
        <v>134</v>
      </c>
      <c r="D983" s="41" t="s">
        <v>46</v>
      </c>
      <c r="E983" s="41">
        <v>75961</v>
      </c>
      <c r="F983" s="42"/>
      <c r="G983" s="43">
        <v>31.590743</v>
      </c>
      <c r="H983" s="44">
        <v>-94.638551000000007</v>
      </c>
      <c r="I983" s="45" t="s">
        <v>63</v>
      </c>
      <c r="J983" s="46" t="s">
        <v>48</v>
      </c>
      <c r="K983" s="42" t="s">
        <v>51</v>
      </c>
      <c r="L983" s="49"/>
      <c r="M983" s="45" t="s">
        <v>63</v>
      </c>
      <c r="N983" s="46" t="s">
        <v>51</v>
      </c>
      <c r="O983" s="49"/>
      <c r="P983" s="36" t="str">
        <f t="shared" si="15"/>
        <v>Unknown</v>
      </c>
      <c r="Q983" s="39" t="s">
        <v>48</v>
      </c>
      <c r="R983" s="39" t="s">
        <v>48</v>
      </c>
      <c r="S983" s="39"/>
      <c r="T983" s="50"/>
      <c r="U983" s="50" t="s">
        <v>51</v>
      </c>
      <c r="V983" s="50" t="s">
        <v>51</v>
      </c>
      <c r="W983" s="50"/>
      <c r="X983" s="51" t="str">
        <f>IF((OR((AND('[1]PWS Information'!$E$10="CWS",T983="Single Family Residence",P983="Lead")),
(AND('[1]PWS Information'!$E$10="CWS",T983="Multiple Family Residence",'[1]PWS Information'!$E$11="Yes",P983="Lead")),
(AND('[1]PWS Information'!$E$10="NTNC",P983="Lead")))),"Tier 1",
IF((OR((AND('[1]PWS Information'!$E$10="CWS",T983="Multiple Family Residence",'[1]PWS Information'!$E$11="No",P983="Lead")),
(AND('[1]PWS Information'!$E$10="CWS",T983="Other",P983="Lead")),
(AND('[1]PWS Information'!$E$10="CWS",T983="Building",P983="Lead")))),"Tier 2",
IF((OR((AND('[1]PWS Information'!$E$10="CWS",T983="Single Family Residence",P983="Galvanized Requiring Replacement")),
(AND('[1]PWS Information'!$E$10="CWS",T983="Single Family Residence",P983="Galvanized Requiring Replacement",Q983="Yes")),
(AND('[1]PWS Information'!$E$10="NTNC",P983="Galvanized Requiring Replacement")),
(AND('[1]PWS Information'!$E$10="NTNC",T983="Single Family Residence",Q983="Yes")))),"Tier 3",
IF((OR((AND('[1]PWS Information'!$E$10="CWS",T983="Single Family Residence",R983="Yes",P983="Non-Lead", I983="Non-Lead - Copper",K983="Before 1989")),
(AND('[1]PWS Information'!$E$10="CWS",T983="Single Family Residence",R983="Yes",P983="Non-Lead", M983="Non-Lead - Copper",N983="Before 1989")))),"Tier 4",
IF((OR((AND('[1]PWS Information'!$E$10="NTNC",P983="Non-Lead")),
(AND('[1]PWS Information'!$E$10="CWS",P983="Non-Lead",R983="")),
(AND('[1]PWS Information'!$E$10="CWS",P983="Non-Lead",R983="No")),
(AND('[1]PWS Information'!$E$10="CWS",P983="Non-Lead",R983="Don't Know")),
(AND('[1]PWS Information'!$E$10="CWS",P983="Non-Lead", I983="Non-Lead - Copper", R983="Yes", K983="Between 1989 and 2014")),
(AND('[1]PWS Information'!$E$10="CWS",P983="Non-Lead", I983="Non-Lead - Copper", R983="Yes", K983="After 2014")),
(AND('[1]PWS Information'!$E$10="CWS",P983="Non-Lead", I983="Non-Lead - Copper", R983="Yes", K983="Unknown")),
(AND('[1]PWS Information'!$E$10="CWS",P983="Non-Lead", M983="Non-Lead - Copper", R983="Yes", N983="Between 1989 and 2014")),
(AND('[1]PWS Information'!$E$10="CWS",P983="Non-Lead", M983="Non-Lead - Copper", R983="Yes", N983="After 2014")),
(AND('[1]PWS Information'!$E$10="CWS",P983="Non-Lead", M983="Non-Lead - Copper", R983="Yes", N983="Unknown")),
(AND('[1]PWS Information'!$E$10="CWS",P983="Unknown")),
(AND('[1]PWS Information'!$E$10="NTNC",P983="Unknown")))),"Tier 5",
"")))))</f>
        <v>Tier 5</v>
      </c>
      <c r="Y983" s="50"/>
      <c r="Z983" s="50"/>
    </row>
    <row r="984" spans="1:26" ht="75" x14ac:dyDescent="0.25">
      <c r="A984" s="39">
        <v>25176088</v>
      </c>
      <c r="B984" s="40">
        <v>3421</v>
      </c>
      <c r="C984" s="41" t="s">
        <v>66</v>
      </c>
      <c r="D984" s="41" t="s">
        <v>46</v>
      </c>
      <c r="E984" s="41">
        <v>75961</v>
      </c>
      <c r="F984" s="42"/>
      <c r="G984" s="43">
        <v>31.603677000000001</v>
      </c>
      <c r="H984" s="44">
        <v>-94.566354000000004</v>
      </c>
      <c r="I984" s="45" t="s">
        <v>63</v>
      </c>
      <c r="J984" s="46" t="s">
        <v>48</v>
      </c>
      <c r="K984" s="42" t="s">
        <v>51</v>
      </c>
      <c r="L984" s="49"/>
      <c r="M984" s="45" t="s">
        <v>63</v>
      </c>
      <c r="N984" s="46" t="s">
        <v>51</v>
      </c>
      <c r="O984" s="49"/>
      <c r="P984" s="36" t="str">
        <f t="shared" si="15"/>
        <v>Unknown</v>
      </c>
      <c r="Q984" s="39" t="s">
        <v>48</v>
      </c>
      <c r="R984" s="39" t="s">
        <v>48</v>
      </c>
      <c r="S984" s="39"/>
      <c r="T984" s="50"/>
      <c r="U984" s="50" t="s">
        <v>51</v>
      </c>
      <c r="V984" s="50" t="s">
        <v>51</v>
      </c>
      <c r="W984" s="50"/>
      <c r="X984" s="51" t="str">
        <f>IF((OR((AND('[1]PWS Information'!$E$10="CWS",T984="Single Family Residence",P984="Lead")),
(AND('[1]PWS Information'!$E$10="CWS",T984="Multiple Family Residence",'[1]PWS Information'!$E$11="Yes",P984="Lead")),
(AND('[1]PWS Information'!$E$10="NTNC",P984="Lead")))),"Tier 1",
IF((OR((AND('[1]PWS Information'!$E$10="CWS",T984="Multiple Family Residence",'[1]PWS Information'!$E$11="No",P984="Lead")),
(AND('[1]PWS Information'!$E$10="CWS",T984="Other",P984="Lead")),
(AND('[1]PWS Information'!$E$10="CWS",T984="Building",P984="Lead")))),"Tier 2",
IF((OR((AND('[1]PWS Information'!$E$10="CWS",T984="Single Family Residence",P984="Galvanized Requiring Replacement")),
(AND('[1]PWS Information'!$E$10="CWS",T984="Single Family Residence",P984="Galvanized Requiring Replacement",Q984="Yes")),
(AND('[1]PWS Information'!$E$10="NTNC",P984="Galvanized Requiring Replacement")),
(AND('[1]PWS Information'!$E$10="NTNC",T984="Single Family Residence",Q984="Yes")))),"Tier 3",
IF((OR((AND('[1]PWS Information'!$E$10="CWS",T984="Single Family Residence",R984="Yes",P984="Non-Lead", I984="Non-Lead - Copper",K984="Before 1989")),
(AND('[1]PWS Information'!$E$10="CWS",T984="Single Family Residence",R984="Yes",P984="Non-Lead", M984="Non-Lead - Copper",N984="Before 1989")))),"Tier 4",
IF((OR((AND('[1]PWS Information'!$E$10="NTNC",P984="Non-Lead")),
(AND('[1]PWS Information'!$E$10="CWS",P984="Non-Lead",R984="")),
(AND('[1]PWS Information'!$E$10="CWS",P984="Non-Lead",R984="No")),
(AND('[1]PWS Information'!$E$10="CWS",P984="Non-Lead",R984="Don't Know")),
(AND('[1]PWS Information'!$E$10="CWS",P984="Non-Lead", I984="Non-Lead - Copper", R984="Yes", K984="Between 1989 and 2014")),
(AND('[1]PWS Information'!$E$10="CWS",P984="Non-Lead", I984="Non-Lead - Copper", R984="Yes", K984="After 2014")),
(AND('[1]PWS Information'!$E$10="CWS",P984="Non-Lead", I984="Non-Lead - Copper", R984="Yes", K984="Unknown")),
(AND('[1]PWS Information'!$E$10="CWS",P984="Non-Lead", M984="Non-Lead - Copper", R984="Yes", N984="Between 1989 and 2014")),
(AND('[1]PWS Information'!$E$10="CWS",P984="Non-Lead", M984="Non-Lead - Copper", R984="Yes", N984="After 2014")),
(AND('[1]PWS Information'!$E$10="CWS",P984="Non-Lead", M984="Non-Lead - Copper", R984="Yes", N984="Unknown")),
(AND('[1]PWS Information'!$E$10="CWS",P984="Unknown")),
(AND('[1]PWS Information'!$E$10="NTNC",P984="Unknown")))),"Tier 5",
"")))))</f>
        <v>Tier 5</v>
      </c>
      <c r="Y984" s="50"/>
      <c r="Z984" s="50"/>
    </row>
    <row r="985" spans="1:26" ht="75" x14ac:dyDescent="0.25">
      <c r="A985" s="39">
        <v>25175442</v>
      </c>
      <c r="B985" s="40">
        <v>5532</v>
      </c>
      <c r="C985" s="41" t="s">
        <v>81</v>
      </c>
      <c r="D985" s="41" t="s">
        <v>46</v>
      </c>
      <c r="E985" s="41">
        <v>75961</v>
      </c>
      <c r="F985" s="42"/>
      <c r="G985" s="43">
        <v>31.558382999999999</v>
      </c>
      <c r="H985" s="44">
        <v>-94.504452000000001</v>
      </c>
      <c r="I985" s="45" t="s">
        <v>63</v>
      </c>
      <c r="J985" s="46" t="s">
        <v>48</v>
      </c>
      <c r="K985" s="42" t="s">
        <v>51</v>
      </c>
      <c r="L985" s="49"/>
      <c r="M985" s="45" t="s">
        <v>63</v>
      </c>
      <c r="N985" s="46" t="s">
        <v>51</v>
      </c>
      <c r="O985" s="49"/>
      <c r="P985" s="36" t="str">
        <f t="shared" si="15"/>
        <v>Unknown</v>
      </c>
      <c r="Q985" s="39" t="s">
        <v>48</v>
      </c>
      <c r="R985" s="39" t="s">
        <v>48</v>
      </c>
      <c r="S985" s="39"/>
      <c r="T985" s="50"/>
      <c r="U985" s="50" t="s">
        <v>51</v>
      </c>
      <c r="V985" s="50" t="s">
        <v>51</v>
      </c>
      <c r="W985" s="50"/>
      <c r="X985" s="51" t="str">
        <f>IF((OR((AND('[1]PWS Information'!$E$10="CWS",T985="Single Family Residence",P985="Lead")),
(AND('[1]PWS Information'!$E$10="CWS",T985="Multiple Family Residence",'[1]PWS Information'!$E$11="Yes",P985="Lead")),
(AND('[1]PWS Information'!$E$10="NTNC",P985="Lead")))),"Tier 1",
IF((OR((AND('[1]PWS Information'!$E$10="CWS",T985="Multiple Family Residence",'[1]PWS Information'!$E$11="No",P985="Lead")),
(AND('[1]PWS Information'!$E$10="CWS",T985="Other",P985="Lead")),
(AND('[1]PWS Information'!$E$10="CWS",T985="Building",P985="Lead")))),"Tier 2",
IF((OR((AND('[1]PWS Information'!$E$10="CWS",T985="Single Family Residence",P985="Galvanized Requiring Replacement")),
(AND('[1]PWS Information'!$E$10="CWS",T985="Single Family Residence",P985="Galvanized Requiring Replacement",Q985="Yes")),
(AND('[1]PWS Information'!$E$10="NTNC",P985="Galvanized Requiring Replacement")),
(AND('[1]PWS Information'!$E$10="NTNC",T985="Single Family Residence",Q985="Yes")))),"Tier 3",
IF((OR((AND('[1]PWS Information'!$E$10="CWS",T985="Single Family Residence",R985="Yes",P985="Non-Lead", I985="Non-Lead - Copper",K985="Before 1989")),
(AND('[1]PWS Information'!$E$10="CWS",T985="Single Family Residence",R985="Yes",P985="Non-Lead", M985="Non-Lead - Copper",N985="Before 1989")))),"Tier 4",
IF((OR((AND('[1]PWS Information'!$E$10="NTNC",P985="Non-Lead")),
(AND('[1]PWS Information'!$E$10="CWS",P985="Non-Lead",R985="")),
(AND('[1]PWS Information'!$E$10="CWS",P985="Non-Lead",R985="No")),
(AND('[1]PWS Information'!$E$10="CWS",P985="Non-Lead",R985="Don't Know")),
(AND('[1]PWS Information'!$E$10="CWS",P985="Non-Lead", I985="Non-Lead - Copper", R985="Yes", K985="Between 1989 and 2014")),
(AND('[1]PWS Information'!$E$10="CWS",P985="Non-Lead", I985="Non-Lead - Copper", R985="Yes", K985="After 2014")),
(AND('[1]PWS Information'!$E$10="CWS",P985="Non-Lead", I985="Non-Lead - Copper", R985="Yes", K985="Unknown")),
(AND('[1]PWS Information'!$E$10="CWS",P985="Non-Lead", M985="Non-Lead - Copper", R985="Yes", N985="Between 1989 and 2014")),
(AND('[1]PWS Information'!$E$10="CWS",P985="Non-Lead", M985="Non-Lead - Copper", R985="Yes", N985="After 2014")),
(AND('[1]PWS Information'!$E$10="CWS",P985="Non-Lead", M985="Non-Lead - Copper", R985="Yes", N985="Unknown")),
(AND('[1]PWS Information'!$E$10="CWS",P985="Unknown")),
(AND('[1]PWS Information'!$E$10="NTNC",P985="Unknown")))),"Tier 5",
"")))))</f>
        <v>Tier 5</v>
      </c>
      <c r="Y985" s="50"/>
      <c r="Z985" s="50"/>
    </row>
    <row r="986" spans="1:26" ht="75" x14ac:dyDescent="0.25">
      <c r="A986" s="39">
        <v>25175916</v>
      </c>
      <c r="B986" s="40">
        <v>1028</v>
      </c>
      <c r="C986" s="41" t="s">
        <v>208</v>
      </c>
      <c r="D986" s="41" t="s">
        <v>46</v>
      </c>
      <c r="E986" s="41">
        <v>75961</v>
      </c>
      <c r="F986" s="42"/>
      <c r="G986" s="43">
        <v>31.558382999999999</v>
      </c>
      <c r="H986" s="44">
        <v>-94.504452000000001</v>
      </c>
      <c r="I986" s="45" t="s">
        <v>63</v>
      </c>
      <c r="J986" s="46" t="s">
        <v>48</v>
      </c>
      <c r="K986" s="42" t="s">
        <v>51</v>
      </c>
      <c r="L986" s="49"/>
      <c r="M986" s="45" t="s">
        <v>63</v>
      </c>
      <c r="N986" s="46" t="s">
        <v>51</v>
      </c>
      <c r="O986" s="49"/>
      <c r="P986" s="36" t="str">
        <f t="shared" si="15"/>
        <v>Unknown</v>
      </c>
      <c r="Q986" s="39" t="s">
        <v>48</v>
      </c>
      <c r="R986" s="39" t="s">
        <v>48</v>
      </c>
      <c r="S986" s="39"/>
      <c r="T986" s="50"/>
      <c r="U986" s="50" t="s">
        <v>51</v>
      </c>
      <c r="V986" s="50" t="s">
        <v>51</v>
      </c>
      <c r="W986" s="50"/>
      <c r="X986" s="51" t="str">
        <f>IF((OR((AND('[1]PWS Information'!$E$10="CWS",T986="Single Family Residence",P986="Lead")),
(AND('[1]PWS Information'!$E$10="CWS",T986="Multiple Family Residence",'[1]PWS Information'!$E$11="Yes",P986="Lead")),
(AND('[1]PWS Information'!$E$10="NTNC",P986="Lead")))),"Tier 1",
IF((OR((AND('[1]PWS Information'!$E$10="CWS",T986="Multiple Family Residence",'[1]PWS Information'!$E$11="No",P986="Lead")),
(AND('[1]PWS Information'!$E$10="CWS",T986="Other",P986="Lead")),
(AND('[1]PWS Information'!$E$10="CWS",T986="Building",P986="Lead")))),"Tier 2",
IF((OR((AND('[1]PWS Information'!$E$10="CWS",T986="Single Family Residence",P986="Galvanized Requiring Replacement")),
(AND('[1]PWS Information'!$E$10="CWS",T986="Single Family Residence",P986="Galvanized Requiring Replacement",Q986="Yes")),
(AND('[1]PWS Information'!$E$10="NTNC",P986="Galvanized Requiring Replacement")),
(AND('[1]PWS Information'!$E$10="NTNC",T986="Single Family Residence",Q986="Yes")))),"Tier 3",
IF((OR((AND('[1]PWS Information'!$E$10="CWS",T986="Single Family Residence",R986="Yes",P986="Non-Lead", I986="Non-Lead - Copper",K986="Before 1989")),
(AND('[1]PWS Information'!$E$10="CWS",T986="Single Family Residence",R986="Yes",P986="Non-Lead", M986="Non-Lead - Copper",N986="Before 1989")))),"Tier 4",
IF((OR((AND('[1]PWS Information'!$E$10="NTNC",P986="Non-Lead")),
(AND('[1]PWS Information'!$E$10="CWS",P986="Non-Lead",R986="")),
(AND('[1]PWS Information'!$E$10="CWS",P986="Non-Lead",R986="No")),
(AND('[1]PWS Information'!$E$10="CWS",P986="Non-Lead",R986="Don't Know")),
(AND('[1]PWS Information'!$E$10="CWS",P986="Non-Lead", I986="Non-Lead - Copper", R986="Yes", K986="Between 1989 and 2014")),
(AND('[1]PWS Information'!$E$10="CWS",P986="Non-Lead", I986="Non-Lead - Copper", R986="Yes", K986="After 2014")),
(AND('[1]PWS Information'!$E$10="CWS",P986="Non-Lead", I986="Non-Lead - Copper", R986="Yes", K986="Unknown")),
(AND('[1]PWS Information'!$E$10="CWS",P986="Non-Lead", M986="Non-Lead - Copper", R986="Yes", N986="Between 1989 and 2014")),
(AND('[1]PWS Information'!$E$10="CWS",P986="Non-Lead", M986="Non-Lead - Copper", R986="Yes", N986="After 2014")),
(AND('[1]PWS Information'!$E$10="CWS",P986="Non-Lead", M986="Non-Lead - Copper", R986="Yes", N986="Unknown")),
(AND('[1]PWS Information'!$E$10="CWS",P986="Unknown")),
(AND('[1]PWS Information'!$E$10="NTNC",P986="Unknown")))),"Tier 5",
"")))))</f>
        <v>Tier 5</v>
      </c>
      <c r="Y986" s="50"/>
      <c r="Z986" s="50"/>
    </row>
    <row r="987" spans="1:26" ht="75" x14ac:dyDescent="0.25">
      <c r="A987" s="39">
        <v>25175547</v>
      </c>
      <c r="B987" s="40" t="s">
        <v>125</v>
      </c>
      <c r="C987" s="41">
        <v>7</v>
      </c>
      <c r="D987" s="41" t="s">
        <v>46</v>
      </c>
      <c r="E987" s="41">
        <v>75961</v>
      </c>
      <c r="F987" s="42"/>
      <c r="G987" s="43">
        <v>31.558382999999999</v>
      </c>
      <c r="H987" s="44">
        <v>-94.504452000000001</v>
      </c>
      <c r="I987" s="45" t="s">
        <v>63</v>
      </c>
      <c r="J987" s="46" t="s">
        <v>48</v>
      </c>
      <c r="K987" s="42" t="s">
        <v>51</v>
      </c>
      <c r="L987" s="49"/>
      <c r="M987" s="45" t="s">
        <v>63</v>
      </c>
      <c r="N987" s="46" t="s">
        <v>51</v>
      </c>
      <c r="O987" s="49"/>
      <c r="P987" s="36" t="str">
        <f t="shared" si="15"/>
        <v>Unknown</v>
      </c>
      <c r="Q987" s="39" t="s">
        <v>48</v>
      </c>
      <c r="R987" s="39" t="s">
        <v>48</v>
      </c>
      <c r="S987" s="39"/>
      <c r="T987" s="50"/>
      <c r="U987" s="50" t="s">
        <v>51</v>
      </c>
      <c r="V987" s="50" t="s">
        <v>51</v>
      </c>
      <c r="W987" s="50"/>
      <c r="X987" s="51" t="str">
        <f>IF((OR((AND('[1]PWS Information'!$E$10="CWS",T987="Single Family Residence",P987="Lead")),
(AND('[1]PWS Information'!$E$10="CWS",T987="Multiple Family Residence",'[1]PWS Information'!$E$11="Yes",P987="Lead")),
(AND('[1]PWS Information'!$E$10="NTNC",P987="Lead")))),"Tier 1",
IF((OR((AND('[1]PWS Information'!$E$10="CWS",T987="Multiple Family Residence",'[1]PWS Information'!$E$11="No",P987="Lead")),
(AND('[1]PWS Information'!$E$10="CWS",T987="Other",P987="Lead")),
(AND('[1]PWS Information'!$E$10="CWS",T987="Building",P987="Lead")))),"Tier 2",
IF((OR((AND('[1]PWS Information'!$E$10="CWS",T987="Single Family Residence",P987="Galvanized Requiring Replacement")),
(AND('[1]PWS Information'!$E$10="CWS",T987="Single Family Residence",P987="Galvanized Requiring Replacement",Q987="Yes")),
(AND('[1]PWS Information'!$E$10="NTNC",P987="Galvanized Requiring Replacement")),
(AND('[1]PWS Information'!$E$10="NTNC",T987="Single Family Residence",Q987="Yes")))),"Tier 3",
IF((OR((AND('[1]PWS Information'!$E$10="CWS",T987="Single Family Residence",R987="Yes",P987="Non-Lead", I987="Non-Lead - Copper",K987="Before 1989")),
(AND('[1]PWS Information'!$E$10="CWS",T987="Single Family Residence",R987="Yes",P987="Non-Lead", M987="Non-Lead - Copper",N987="Before 1989")))),"Tier 4",
IF((OR((AND('[1]PWS Information'!$E$10="NTNC",P987="Non-Lead")),
(AND('[1]PWS Information'!$E$10="CWS",P987="Non-Lead",R987="")),
(AND('[1]PWS Information'!$E$10="CWS",P987="Non-Lead",R987="No")),
(AND('[1]PWS Information'!$E$10="CWS",P987="Non-Lead",R987="Don't Know")),
(AND('[1]PWS Information'!$E$10="CWS",P987="Non-Lead", I987="Non-Lead - Copper", R987="Yes", K987="Between 1989 and 2014")),
(AND('[1]PWS Information'!$E$10="CWS",P987="Non-Lead", I987="Non-Lead - Copper", R987="Yes", K987="After 2014")),
(AND('[1]PWS Information'!$E$10="CWS",P987="Non-Lead", I987="Non-Lead - Copper", R987="Yes", K987="Unknown")),
(AND('[1]PWS Information'!$E$10="CWS",P987="Non-Lead", M987="Non-Lead - Copper", R987="Yes", N987="Between 1989 and 2014")),
(AND('[1]PWS Information'!$E$10="CWS",P987="Non-Lead", M987="Non-Lead - Copper", R987="Yes", N987="After 2014")),
(AND('[1]PWS Information'!$E$10="CWS",P987="Non-Lead", M987="Non-Lead - Copper", R987="Yes", N987="Unknown")),
(AND('[1]PWS Information'!$E$10="CWS",P987="Unknown")),
(AND('[1]PWS Information'!$E$10="NTNC",P987="Unknown")))),"Tier 5",
"")))))</f>
        <v>Tier 5</v>
      </c>
      <c r="Y987" s="50"/>
      <c r="Z987" s="50"/>
    </row>
    <row r="988" spans="1:26" ht="75" x14ac:dyDescent="0.25">
      <c r="A988" s="39">
        <v>25175363</v>
      </c>
      <c r="B988" s="40">
        <v>485</v>
      </c>
      <c r="C988" s="41" t="s">
        <v>138</v>
      </c>
      <c r="D988" s="41" t="s">
        <v>46</v>
      </c>
      <c r="E988" s="41">
        <v>75961</v>
      </c>
      <c r="F988" s="42"/>
      <c r="G988" s="43">
        <v>31.558382999999999</v>
      </c>
      <c r="H988" s="44">
        <v>-94.504452000000001</v>
      </c>
      <c r="I988" s="45" t="s">
        <v>63</v>
      </c>
      <c r="J988" s="46" t="s">
        <v>48</v>
      </c>
      <c r="K988" s="42" t="s">
        <v>51</v>
      </c>
      <c r="L988" s="49"/>
      <c r="M988" s="45" t="s">
        <v>63</v>
      </c>
      <c r="N988" s="46" t="s">
        <v>51</v>
      </c>
      <c r="O988" s="49"/>
      <c r="P988" s="36" t="str">
        <f t="shared" si="15"/>
        <v>Unknown</v>
      </c>
      <c r="Q988" s="39" t="s">
        <v>48</v>
      </c>
      <c r="R988" s="39" t="s">
        <v>48</v>
      </c>
      <c r="S988" s="39"/>
      <c r="T988" s="50"/>
      <c r="U988" s="50" t="s">
        <v>51</v>
      </c>
      <c r="V988" s="50" t="s">
        <v>51</v>
      </c>
      <c r="W988" s="50"/>
      <c r="X988" s="51" t="str">
        <f>IF((OR((AND('[1]PWS Information'!$E$10="CWS",T988="Single Family Residence",P988="Lead")),
(AND('[1]PWS Information'!$E$10="CWS",T988="Multiple Family Residence",'[1]PWS Information'!$E$11="Yes",P988="Lead")),
(AND('[1]PWS Information'!$E$10="NTNC",P988="Lead")))),"Tier 1",
IF((OR((AND('[1]PWS Information'!$E$10="CWS",T988="Multiple Family Residence",'[1]PWS Information'!$E$11="No",P988="Lead")),
(AND('[1]PWS Information'!$E$10="CWS",T988="Other",P988="Lead")),
(AND('[1]PWS Information'!$E$10="CWS",T988="Building",P988="Lead")))),"Tier 2",
IF((OR((AND('[1]PWS Information'!$E$10="CWS",T988="Single Family Residence",P988="Galvanized Requiring Replacement")),
(AND('[1]PWS Information'!$E$10="CWS",T988="Single Family Residence",P988="Galvanized Requiring Replacement",Q988="Yes")),
(AND('[1]PWS Information'!$E$10="NTNC",P988="Galvanized Requiring Replacement")),
(AND('[1]PWS Information'!$E$10="NTNC",T988="Single Family Residence",Q988="Yes")))),"Tier 3",
IF((OR((AND('[1]PWS Information'!$E$10="CWS",T988="Single Family Residence",R988="Yes",P988="Non-Lead", I988="Non-Lead - Copper",K988="Before 1989")),
(AND('[1]PWS Information'!$E$10="CWS",T988="Single Family Residence",R988="Yes",P988="Non-Lead", M988="Non-Lead - Copper",N988="Before 1989")))),"Tier 4",
IF((OR((AND('[1]PWS Information'!$E$10="NTNC",P988="Non-Lead")),
(AND('[1]PWS Information'!$E$10="CWS",P988="Non-Lead",R988="")),
(AND('[1]PWS Information'!$E$10="CWS",P988="Non-Lead",R988="No")),
(AND('[1]PWS Information'!$E$10="CWS",P988="Non-Lead",R988="Don't Know")),
(AND('[1]PWS Information'!$E$10="CWS",P988="Non-Lead", I988="Non-Lead - Copper", R988="Yes", K988="Between 1989 and 2014")),
(AND('[1]PWS Information'!$E$10="CWS",P988="Non-Lead", I988="Non-Lead - Copper", R988="Yes", K988="After 2014")),
(AND('[1]PWS Information'!$E$10="CWS",P988="Non-Lead", I988="Non-Lead - Copper", R988="Yes", K988="Unknown")),
(AND('[1]PWS Information'!$E$10="CWS",P988="Non-Lead", M988="Non-Lead - Copper", R988="Yes", N988="Between 1989 and 2014")),
(AND('[1]PWS Information'!$E$10="CWS",P988="Non-Lead", M988="Non-Lead - Copper", R988="Yes", N988="After 2014")),
(AND('[1]PWS Information'!$E$10="CWS",P988="Non-Lead", M988="Non-Lead - Copper", R988="Yes", N988="Unknown")),
(AND('[1]PWS Information'!$E$10="CWS",P988="Unknown")),
(AND('[1]PWS Information'!$E$10="NTNC",P988="Unknown")))),"Tier 5",
"")))))</f>
        <v>Tier 5</v>
      </c>
      <c r="Y988" s="50"/>
      <c r="Z988" s="50"/>
    </row>
    <row r="989" spans="1:26" ht="75" x14ac:dyDescent="0.25">
      <c r="A989" s="39">
        <v>25175372</v>
      </c>
      <c r="B989" s="40">
        <v>485</v>
      </c>
      <c r="C989" s="41" t="s">
        <v>138</v>
      </c>
      <c r="D989" s="41" t="s">
        <v>46</v>
      </c>
      <c r="E989" s="41">
        <v>75961</v>
      </c>
      <c r="F989" s="42"/>
      <c r="G989" s="43">
        <v>31.558382999999999</v>
      </c>
      <c r="H989" s="44">
        <v>-94.504452000000001</v>
      </c>
      <c r="I989" s="45" t="s">
        <v>63</v>
      </c>
      <c r="J989" s="46" t="s">
        <v>48</v>
      </c>
      <c r="K989" s="42" t="s">
        <v>51</v>
      </c>
      <c r="L989" s="49"/>
      <c r="M989" s="45" t="s">
        <v>63</v>
      </c>
      <c r="N989" s="46" t="s">
        <v>51</v>
      </c>
      <c r="O989" s="49"/>
      <c r="P989" s="36" t="str">
        <f t="shared" si="15"/>
        <v>Unknown</v>
      </c>
      <c r="Q989" s="39" t="s">
        <v>48</v>
      </c>
      <c r="R989" s="39" t="s">
        <v>48</v>
      </c>
      <c r="S989" s="39"/>
      <c r="T989" s="50"/>
      <c r="U989" s="50" t="s">
        <v>51</v>
      </c>
      <c r="V989" s="50" t="s">
        <v>51</v>
      </c>
      <c r="W989" s="50"/>
      <c r="X989" s="51" t="str">
        <f>IF((OR((AND('[1]PWS Information'!$E$10="CWS",T989="Single Family Residence",P989="Lead")),
(AND('[1]PWS Information'!$E$10="CWS",T989="Multiple Family Residence",'[1]PWS Information'!$E$11="Yes",P989="Lead")),
(AND('[1]PWS Information'!$E$10="NTNC",P989="Lead")))),"Tier 1",
IF((OR((AND('[1]PWS Information'!$E$10="CWS",T989="Multiple Family Residence",'[1]PWS Information'!$E$11="No",P989="Lead")),
(AND('[1]PWS Information'!$E$10="CWS",T989="Other",P989="Lead")),
(AND('[1]PWS Information'!$E$10="CWS",T989="Building",P989="Lead")))),"Tier 2",
IF((OR((AND('[1]PWS Information'!$E$10="CWS",T989="Single Family Residence",P989="Galvanized Requiring Replacement")),
(AND('[1]PWS Information'!$E$10="CWS",T989="Single Family Residence",P989="Galvanized Requiring Replacement",Q989="Yes")),
(AND('[1]PWS Information'!$E$10="NTNC",P989="Galvanized Requiring Replacement")),
(AND('[1]PWS Information'!$E$10="NTNC",T989="Single Family Residence",Q989="Yes")))),"Tier 3",
IF((OR((AND('[1]PWS Information'!$E$10="CWS",T989="Single Family Residence",R989="Yes",P989="Non-Lead", I989="Non-Lead - Copper",K989="Before 1989")),
(AND('[1]PWS Information'!$E$10="CWS",T989="Single Family Residence",R989="Yes",P989="Non-Lead", M989="Non-Lead - Copper",N989="Before 1989")))),"Tier 4",
IF((OR((AND('[1]PWS Information'!$E$10="NTNC",P989="Non-Lead")),
(AND('[1]PWS Information'!$E$10="CWS",P989="Non-Lead",R989="")),
(AND('[1]PWS Information'!$E$10="CWS",P989="Non-Lead",R989="No")),
(AND('[1]PWS Information'!$E$10="CWS",P989="Non-Lead",R989="Don't Know")),
(AND('[1]PWS Information'!$E$10="CWS",P989="Non-Lead", I989="Non-Lead - Copper", R989="Yes", K989="Between 1989 and 2014")),
(AND('[1]PWS Information'!$E$10="CWS",P989="Non-Lead", I989="Non-Lead - Copper", R989="Yes", K989="After 2014")),
(AND('[1]PWS Information'!$E$10="CWS",P989="Non-Lead", I989="Non-Lead - Copper", R989="Yes", K989="Unknown")),
(AND('[1]PWS Information'!$E$10="CWS",P989="Non-Lead", M989="Non-Lead - Copper", R989="Yes", N989="Between 1989 and 2014")),
(AND('[1]PWS Information'!$E$10="CWS",P989="Non-Lead", M989="Non-Lead - Copper", R989="Yes", N989="After 2014")),
(AND('[1]PWS Information'!$E$10="CWS",P989="Non-Lead", M989="Non-Lead - Copper", R989="Yes", N989="Unknown")),
(AND('[1]PWS Information'!$E$10="CWS",P989="Unknown")),
(AND('[1]PWS Information'!$E$10="NTNC",P989="Unknown")))),"Tier 5",
"")))))</f>
        <v>Tier 5</v>
      </c>
      <c r="Y989" s="50"/>
      <c r="Z989" s="50"/>
    </row>
    <row r="990" spans="1:26" ht="75" x14ac:dyDescent="0.25">
      <c r="A990" s="39">
        <v>25327427</v>
      </c>
      <c r="B990" s="40" t="s">
        <v>125</v>
      </c>
      <c r="C990" s="41" t="s">
        <v>300</v>
      </c>
      <c r="D990" s="41" t="s">
        <v>46</v>
      </c>
      <c r="E990" s="41">
        <v>75961</v>
      </c>
      <c r="F990" s="42"/>
      <c r="G990" s="43">
        <v>31.558382999999999</v>
      </c>
      <c r="H990" s="44">
        <v>-94.504452000000001</v>
      </c>
      <c r="I990" s="45" t="s">
        <v>63</v>
      </c>
      <c r="J990" s="46" t="s">
        <v>48</v>
      </c>
      <c r="K990" s="42" t="s">
        <v>51</v>
      </c>
      <c r="L990" s="49"/>
      <c r="M990" s="45" t="s">
        <v>63</v>
      </c>
      <c r="N990" s="46" t="s">
        <v>51</v>
      </c>
      <c r="O990" s="49"/>
      <c r="P990" s="36" t="str">
        <f t="shared" si="15"/>
        <v>Unknown</v>
      </c>
      <c r="Q990" s="39" t="s">
        <v>48</v>
      </c>
      <c r="R990" s="39" t="s">
        <v>48</v>
      </c>
      <c r="S990" s="39"/>
      <c r="T990" s="50"/>
      <c r="U990" s="50" t="s">
        <v>51</v>
      </c>
      <c r="V990" s="50" t="s">
        <v>51</v>
      </c>
      <c r="W990" s="50"/>
      <c r="X990" s="51" t="str">
        <f>IF((OR((AND('[1]PWS Information'!$E$10="CWS",T990="Single Family Residence",P990="Lead")),
(AND('[1]PWS Information'!$E$10="CWS",T990="Multiple Family Residence",'[1]PWS Information'!$E$11="Yes",P990="Lead")),
(AND('[1]PWS Information'!$E$10="NTNC",P990="Lead")))),"Tier 1",
IF((OR((AND('[1]PWS Information'!$E$10="CWS",T990="Multiple Family Residence",'[1]PWS Information'!$E$11="No",P990="Lead")),
(AND('[1]PWS Information'!$E$10="CWS",T990="Other",P990="Lead")),
(AND('[1]PWS Information'!$E$10="CWS",T990="Building",P990="Lead")))),"Tier 2",
IF((OR((AND('[1]PWS Information'!$E$10="CWS",T990="Single Family Residence",P990="Galvanized Requiring Replacement")),
(AND('[1]PWS Information'!$E$10="CWS",T990="Single Family Residence",P990="Galvanized Requiring Replacement",Q990="Yes")),
(AND('[1]PWS Information'!$E$10="NTNC",P990="Galvanized Requiring Replacement")),
(AND('[1]PWS Information'!$E$10="NTNC",T990="Single Family Residence",Q990="Yes")))),"Tier 3",
IF((OR((AND('[1]PWS Information'!$E$10="CWS",T990="Single Family Residence",R990="Yes",P990="Non-Lead", I990="Non-Lead - Copper",K990="Before 1989")),
(AND('[1]PWS Information'!$E$10="CWS",T990="Single Family Residence",R990="Yes",P990="Non-Lead", M990="Non-Lead - Copper",N990="Before 1989")))),"Tier 4",
IF((OR((AND('[1]PWS Information'!$E$10="NTNC",P990="Non-Lead")),
(AND('[1]PWS Information'!$E$10="CWS",P990="Non-Lead",R990="")),
(AND('[1]PWS Information'!$E$10="CWS",P990="Non-Lead",R990="No")),
(AND('[1]PWS Information'!$E$10="CWS",P990="Non-Lead",R990="Don't Know")),
(AND('[1]PWS Information'!$E$10="CWS",P990="Non-Lead", I990="Non-Lead - Copper", R990="Yes", K990="Between 1989 and 2014")),
(AND('[1]PWS Information'!$E$10="CWS",P990="Non-Lead", I990="Non-Lead - Copper", R990="Yes", K990="After 2014")),
(AND('[1]PWS Information'!$E$10="CWS",P990="Non-Lead", I990="Non-Lead - Copper", R990="Yes", K990="Unknown")),
(AND('[1]PWS Information'!$E$10="CWS",P990="Non-Lead", M990="Non-Lead - Copper", R990="Yes", N990="Between 1989 and 2014")),
(AND('[1]PWS Information'!$E$10="CWS",P990="Non-Lead", M990="Non-Lead - Copper", R990="Yes", N990="After 2014")),
(AND('[1]PWS Information'!$E$10="CWS",P990="Non-Lead", M990="Non-Lead - Copper", R990="Yes", N990="Unknown")),
(AND('[1]PWS Information'!$E$10="CWS",P990="Unknown")),
(AND('[1]PWS Information'!$E$10="NTNC",P990="Unknown")))),"Tier 5",
"")))))</f>
        <v>Tier 5</v>
      </c>
      <c r="Y990" s="50"/>
      <c r="Z990" s="50"/>
    </row>
    <row r="991" spans="1:26" ht="75" x14ac:dyDescent="0.25">
      <c r="A991" s="39">
        <v>25175394</v>
      </c>
      <c r="B991" s="40">
        <v>1778</v>
      </c>
      <c r="C991" s="41" t="s">
        <v>66</v>
      </c>
      <c r="D991" s="41" t="s">
        <v>46</v>
      </c>
      <c r="E991" s="41">
        <v>75961</v>
      </c>
      <c r="F991" s="42"/>
      <c r="G991" s="43">
        <v>31.601797000000001</v>
      </c>
      <c r="H991" s="44">
        <v>-94.597555999999997</v>
      </c>
      <c r="I991" s="45" t="s">
        <v>63</v>
      </c>
      <c r="J991" s="46" t="s">
        <v>48</v>
      </c>
      <c r="K991" s="42" t="s">
        <v>51</v>
      </c>
      <c r="L991" s="49"/>
      <c r="M991" s="45" t="s">
        <v>63</v>
      </c>
      <c r="N991" s="46" t="s">
        <v>51</v>
      </c>
      <c r="O991" s="49"/>
      <c r="P991" s="36" t="str">
        <f t="shared" si="15"/>
        <v>Unknown</v>
      </c>
      <c r="Q991" s="39" t="s">
        <v>48</v>
      </c>
      <c r="R991" s="39" t="s">
        <v>48</v>
      </c>
      <c r="S991" s="39"/>
      <c r="T991" s="50"/>
      <c r="U991" s="50" t="s">
        <v>51</v>
      </c>
      <c r="V991" s="50" t="s">
        <v>51</v>
      </c>
      <c r="W991" s="50"/>
      <c r="X991" s="51" t="str">
        <f>IF((OR((AND('[1]PWS Information'!$E$10="CWS",T991="Single Family Residence",P991="Lead")),
(AND('[1]PWS Information'!$E$10="CWS",T991="Multiple Family Residence",'[1]PWS Information'!$E$11="Yes",P991="Lead")),
(AND('[1]PWS Information'!$E$10="NTNC",P991="Lead")))),"Tier 1",
IF((OR((AND('[1]PWS Information'!$E$10="CWS",T991="Multiple Family Residence",'[1]PWS Information'!$E$11="No",P991="Lead")),
(AND('[1]PWS Information'!$E$10="CWS",T991="Other",P991="Lead")),
(AND('[1]PWS Information'!$E$10="CWS",T991="Building",P991="Lead")))),"Tier 2",
IF((OR((AND('[1]PWS Information'!$E$10="CWS",T991="Single Family Residence",P991="Galvanized Requiring Replacement")),
(AND('[1]PWS Information'!$E$10="CWS",T991="Single Family Residence",P991="Galvanized Requiring Replacement",Q991="Yes")),
(AND('[1]PWS Information'!$E$10="NTNC",P991="Galvanized Requiring Replacement")),
(AND('[1]PWS Information'!$E$10="NTNC",T991="Single Family Residence",Q991="Yes")))),"Tier 3",
IF((OR((AND('[1]PWS Information'!$E$10="CWS",T991="Single Family Residence",R991="Yes",P991="Non-Lead", I991="Non-Lead - Copper",K991="Before 1989")),
(AND('[1]PWS Information'!$E$10="CWS",T991="Single Family Residence",R991="Yes",P991="Non-Lead", M991="Non-Lead - Copper",N991="Before 1989")))),"Tier 4",
IF((OR((AND('[1]PWS Information'!$E$10="NTNC",P991="Non-Lead")),
(AND('[1]PWS Information'!$E$10="CWS",P991="Non-Lead",R991="")),
(AND('[1]PWS Information'!$E$10="CWS",P991="Non-Lead",R991="No")),
(AND('[1]PWS Information'!$E$10="CWS",P991="Non-Lead",R991="Don't Know")),
(AND('[1]PWS Information'!$E$10="CWS",P991="Non-Lead", I991="Non-Lead - Copper", R991="Yes", K991="Between 1989 and 2014")),
(AND('[1]PWS Information'!$E$10="CWS",P991="Non-Lead", I991="Non-Lead - Copper", R991="Yes", K991="After 2014")),
(AND('[1]PWS Information'!$E$10="CWS",P991="Non-Lead", I991="Non-Lead - Copper", R991="Yes", K991="Unknown")),
(AND('[1]PWS Information'!$E$10="CWS",P991="Non-Lead", M991="Non-Lead - Copper", R991="Yes", N991="Between 1989 and 2014")),
(AND('[1]PWS Information'!$E$10="CWS",P991="Non-Lead", M991="Non-Lead - Copper", R991="Yes", N991="After 2014")),
(AND('[1]PWS Information'!$E$10="CWS",P991="Non-Lead", M991="Non-Lead - Copper", R991="Yes", N991="Unknown")),
(AND('[1]PWS Information'!$E$10="CWS",P991="Unknown")),
(AND('[1]PWS Information'!$E$10="NTNC",P991="Unknown")))),"Tier 5",
"")))))</f>
        <v>Tier 5</v>
      </c>
      <c r="Y991" s="50"/>
      <c r="Z991" s="50"/>
    </row>
    <row r="992" spans="1:26" ht="75" x14ac:dyDescent="0.25">
      <c r="A992" s="39">
        <v>22148135</v>
      </c>
      <c r="B992" s="40">
        <v>4400</v>
      </c>
      <c r="C992" s="41" t="s">
        <v>301</v>
      </c>
      <c r="D992" s="41" t="s">
        <v>46</v>
      </c>
      <c r="E992" s="41">
        <v>75961</v>
      </c>
      <c r="F992" s="42"/>
      <c r="G992" s="43">
        <v>31.604040999999999</v>
      </c>
      <c r="H992" s="44">
        <v>-94.550146999999996</v>
      </c>
      <c r="I992" s="45" t="s">
        <v>63</v>
      </c>
      <c r="J992" s="46" t="s">
        <v>48</v>
      </c>
      <c r="K992" s="42" t="s">
        <v>51</v>
      </c>
      <c r="L992" s="49"/>
      <c r="M992" s="45" t="s">
        <v>63</v>
      </c>
      <c r="N992" s="46" t="s">
        <v>51</v>
      </c>
      <c r="O992" s="49"/>
      <c r="P992" s="36" t="str">
        <f t="shared" si="15"/>
        <v>Unknown</v>
      </c>
      <c r="Q992" s="39" t="s">
        <v>48</v>
      </c>
      <c r="R992" s="39" t="s">
        <v>48</v>
      </c>
      <c r="S992" s="39"/>
      <c r="T992" s="50"/>
      <c r="U992" s="50" t="s">
        <v>51</v>
      </c>
      <c r="V992" s="50" t="s">
        <v>51</v>
      </c>
      <c r="W992" s="50"/>
      <c r="X992" s="51" t="str">
        <f>IF((OR((AND('[1]PWS Information'!$E$10="CWS",T992="Single Family Residence",P992="Lead")),
(AND('[1]PWS Information'!$E$10="CWS",T992="Multiple Family Residence",'[1]PWS Information'!$E$11="Yes",P992="Lead")),
(AND('[1]PWS Information'!$E$10="NTNC",P992="Lead")))),"Tier 1",
IF((OR((AND('[1]PWS Information'!$E$10="CWS",T992="Multiple Family Residence",'[1]PWS Information'!$E$11="No",P992="Lead")),
(AND('[1]PWS Information'!$E$10="CWS",T992="Other",P992="Lead")),
(AND('[1]PWS Information'!$E$10="CWS",T992="Building",P992="Lead")))),"Tier 2",
IF((OR((AND('[1]PWS Information'!$E$10="CWS",T992="Single Family Residence",P992="Galvanized Requiring Replacement")),
(AND('[1]PWS Information'!$E$10="CWS",T992="Single Family Residence",P992="Galvanized Requiring Replacement",Q992="Yes")),
(AND('[1]PWS Information'!$E$10="NTNC",P992="Galvanized Requiring Replacement")),
(AND('[1]PWS Information'!$E$10="NTNC",T992="Single Family Residence",Q992="Yes")))),"Tier 3",
IF((OR((AND('[1]PWS Information'!$E$10="CWS",T992="Single Family Residence",R992="Yes",P992="Non-Lead", I992="Non-Lead - Copper",K992="Before 1989")),
(AND('[1]PWS Information'!$E$10="CWS",T992="Single Family Residence",R992="Yes",P992="Non-Lead", M992="Non-Lead - Copper",N992="Before 1989")))),"Tier 4",
IF((OR((AND('[1]PWS Information'!$E$10="NTNC",P992="Non-Lead")),
(AND('[1]PWS Information'!$E$10="CWS",P992="Non-Lead",R992="")),
(AND('[1]PWS Information'!$E$10="CWS",P992="Non-Lead",R992="No")),
(AND('[1]PWS Information'!$E$10="CWS",P992="Non-Lead",R992="Don't Know")),
(AND('[1]PWS Information'!$E$10="CWS",P992="Non-Lead", I992="Non-Lead - Copper", R992="Yes", K992="Between 1989 and 2014")),
(AND('[1]PWS Information'!$E$10="CWS",P992="Non-Lead", I992="Non-Lead - Copper", R992="Yes", K992="After 2014")),
(AND('[1]PWS Information'!$E$10="CWS",P992="Non-Lead", I992="Non-Lead - Copper", R992="Yes", K992="Unknown")),
(AND('[1]PWS Information'!$E$10="CWS",P992="Non-Lead", M992="Non-Lead - Copper", R992="Yes", N992="Between 1989 and 2014")),
(AND('[1]PWS Information'!$E$10="CWS",P992="Non-Lead", M992="Non-Lead - Copper", R992="Yes", N992="After 2014")),
(AND('[1]PWS Information'!$E$10="CWS",P992="Non-Lead", M992="Non-Lead - Copper", R992="Yes", N992="Unknown")),
(AND('[1]PWS Information'!$E$10="CWS",P992="Unknown")),
(AND('[1]PWS Information'!$E$10="NTNC",P992="Unknown")))),"Tier 5",
"")))))</f>
        <v>Tier 5</v>
      </c>
      <c r="Y992" s="50"/>
      <c r="Z992" s="50"/>
    </row>
    <row r="993" spans="1:26" ht="75" x14ac:dyDescent="0.25">
      <c r="A993" s="39">
        <v>25175390</v>
      </c>
      <c r="B993" s="40">
        <v>1975</v>
      </c>
      <c r="C993" s="41" t="s">
        <v>90</v>
      </c>
      <c r="D993" s="41" t="s">
        <v>46</v>
      </c>
      <c r="E993" s="41">
        <v>75961</v>
      </c>
      <c r="F993" s="42"/>
      <c r="G993" s="43">
        <v>31.558382999999999</v>
      </c>
      <c r="H993" s="44">
        <v>-94.504452000000001</v>
      </c>
      <c r="I993" s="45" t="s">
        <v>63</v>
      </c>
      <c r="J993" s="46" t="s">
        <v>48</v>
      </c>
      <c r="K993" s="42" t="s">
        <v>51</v>
      </c>
      <c r="L993" s="49"/>
      <c r="M993" s="45" t="s">
        <v>63</v>
      </c>
      <c r="N993" s="46" t="s">
        <v>51</v>
      </c>
      <c r="O993" s="49"/>
      <c r="P993" s="36" t="str">
        <f t="shared" si="15"/>
        <v>Unknown</v>
      </c>
      <c r="Q993" s="39" t="s">
        <v>48</v>
      </c>
      <c r="R993" s="39" t="s">
        <v>48</v>
      </c>
      <c r="S993" s="39"/>
      <c r="T993" s="50"/>
      <c r="U993" s="50" t="s">
        <v>51</v>
      </c>
      <c r="V993" s="50" t="s">
        <v>51</v>
      </c>
      <c r="W993" s="50"/>
      <c r="X993" s="51" t="str">
        <f>IF((OR((AND('[1]PWS Information'!$E$10="CWS",T993="Single Family Residence",P993="Lead")),
(AND('[1]PWS Information'!$E$10="CWS",T993="Multiple Family Residence",'[1]PWS Information'!$E$11="Yes",P993="Lead")),
(AND('[1]PWS Information'!$E$10="NTNC",P993="Lead")))),"Tier 1",
IF((OR((AND('[1]PWS Information'!$E$10="CWS",T993="Multiple Family Residence",'[1]PWS Information'!$E$11="No",P993="Lead")),
(AND('[1]PWS Information'!$E$10="CWS",T993="Other",P993="Lead")),
(AND('[1]PWS Information'!$E$10="CWS",T993="Building",P993="Lead")))),"Tier 2",
IF((OR((AND('[1]PWS Information'!$E$10="CWS",T993="Single Family Residence",P993="Galvanized Requiring Replacement")),
(AND('[1]PWS Information'!$E$10="CWS",T993="Single Family Residence",P993="Galvanized Requiring Replacement",Q993="Yes")),
(AND('[1]PWS Information'!$E$10="NTNC",P993="Galvanized Requiring Replacement")),
(AND('[1]PWS Information'!$E$10="NTNC",T993="Single Family Residence",Q993="Yes")))),"Tier 3",
IF((OR((AND('[1]PWS Information'!$E$10="CWS",T993="Single Family Residence",R993="Yes",P993="Non-Lead", I993="Non-Lead - Copper",K993="Before 1989")),
(AND('[1]PWS Information'!$E$10="CWS",T993="Single Family Residence",R993="Yes",P993="Non-Lead", M993="Non-Lead - Copper",N993="Before 1989")))),"Tier 4",
IF((OR((AND('[1]PWS Information'!$E$10="NTNC",P993="Non-Lead")),
(AND('[1]PWS Information'!$E$10="CWS",P993="Non-Lead",R993="")),
(AND('[1]PWS Information'!$E$10="CWS",P993="Non-Lead",R993="No")),
(AND('[1]PWS Information'!$E$10="CWS",P993="Non-Lead",R993="Don't Know")),
(AND('[1]PWS Information'!$E$10="CWS",P993="Non-Lead", I993="Non-Lead - Copper", R993="Yes", K993="Between 1989 and 2014")),
(AND('[1]PWS Information'!$E$10="CWS",P993="Non-Lead", I993="Non-Lead - Copper", R993="Yes", K993="After 2014")),
(AND('[1]PWS Information'!$E$10="CWS",P993="Non-Lead", I993="Non-Lead - Copper", R993="Yes", K993="Unknown")),
(AND('[1]PWS Information'!$E$10="CWS",P993="Non-Lead", M993="Non-Lead - Copper", R993="Yes", N993="Between 1989 and 2014")),
(AND('[1]PWS Information'!$E$10="CWS",P993="Non-Lead", M993="Non-Lead - Copper", R993="Yes", N993="After 2014")),
(AND('[1]PWS Information'!$E$10="CWS",P993="Non-Lead", M993="Non-Lead - Copper", R993="Yes", N993="Unknown")),
(AND('[1]PWS Information'!$E$10="CWS",P993="Unknown")),
(AND('[1]PWS Information'!$E$10="NTNC",P993="Unknown")))),"Tier 5",
"")))))</f>
        <v>Tier 5</v>
      </c>
      <c r="Y993" s="50"/>
      <c r="Z993" s="50"/>
    </row>
    <row r="994" spans="1:26" ht="75" x14ac:dyDescent="0.25">
      <c r="A994" s="39">
        <v>25175384</v>
      </c>
      <c r="B994" s="40">
        <v>5112</v>
      </c>
      <c r="C994" s="41" t="s">
        <v>66</v>
      </c>
      <c r="D994" s="41" t="s">
        <v>46</v>
      </c>
      <c r="E994" s="41">
        <v>75961</v>
      </c>
      <c r="F994" s="42"/>
      <c r="G994" s="43">
        <v>31.610827</v>
      </c>
      <c r="H994" s="44">
        <v>-94.539035999999996</v>
      </c>
      <c r="I994" s="45" t="s">
        <v>63</v>
      </c>
      <c r="J994" s="46" t="s">
        <v>48</v>
      </c>
      <c r="K994" s="42" t="s">
        <v>51</v>
      </c>
      <c r="L994" s="49"/>
      <c r="M994" s="45" t="s">
        <v>63</v>
      </c>
      <c r="N994" s="46" t="s">
        <v>51</v>
      </c>
      <c r="O994" s="49"/>
      <c r="P994" s="36" t="str">
        <f t="shared" si="15"/>
        <v>Unknown</v>
      </c>
      <c r="Q994" s="39" t="s">
        <v>48</v>
      </c>
      <c r="R994" s="39" t="s">
        <v>48</v>
      </c>
      <c r="S994" s="39"/>
      <c r="T994" s="50"/>
      <c r="U994" s="50" t="s">
        <v>51</v>
      </c>
      <c r="V994" s="50" t="s">
        <v>51</v>
      </c>
      <c r="W994" s="50"/>
      <c r="X994" s="51" t="str">
        <f>IF((OR((AND('[1]PWS Information'!$E$10="CWS",T994="Single Family Residence",P994="Lead")),
(AND('[1]PWS Information'!$E$10="CWS",T994="Multiple Family Residence",'[1]PWS Information'!$E$11="Yes",P994="Lead")),
(AND('[1]PWS Information'!$E$10="NTNC",P994="Lead")))),"Tier 1",
IF((OR((AND('[1]PWS Information'!$E$10="CWS",T994="Multiple Family Residence",'[1]PWS Information'!$E$11="No",P994="Lead")),
(AND('[1]PWS Information'!$E$10="CWS",T994="Other",P994="Lead")),
(AND('[1]PWS Information'!$E$10="CWS",T994="Building",P994="Lead")))),"Tier 2",
IF((OR((AND('[1]PWS Information'!$E$10="CWS",T994="Single Family Residence",P994="Galvanized Requiring Replacement")),
(AND('[1]PWS Information'!$E$10="CWS",T994="Single Family Residence",P994="Galvanized Requiring Replacement",Q994="Yes")),
(AND('[1]PWS Information'!$E$10="NTNC",P994="Galvanized Requiring Replacement")),
(AND('[1]PWS Information'!$E$10="NTNC",T994="Single Family Residence",Q994="Yes")))),"Tier 3",
IF((OR((AND('[1]PWS Information'!$E$10="CWS",T994="Single Family Residence",R994="Yes",P994="Non-Lead", I994="Non-Lead - Copper",K994="Before 1989")),
(AND('[1]PWS Information'!$E$10="CWS",T994="Single Family Residence",R994="Yes",P994="Non-Lead", M994="Non-Lead - Copper",N994="Before 1989")))),"Tier 4",
IF((OR((AND('[1]PWS Information'!$E$10="NTNC",P994="Non-Lead")),
(AND('[1]PWS Information'!$E$10="CWS",P994="Non-Lead",R994="")),
(AND('[1]PWS Information'!$E$10="CWS",P994="Non-Lead",R994="No")),
(AND('[1]PWS Information'!$E$10="CWS",P994="Non-Lead",R994="Don't Know")),
(AND('[1]PWS Information'!$E$10="CWS",P994="Non-Lead", I994="Non-Lead - Copper", R994="Yes", K994="Between 1989 and 2014")),
(AND('[1]PWS Information'!$E$10="CWS",P994="Non-Lead", I994="Non-Lead - Copper", R994="Yes", K994="After 2014")),
(AND('[1]PWS Information'!$E$10="CWS",P994="Non-Lead", I994="Non-Lead - Copper", R994="Yes", K994="Unknown")),
(AND('[1]PWS Information'!$E$10="CWS",P994="Non-Lead", M994="Non-Lead - Copper", R994="Yes", N994="Between 1989 and 2014")),
(AND('[1]PWS Information'!$E$10="CWS",P994="Non-Lead", M994="Non-Lead - Copper", R994="Yes", N994="After 2014")),
(AND('[1]PWS Information'!$E$10="CWS",P994="Non-Lead", M994="Non-Lead - Copper", R994="Yes", N994="Unknown")),
(AND('[1]PWS Information'!$E$10="CWS",P994="Unknown")),
(AND('[1]PWS Information'!$E$10="NTNC",P994="Unknown")))),"Tier 5",
"")))))</f>
        <v>Tier 5</v>
      </c>
      <c r="Y994" s="50"/>
      <c r="Z994" s="50"/>
    </row>
    <row r="995" spans="1:26" ht="75" x14ac:dyDescent="0.25">
      <c r="A995" s="39">
        <v>25257259</v>
      </c>
      <c r="B995" s="40">
        <v>871</v>
      </c>
      <c r="C995" s="41" t="s">
        <v>208</v>
      </c>
      <c r="D995" s="41" t="s">
        <v>46</v>
      </c>
      <c r="E995" s="41">
        <v>75961</v>
      </c>
      <c r="F995" s="42"/>
      <c r="G995" s="43">
        <v>31.558382999999999</v>
      </c>
      <c r="H995" s="44">
        <v>-94.504452000000001</v>
      </c>
      <c r="I995" s="45" t="s">
        <v>63</v>
      </c>
      <c r="J995" s="46" t="s">
        <v>48</v>
      </c>
      <c r="K995" s="42" t="s">
        <v>51</v>
      </c>
      <c r="L995" s="49"/>
      <c r="M995" s="45" t="s">
        <v>63</v>
      </c>
      <c r="N995" s="46" t="s">
        <v>51</v>
      </c>
      <c r="O995" s="49"/>
      <c r="P995" s="36" t="str">
        <f t="shared" si="15"/>
        <v>Unknown</v>
      </c>
      <c r="Q995" s="39" t="s">
        <v>48</v>
      </c>
      <c r="R995" s="39" t="s">
        <v>48</v>
      </c>
      <c r="S995" s="39"/>
      <c r="T995" s="50"/>
      <c r="U995" s="50" t="s">
        <v>51</v>
      </c>
      <c r="V995" s="50" t="s">
        <v>51</v>
      </c>
      <c r="W995" s="50"/>
      <c r="X995" s="51" t="str">
        <f>IF((OR((AND('[1]PWS Information'!$E$10="CWS",T995="Single Family Residence",P995="Lead")),
(AND('[1]PWS Information'!$E$10="CWS",T995="Multiple Family Residence",'[1]PWS Information'!$E$11="Yes",P995="Lead")),
(AND('[1]PWS Information'!$E$10="NTNC",P995="Lead")))),"Tier 1",
IF((OR((AND('[1]PWS Information'!$E$10="CWS",T995="Multiple Family Residence",'[1]PWS Information'!$E$11="No",P995="Lead")),
(AND('[1]PWS Information'!$E$10="CWS",T995="Other",P995="Lead")),
(AND('[1]PWS Information'!$E$10="CWS",T995="Building",P995="Lead")))),"Tier 2",
IF((OR((AND('[1]PWS Information'!$E$10="CWS",T995="Single Family Residence",P995="Galvanized Requiring Replacement")),
(AND('[1]PWS Information'!$E$10="CWS",T995="Single Family Residence",P995="Galvanized Requiring Replacement",Q995="Yes")),
(AND('[1]PWS Information'!$E$10="NTNC",P995="Galvanized Requiring Replacement")),
(AND('[1]PWS Information'!$E$10="NTNC",T995="Single Family Residence",Q995="Yes")))),"Tier 3",
IF((OR((AND('[1]PWS Information'!$E$10="CWS",T995="Single Family Residence",R995="Yes",P995="Non-Lead", I995="Non-Lead - Copper",K995="Before 1989")),
(AND('[1]PWS Information'!$E$10="CWS",T995="Single Family Residence",R995="Yes",P995="Non-Lead", M995="Non-Lead - Copper",N995="Before 1989")))),"Tier 4",
IF((OR((AND('[1]PWS Information'!$E$10="NTNC",P995="Non-Lead")),
(AND('[1]PWS Information'!$E$10="CWS",P995="Non-Lead",R995="")),
(AND('[1]PWS Information'!$E$10="CWS",P995="Non-Lead",R995="No")),
(AND('[1]PWS Information'!$E$10="CWS",P995="Non-Lead",R995="Don't Know")),
(AND('[1]PWS Information'!$E$10="CWS",P995="Non-Lead", I995="Non-Lead - Copper", R995="Yes", K995="Between 1989 and 2014")),
(AND('[1]PWS Information'!$E$10="CWS",P995="Non-Lead", I995="Non-Lead - Copper", R995="Yes", K995="After 2014")),
(AND('[1]PWS Information'!$E$10="CWS",P995="Non-Lead", I995="Non-Lead - Copper", R995="Yes", K995="Unknown")),
(AND('[1]PWS Information'!$E$10="CWS",P995="Non-Lead", M995="Non-Lead - Copper", R995="Yes", N995="Between 1989 and 2014")),
(AND('[1]PWS Information'!$E$10="CWS",P995="Non-Lead", M995="Non-Lead - Copper", R995="Yes", N995="After 2014")),
(AND('[1]PWS Information'!$E$10="CWS",P995="Non-Lead", M995="Non-Lead - Copper", R995="Yes", N995="Unknown")),
(AND('[1]PWS Information'!$E$10="CWS",P995="Unknown")),
(AND('[1]PWS Information'!$E$10="NTNC",P995="Unknown")))),"Tier 5",
"")))))</f>
        <v>Tier 5</v>
      </c>
      <c r="Y995" s="50"/>
      <c r="Z995" s="50"/>
    </row>
    <row r="996" spans="1:26" ht="75" x14ac:dyDescent="0.25">
      <c r="A996" s="39">
        <v>25257271</v>
      </c>
      <c r="B996" s="40">
        <v>485</v>
      </c>
      <c r="C996" s="41" t="s">
        <v>52</v>
      </c>
      <c r="D996" s="41" t="s">
        <v>46</v>
      </c>
      <c r="E996" s="41">
        <v>75961</v>
      </c>
      <c r="F996" s="42"/>
      <c r="G996" s="43">
        <v>31.643256999999998</v>
      </c>
      <c r="H996" s="44">
        <v>-94.521878000000001</v>
      </c>
      <c r="I996" s="45" t="s">
        <v>63</v>
      </c>
      <c r="J996" s="46" t="s">
        <v>48</v>
      </c>
      <c r="K996" s="42" t="s">
        <v>51</v>
      </c>
      <c r="L996" s="49"/>
      <c r="M996" s="45" t="s">
        <v>63</v>
      </c>
      <c r="N996" s="46" t="s">
        <v>51</v>
      </c>
      <c r="O996" s="49"/>
      <c r="P996" s="36" t="str">
        <f t="shared" si="15"/>
        <v>Unknown</v>
      </c>
      <c r="Q996" s="39" t="s">
        <v>48</v>
      </c>
      <c r="R996" s="39" t="s">
        <v>48</v>
      </c>
      <c r="S996" s="39"/>
      <c r="T996" s="50"/>
      <c r="U996" s="50" t="s">
        <v>51</v>
      </c>
      <c r="V996" s="50" t="s">
        <v>51</v>
      </c>
      <c r="W996" s="50"/>
      <c r="X996" s="51" t="str">
        <f>IF((OR((AND('[1]PWS Information'!$E$10="CWS",T996="Single Family Residence",P996="Lead")),
(AND('[1]PWS Information'!$E$10="CWS",T996="Multiple Family Residence",'[1]PWS Information'!$E$11="Yes",P996="Lead")),
(AND('[1]PWS Information'!$E$10="NTNC",P996="Lead")))),"Tier 1",
IF((OR((AND('[1]PWS Information'!$E$10="CWS",T996="Multiple Family Residence",'[1]PWS Information'!$E$11="No",P996="Lead")),
(AND('[1]PWS Information'!$E$10="CWS",T996="Other",P996="Lead")),
(AND('[1]PWS Information'!$E$10="CWS",T996="Building",P996="Lead")))),"Tier 2",
IF((OR((AND('[1]PWS Information'!$E$10="CWS",T996="Single Family Residence",P996="Galvanized Requiring Replacement")),
(AND('[1]PWS Information'!$E$10="CWS",T996="Single Family Residence",P996="Galvanized Requiring Replacement",Q996="Yes")),
(AND('[1]PWS Information'!$E$10="NTNC",P996="Galvanized Requiring Replacement")),
(AND('[1]PWS Information'!$E$10="NTNC",T996="Single Family Residence",Q996="Yes")))),"Tier 3",
IF((OR((AND('[1]PWS Information'!$E$10="CWS",T996="Single Family Residence",R996="Yes",P996="Non-Lead", I996="Non-Lead - Copper",K996="Before 1989")),
(AND('[1]PWS Information'!$E$10="CWS",T996="Single Family Residence",R996="Yes",P996="Non-Lead", M996="Non-Lead - Copper",N996="Before 1989")))),"Tier 4",
IF((OR((AND('[1]PWS Information'!$E$10="NTNC",P996="Non-Lead")),
(AND('[1]PWS Information'!$E$10="CWS",P996="Non-Lead",R996="")),
(AND('[1]PWS Information'!$E$10="CWS",P996="Non-Lead",R996="No")),
(AND('[1]PWS Information'!$E$10="CWS",P996="Non-Lead",R996="Don't Know")),
(AND('[1]PWS Information'!$E$10="CWS",P996="Non-Lead", I996="Non-Lead - Copper", R996="Yes", K996="Between 1989 and 2014")),
(AND('[1]PWS Information'!$E$10="CWS",P996="Non-Lead", I996="Non-Lead - Copper", R996="Yes", K996="After 2014")),
(AND('[1]PWS Information'!$E$10="CWS",P996="Non-Lead", I996="Non-Lead - Copper", R996="Yes", K996="Unknown")),
(AND('[1]PWS Information'!$E$10="CWS",P996="Non-Lead", M996="Non-Lead - Copper", R996="Yes", N996="Between 1989 and 2014")),
(AND('[1]PWS Information'!$E$10="CWS",P996="Non-Lead", M996="Non-Lead - Copper", R996="Yes", N996="After 2014")),
(AND('[1]PWS Information'!$E$10="CWS",P996="Non-Lead", M996="Non-Lead - Copper", R996="Yes", N996="Unknown")),
(AND('[1]PWS Information'!$E$10="CWS",P996="Unknown")),
(AND('[1]PWS Information'!$E$10="NTNC",P996="Unknown")))),"Tier 5",
"")))))</f>
        <v>Tier 5</v>
      </c>
      <c r="Y996" s="50"/>
      <c r="Z996" s="50"/>
    </row>
    <row r="997" spans="1:26" ht="75" x14ac:dyDescent="0.25">
      <c r="A997" s="39">
        <v>25257266</v>
      </c>
      <c r="B997" s="40">
        <v>576</v>
      </c>
      <c r="C997" s="41" t="s">
        <v>185</v>
      </c>
      <c r="D997" s="41" t="s">
        <v>46</v>
      </c>
      <c r="E997" s="41">
        <v>75961</v>
      </c>
      <c r="F997" s="42"/>
      <c r="G997" s="43">
        <v>31.558382999999999</v>
      </c>
      <c r="H997" s="44">
        <v>-94.504452000000001</v>
      </c>
      <c r="I997" s="45" t="s">
        <v>63</v>
      </c>
      <c r="J997" s="46" t="s">
        <v>48</v>
      </c>
      <c r="K997" s="42" t="s">
        <v>51</v>
      </c>
      <c r="L997" s="49"/>
      <c r="M997" s="45" t="s">
        <v>63</v>
      </c>
      <c r="N997" s="46" t="s">
        <v>51</v>
      </c>
      <c r="O997" s="49"/>
      <c r="P997" s="36" t="str">
        <f t="shared" si="15"/>
        <v>Unknown</v>
      </c>
      <c r="Q997" s="39" t="s">
        <v>48</v>
      </c>
      <c r="R997" s="39" t="s">
        <v>48</v>
      </c>
      <c r="S997" s="39"/>
      <c r="T997" s="50"/>
      <c r="U997" s="50" t="s">
        <v>51</v>
      </c>
      <c r="V997" s="50" t="s">
        <v>51</v>
      </c>
      <c r="W997" s="50"/>
      <c r="X997" s="51" t="str">
        <f>IF((OR((AND('[1]PWS Information'!$E$10="CWS",T997="Single Family Residence",P997="Lead")),
(AND('[1]PWS Information'!$E$10="CWS",T997="Multiple Family Residence",'[1]PWS Information'!$E$11="Yes",P997="Lead")),
(AND('[1]PWS Information'!$E$10="NTNC",P997="Lead")))),"Tier 1",
IF((OR((AND('[1]PWS Information'!$E$10="CWS",T997="Multiple Family Residence",'[1]PWS Information'!$E$11="No",P997="Lead")),
(AND('[1]PWS Information'!$E$10="CWS",T997="Other",P997="Lead")),
(AND('[1]PWS Information'!$E$10="CWS",T997="Building",P997="Lead")))),"Tier 2",
IF((OR((AND('[1]PWS Information'!$E$10="CWS",T997="Single Family Residence",P997="Galvanized Requiring Replacement")),
(AND('[1]PWS Information'!$E$10="CWS",T997="Single Family Residence",P997="Galvanized Requiring Replacement",Q997="Yes")),
(AND('[1]PWS Information'!$E$10="NTNC",P997="Galvanized Requiring Replacement")),
(AND('[1]PWS Information'!$E$10="NTNC",T997="Single Family Residence",Q997="Yes")))),"Tier 3",
IF((OR((AND('[1]PWS Information'!$E$10="CWS",T997="Single Family Residence",R997="Yes",P997="Non-Lead", I997="Non-Lead - Copper",K997="Before 1989")),
(AND('[1]PWS Information'!$E$10="CWS",T997="Single Family Residence",R997="Yes",P997="Non-Lead", M997="Non-Lead - Copper",N997="Before 1989")))),"Tier 4",
IF((OR((AND('[1]PWS Information'!$E$10="NTNC",P997="Non-Lead")),
(AND('[1]PWS Information'!$E$10="CWS",P997="Non-Lead",R997="")),
(AND('[1]PWS Information'!$E$10="CWS",P997="Non-Lead",R997="No")),
(AND('[1]PWS Information'!$E$10="CWS",P997="Non-Lead",R997="Don't Know")),
(AND('[1]PWS Information'!$E$10="CWS",P997="Non-Lead", I997="Non-Lead - Copper", R997="Yes", K997="Between 1989 and 2014")),
(AND('[1]PWS Information'!$E$10="CWS",P997="Non-Lead", I997="Non-Lead - Copper", R997="Yes", K997="After 2014")),
(AND('[1]PWS Information'!$E$10="CWS",P997="Non-Lead", I997="Non-Lead - Copper", R997="Yes", K997="Unknown")),
(AND('[1]PWS Information'!$E$10="CWS",P997="Non-Lead", M997="Non-Lead - Copper", R997="Yes", N997="Between 1989 and 2014")),
(AND('[1]PWS Information'!$E$10="CWS",P997="Non-Lead", M997="Non-Lead - Copper", R997="Yes", N997="After 2014")),
(AND('[1]PWS Information'!$E$10="CWS",P997="Non-Lead", M997="Non-Lead - Copper", R997="Yes", N997="Unknown")),
(AND('[1]PWS Information'!$E$10="CWS",P997="Unknown")),
(AND('[1]PWS Information'!$E$10="NTNC",P997="Unknown")))),"Tier 5",
"")))))</f>
        <v>Tier 5</v>
      </c>
      <c r="Y997" s="50"/>
      <c r="Z997" s="50"/>
    </row>
    <row r="998" spans="1:26" ht="75" x14ac:dyDescent="0.25">
      <c r="A998" s="39">
        <v>25257261</v>
      </c>
      <c r="B998" s="40">
        <v>2953</v>
      </c>
      <c r="C998" s="41" t="s">
        <v>57</v>
      </c>
      <c r="D998" s="41" t="s">
        <v>46</v>
      </c>
      <c r="E998" s="41">
        <v>75961</v>
      </c>
      <c r="F998" s="42"/>
      <c r="G998" s="43">
        <v>31.650894000000001</v>
      </c>
      <c r="H998" s="44">
        <v>-94.536039000000002</v>
      </c>
      <c r="I998" s="45" t="s">
        <v>63</v>
      </c>
      <c r="J998" s="46" t="s">
        <v>48</v>
      </c>
      <c r="K998" s="42" t="s">
        <v>51</v>
      </c>
      <c r="L998" s="49"/>
      <c r="M998" s="45" t="s">
        <v>63</v>
      </c>
      <c r="N998" s="46" t="s">
        <v>51</v>
      </c>
      <c r="O998" s="49"/>
      <c r="P998" s="36" t="str">
        <f t="shared" si="15"/>
        <v>Unknown</v>
      </c>
      <c r="Q998" s="39" t="s">
        <v>48</v>
      </c>
      <c r="R998" s="39" t="s">
        <v>48</v>
      </c>
      <c r="S998" s="39"/>
      <c r="T998" s="50"/>
      <c r="U998" s="50" t="s">
        <v>51</v>
      </c>
      <c r="V998" s="50" t="s">
        <v>51</v>
      </c>
      <c r="W998" s="50"/>
      <c r="X998" s="51" t="str">
        <f>IF((OR((AND('[1]PWS Information'!$E$10="CWS",T998="Single Family Residence",P998="Lead")),
(AND('[1]PWS Information'!$E$10="CWS",T998="Multiple Family Residence",'[1]PWS Information'!$E$11="Yes",P998="Lead")),
(AND('[1]PWS Information'!$E$10="NTNC",P998="Lead")))),"Tier 1",
IF((OR((AND('[1]PWS Information'!$E$10="CWS",T998="Multiple Family Residence",'[1]PWS Information'!$E$11="No",P998="Lead")),
(AND('[1]PWS Information'!$E$10="CWS",T998="Other",P998="Lead")),
(AND('[1]PWS Information'!$E$10="CWS",T998="Building",P998="Lead")))),"Tier 2",
IF((OR((AND('[1]PWS Information'!$E$10="CWS",T998="Single Family Residence",P998="Galvanized Requiring Replacement")),
(AND('[1]PWS Information'!$E$10="CWS",T998="Single Family Residence",P998="Galvanized Requiring Replacement",Q998="Yes")),
(AND('[1]PWS Information'!$E$10="NTNC",P998="Galvanized Requiring Replacement")),
(AND('[1]PWS Information'!$E$10="NTNC",T998="Single Family Residence",Q998="Yes")))),"Tier 3",
IF((OR((AND('[1]PWS Information'!$E$10="CWS",T998="Single Family Residence",R998="Yes",P998="Non-Lead", I998="Non-Lead - Copper",K998="Before 1989")),
(AND('[1]PWS Information'!$E$10="CWS",T998="Single Family Residence",R998="Yes",P998="Non-Lead", M998="Non-Lead - Copper",N998="Before 1989")))),"Tier 4",
IF((OR((AND('[1]PWS Information'!$E$10="NTNC",P998="Non-Lead")),
(AND('[1]PWS Information'!$E$10="CWS",P998="Non-Lead",R998="")),
(AND('[1]PWS Information'!$E$10="CWS",P998="Non-Lead",R998="No")),
(AND('[1]PWS Information'!$E$10="CWS",P998="Non-Lead",R998="Don't Know")),
(AND('[1]PWS Information'!$E$10="CWS",P998="Non-Lead", I998="Non-Lead - Copper", R998="Yes", K998="Between 1989 and 2014")),
(AND('[1]PWS Information'!$E$10="CWS",P998="Non-Lead", I998="Non-Lead - Copper", R998="Yes", K998="After 2014")),
(AND('[1]PWS Information'!$E$10="CWS",P998="Non-Lead", I998="Non-Lead - Copper", R998="Yes", K998="Unknown")),
(AND('[1]PWS Information'!$E$10="CWS",P998="Non-Lead", M998="Non-Lead - Copper", R998="Yes", N998="Between 1989 and 2014")),
(AND('[1]PWS Information'!$E$10="CWS",P998="Non-Lead", M998="Non-Lead - Copper", R998="Yes", N998="After 2014")),
(AND('[1]PWS Information'!$E$10="CWS",P998="Non-Lead", M998="Non-Lead - Copper", R998="Yes", N998="Unknown")),
(AND('[1]PWS Information'!$E$10="CWS",P998="Unknown")),
(AND('[1]PWS Information'!$E$10="NTNC",P998="Unknown")))),"Tier 5",
"")))))</f>
        <v>Tier 5</v>
      </c>
      <c r="Y998" s="50"/>
      <c r="Z998" s="50"/>
    </row>
    <row r="999" spans="1:26" ht="75" x14ac:dyDescent="0.25">
      <c r="A999" s="39">
        <v>25327419</v>
      </c>
      <c r="B999" s="40">
        <v>12804</v>
      </c>
      <c r="C999" s="41" t="s">
        <v>207</v>
      </c>
      <c r="D999" s="41" t="s">
        <v>46</v>
      </c>
      <c r="E999" s="41">
        <v>75961</v>
      </c>
      <c r="F999" s="42"/>
      <c r="G999" s="43">
        <v>31.66367</v>
      </c>
      <c r="H999" s="44">
        <v>-94.427239</v>
      </c>
      <c r="I999" s="45" t="s">
        <v>63</v>
      </c>
      <c r="J999" s="46" t="s">
        <v>48</v>
      </c>
      <c r="K999" s="42" t="s">
        <v>51</v>
      </c>
      <c r="L999" s="49"/>
      <c r="M999" s="45" t="s">
        <v>63</v>
      </c>
      <c r="N999" s="46" t="s">
        <v>51</v>
      </c>
      <c r="O999" s="49"/>
      <c r="P999" s="36" t="str">
        <f t="shared" si="15"/>
        <v>Unknown</v>
      </c>
      <c r="Q999" s="39" t="s">
        <v>48</v>
      </c>
      <c r="R999" s="39" t="s">
        <v>48</v>
      </c>
      <c r="S999" s="39"/>
      <c r="T999" s="50"/>
      <c r="U999" s="50" t="s">
        <v>51</v>
      </c>
      <c r="V999" s="50" t="s">
        <v>51</v>
      </c>
      <c r="W999" s="50"/>
      <c r="X999" s="51" t="str">
        <f>IF((OR((AND('[1]PWS Information'!$E$10="CWS",T999="Single Family Residence",P999="Lead")),
(AND('[1]PWS Information'!$E$10="CWS",T999="Multiple Family Residence",'[1]PWS Information'!$E$11="Yes",P999="Lead")),
(AND('[1]PWS Information'!$E$10="NTNC",P999="Lead")))),"Tier 1",
IF((OR((AND('[1]PWS Information'!$E$10="CWS",T999="Multiple Family Residence",'[1]PWS Information'!$E$11="No",P999="Lead")),
(AND('[1]PWS Information'!$E$10="CWS",T999="Other",P999="Lead")),
(AND('[1]PWS Information'!$E$10="CWS",T999="Building",P999="Lead")))),"Tier 2",
IF((OR((AND('[1]PWS Information'!$E$10="CWS",T999="Single Family Residence",P999="Galvanized Requiring Replacement")),
(AND('[1]PWS Information'!$E$10="CWS",T999="Single Family Residence",P999="Galvanized Requiring Replacement",Q999="Yes")),
(AND('[1]PWS Information'!$E$10="NTNC",P999="Galvanized Requiring Replacement")),
(AND('[1]PWS Information'!$E$10="NTNC",T999="Single Family Residence",Q999="Yes")))),"Tier 3",
IF((OR((AND('[1]PWS Information'!$E$10="CWS",T999="Single Family Residence",R999="Yes",P999="Non-Lead", I999="Non-Lead - Copper",K999="Before 1989")),
(AND('[1]PWS Information'!$E$10="CWS",T999="Single Family Residence",R999="Yes",P999="Non-Lead", M999="Non-Lead - Copper",N999="Before 1989")))),"Tier 4",
IF((OR((AND('[1]PWS Information'!$E$10="NTNC",P999="Non-Lead")),
(AND('[1]PWS Information'!$E$10="CWS",P999="Non-Lead",R999="")),
(AND('[1]PWS Information'!$E$10="CWS",P999="Non-Lead",R999="No")),
(AND('[1]PWS Information'!$E$10="CWS",P999="Non-Lead",R999="Don't Know")),
(AND('[1]PWS Information'!$E$10="CWS",P999="Non-Lead", I999="Non-Lead - Copper", R999="Yes", K999="Between 1989 and 2014")),
(AND('[1]PWS Information'!$E$10="CWS",P999="Non-Lead", I999="Non-Lead - Copper", R999="Yes", K999="After 2014")),
(AND('[1]PWS Information'!$E$10="CWS",P999="Non-Lead", I999="Non-Lead - Copper", R999="Yes", K999="Unknown")),
(AND('[1]PWS Information'!$E$10="CWS",P999="Non-Lead", M999="Non-Lead - Copper", R999="Yes", N999="Between 1989 and 2014")),
(AND('[1]PWS Information'!$E$10="CWS",P999="Non-Lead", M999="Non-Lead - Copper", R999="Yes", N999="After 2014")),
(AND('[1]PWS Information'!$E$10="CWS",P999="Non-Lead", M999="Non-Lead - Copper", R999="Yes", N999="Unknown")),
(AND('[1]PWS Information'!$E$10="CWS",P999="Unknown")),
(AND('[1]PWS Information'!$E$10="NTNC",P999="Unknown")))),"Tier 5",
"")))))</f>
        <v>Tier 5</v>
      </c>
      <c r="Y999" s="50"/>
      <c r="Z999" s="50"/>
    </row>
    <row r="1000" spans="1:26" ht="75" x14ac:dyDescent="0.25">
      <c r="A1000" s="39">
        <v>25327420</v>
      </c>
      <c r="B1000" s="40">
        <v>8421</v>
      </c>
      <c r="C1000" s="41" t="s">
        <v>66</v>
      </c>
      <c r="D1000" s="41" t="s">
        <v>46</v>
      </c>
      <c r="E1000" s="41">
        <v>75961</v>
      </c>
      <c r="F1000" s="42"/>
      <c r="G1000" s="43">
        <v>31.620151</v>
      </c>
      <c r="H1000" s="44">
        <v>-94.485551000000001</v>
      </c>
      <c r="I1000" s="45" t="s">
        <v>63</v>
      </c>
      <c r="J1000" s="46" t="s">
        <v>48</v>
      </c>
      <c r="K1000" s="42" t="s">
        <v>51</v>
      </c>
      <c r="L1000" s="49"/>
      <c r="M1000" s="45" t="s">
        <v>63</v>
      </c>
      <c r="N1000" s="46" t="s">
        <v>51</v>
      </c>
      <c r="O1000" s="49"/>
      <c r="P1000" s="36" t="str">
        <f t="shared" si="15"/>
        <v>Unknown</v>
      </c>
      <c r="Q1000" s="39" t="s">
        <v>48</v>
      </c>
      <c r="R1000" s="39" t="s">
        <v>48</v>
      </c>
      <c r="S1000" s="39"/>
      <c r="T1000" s="50"/>
      <c r="U1000" s="50" t="s">
        <v>51</v>
      </c>
      <c r="V1000" s="50" t="s">
        <v>51</v>
      </c>
      <c r="W1000" s="50"/>
      <c r="X1000" s="51" t="str">
        <f>IF((OR((AND('[1]PWS Information'!$E$10="CWS",T1000="Single Family Residence",P1000="Lead")),
(AND('[1]PWS Information'!$E$10="CWS",T1000="Multiple Family Residence",'[1]PWS Information'!$E$11="Yes",P1000="Lead")),
(AND('[1]PWS Information'!$E$10="NTNC",P1000="Lead")))),"Tier 1",
IF((OR((AND('[1]PWS Information'!$E$10="CWS",T1000="Multiple Family Residence",'[1]PWS Information'!$E$11="No",P1000="Lead")),
(AND('[1]PWS Information'!$E$10="CWS",T1000="Other",P1000="Lead")),
(AND('[1]PWS Information'!$E$10="CWS",T1000="Building",P1000="Lead")))),"Tier 2",
IF((OR((AND('[1]PWS Information'!$E$10="CWS",T1000="Single Family Residence",P1000="Galvanized Requiring Replacement")),
(AND('[1]PWS Information'!$E$10="CWS",T1000="Single Family Residence",P1000="Galvanized Requiring Replacement",Q1000="Yes")),
(AND('[1]PWS Information'!$E$10="NTNC",P1000="Galvanized Requiring Replacement")),
(AND('[1]PWS Information'!$E$10="NTNC",T1000="Single Family Residence",Q1000="Yes")))),"Tier 3",
IF((OR((AND('[1]PWS Information'!$E$10="CWS",T1000="Single Family Residence",R1000="Yes",P1000="Non-Lead", I1000="Non-Lead - Copper",K1000="Before 1989")),
(AND('[1]PWS Information'!$E$10="CWS",T1000="Single Family Residence",R1000="Yes",P1000="Non-Lead", M1000="Non-Lead - Copper",N1000="Before 1989")))),"Tier 4",
IF((OR((AND('[1]PWS Information'!$E$10="NTNC",P1000="Non-Lead")),
(AND('[1]PWS Information'!$E$10="CWS",P1000="Non-Lead",R1000="")),
(AND('[1]PWS Information'!$E$10="CWS",P1000="Non-Lead",R1000="No")),
(AND('[1]PWS Information'!$E$10="CWS",P1000="Non-Lead",R1000="Don't Know")),
(AND('[1]PWS Information'!$E$10="CWS",P1000="Non-Lead", I1000="Non-Lead - Copper", R1000="Yes", K1000="Between 1989 and 2014")),
(AND('[1]PWS Information'!$E$10="CWS",P1000="Non-Lead", I1000="Non-Lead - Copper", R1000="Yes", K1000="After 2014")),
(AND('[1]PWS Information'!$E$10="CWS",P1000="Non-Lead", I1000="Non-Lead - Copper", R1000="Yes", K1000="Unknown")),
(AND('[1]PWS Information'!$E$10="CWS",P1000="Non-Lead", M1000="Non-Lead - Copper", R1000="Yes", N1000="Between 1989 and 2014")),
(AND('[1]PWS Information'!$E$10="CWS",P1000="Non-Lead", M1000="Non-Lead - Copper", R1000="Yes", N1000="After 2014")),
(AND('[1]PWS Information'!$E$10="CWS",P1000="Non-Lead", M1000="Non-Lead - Copper", R1000="Yes", N1000="Unknown")),
(AND('[1]PWS Information'!$E$10="CWS",P1000="Unknown")),
(AND('[1]PWS Information'!$E$10="NTNC",P1000="Unknown")))),"Tier 5",
"")))))</f>
        <v>Tier 5</v>
      </c>
      <c r="Y1000" s="50"/>
      <c r="Z1000" s="50"/>
    </row>
    <row r="1001" spans="1:26" ht="75" x14ac:dyDescent="0.25">
      <c r="A1001" s="39">
        <v>25327421</v>
      </c>
      <c r="B1001" s="40">
        <v>2412</v>
      </c>
      <c r="C1001" s="41" t="s">
        <v>90</v>
      </c>
      <c r="D1001" s="41" t="s">
        <v>46</v>
      </c>
      <c r="E1001" s="41">
        <v>75961</v>
      </c>
      <c r="F1001" s="42"/>
      <c r="G1001" s="43">
        <v>31.558382999999999</v>
      </c>
      <c r="H1001" s="44">
        <v>-94.504452000000001</v>
      </c>
      <c r="I1001" s="45" t="s">
        <v>63</v>
      </c>
      <c r="J1001" s="46" t="s">
        <v>48</v>
      </c>
      <c r="K1001" s="42" t="s">
        <v>51</v>
      </c>
      <c r="L1001" s="49"/>
      <c r="M1001" s="45" t="s">
        <v>63</v>
      </c>
      <c r="N1001" s="46" t="s">
        <v>51</v>
      </c>
      <c r="O1001" s="49"/>
      <c r="P1001" s="36" t="str">
        <f t="shared" si="15"/>
        <v>Unknown</v>
      </c>
      <c r="Q1001" s="39" t="s">
        <v>48</v>
      </c>
      <c r="R1001" s="39" t="s">
        <v>48</v>
      </c>
      <c r="S1001" s="39"/>
      <c r="T1001" s="50"/>
      <c r="U1001" s="50" t="s">
        <v>51</v>
      </c>
      <c r="V1001" s="50" t="s">
        <v>51</v>
      </c>
      <c r="W1001" s="50"/>
      <c r="X1001" s="51" t="str">
        <f>IF((OR((AND('[1]PWS Information'!$E$10="CWS",T1001="Single Family Residence",P1001="Lead")),
(AND('[1]PWS Information'!$E$10="CWS",T1001="Multiple Family Residence",'[1]PWS Information'!$E$11="Yes",P1001="Lead")),
(AND('[1]PWS Information'!$E$10="NTNC",P1001="Lead")))),"Tier 1",
IF((OR((AND('[1]PWS Information'!$E$10="CWS",T1001="Multiple Family Residence",'[1]PWS Information'!$E$11="No",P1001="Lead")),
(AND('[1]PWS Information'!$E$10="CWS",T1001="Other",P1001="Lead")),
(AND('[1]PWS Information'!$E$10="CWS",T1001="Building",P1001="Lead")))),"Tier 2",
IF((OR((AND('[1]PWS Information'!$E$10="CWS",T1001="Single Family Residence",P1001="Galvanized Requiring Replacement")),
(AND('[1]PWS Information'!$E$10="CWS",T1001="Single Family Residence",P1001="Galvanized Requiring Replacement",Q1001="Yes")),
(AND('[1]PWS Information'!$E$10="NTNC",P1001="Galvanized Requiring Replacement")),
(AND('[1]PWS Information'!$E$10="NTNC",T1001="Single Family Residence",Q1001="Yes")))),"Tier 3",
IF((OR((AND('[1]PWS Information'!$E$10="CWS",T1001="Single Family Residence",R1001="Yes",P1001="Non-Lead", I1001="Non-Lead - Copper",K1001="Before 1989")),
(AND('[1]PWS Information'!$E$10="CWS",T1001="Single Family Residence",R1001="Yes",P1001="Non-Lead", M1001="Non-Lead - Copper",N1001="Before 1989")))),"Tier 4",
IF((OR((AND('[1]PWS Information'!$E$10="NTNC",P1001="Non-Lead")),
(AND('[1]PWS Information'!$E$10="CWS",P1001="Non-Lead",R1001="")),
(AND('[1]PWS Information'!$E$10="CWS",P1001="Non-Lead",R1001="No")),
(AND('[1]PWS Information'!$E$10="CWS",P1001="Non-Lead",R1001="Don't Know")),
(AND('[1]PWS Information'!$E$10="CWS",P1001="Non-Lead", I1001="Non-Lead - Copper", R1001="Yes", K1001="Between 1989 and 2014")),
(AND('[1]PWS Information'!$E$10="CWS",P1001="Non-Lead", I1001="Non-Lead - Copper", R1001="Yes", K1001="After 2014")),
(AND('[1]PWS Information'!$E$10="CWS",P1001="Non-Lead", I1001="Non-Lead - Copper", R1001="Yes", K1001="Unknown")),
(AND('[1]PWS Information'!$E$10="CWS",P1001="Non-Lead", M1001="Non-Lead - Copper", R1001="Yes", N1001="Between 1989 and 2014")),
(AND('[1]PWS Information'!$E$10="CWS",P1001="Non-Lead", M1001="Non-Lead - Copper", R1001="Yes", N1001="After 2014")),
(AND('[1]PWS Information'!$E$10="CWS",P1001="Non-Lead", M1001="Non-Lead - Copper", R1001="Yes", N1001="Unknown")),
(AND('[1]PWS Information'!$E$10="CWS",P1001="Unknown")),
(AND('[1]PWS Information'!$E$10="NTNC",P1001="Unknown")))),"Tier 5",
"")))))</f>
        <v>Tier 5</v>
      </c>
      <c r="Y1001" s="50"/>
      <c r="Z1001" s="50"/>
    </row>
    <row r="1002" spans="1:26" ht="75" x14ac:dyDescent="0.25">
      <c r="A1002" s="39">
        <v>25327416</v>
      </c>
      <c r="B1002" s="40">
        <v>10629</v>
      </c>
      <c r="C1002" s="41" t="s">
        <v>66</v>
      </c>
      <c r="D1002" s="41" t="s">
        <v>46</v>
      </c>
      <c r="E1002" s="41">
        <v>75961</v>
      </c>
      <c r="F1002" s="42"/>
      <c r="G1002" s="43">
        <v>31.631482999999999</v>
      </c>
      <c r="H1002" s="44">
        <v>-94.451126000000002</v>
      </c>
      <c r="I1002" s="45" t="s">
        <v>63</v>
      </c>
      <c r="J1002" s="46" t="s">
        <v>48</v>
      </c>
      <c r="K1002" s="42" t="s">
        <v>51</v>
      </c>
      <c r="L1002" s="49"/>
      <c r="M1002" s="45" t="s">
        <v>63</v>
      </c>
      <c r="N1002" s="46" t="s">
        <v>51</v>
      </c>
      <c r="O1002" s="49"/>
      <c r="P1002" s="36" t="str">
        <f t="shared" si="15"/>
        <v>Unknown</v>
      </c>
      <c r="Q1002" s="39" t="s">
        <v>48</v>
      </c>
      <c r="R1002" s="39" t="s">
        <v>48</v>
      </c>
      <c r="S1002" s="39"/>
      <c r="T1002" s="50"/>
      <c r="U1002" s="50" t="s">
        <v>51</v>
      </c>
      <c r="V1002" s="50" t="s">
        <v>51</v>
      </c>
      <c r="W1002" s="50"/>
      <c r="X1002" s="51" t="str">
        <f>IF((OR((AND('[1]PWS Information'!$E$10="CWS",T1002="Single Family Residence",P1002="Lead")),
(AND('[1]PWS Information'!$E$10="CWS",T1002="Multiple Family Residence",'[1]PWS Information'!$E$11="Yes",P1002="Lead")),
(AND('[1]PWS Information'!$E$10="NTNC",P1002="Lead")))),"Tier 1",
IF((OR((AND('[1]PWS Information'!$E$10="CWS",T1002="Multiple Family Residence",'[1]PWS Information'!$E$11="No",P1002="Lead")),
(AND('[1]PWS Information'!$E$10="CWS",T1002="Other",P1002="Lead")),
(AND('[1]PWS Information'!$E$10="CWS",T1002="Building",P1002="Lead")))),"Tier 2",
IF((OR((AND('[1]PWS Information'!$E$10="CWS",T1002="Single Family Residence",P1002="Galvanized Requiring Replacement")),
(AND('[1]PWS Information'!$E$10="CWS",T1002="Single Family Residence",P1002="Galvanized Requiring Replacement",Q1002="Yes")),
(AND('[1]PWS Information'!$E$10="NTNC",P1002="Galvanized Requiring Replacement")),
(AND('[1]PWS Information'!$E$10="NTNC",T1002="Single Family Residence",Q1002="Yes")))),"Tier 3",
IF((OR((AND('[1]PWS Information'!$E$10="CWS",T1002="Single Family Residence",R1002="Yes",P1002="Non-Lead", I1002="Non-Lead - Copper",K1002="Before 1989")),
(AND('[1]PWS Information'!$E$10="CWS",T1002="Single Family Residence",R1002="Yes",P1002="Non-Lead", M1002="Non-Lead - Copper",N1002="Before 1989")))),"Tier 4",
IF((OR((AND('[1]PWS Information'!$E$10="NTNC",P1002="Non-Lead")),
(AND('[1]PWS Information'!$E$10="CWS",P1002="Non-Lead",R1002="")),
(AND('[1]PWS Information'!$E$10="CWS",P1002="Non-Lead",R1002="No")),
(AND('[1]PWS Information'!$E$10="CWS",P1002="Non-Lead",R1002="Don't Know")),
(AND('[1]PWS Information'!$E$10="CWS",P1002="Non-Lead", I1002="Non-Lead - Copper", R1002="Yes", K1002="Between 1989 and 2014")),
(AND('[1]PWS Information'!$E$10="CWS",P1002="Non-Lead", I1002="Non-Lead - Copper", R1002="Yes", K1002="After 2014")),
(AND('[1]PWS Information'!$E$10="CWS",P1002="Non-Lead", I1002="Non-Lead - Copper", R1002="Yes", K1002="Unknown")),
(AND('[1]PWS Information'!$E$10="CWS",P1002="Non-Lead", M1002="Non-Lead - Copper", R1002="Yes", N1002="Between 1989 and 2014")),
(AND('[1]PWS Information'!$E$10="CWS",P1002="Non-Lead", M1002="Non-Lead - Copper", R1002="Yes", N1002="After 2014")),
(AND('[1]PWS Information'!$E$10="CWS",P1002="Non-Lead", M1002="Non-Lead - Copper", R1002="Yes", N1002="Unknown")),
(AND('[1]PWS Information'!$E$10="CWS",P1002="Unknown")),
(AND('[1]PWS Information'!$E$10="NTNC",P1002="Unknown")))),"Tier 5",
"")))))</f>
        <v>Tier 5</v>
      </c>
      <c r="Y1002" s="50"/>
      <c r="Z1002" s="50"/>
    </row>
    <row r="1003" spans="1:26" ht="75" x14ac:dyDescent="0.25">
      <c r="A1003" s="39">
        <v>25327422</v>
      </c>
      <c r="B1003" s="40">
        <v>269</v>
      </c>
      <c r="C1003" s="41" t="s">
        <v>71</v>
      </c>
      <c r="D1003" s="41" t="s">
        <v>46</v>
      </c>
      <c r="E1003" s="41">
        <v>75961</v>
      </c>
      <c r="F1003" s="42"/>
      <c r="G1003" s="43">
        <v>31.660909</v>
      </c>
      <c r="H1003" s="44">
        <v>-94.601358000000005</v>
      </c>
      <c r="I1003" s="45" t="s">
        <v>63</v>
      </c>
      <c r="J1003" s="46" t="s">
        <v>48</v>
      </c>
      <c r="K1003" s="42" t="s">
        <v>51</v>
      </c>
      <c r="L1003" s="49"/>
      <c r="M1003" s="45" t="s">
        <v>63</v>
      </c>
      <c r="N1003" s="46" t="s">
        <v>51</v>
      </c>
      <c r="O1003" s="49"/>
      <c r="P1003" s="36" t="str">
        <f t="shared" si="15"/>
        <v>Unknown</v>
      </c>
      <c r="Q1003" s="39" t="s">
        <v>48</v>
      </c>
      <c r="R1003" s="39" t="s">
        <v>48</v>
      </c>
      <c r="S1003" s="39"/>
      <c r="T1003" s="50"/>
      <c r="U1003" s="50" t="s">
        <v>51</v>
      </c>
      <c r="V1003" s="50" t="s">
        <v>51</v>
      </c>
      <c r="W1003" s="50"/>
      <c r="X1003" s="51" t="str">
        <f>IF((OR((AND('[1]PWS Information'!$E$10="CWS",T1003="Single Family Residence",P1003="Lead")),
(AND('[1]PWS Information'!$E$10="CWS",T1003="Multiple Family Residence",'[1]PWS Information'!$E$11="Yes",P1003="Lead")),
(AND('[1]PWS Information'!$E$10="NTNC",P1003="Lead")))),"Tier 1",
IF((OR((AND('[1]PWS Information'!$E$10="CWS",T1003="Multiple Family Residence",'[1]PWS Information'!$E$11="No",P1003="Lead")),
(AND('[1]PWS Information'!$E$10="CWS",T1003="Other",P1003="Lead")),
(AND('[1]PWS Information'!$E$10="CWS",T1003="Building",P1003="Lead")))),"Tier 2",
IF((OR((AND('[1]PWS Information'!$E$10="CWS",T1003="Single Family Residence",P1003="Galvanized Requiring Replacement")),
(AND('[1]PWS Information'!$E$10="CWS",T1003="Single Family Residence",P1003="Galvanized Requiring Replacement",Q1003="Yes")),
(AND('[1]PWS Information'!$E$10="NTNC",P1003="Galvanized Requiring Replacement")),
(AND('[1]PWS Information'!$E$10="NTNC",T1003="Single Family Residence",Q1003="Yes")))),"Tier 3",
IF((OR((AND('[1]PWS Information'!$E$10="CWS",T1003="Single Family Residence",R1003="Yes",P1003="Non-Lead", I1003="Non-Lead - Copper",K1003="Before 1989")),
(AND('[1]PWS Information'!$E$10="CWS",T1003="Single Family Residence",R1003="Yes",P1003="Non-Lead", M1003="Non-Lead - Copper",N1003="Before 1989")))),"Tier 4",
IF((OR((AND('[1]PWS Information'!$E$10="NTNC",P1003="Non-Lead")),
(AND('[1]PWS Information'!$E$10="CWS",P1003="Non-Lead",R1003="")),
(AND('[1]PWS Information'!$E$10="CWS",P1003="Non-Lead",R1003="No")),
(AND('[1]PWS Information'!$E$10="CWS",P1003="Non-Lead",R1003="Don't Know")),
(AND('[1]PWS Information'!$E$10="CWS",P1003="Non-Lead", I1003="Non-Lead - Copper", R1003="Yes", K1003="Between 1989 and 2014")),
(AND('[1]PWS Information'!$E$10="CWS",P1003="Non-Lead", I1003="Non-Lead - Copper", R1003="Yes", K1003="After 2014")),
(AND('[1]PWS Information'!$E$10="CWS",P1003="Non-Lead", I1003="Non-Lead - Copper", R1003="Yes", K1003="Unknown")),
(AND('[1]PWS Information'!$E$10="CWS",P1003="Non-Lead", M1003="Non-Lead - Copper", R1003="Yes", N1003="Between 1989 and 2014")),
(AND('[1]PWS Information'!$E$10="CWS",P1003="Non-Lead", M1003="Non-Lead - Copper", R1003="Yes", N1003="After 2014")),
(AND('[1]PWS Information'!$E$10="CWS",P1003="Non-Lead", M1003="Non-Lead - Copper", R1003="Yes", N1003="Unknown")),
(AND('[1]PWS Information'!$E$10="CWS",P1003="Unknown")),
(AND('[1]PWS Information'!$E$10="NTNC",P1003="Unknown")))),"Tier 5",
"")))))</f>
        <v>Tier 5</v>
      </c>
      <c r="Y1003" s="50"/>
      <c r="Z1003" s="50"/>
    </row>
    <row r="1004" spans="1:26" ht="75" x14ac:dyDescent="0.25">
      <c r="A1004" s="39">
        <v>25327428</v>
      </c>
      <c r="B1004" s="40">
        <v>717</v>
      </c>
      <c r="C1004" s="41" t="s">
        <v>109</v>
      </c>
      <c r="D1004" s="41" t="s">
        <v>46</v>
      </c>
      <c r="E1004" s="41">
        <v>75961</v>
      </c>
      <c r="F1004" s="42"/>
      <c r="G1004" s="43">
        <v>31.558382999999999</v>
      </c>
      <c r="H1004" s="44">
        <v>-94.504452000000001</v>
      </c>
      <c r="I1004" s="45" t="s">
        <v>63</v>
      </c>
      <c r="J1004" s="46" t="s">
        <v>48</v>
      </c>
      <c r="K1004" s="42" t="s">
        <v>51</v>
      </c>
      <c r="L1004" s="49"/>
      <c r="M1004" s="45" t="s">
        <v>63</v>
      </c>
      <c r="N1004" s="46" t="s">
        <v>51</v>
      </c>
      <c r="O1004" s="49"/>
      <c r="P1004" s="36" t="str">
        <f t="shared" si="15"/>
        <v>Unknown</v>
      </c>
      <c r="Q1004" s="39" t="s">
        <v>48</v>
      </c>
      <c r="R1004" s="39" t="s">
        <v>48</v>
      </c>
      <c r="S1004" s="39"/>
      <c r="T1004" s="50"/>
      <c r="U1004" s="50" t="s">
        <v>51</v>
      </c>
      <c r="V1004" s="50" t="s">
        <v>51</v>
      </c>
      <c r="W1004" s="50"/>
      <c r="X1004" s="51" t="str">
        <f>IF((OR((AND('[1]PWS Information'!$E$10="CWS",T1004="Single Family Residence",P1004="Lead")),
(AND('[1]PWS Information'!$E$10="CWS",T1004="Multiple Family Residence",'[1]PWS Information'!$E$11="Yes",P1004="Lead")),
(AND('[1]PWS Information'!$E$10="NTNC",P1004="Lead")))),"Tier 1",
IF((OR((AND('[1]PWS Information'!$E$10="CWS",T1004="Multiple Family Residence",'[1]PWS Information'!$E$11="No",P1004="Lead")),
(AND('[1]PWS Information'!$E$10="CWS",T1004="Other",P1004="Lead")),
(AND('[1]PWS Information'!$E$10="CWS",T1004="Building",P1004="Lead")))),"Tier 2",
IF((OR((AND('[1]PWS Information'!$E$10="CWS",T1004="Single Family Residence",P1004="Galvanized Requiring Replacement")),
(AND('[1]PWS Information'!$E$10="CWS",T1004="Single Family Residence",P1004="Galvanized Requiring Replacement",Q1004="Yes")),
(AND('[1]PWS Information'!$E$10="NTNC",P1004="Galvanized Requiring Replacement")),
(AND('[1]PWS Information'!$E$10="NTNC",T1004="Single Family Residence",Q1004="Yes")))),"Tier 3",
IF((OR((AND('[1]PWS Information'!$E$10="CWS",T1004="Single Family Residence",R1004="Yes",P1004="Non-Lead", I1004="Non-Lead - Copper",K1004="Before 1989")),
(AND('[1]PWS Information'!$E$10="CWS",T1004="Single Family Residence",R1004="Yes",P1004="Non-Lead", M1004="Non-Lead - Copper",N1004="Before 1989")))),"Tier 4",
IF((OR((AND('[1]PWS Information'!$E$10="NTNC",P1004="Non-Lead")),
(AND('[1]PWS Information'!$E$10="CWS",P1004="Non-Lead",R1004="")),
(AND('[1]PWS Information'!$E$10="CWS",P1004="Non-Lead",R1004="No")),
(AND('[1]PWS Information'!$E$10="CWS",P1004="Non-Lead",R1004="Don't Know")),
(AND('[1]PWS Information'!$E$10="CWS",P1004="Non-Lead", I1004="Non-Lead - Copper", R1004="Yes", K1004="Between 1989 and 2014")),
(AND('[1]PWS Information'!$E$10="CWS",P1004="Non-Lead", I1004="Non-Lead - Copper", R1004="Yes", K1004="After 2014")),
(AND('[1]PWS Information'!$E$10="CWS",P1004="Non-Lead", I1004="Non-Lead - Copper", R1004="Yes", K1004="Unknown")),
(AND('[1]PWS Information'!$E$10="CWS",P1004="Non-Lead", M1004="Non-Lead - Copper", R1004="Yes", N1004="Between 1989 and 2014")),
(AND('[1]PWS Information'!$E$10="CWS",P1004="Non-Lead", M1004="Non-Lead - Copper", R1004="Yes", N1004="After 2014")),
(AND('[1]PWS Information'!$E$10="CWS",P1004="Non-Lead", M1004="Non-Lead - Copper", R1004="Yes", N1004="Unknown")),
(AND('[1]PWS Information'!$E$10="CWS",P1004="Unknown")),
(AND('[1]PWS Information'!$E$10="NTNC",P1004="Unknown")))),"Tier 5",
"")))))</f>
        <v>Tier 5</v>
      </c>
      <c r="Y1004" s="50"/>
      <c r="Z1004" s="50"/>
    </row>
  </sheetData>
  <mergeCells count="28">
    <mergeCell ref="B4:H4"/>
    <mergeCell ref="T4:X4"/>
    <mergeCell ref="U2:U3"/>
    <mergeCell ref="V2:V3"/>
    <mergeCell ref="W2:W3"/>
    <mergeCell ref="X2:X3"/>
    <mergeCell ref="Y2:Y3"/>
    <mergeCell ref="Z2:Z3"/>
    <mergeCell ref="Y1:Z1"/>
    <mergeCell ref="A2:A3"/>
    <mergeCell ref="B2:H2"/>
    <mergeCell ref="I2:I3"/>
    <mergeCell ref="J2:J3"/>
    <mergeCell ref="K2:K3"/>
    <mergeCell ref="L2:L3"/>
    <mergeCell ref="M2:M3"/>
    <mergeCell ref="N2:N3"/>
    <mergeCell ref="O2:O3"/>
    <mergeCell ref="A1:H1"/>
    <mergeCell ref="I1:L1"/>
    <mergeCell ref="M1:O1"/>
    <mergeCell ref="P1:P3"/>
    <mergeCell ref="Q1:S1"/>
    <mergeCell ref="T1:X1"/>
    <mergeCell ref="Q2:Q3"/>
    <mergeCell ref="R2:R3"/>
    <mergeCell ref="S2:S3"/>
    <mergeCell ref="T2:T3"/>
  </mergeCells>
  <dataValidations count="6">
    <dataValidation type="list" allowBlank="1" showInputMessage="1" showErrorMessage="1" sqref="N5:N1004 K5:K1004" xr:uid="{52991BE9-6D83-4352-BC7E-4B13DF0492C1}">
      <formula1>"Before 1989, Between 1989 and 2014, After 2014, Unknown"</formula1>
    </dataValidation>
    <dataValidation type="list" allowBlank="1" showInputMessage="1" showErrorMessage="1" sqref="U5:V1004" xr:uid="{8C56FBDF-16BB-447E-B107-2B204A716918}">
      <formula1>"Yes, No, Unknown"</formula1>
    </dataValidation>
    <dataValidation type="list" allowBlank="1" showInputMessage="1" showErrorMessage="1" sqref="T5:T1004" xr:uid="{F2448DB9-9758-44CE-BCBC-1AC73226E107}">
      <formula1>"Single Family Residence, Multiple Family Residence, Building, Other"</formula1>
    </dataValidation>
    <dataValidation type="list" allowBlank="1" showInputMessage="1" showErrorMessage="1" sqref="I5:I1004 M5:M1004" xr:uid="{790FBF1B-FFBB-4490-B59F-D8AA5A5735E7}">
      <formula1>"Lead, Lead-lined galvanized, Galvanized, Non-Lead, Non-Lead - Copper, Non-Lead - Plastic, Non-Lead - Other, Unknown - Likely Lead, Unknown - Unlikely Lead, Unknown - Material Unknown"</formula1>
    </dataValidation>
    <dataValidation type="list" allowBlank="1" showInputMessage="1" showErrorMessage="1" sqref="W5:W1004" xr:uid="{7FC10AD3-5ADC-43AF-9435-A25C797C1D2B}">
      <formula1>"Yes, No"</formula1>
    </dataValidation>
    <dataValidation type="list" allowBlank="1" showInputMessage="1" showErrorMessage="1" sqref="Q5:R1004 J5:J1004" xr:uid="{5A208DC0-B5DC-4673-97E5-5EB3FFC428B2}">
      <formula1>"Yes, No, Don't Know"</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Cunningham</dc:creator>
  <cp:lastModifiedBy>Danielle Cunningham</cp:lastModifiedBy>
  <cp:lastPrinted>2025-08-26T16:15:03Z</cp:lastPrinted>
  <dcterms:created xsi:type="dcterms:W3CDTF">2025-08-26T16:14:21Z</dcterms:created>
  <dcterms:modified xsi:type="dcterms:W3CDTF">2025-08-26T16:15:48Z</dcterms:modified>
</cp:coreProperties>
</file>