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fc6b60fc4283b096/Documents/"/>
    </mc:Choice>
  </mc:AlternateContent>
  <xr:revisionPtr revIDLastSave="0" documentId="8_{B0297E9E-2EEB-42E9-A8B7-352A9F5CD371}" xr6:coauthVersionLast="47" xr6:coauthVersionMax="47" xr10:uidLastSave="{00000000-0000-0000-0000-000000000000}"/>
  <bookViews>
    <workbookView xWindow="-120" yWindow="-120" windowWidth="29040" windowHeight="15720" xr2:uid="{33DAB051-E199-4111-8401-F066C393757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004" i="1" l="1"/>
  <c r="P1004" i="1"/>
  <c r="P1003" i="1"/>
  <c r="X1003" i="1" s="1"/>
  <c r="X1002" i="1"/>
  <c r="P1002" i="1"/>
  <c r="P1001" i="1"/>
  <c r="X1001" i="1" s="1"/>
  <c r="P1000" i="1"/>
  <c r="X1000" i="1" s="1"/>
  <c r="P999" i="1"/>
  <c r="X999" i="1" s="1"/>
  <c r="X998" i="1"/>
  <c r="P998" i="1"/>
  <c r="P997" i="1"/>
  <c r="X997" i="1" s="1"/>
  <c r="X996" i="1"/>
  <c r="P996" i="1"/>
  <c r="P995" i="1"/>
  <c r="X995" i="1" s="1"/>
  <c r="P994" i="1"/>
  <c r="X994" i="1" s="1"/>
  <c r="X993" i="1"/>
  <c r="P993" i="1"/>
  <c r="X992" i="1"/>
  <c r="P992" i="1"/>
  <c r="P991" i="1"/>
  <c r="X991" i="1" s="1"/>
  <c r="X990" i="1"/>
  <c r="P990" i="1"/>
  <c r="P989" i="1"/>
  <c r="X989" i="1" s="1"/>
  <c r="P988" i="1"/>
  <c r="X988" i="1" s="1"/>
  <c r="P987" i="1"/>
  <c r="X987" i="1" s="1"/>
  <c r="X986" i="1"/>
  <c r="P986" i="1"/>
  <c r="P985" i="1"/>
  <c r="X985" i="1" s="1"/>
  <c r="X984" i="1"/>
  <c r="P984" i="1"/>
  <c r="P983" i="1"/>
  <c r="X983" i="1" s="1"/>
  <c r="P982" i="1"/>
  <c r="X982" i="1" s="1"/>
  <c r="P981" i="1"/>
  <c r="X981" i="1" s="1"/>
  <c r="X980" i="1"/>
  <c r="P980" i="1"/>
  <c r="X979" i="1"/>
  <c r="P979" i="1"/>
  <c r="X978" i="1"/>
  <c r="P978" i="1"/>
  <c r="P977" i="1"/>
  <c r="X977" i="1" s="1"/>
  <c r="P976" i="1"/>
  <c r="X976" i="1" s="1"/>
  <c r="P975" i="1"/>
  <c r="X975" i="1" s="1"/>
  <c r="X974" i="1"/>
  <c r="P974" i="1"/>
  <c r="P973" i="1"/>
  <c r="X973" i="1" s="1"/>
  <c r="P972" i="1"/>
  <c r="X972" i="1" s="1"/>
  <c r="P971" i="1"/>
  <c r="X971" i="1" s="1"/>
  <c r="X970" i="1"/>
  <c r="P970" i="1"/>
  <c r="P969" i="1"/>
  <c r="X969" i="1" s="1"/>
  <c r="X968" i="1"/>
  <c r="P968" i="1"/>
  <c r="P967" i="1"/>
  <c r="X967" i="1" s="1"/>
  <c r="P966" i="1"/>
  <c r="X966" i="1" s="1"/>
  <c r="X965" i="1"/>
  <c r="P965" i="1"/>
  <c r="P964" i="1"/>
  <c r="X964" i="1" s="1"/>
  <c r="P963" i="1"/>
  <c r="X963" i="1" s="1"/>
  <c r="X962" i="1"/>
  <c r="P962" i="1"/>
  <c r="X961" i="1"/>
  <c r="P961" i="1"/>
  <c r="P960" i="1"/>
  <c r="X960" i="1" s="1"/>
  <c r="X959" i="1"/>
  <c r="P959" i="1"/>
  <c r="P958" i="1"/>
  <c r="X958" i="1" s="1"/>
  <c r="X957" i="1"/>
  <c r="P957" i="1"/>
  <c r="X956" i="1"/>
  <c r="P956" i="1"/>
  <c r="X955" i="1"/>
  <c r="P955" i="1"/>
  <c r="P954" i="1"/>
  <c r="X954" i="1" s="1"/>
  <c r="X953" i="1"/>
  <c r="P953" i="1"/>
  <c r="X952" i="1"/>
  <c r="P952" i="1"/>
  <c r="P951" i="1"/>
  <c r="X951" i="1" s="1"/>
  <c r="X950" i="1"/>
  <c r="P950" i="1"/>
  <c r="X949" i="1"/>
  <c r="P949" i="1"/>
  <c r="P948" i="1"/>
  <c r="X948" i="1" s="1"/>
  <c r="P947" i="1"/>
  <c r="X947" i="1" s="1"/>
  <c r="X946" i="1"/>
  <c r="P946" i="1"/>
  <c r="P945" i="1"/>
  <c r="X945" i="1" s="1"/>
  <c r="X944" i="1"/>
  <c r="P944" i="1"/>
  <c r="X943" i="1"/>
  <c r="P943" i="1"/>
  <c r="P942" i="1"/>
  <c r="X942" i="1" s="1"/>
  <c r="X941" i="1"/>
  <c r="P941" i="1"/>
  <c r="P940" i="1"/>
  <c r="X940" i="1" s="1"/>
  <c r="X939" i="1"/>
  <c r="P939" i="1"/>
  <c r="X938" i="1"/>
  <c r="P938" i="1"/>
  <c r="P937" i="1"/>
  <c r="X937" i="1" s="1"/>
  <c r="P936" i="1"/>
  <c r="X936" i="1" s="1"/>
  <c r="X935" i="1"/>
  <c r="P935" i="1"/>
  <c r="P934" i="1"/>
  <c r="X934" i="1" s="1"/>
  <c r="X933" i="1"/>
  <c r="P933" i="1"/>
  <c r="X932" i="1"/>
  <c r="P932" i="1"/>
  <c r="X931" i="1"/>
  <c r="P931" i="1"/>
  <c r="P930" i="1"/>
  <c r="X930" i="1" s="1"/>
  <c r="P929" i="1"/>
  <c r="X929" i="1" s="1"/>
  <c r="X928" i="1"/>
  <c r="P928" i="1"/>
  <c r="X927" i="1"/>
  <c r="P927" i="1"/>
  <c r="X926" i="1"/>
  <c r="P926" i="1"/>
  <c r="P925" i="1"/>
  <c r="X925" i="1" s="1"/>
  <c r="P924" i="1"/>
  <c r="X924" i="1" s="1"/>
  <c r="P923" i="1"/>
  <c r="X923" i="1" s="1"/>
  <c r="X922" i="1"/>
  <c r="P922" i="1"/>
  <c r="P921" i="1"/>
  <c r="X921" i="1" s="1"/>
  <c r="X920" i="1"/>
  <c r="P920" i="1"/>
  <c r="P919" i="1"/>
  <c r="X919" i="1" s="1"/>
  <c r="P918" i="1"/>
  <c r="X918" i="1" s="1"/>
  <c r="P917" i="1"/>
  <c r="X917" i="1" s="1"/>
  <c r="P916" i="1"/>
  <c r="X916" i="1" s="1"/>
  <c r="X915" i="1"/>
  <c r="P915" i="1"/>
  <c r="X914" i="1"/>
  <c r="P914" i="1"/>
  <c r="X913" i="1"/>
  <c r="P913" i="1"/>
  <c r="P912" i="1"/>
  <c r="X912" i="1" s="1"/>
  <c r="X911" i="1"/>
  <c r="P911" i="1"/>
  <c r="P910" i="1"/>
  <c r="X910" i="1" s="1"/>
  <c r="X909" i="1"/>
  <c r="P909" i="1"/>
  <c r="X908" i="1"/>
  <c r="P908" i="1"/>
  <c r="X907" i="1"/>
  <c r="P907" i="1"/>
  <c r="P906" i="1"/>
  <c r="X906" i="1" s="1"/>
  <c r="P905" i="1"/>
  <c r="X905" i="1" s="1"/>
  <c r="P904" i="1"/>
  <c r="X904" i="1" s="1"/>
  <c r="P903" i="1"/>
  <c r="X903" i="1" s="1"/>
  <c r="X902" i="1"/>
  <c r="P902" i="1"/>
  <c r="P901" i="1"/>
  <c r="X901" i="1" s="1"/>
  <c r="P900" i="1"/>
  <c r="X900" i="1" s="1"/>
  <c r="P899" i="1"/>
  <c r="X899" i="1" s="1"/>
  <c r="X898" i="1"/>
  <c r="P898" i="1"/>
  <c r="X897" i="1"/>
  <c r="P897" i="1"/>
  <c r="X896" i="1"/>
  <c r="P896" i="1"/>
  <c r="P895" i="1"/>
  <c r="X895" i="1" s="1"/>
  <c r="P894" i="1"/>
  <c r="X894" i="1" s="1"/>
  <c r="X893" i="1"/>
  <c r="P893" i="1"/>
  <c r="P892" i="1"/>
  <c r="X892" i="1" s="1"/>
  <c r="P891" i="1"/>
  <c r="X891" i="1" s="1"/>
  <c r="X890" i="1"/>
  <c r="P890" i="1"/>
  <c r="X889" i="1"/>
  <c r="P889" i="1"/>
  <c r="P888" i="1"/>
  <c r="X888" i="1" s="1"/>
  <c r="X887" i="1"/>
  <c r="P887" i="1"/>
  <c r="P886" i="1"/>
  <c r="X886" i="1" s="1"/>
  <c r="X885" i="1"/>
  <c r="P885" i="1"/>
  <c r="X884" i="1"/>
  <c r="P884" i="1"/>
  <c r="X883" i="1"/>
  <c r="P883" i="1"/>
  <c r="P882" i="1"/>
  <c r="X882" i="1" s="1"/>
  <c r="X881" i="1"/>
  <c r="P881" i="1"/>
  <c r="X880" i="1"/>
  <c r="P880" i="1"/>
  <c r="P879" i="1"/>
  <c r="X879" i="1" s="1"/>
  <c r="X878" i="1"/>
  <c r="P878" i="1"/>
  <c r="P877" i="1"/>
  <c r="X877" i="1" s="1"/>
  <c r="P876" i="1"/>
  <c r="X876" i="1" s="1"/>
  <c r="P875" i="1"/>
  <c r="X875" i="1" s="1"/>
  <c r="X874" i="1"/>
  <c r="P874" i="1"/>
  <c r="P873" i="1"/>
  <c r="X873" i="1" s="1"/>
  <c r="X872" i="1"/>
  <c r="P872" i="1"/>
  <c r="X871" i="1"/>
  <c r="P871" i="1"/>
  <c r="P870" i="1"/>
  <c r="X870" i="1" s="1"/>
  <c r="X869" i="1"/>
  <c r="P869" i="1"/>
  <c r="P868" i="1"/>
  <c r="X868" i="1" s="1"/>
  <c r="X867" i="1"/>
  <c r="P867" i="1"/>
  <c r="X866" i="1"/>
  <c r="P866" i="1"/>
  <c r="P865" i="1"/>
  <c r="X865" i="1" s="1"/>
  <c r="P864" i="1"/>
  <c r="X864" i="1" s="1"/>
  <c r="X863" i="1"/>
  <c r="P863" i="1"/>
  <c r="P862" i="1"/>
  <c r="X862" i="1" s="1"/>
  <c r="X861" i="1"/>
  <c r="P861" i="1"/>
  <c r="X860" i="1"/>
  <c r="P860" i="1"/>
  <c r="X859" i="1"/>
  <c r="P859" i="1"/>
  <c r="P858" i="1"/>
  <c r="X858" i="1" s="1"/>
  <c r="P857" i="1"/>
  <c r="X857" i="1" s="1"/>
  <c r="X856" i="1"/>
  <c r="P856" i="1"/>
  <c r="P855" i="1"/>
  <c r="X855" i="1" s="1"/>
  <c r="X854" i="1"/>
  <c r="P854" i="1"/>
  <c r="P853" i="1"/>
  <c r="X853" i="1" s="1"/>
  <c r="P852" i="1"/>
  <c r="X852" i="1" s="1"/>
  <c r="P851" i="1"/>
  <c r="X851" i="1" s="1"/>
  <c r="X850" i="1"/>
  <c r="P850" i="1"/>
  <c r="P849" i="1"/>
  <c r="X849" i="1" s="1"/>
  <c r="X848" i="1"/>
  <c r="P848" i="1"/>
  <c r="P847" i="1"/>
  <c r="X847" i="1" s="1"/>
  <c r="P846" i="1"/>
  <c r="X846" i="1" s="1"/>
  <c r="P845" i="1"/>
  <c r="X845" i="1" s="1"/>
  <c r="X844" i="1"/>
  <c r="P844" i="1"/>
  <c r="X843" i="1"/>
  <c r="P843" i="1"/>
  <c r="X842" i="1"/>
  <c r="P842" i="1"/>
  <c r="X841" i="1"/>
  <c r="P841" i="1"/>
  <c r="P840" i="1"/>
  <c r="X840" i="1" s="1"/>
  <c r="X839" i="1"/>
  <c r="P839" i="1"/>
  <c r="P838" i="1"/>
  <c r="X838" i="1" s="1"/>
  <c r="X837" i="1"/>
  <c r="P837" i="1"/>
  <c r="X836" i="1"/>
  <c r="P836" i="1"/>
  <c r="X835" i="1"/>
  <c r="P835" i="1"/>
  <c r="P834" i="1"/>
  <c r="X834" i="1" s="1"/>
  <c r="P833" i="1"/>
  <c r="X833" i="1" s="1"/>
  <c r="P832" i="1"/>
  <c r="X832" i="1" s="1"/>
  <c r="P831" i="1"/>
  <c r="X831" i="1" s="1"/>
  <c r="X830" i="1"/>
  <c r="P830" i="1"/>
  <c r="P829" i="1"/>
  <c r="X829" i="1" s="1"/>
  <c r="P828" i="1"/>
  <c r="X828" i="1" s="1"/>
  <c r="P827" i="1"/>
  <c r="X827" i="1" s="1"/>
  <c r="X826" i="1"/>
  <c r="P826" i="1"/>
  <c r="P825" i="1"/>
  <c r="X825" i="1" s="1"/>
  <c r="X824" i="1"/>
  <c r="P824" i="1"/>
  <c r="P823" i="1"/>
  <c r="X823" i="1" s="1"/>
  <c r="P822" i="1"/>
  <c r="X822" i="1" s="1"/>
  <c r="X821" i="1"/>
  <c r="P821" i="1"/>
  <c r="P820" i="1"/>
  <c r="X820" i="1" s="1"/>
  <c r="P819" i="1"/>
  <c r="X819" i="1" s="1"/>
  <c r="X818" i="1"/>
  <c r="P818" i="1"/>
  <c r="X817" i="1"/>
  <c r="P817" i="1"/>
  <c r="P816" i="1"/>
  <c r="X816" i="1" s="1"/>
  <c r="X815" i="1"/>
  <c r="P815" i="1"/>
  <c r="P814" i="1"/>
  <c r="X814" i="1" s="1"/>
  <c r="X813" i="1"/>
  <c r="P813" i="1"/>
  <c r="X812" i="1"/>
  <c r="P812" i="1"/>
  <c r="X811" i="1"/>
  <c r="P811" i="1"/>
  <c r="P810" i="1"/>
  <c r="X810" i="1" s="1"/>
  <c r="X809" i="1"/>
  <c r="P809" i="1"/>
  <c r="X808" i="1"/>
  <c r="P808" i="1"/>
  <c r="P807" i="1"/>
  <c r="X807" i="1" s="1"/>
  <c r="X806" i="1"/>
  <c r="P806" i="1"/>
  <c r="P805" i="1"/>
  <c r="X805" i="1" s="1"/>
  <c r="P804" i="1"/>
  <c r="X804" i="1" s="1"/>
  <c r="P803" i="1"/>
  <c r="X803" i="1" s="1"/>
  <c r="X802" i="1"/>
  <c r="P802" i="1"/>
  <c r="P801" i="1"/>
  <c r="X801" i="1" s="1"/>
  <c r="X800" i="1"/>
  <c r="P800" i="1"/>
  <c r="X799" i="1"/>
  <c r="P799" i="1"/>
  <c r="P798" i="1"/>
  <c r="X798" i="1" s="1"/>
  <c r="X797" i="1"/>
  <c r="P797" i="1"/>
  <c r="P796" i="1"/>
  <c r="X796" i="1" s="1"/>
  <c r="X795" i="1"/>
  <c r="P795" i="1"/>
  <c r="X794" i="1"/>
  <c r="P794" i="1"/>
  <c r="P793" i="1"/>
  <c r="X793" i="1" s="1"/>
  <c r="P792" i="1"/>
  <c r="X792" i="1" s="1"/>
  <c r="X791" i="1"/>
  <c r="P791" i="1"/>
  <c r="P790" i="1"/>
  <c r="X790" i="1" s="1"/>
  <c r="X789" i="1"/>
  <c r="P789" i="1"/>
  <c r="P788" i="1"/>
  <c r="X788" i="1" s="1"/>
  <c r="X787" i="1"/>
  <c r="P787" i="1"/>
  <c r="P786" i="1"/>
  <c r="X786" i="1" s="1"/>
  <c r="P785" i="1"/>
  <c r="X785" i="1" s="1"/>
  <c r="X784" i="1"/>
  <c r="P784" i="1"/>
  <c r="P783" i="1"/>
  <c r="X783" i="1" s="1"/>
  <c r="X782" i="1"/>
  <c r="P782" i="1"/>
  <c r="P781" i="1"/>
  <c r="X781" i="1" s="1"/>
  <c r="P780" i="1"/>
  <c r="X780" i="1" s="1"/>
  <c r="X779" i="1"/>
  <c r="P779" i="1"/>
  <c r="X778" i="1"/>
  <c r="P778" i="1"/>
  <c r="P777" i="1"/>
  <c r="X777" i="1" s="1"/>
  <c r="P776" i="1"/>
  <c r="X776" i="1" s="1"/>
  <c r="P775" i="1"/>
  <c r="X775" i="1" s="1"/>
  <c r="P774" i="1"/>
  <c r="X774" i="1" s="1"/>
  <c r="P773" i="1"/>
  <c r="X773" i="1" s="1"/>
  <c r="P772" i="1"/>
  <c r="X772" i="1" s="1"/>
  <c r="X771" i="1"/>
  <c r="P771" i="1"/>
  <c r="P770" i="1"/>
  <c r="X770" i="1" s="1"/>
  <c r="X769" i="1"/>
  <c r="P769" i="1"/>
  <c r="P768" i="1"/>
  <c r="X768" i="1" s="1"/>
  <c r="X767" i="1"/>
  <c r="P767" i="1"/>
  <c r="P766" i="1"/>
  <c r="X766" i="1" s="1"/>
  <c r="X765" i="1"/>
  <c r="P765" i="1"/>
  <c r="P764" i="1"/>
  <c r="X764" i="1" s="1"/>
  <c r="P763" i="1"/>
  <c r="X763" i="1" s="1"/>
  <c r="P762" i="1"/>
  <c r="X762" i="1" s="1"/>
  <c r="P761" i="1"/>
  <c r="X761" i="1" s="1"/>
  <c r="P760" i="1"/>
  <c r="X760" i="1" s="1"/>
  <c r="P759" i="1"/>
  <c r="X759" i="1" s="1"/>
  <c r="X758" i="1"/>
  <c r="P758" i="1"/>
  <c r="P757" i="1"/>
  <c r="X757" i="1" s="1"/>
  <c r="P756" i="1"/>
  <c r="X756" i="1" s="1"/>
  <c r="P755" i="1"/>
  <c r="X755" i="1" s="1"/>
  <c r="X754" i="1"/>
  <c r="P754" i="1"/>
  <c r="P753" i="1"/>
  <c r="X753" i="1" s="1"/>
  <c r="X752" i="1"/>
  <c r="P752" i="1"/>
  <c r="P751" i="1"/>
  <c r="X751" i="1" s="1"/>
  <c r="P750" i="1"/>
  <c r="X750" i="1" s="1"/>
  <c r="X749" i="1"/>
  <c r="P749" i="1"/>
  <c r="P748" i="1"/>
  <c r="X748" i="1" s="1"/>
  <c r="P747" i="1"/>
  <c r="X747" i="1" s="1"/>
  <c r="P746" i="1"/>
  <c r="X746" i="1" s="1"/>
  <c r="X745" i="1"/>
  <c r="P745" i="1"/>
  <c r="P744" i="1"/>
  <c r="X744" i="1" s="1"/>
  <c r="X743" i="1"/>
  <c r="P743" i="1"/>
  <c r="P742" i="1"/>
  <c r="X742" i="1" s="1"/>
  <c r="X741" i="1"/>
  <c r="P741" i="1"/>
  <c r="X740" i="1"/>
  <c r="P740" i="1"/>
  <c r="X739" i="1"/>
  <c r="P739" i="1"/>
  <c r="P738" i="1"/>
  <c r="X738" i="1" s="1"/>
  <c r="P737" i="1"/>
  <c r="X737" i="1" s="1"/>
  <c r="X736" i="1"/>
  <c r="P736" i="1"/>
  <c r="P735" i="1"/>
  <c r="X735" i="1" s="1"/>
  <c r="P734" i="1"/>
  <c r="X734" i="1" s="1"/>
  <c r="X733" i="1"/>
  <c r="P733" i="1"/>
  <c r="P732" i="1"/>
  <c r="X732" i="1" s="1"/>
  <c r="P731" i="1"/>
  <c r="X731" i="1" s="1"/>
  <c r="P730" i="1"/>
  <c r="X730" i="1" s="1"/>
  <c r="P729" i="1"/>
  <c r="X729" i="1" s="1"/>
  <c r="X728" i="1"/>
  <c r="P728" i="1"/>
  <c r="P727" i="1"/>
  <c r="X727" i="1" s="1"/>
  <c r="P726" i="1"/>
  <c r="X726" i="1" s="1"/>
  <c r="X725" i="1"/>
  <c r="P725" i="1"/>
  <c r="P724" i="1"/>
  <c r="X724" i="1" s="1"/>
  <c r="X723" i="1"/>
  <c r="P723" i="1"/>
  <c r="P722" i="1"/>
  <c r="X722" i="1" s="1"/>
  <c r="P721" i="1"/>
  <c r="X721" i="1" s="1"/>
  <c r="P720" i="1"/>
  <c r="X720" i="1" s="1"/>
  <c r="X719" i="1"/>
  <c r="P719" i="1"/>
  <c r="P718" i="1"/>
  <c r="X718" i="1" s="1"/>
  <c r="P717" i="1"/>
  <c r="X717" i="1" s="1"/>
  <c r="P716" i="1"/>
  <c r="X716" i="1" s="1"/>
  <c r="P715" i="1"/>
  <c r="X715" i="1" s="1"/>
  <c r="P714" i="1"/>
  <c r="X714" i="1" s="1"/>
  <c r="P713" i="1"/>
  <c r="X713" i="1" s="1"/>
  <c r="X712" i="1"/>
  <c r="P712" i="1"/>
  <c r="X711" i="1"/>
  <c r="P711" i="1"/>
  <c r="X710" i="1"/>
  <c r="P710" i="1"/>
  <c r="P709" i="1"/>
  <c r="X709" i="1" s="1"/>
  <c r="P708" i="1"/>
  <c r="X708" i="1" s="1"/>
  <c r="X707" i="1"/>
  <c r="P707" i="1"/>
  <c r="P706" i="1"/>
  <c r="X706" i="1" s="1"/>
  <c r="P705" i="1"/>
  <c r="X705" i="1" s="1"/>
  <c r="X704" i="1"/>
  <c r="P704" i="1"/>
  <c r="P703" i="1"/>
  <c r="X703" i="1" s="1"/>
  <c r="P702" i="1"/>
  <c r="X702" i="1" s="1"/>
  <c r="P701" i="1"/>
  <c r="X701" i="1" s="1"/>
  <c r="P700" i="1"/>
  <c r="X700" i="1" s="1"/>
  <c r="X699" i="1"/>
  <c r="P699" i="1"/>
  <c r="P698" i="1"/>
  <c r="X698" i="1" s="1"/>
  <c r="X697" i="1"/>
  <c r="P697" i="1"/>
  <c r="P696" i="1"/>
  <c r="X696" i="1" s="1"/>
  <c r="X695" i="1"/>
  <c r="P695" i="1"/>
  <c r="P694" i="1"/>
  <c r="X694" i="1" s="1"/>
  <c r="X693" i="1"/>
  <c r="P693" i="1"/>
  <c r="P692" i="1"/>
  <c r="X692" i="1" s="1"/>
  <c r="P691" i="1"/>
  <c r="X691" i="1" s="1"/>
  <c r="P690" i="1"/>
  <c r="X690" i="1" s="1"/>
  <c r="P689" i="1"/>
  <c r="X689" i="1" s="1"/>
  <c r="X688" i="1"/>
  <c r="P688" i="1"/>
  <c r="P687" i="1"/>
  <c r="X687" i="1" s="1"/>
  <c r="X686" i="1"/>
  <c r="P686" i="1"/>
  <c r="P685" i="1"/>
  <c r="X685" i="1" s="1"/>
  <c r="P684" i="1"/>
  <c r="X684" i="1" s="1"/>
  <c r="X683" i="1"/>
  <c r="P683" i="1"/>
  <c r="P682" i="1"/>
  <c r="X682" i="1" s="1"/>
  <c r="P681" i="1"/>
  <c r="X681" i="1" s="1"/>
  <c r="P680" i="1"/>
  <c r="X680" i="1" s="1"/>
  <c r="P679" i="1"/>
  <c r="X679" i="1" s="1"/>
  <c r="P678" i="1"/>
  <c r="X678" i="1" s="1"/>
  <c r="P677" i="1"/>
  <c r="X677" i="1" s="1"/>
  <c r="X676" i="1"/>
  <c r="P676" i="1"/>
  <c r="P675" i="1"/>
  <c r="X675" i="1" s="1"/>
  <c r="P674" i="1"/>
  <c r="X674" i="1" s="1"/>
  <c r="X673" i="1"/>
  <c r="P673" i="1"/>
  <c r="P672" i="1"/>
  <c r="X672" i="1" s="1"/>
  <c r="P671" i="1"/>
  <c r="X671" i="1" s="1"/>
  <c r="X670" i="1"/>
  <c r="P670" i="1"/>
  <c r="P669" i="1"/>
  <c r="X669" i="1" s="1"/>
  <c r="X668" i="1"/>
  <c r="P668" i="1"/>
  <c r="P667" i="1"/>
  <c r="X667" i="1" s="1"/>
  <c r="P666" i="1"/>
  <c r="X666" i="1" s="1"/>
  <c r="P665" i="1"/>
  <c r="X665" i="1" s="1"/>
  <c r="P664" i="1"/>
  <c r="X664" i="1" s="1"/>
  <c r="X663" i="1"/>
  <c r="P663" i="1"/>
  <c r="P662" i="1"/>
  <c r="X662" i="1" s="1"/>
  <c r="P661" i="1"/>
  <c r="X661" i="1" s="1"/>
  <c r="P660" i="1"/>
  <c r="X660" i="1" s="1"/>
  <c r="P659" i="1"/>
  <c r="X659" i="1" s="1"/>
  <c r="P658" i="1"/>
  <c r="X658" i="1" s="1"/>
  <c r="P657" i="1"/>
  <c r="X657" i="1" s="1"/>
  <c r="X656" i="1"/>
  <c r="P656" i="1"/>
  <c r="P655" i="1"/>
  <c r="X655" i="1" s="1"/>
  <c r="P654" i="1"/>
  <c r="X654" i="1" s="1"/>
  <c r="X653" i="1"/>
  <c r="P653" i="1"/>
  <c r="X652" i="1"/>
  <c r="P652" i="1"/>
  <c r="P651" i="1"/>
  <c r="X651" i="1" s="1"/>
  <c r="X650" i="1"/>
  <c r="P650" i="1"/>
  <c r="P649" i="1"/>
  <c r="X649" i="1" s="1"/>
  <c r="P648" i="1"/>
  <c r="X648" i="1" s="1"/>
  <c r="P647" i="1"/>
  <c r="X647" i="1" s="1"/>
  <c r="P646" i="1"/>
  <c r="X646" i="1" s="1"/>
  <c r="X645" i="1"/>
  <c r="P645" i="1"/>
  <c r="P644" i="1"/>
  <c r="X644" i="1" s="1"/>
  <c r="X643" i="1"/>
  <c r="P643" i="1"/>
  <c r="P642" i="1"/>
  <c r="X642" i="1" s="1"/>
  <c r="P641" i="1"/>
  <c r="X641" i="1" s="1"/>
  <c r="X640" i="1"/>
  <c r="P640" i="1"/>
  <c r="P639" i="1"/>
  <c r="X639" i="1" s="1"/>
  <c r="P638" i="1"/>
  <c r="X638" i="1" s="1"/>
  <c r="P637" i="1"/>
  <c r="X637" i="1" s="1"/>
  <c r="P636" i="1"/>
  <c r="X636" i="1" s="1"/>
  <c r="P635" i="1"/>
  <c r="X635" i="1" s="1"/>
  <c r="X634" i="1"/>
  <c r="P634" i="1"/>
  <c r="P633" i="1"/>
  <c r="X633" i="1" s="1"/>
  <c r="X632" i="1"/>
  <c r="P632" i="1"/>
  <c r="P631" i="1"/>
  <c r="X631" i="1" s="1"/>
  <c r="P630" i="1"/>
  <c r="X630" i="1" s="1"/>
  <c r="X629" i="1"/>
  <c r="P629" i="1"/>
  <c r="P628" i="1"/>
  <c r="X628" i="1" s="1"/>
  <c r="X627" i="1"/>
  <c r="P627" i="1"/>
  <c r="P626" i="1"/>
  <c r="X626" i="1" s="1"/>
  <c r="X625" i="1"/>
  <c r="P625" i="1"/>
  <c r="P624" i="1"/>
  <c r="X624" i="1" s="1"/>
  <c r="P623" i="1"/>
  <c r="X623" i="1" s="1"/>
  <c r="X622" i="1"/>
  <c r="P622" i="1"/>
  <c r="P621" i="1"/>
  <c r="X621" i="1" s="1"/>
  <c r="P620" i="1"/>
  <c r="X620" i="1" s="1"/>
  <c r="P619" i="1"/>
  <c r="X619" i="1" s="1"/>
  <c r="P618" i="1"/>
  <c r="X618" i="1" s="1"/>
  <c r="P617" i="1"/>
  <c r="X617" i="1" s="1"/>
  <c r="P616" i="1"/>
  <c r="X616" i="1" s="1"/>
  <c r="X615" i="1"/>
  <c r="P615" i="1"/>
  <c r="X614" i="1"/>
  <c r="P614" i="1"/>
  <c r="P613" i="1"/>
  <c r="X613" i="1" s="1"/>
  <c r="P612" i="1"/>
  <c r="X612" i="1" s="1"/>
  <c r="X611" i="1"/>
  <c r="P611" i="1"/>
  <c r="P610" i="1"/>
  <c r="X610" i="1" s="1"/>
  <c r="X609" i="1"/>
  <c r="P609" i="1"/>
  <c r="P608" i="1"/>
  <c r="X608" i="1" s="1"/>
  <c r="P607" i="1"/>
  <c r="X607" i="1" s="1"/>
  <c r="P606" i="1"/>
  <c r="X606" i="1" s="1"/>
  <c r="P605" i="1"/>
  <c r="X605" i="1" s="1"/>
  <c r="X604" i="1"/>
  <c r="P604" i="1"/>
  <c r="P603" i="1"/>
  <c r="X603" i="1" s="1"/>
  <c r="X602" i="1"/>
  <c r="P602" i="1"/>
  <c r="X601" i="1"/>
  <c r="P601" i="1"/>
  <c r="P600" i="1"/>
  <c r="X600" i="1" s="1"/>
  <c r="P599" i="1"/>
  <c r="X599" i="1" s="1"/>
  <c r="X598" i="1"/>
  <c r="P598" i="1"/>
  <c r="P597" i="1"/>
  <c r="X597" i="1" s="1"/>
  <c r="P596" i="1"/>
  <c r="X596" i="1" s="1"/>
  <c r="X595" i="1"/>
  <c r="P595" i="1"/>
  <c r="P594" i="1"/>
  <c r="X594" i="1" s="1"/>
  <c r="X593" i="1"/>
  <c r="P593" i="1"/>
  <c r="P592" i="1"/>
  <c r="X592" i="1" s="1"/>
  <c r="X591" i="1"/>
  <c r="P591" i="1"/>
  <c r="P590" i="1"/>
  <c r="X590" i="1" s="1"/>
  <c r="X589" i="1"/>
  <c r="P589" i="1"/>
  <c r="P588" i="1"/>
  <c r="X588" i="1" s="1"/>
  <c r="P587" i="1"/>
  <c r="X587" i="1" s="1"/>
  <c r="X586" i="1"/>
  <c r="P586" i="1"/>
  <c r="P585" i="1"/>
  <c r="X585" i="1" s="1"/>
  <c r="X584" i="1"/>
  <c r="P584" i="1"/>
  <c r="P583" i="1"/>
  <c r="X583" i="1" s="1"/>
  <c r="P582" i="1"/>
  <c r="X582" i="1" s="1"/>
  <c r="X581" i="1"/>
  <c r="P581" i="1"/>
  <c r="P580" i="1"/>
  <c r="X580" i="1" s="1"/>
  <c r="P579" i="1"/>
  <c r="X579" i="1" s="1"/>
  <c r="P578" i="1"/>
  <c r="X578" i="1" s="1"/>
  <c r="P577" i="1"/>
  <c r="X577" i="1" s="1"/>
  <c r="P576" i="1"/>
  <c r="X576" i="1" s="1"/>
  <c r="X575" i="1"/>
  <c r="P575" i="1"/>
  <c r="P574" i="1"/>
  <c r="X574" i="1" s="1"/>
  <c r="P573" i="1"/>
  <c r="X573" i="1" s="1"/>
  <c r="P572" i="1"/>
  <c r="X572" i="1" s="1"/>
  <c r="P571" i="1"/>
  <c r="X571" i="1" s="1"/>
  <c r="P570" i="1"/>
  <c r="X570" i="1" s="1"/>
  <c r="P569" i="1"/>
  <c r="X569" i="1" s="1"/>
  <c r="X568" i="1"/>
  <c r="P568" i="1"/>
  <c r="P567" i="1"/>
  <c r="X567" i="1" s="1"/>
  <c r="X566" i="1"/>
  <c r="P566" i="1"/>
  <c r="P565" i="1"/>
  <c r="X565" i="1" s="1"/>
  <c r="P564" i="1"/>
  <c r="X564" i="1" s="1"/>
  <c r="P563" i="1"/>
  <c r="X563" i="1" s="1"/>
  <c r="P562" i="1"/>
  <c r="X562" i="1" s="1"/>
  <c r="P561" i="1"/>
  <c r="X561" i="1" s="1"/>
  <c r="P560" i="1"/>
  <c r="X560" i="1" s="1"/>
  <c r="X559" i="1"/>
  <c r="P559" i="1"/>
  <c r="P558" i="1"/>
  <c r="X558" i="1" s="1"/>
  <c r="X557" i="1"/>
  <c r="P557" i="1"/>
  <c r="P556" i="1"/>
  <c r="X556" i="1" s="1"/>
  <c r="X555" i="1"/>
  <c r="P555" i="1"/>
  <c r="X554" i="1"/>
  <c r="P554" i="1"/>
  <c r="P553" i="1"/>
  <c r="X553" i="1" s="1"/>
  <c r="P552" i="1"/>
  <c r="X552" i="1" s="1"/>
  <c r="P551" i="1"/>
  <c r="X551" i="1" s="1"/>
  <c r="X550" i="1"/>
  <c r="P550" i="1"/>
  <c r="P549" i="1"/>
  <c r="X549" i="1" s="1"/>
  <c r="P548" i="1"/>
  <c r="X548" i="1" s="1"/>
  <c r="X547" i="1"/>
  <c r="P547" i="1"/>
  <c r="P546" i="1"/>
  <c r="X546" i="1" s="1"/>
  <c r="X545" i="1"/>
  <c r="P545" i="1"/>
  <c r="P544" i="1"/>
  <c r="X544" i="1" s="1"/>
  <c r="X543" i="1"/>
  <c r="P543" i="1"/>
  <c r="X542" i="1"/>
  <c r="P542" i="1"/>
  <c r="X541" i="1"/>
  <c r="P541" i="1"/>
  <c r="P540" i="1"/>
  <c r="X540" i="1" s="1"/>
  <c r="P539" i="1"/>
  <c r="X539" i="1" s="1"/>
  <c r="P538" i="1"/>
  <c r="X538" i="1" s="1"/>
  <c r="X537" i="1"/>
  <c r="P537" i="1"/>
  <c r="P536" i="1"/>
  <c r="X536" i="1" s="1"/>
  <c r="P535" i="1"/>
  <c r="X535" i="1" s="1"/>
  <c r="P534" i="1"/>
  <c r="X534" i="1" s="1"/>
  <c r="X533" i="1"/>
  <c r="P533" i="1"/>
  <c r="P532" i="1"/>
  <c r="X532" i="1" s="1"/>
  <c r="P531" i="1"/>
  <c r="X531" i="1" s="1"/>
  <c r="P530" i="1"/>
  <c r="X530" i="1" s="1"/>
  <c r="X529" i="1"/>
  <c r="P529" i="1"/>
  <c r="P528" i="1"/>
  <c r="X528" i="1" s="1"/>
  <c r="X527" i="1"/>
  <c r="P527" i="1"/>
  <c r="P526" i="1"/>
  <c r="X526" i="1" s="1"/>
  <c r="X525" i="1"/>
  <c r="P525" i="1"/>
  <c r="P524" i="1"/>
  <c r="X524" i="1" s="1"/>
  <c r="X523" i="1"/>
  <c r="P523" i="1"/>
  <c r="P522" i="1"/>
  <c r="X522" i="1" s="1"/>
  <c r="P521" i="1"/>
  <c r="X521" i="1" s="1"/>
  <c r="X520" i="1"/>
  <c r="P520" i="1"/>
  <c r="P519" i="1"/>
  <c r="X519" i="1" s="1"/>
  <c r="P518" i="1"/>
  <c r="X518" i="1" s="1"/>
  <c r="P517" i="1"/>
  <c r="X517" i="1" s="1"/>
  <c r="P516" i="1"/>
  <c r="X516" i="1" s="1"/>
  <c r="P515" i="1"/>
  <c r="X515" i="1" s="1"/>
  <c r="P514" i="1"/>
  <c r="X514" i="1" s="1"/>
  <c r="X513" i="1"/>
  <c r="P513" i="1"/>
  <c r="P512" i="1"/>
  <c r="X512" i="1" s="1"/>
  <c r="P511" i="1"/>
  <c r="X511" i="1" s="1"/>
  <c r="P510" i="1"/>
  <c r="X510" i="1" s="1"/>
  <c r="X509" i="1"/>
  <c r="P509" i="1"/>
  <c r="P508" i="1"/>
  <c r="X508" i="1" s="1"/>
  <c r="P507" i="1"/>
  <c r="X507" i="1" s="1"/>
  <c r="P506" i="1"/>
  <c r="X506" i="1" s="1"/>
  <c r="X505" i="1"/>
  <c r="P505" i="1"/>
  <c r="P504" i="1"/>
  <c r="X504" i="1" s="1"/>
  <c r="X503" i="1"/>
  <c r="P503" i="1"/>
  <c r="P502" i="1"/>
  <c r="X502" i="1" s="1"/>
  <c r="P501" i="1"/>
  <c r="X501" i="1" s="1"/>
  <c r="X500" i="1"/>
  <c r="P500" i="1"/>
  <c r="P499" i="1"/>
  <c r="X499" i="1" s="1"/>
  <c r="P498" i="1"/>
  <c r="X498" i="1" s="1"/>
  <c r="P497" i="1"/>
  <c r="X497" i="1" s="1"/>
  <c r="X496" i="1"/>
  <c r="P496" i="1"/>
  <c r="P495" i="1"/>
  <c r="X495" i="1" s="1"/>
  <c r="P494" i="1"/>
  <c r="X494" i="1" s="1"/>
  <c r="X493" i="1"/>
  <c r="P493" i="1"/>
  <c r="P492" i="1"/>
  <c r="X492" i="1" s="1"/>
  <c r="X491" i="1"/>
  <c r="P491" i="1"/>
  <c r="P490" i="1"/>
  <c r="X490" i="1" s="1"/>
  <c r="P489" i="1"/>
  <c r="X489" i="1" s="1"/>
  <c r="P488" i="1"/>
  <c r="X488" i="1" s="1"/>
  <c r="P487" i="1"/>
  <c r="X487" i="1" s="1"/>
  <c r="P486" i="1"/>
  <c r="X486" i="1" s="1"/>
  <c r="P485" i="1"/>
  <c r="X485" i="1" s="1"/>
  <c r="X484" i="1"/>
  <c r="P484" i="1"/>
  <c r="X483" i="1"/>
  <c r="P483" i="1"/>
  <c r="X482" i="1"/>
  <c r="P482" i="1"/>
  <c r="P481" i="1"/>
  <c r="X481" i="1" s="1"/>
  <c r="P480" i="1"/>
  <c r="X480" i="1" s="1"/>
  <c r="X479" i="1"/>
  <c r="P479" i="1"/>
  <c r="P478" i="1"/>
  <c r="X478" i="1" s="1"/>
  <c r="P477" i="1"/>
  <c r="X477" i="1" s="1"/>
  <c r="P476" i="1"/>
  <c r="X476" i="1" s="1"/>
  <c r="X475" i="1"/>
  <c r="P475" i="1"/>
  <c r="P474" i="1"/>
  <c r="X474" i="1" s="1"/>
  <c r="P473" i="1"/>
  <c r="X473" i="1" s="1"/>
  <c r="X472" i="1"/>
  <c r="P472" i="1"/>
  <c r="P471" i="1"/>
  <c r="X471" i="1" s="1"/>
  <c r="X470" i="1"/>
  <c r="P470" i="1"/>
  <c r="P469" i="1"/>
  <c r="X469" i="1" s="1"/>
  <c r="P468" i="1"/>
  <c r="X468" i="1" s="1"/>
  <c r="P467" i="1"/>
  <c r="X467" i="1" s="1"/>
  <c r="P466" i="1"/>
  <c r="X466" i="1" s="1"/>
  <c r="P465" i="1"/>
  <c r="X465" i="1" s="1"/>
  <c r="X464" i="1"/>
  <c r="P464" i="1"/>
  <c r="P463" i="1"/>
  <c r="X463" i="1" s="1"/>
  <c r="X462" i="1"/>
  <c r="P462" i="1"/>
  <c r="P461" i="1"/>
  <c r="X461" i="1" s="1"/>
  <c r="P460" i="1"/>
  <c r="X460" i="1" s="1"/>
  <c r="X459" i="1"/>
  <c r="P459" i="1"/>
  <c r="P458" i="1"/>
  <c r="X458" i="1" s="1"/>
  <c r="P457" i="1"/>
  <c r="X457" i="1" s="1"/>
  <c r="X456" i="1"/>
  <c r="P456" i="1"/>
  <c r="X455" i="1"/>
  <c r="P455" i="1"/>
  <c r="P454" i="1"/>
  <c r="X454" i="1" s="1"/>
  <c r="X453" i="1"/>
  <c r="P453" i="1"/>
  <c r="P452" i="1"/>
  <c r="X452" i="1" s="1"/>
  <c r="P451" i="1"/>
  <c r="X451" i="1" s="1"/>
  <c r="P450" i="1"/>
  <c r="X450" i="1" s="1"/>
  <c r="P449" i="1"/>
  <c r="X449" i="1" s="1"/>
  <c r="P448" i="1"/>
  <c r="X448" i="1" s="1"/>
  <c r="P447" i="1"/>
  <c r="X447" i="1" s="1"/>
  <c r="X446" i="1"/>
  <c r="P446" i="1"/>
  <c r="P445" i="1"/>
  <c r="X445" i="1" s="1"/>
  <c r="X444" i="1"/>
  <c r="P444" i="1"/>
  <c r="P443" i="1"/>
  <c r="X443" i="1" s="1"/>
  <c r="X442" i="1"/>
  <c r="P442" i="1"/>
  <c r="P441" i="1"/>
  <c r="X441" i="1" s="1"/>
  <c r="X440" i="1"/>
  <c r="P440" i="1"/>
  <c r="P439" i="1"/>
  <c r="X439" i="1" s="1"/>
  <c r="P438" i="1"/>
  <c r="X438" i="1" s="1"/>
  <c r="P437" i="1"/>
  <c r="X437" i="1" s="1"/>
  <c r="P436" i="1"/>
  <c r="X436" i="1" s="1"/>
  <c r="P435" i="1"/>
  <c r="X435" i="1" s="1"/>
  <c r="P434" i="1"/>
  <c r="X434" i="1" s="1"/>
  <c r="P433" i="1"/>
  <c r="X433" i="1" s="1"/>
  <c r="X432" i="1"/>
  <c r="P432" i="1"/>
  <c r="X431" i="1"/>
  <c r="P431" i="1"/>
  <c r="P430" i="1"/>
  <c r="X430" i="1" s="1"/>
  <c r="X429" i="1"/>
  <c r="P429" i="1"/>
  <c r="P428" i="1"/>
  <c r="X428" i="1" s="1"/>
  <c r="P427" i="1"/>
  <c r="X427" i="1" s="1"/>
  <c r="X426" i="1"/>
  <c r="P426" i="1"/>
  <c r="X425" i="1"/>
  <c r="P425" i="1"/>
  <c r="P424" i="1"/>
  <c r="X424" i="1" s="1"/>
  <c r="P423" i="1"/>
  <c r="X423" i="1" s="1"/>
  <c r="P422" i="1"/>
  <c r="X422" i="1" s="1"/>
  <c r="P421" i="1"/>
  <c r="X421" i="1" s="1"/>
  <c r="P420" i="1"/>
  <c r="X420" i="1" s="1"/>
  <c r="X419" i="1"/>
  <c r="P419" i="1"/>
  <c r="X418" i="1"/>
  <c r="P418" i="1"/>
  <c r="X417" i="1"/>
  <c r="P417" i="1"/>
  <c r="X416" i="1"/>
  <c r="P416" i="1"/>
  <c r="P415" i="1"/>
  <c r="X415" i="1" s="1"/>
  <c r="P414" i="1"/>
  <c r="X414" i="1" s="1"/>
  <c r="P413" i="1"/>
  <c r="X413" i="1" s="1"/>
  <c r="X412" i="1"/>
  <c r="P412" i="1"/>
  <c r="P411" i="1"/>
  <c r="X411" i="1" s="1"/>
  <c r="X410" i="1"/>
  <c r="P410" i="1"/>
  <c r="P409" i="1"/>
  <c r="X409" i="1" s="1"/>
  <c r="P408" i="1"/>
  <c r="X408" i="1" s="1"/>
  <c r="P407" i="1"/>
  <c r="X407" i="1" s="1"/>
  <c r="X406" i="1"/>
  <c r="P406" i="1"/>
  <c r="X405" i="1"/>
  <c r="P405" i="1"/>
  <c r="X404" i="1"/>
  <c r="P404" i="1"/>
  <c r="P403" i="1"/>
  <c r="X403" i="1" s="1"/>
  <c r="P402" i="1"/>
  <c r="X402" i="1" s="1"/>
  <c r="P401" i="1"/>
  <c r="X401" i="1" s="1"/>
  <c r="P400" i="1"/>
  <c r="X400" i="1" s="1"/>
  <c r="P399" i="1"/>
  <c r="X399" i="1" s="1"/>
  <c r="P398" i="1"/>
  <c r="X398" i="1" s="1"/>
  <c r="P397" i="1"/>
  <c r="X397" i="1" s="1"/>
  <c r="X396" i="1"/>
  <c r="P396" i="1"/>
  <c r="P395" i="1"/>
  <c r="X395" i="1" s="1"/>
  <c r="X394" i="1"/>
  <c r="P394" i="1"/>
  <c r="P393" i="1"/>
  <c r="X393" i="1" s="1"/>
  <c r="X392" i="1"/>
  <c r="P392" i="1"/>
  <c r="P391" i="1"/>
  <c r="X391" i="1" s="1"/>
  <c r="P390" i="1"/>
  <c r="X390" i="1" s="1"/>
  <c r="P389" i="1"/>
  <c r="X389" i="1" s="1"/>
  <c r="P388" i="1"/>
  <c r="X388" i="1" s="1"/>
  <c r="P387" i="1"/>
  <c r="X387" i="1" s="1"/>
  <c r="X386" i="1"/>
  <c r="P386" i="1"/>
  <c r="P385" i="1"/>
  <c r="X385" i="1" s="1"/>
  <c r="P384" i="1"/>
  <c r="X384" i="1" s="1"/>
  <c r="X383" i="1"/>
  <c r="P383" i="1"/>
  <c r="P382" i="1"/>
  <c r="X382" i="1" s="1"/>
  <c r="X381" i="1"/>
  <c r="P381" i="1"/>
  <c r="P380" i="1"/>
  <c r="X380" i="1" s="1"/>
  <c r="P379" i="1"/>
  <c r="X379" i="1" s="1"/>
  <c r="P378" i="1"/>
  <c r="X378" i="1" s="1"/>
  <c r="P377" i="1"/>
  <c r="X377" i="1" s="1"/>
  <c r="P376" i="1"/>
  <c r="X376" i="1" s="1"/>
  <c r="P375" i="1"/>
  <c r="X375" i="1" s="1"/>
  <c r="P374" i="1"/>
  <c r="X374" i="1" s="1"/>
  <c r="P373" i="1"/>
  <c r="X373" i="1" s="1"/>
  <c r="X372" i="1"/>
  <c r="P372" i="1"/>
  <c r="X371" i="1"/>
  <c r="P371" i="1"/>
  <c r="X370" i="1"/>
  <c r="P370" i="1"/>
  <c r="P369" i="1"/>
  <c r="X369" i="1" s="1"/>
  <c r="P368" i="1"/>
  <c r="X368" i="1" s="1"/>
  <c r="P367" i="1"/>
  <c r="X367" i="1" s="1"/>
  <c r="P366" i="1"/>
  <c r="X366" i="1" s="1"/>
  <c r="P365" i="1"/>
  <c r="X365" i="1" s="1"/>
  <c r="P364" i="1"/>
  <c r="X364" i="1" s="1"/>
  <c r="P363" i="1"/>
  <c r="X363" i="1" s="1"/>
  <c r="P362" i="1"/>
  <c r="X362" i="1" s="1"/>
  <c r="P361" i="1"/>
  <c r="X361" i="1" s="1"/>
  <c r="P360" i="1"/>
  <c r="X360" i="1" s="1"/>
  <c r="X359" i="1"/>
  <c r="P359" i="1"/>
  <c r="P358" i="1"/>
  <c r="X358" i="1" s="1"/>
  <c r="X357" i="1"/>
  <c r="P357" i="1"/>
  <c r="P356" i="1"/>
  <c r="X356" i="1" s="1"/>
  <c r="P355" i="1"/>
  <c r="X355" i="1" s="1"/>
  <c r="P354" i="1"/>
  <c r="X354" i="1" s="1"/>
  <c r="P353" i="1"/>
  <c r="X353" i="1" s="1"/>
  <c r="P352" i="1"/>
  <c r="X352" i="1" s="1"/>
  <c r="P351" i="1"/>
  <c r="X351" i="1" s="1"/>
  <c r="P350" i="1"/>
  <c r="X350" i="1" s="1"/>
  <c r="P349" i="1"/>
  <c r="X349" i="1" s="1"/>
  <c r="P348" i="1"/>
  <c r="X348" i="1" s="1"/>
  <c r="X347" i="1"/>
  <c r="P347" i="1"/>
  <c r="X346" i="1"/>
  <c r="P346" i="1"/>
  <c r="P345" i="1"/>
  <c r="X345" i="1" s="1"/>
  <c r="X344" i="1"/>
  <c r="P344" i="1"/>
  <c r="P343" i="1"/>
  <c r="X343" i="1" s="1"/>
  <c r="P342" i="1"/>
  <c r="X342" i="1" s="1"/>
  <c r="P341" i="1"/>
  <c r="X341" i="1" s="1"/>
  <c r="X340" i="1"/>
  <c r="P340" i="1"/>
  <c r="P339" i="1"/>
  <c r="X339" i="1" s="1"/>
  <c r="P338" i="1"/>
  <c r="X338" i="1" s="1"/>
  <c r="P337" i="1"/>
  <c r="X337" i="1" s="1"/>
  <c r="P336" i="1"/>
  <c r="X336" i="1" s="1"/>
  <c r="P335" i="1"/>
  <c r="X335" i="1" s="1"/>
  <c r="X334" i="1"/>
  <c r="P334" i="1"/>
  <c r="X333" i="1"/>
  <c r="P333" i="1"/>
  <c r="P332" i="1"/>
  <c r="X332" i="1" s="1"/>
  <c r="P331" i="1"/>
  <c r="X331" i="1" s="1"/>
  <c r="P330" i="1"/>
  <c r="X330" i="1" s="1"/>
  <c r="P329" i="1"/>
  <c r="X329" i="1" s="1"/>
  <c r="P328" i="1"/>
  <c r="X328" i="1" s="1"/>
  <c r="X327" i="1"/>
  <c r="P327" i="1"/>
  <c r="P326" i="1"/>
  <c r="X326" i="1" s="1"/>
  <c r="P325" i="1"/>
  <c r="X325" i="1" s="1"/>
  <c r="X324" i="1"/>
  <c r="P324" i="1"/>
  <c r="P323" i="1"/>
  <c r="X323" i="1" s="1"/>
  <c r="P322" i="1"/>
  <c r="X322" i="1" s="1"/>
  <c r="X321" i="1"/>
  <c r="P321" i="1"/>
  <c r="X320" i="1"/>
  <c r="P320" i="1"/>
  <c r="P319" i="1"/>
  <c r="X319" i="1" s="1"/>
  <c r="P318" i="1"/>
  <c r="X318" i="1" s="1"/>
  <c r="P317" i="1"/>
  <c r="X317" i="1" s="1"/>
  <c r="P316" i="1"/>
  <c r="X316" i="1" s="1"/>
  <c r="X315" i="1"/>
  <c r="P315" i="1"/>
  <c r="P314" i="1"/>
  <c r="X314" i="1" s="1"/>
  <c r="P313" i="1"/>
  <c r="X313" i="1" s="1"/>
  <c r="P312" i="1"/>
  <c r="X312" i="1" s="1"/>
  <c r="X311" i="1"/>
  <c r="P311" i="1"/>
  <c r="P310" i="1"/>
  <c r="X310" i="1" s="1"/>
  <c r="X309" i="1"/>
  <c r="P309" i="1"/>
  <c r="X308" i="1"/>
  <c r="P308" i="1"/>
  <c r="P307" i="1"/>
  <c r="X307" i="1" s="1"/>
  <c r="P306" i="1"/>
  <c r="X306" i="1" s="1"/>
  <c r="P305" i="1"/>
  <c r="X305" i="1" s="1"/>
  <c r="P304" i="1"/>
  <c r="X304" i="1" s="1"/>
  <c r="P303" i="1"/>
  <c r="X303" i="1" s="1"/>
  <c r="P302" i="1"/>
  <c r="X302" i="1" s="1"/>
  <c r="P301" i="1"/>
  <c r="X301" i="1" s="1"/>
  <c r="X300" i="1"/>
  <c r="P300" i="1"/>
  <c r="P299" i="1"/>
  <c r="X299" i="1" s="1"/>
  <c r="X298" i="1"/>
  <c r="P298" i="1"/>
  <c r="P297" i="1"/>
  <c r="X297" i="1" s="1"/>
  <c r="X296" i="1"/>
  <c r="P296" i="1"/>
  <c r="P295" i="1"/>
  <c r="X295" i="1" s="1"/>
  <c r="X294" i="1"/>
  <c r="P294" i="1"/>
  <c r="P293" i="1"/>
  <c r="X293" i="1" s="1"/>
  <c r="X292" i="1"/>
  <c r="P292" i="1"/>
  <c r="P291" i="1"/>
  <c r="X291" i="1" s="1"/>
  <c r="P290" i="1"/>
  <c r="X290" i="1" s="1"/>
  <c r="P289" i="1"/>
  <c r="X289" i="1" s="1"/>
  <c r="P288" i="1"/>
  <c r="X288" i="1" s="1"/>
  <c r="X287" i="1"/>
  <c r="P287" i="1"/>
  <c r="X286" i="1"/>
  <c r="P286" i="1"/>
  <c r="X285" i="1"/>
  <c r="P285" i="1"/>
  <c r="P284" i="1"/>
  <c r="X284" i="1" s="1"/>
  <c r="P283" i="1"/>
  <c r="X283" i="1" s="1"/>
  <c r="X282" i="1"/>
  <c r="P282" i="1"/>
  <c r="P281" i="1"/>
  <c r="X281" i="1" s="1"/>
  <c r="P280" i="1"/>
  <c r="X280" i="1" s="1"/>
  <c r="P279" i="1"/>
  <c r="X279" i="1" s="1"/>
  <c r="P278" i="1"/>
  <c r="X278" i="1" s="1"/>
  <c r="P277" i="1"/>
  <c r="X277" i="1" s="1"/>
  <c r="X276" i="1"/>
  <c r="P276" i="1"/>
  <c r="P275" i="1"/>
  <c r="X275" i="1" s="1"/>
  <c r="X274" i="1"/>
  <c r="P274" i="1"/>
  <c r="X273" i="1"/>
  <c r="P273" i="1"/>
  <c r="X272" i="1"/>
  <c r="P272" i="1"/>
  <c r="P271" i="1"/>
  <c r="X271" i="1" s="1"/>
  <c r="P270" i="1"/>
  <c r="X270" i="1" s="1"/>
  <c r="X269" i="1"/>
  <c r="P269" i="1"/>
  <c r="P268" i="1"/>
  <c r="X268" i="1" s="1"/>
  <c r="P267" i="1"/>
  <c r="X267" i="1" s="1"/>
  <c r="P266" i="1"/>
  <c r="X266" i="1" s="1"/>
  <c r="P265" i="1"/>
  <c r="X265" i="1" s="1"/>
  <c r="P264" i="1"/>
  <c r="X264" i="1" s="1"/>
  <c r="X263" i="1"/>
  <c r="P263" i="1"/>
  <c r="P262" i="1"/>
  <c r="X262" i="1" s="1"/>
  <c r="X261" i="1"/>
  <c r="P261" i="1"/>
  <c r="X260" i="1"/>
  <c r="P260" i="1"/>
  <c r="P259" i="1"/>
  <c r="X259" i="1" s="1"/>
  <c r="P258" i="1"/>
  <c r="X258" i="1" s="1"/>
  <c r="P257" i="1"/>
  <c r="X257" i="1" s="1"/>
  <c r="P256" i="1"/>
  <c r="X256" i="1" s="1"/>
  <c r="X255" i="1"/>
  <c r="P255" i="1"/>
  <c r="P254" i="1"/>
  <c r="X254" i="1" s="1"/>
  <c r="P253" i="1"/>
  <c r="X253" i="1" s="1"/>
  <c r="X252" i="1"/>
  <c r="P252" i="1"/>
  <c r="P251" i="1"/>
  <c r="X251" i="1" s="1"/>
  <c r="P250" i="1"/>
  <c r="X250" i="1" s="1"/>
  <c r="X249" i="1"/>
  <c r="P249" i="1"/>
  <c r="X248" i="1"/>
  <c r="P248" i="1"/>
  <c r="P247" i="1"/>
  <c r="X247" i="1" s="1"/>
  <c r="X246" i="1"/>
  <c r="P246" i="1"/>
  <c r="P245" i="1"/>
  <c r="X245" i="1" s="1"/>
  <c r="X244" i="1"/>
  <c r="P244" i="1"/>
  <c r="P243" i="1"/>
  <c r="X243" i="1" s="1"/>
  <c r="X242" i="1"/>
  <c r="P242" i="1"/>
  <c r="P241" i="1"/>
  <c r="X241" i="1" s="1"/>
  <c r="X240" i="1"/>
  <c r="P240" i="1"/>
  <c r="X239" i="1"/>
  <c r="P239" i="1"/>
  <c r="P238" i="1"/>
  <c r="X238" i="1" s="1"/>
  <c r="X237" i="1"/>
  <c r="P237" i="1"/>
  <c r="P236" i="1"/>
  <c r="X236" i="1" s="1"/>
  <c r="P235" i="1"/>
  <c r="X235" i="1" s="1"/>
  <c r="P234" i="1"/>
  <c r="X234" i="1" s="1"/>
  <c r="X233" i="1"/>
  <c r="P233" i="1"/>
  <c r="P232" i="1"/>
  <c r="X232" i="1" s="1"/>
  <c r="X231" i="1"/>
  <c r="P231" i="1"/>
  <c r="P230" i="1"/>
  <c r="X230" i="1" s="1"/>
  <c r="P229" i="1"/>
  <c r="X229" i="1" s="1"/>
  <c r="X228" i="1"/>
  <c r="P228" i="1"/>
  <c r="X227" i="1"/>
  <c r="P227" i="1"/>
  <c r="X226" i="1"/>
  <c r="P226" i="1"/>
  <c r="P225" i="1"/>
  <c r="X225" i="1" s="1"/>
  <c r="X224" i="1"/>
  <c r="P224" i="1"/>
  <c r="P223" i="1"/>
  <c r="X223" i="1" s="1"/>
  <c r="X222" i="1"/>
  <c r="P222" i="1"/>
  <c r="P221" i="1"/>
  <c r="X221" i="1" s="1"/>
  <c r="X220" i="1"/>
  <c r="P220" i="1"/>
  <c r="P219" i="1"/>
  <c r="X219" i="1" s="1"/>
  <c r="X218" i="1"/>
  <c r="P218" i="1"/>
  <c r="P217" i="1"/>
  <c r="X217" i="1" s="1"/>
  <c r="X216" i="1"/>
  <c r="P216" i="1"/>
  <c r="X215" i="1"/>
  <c r="P215" i="1"/>
  <c r="P214" i="1"/>
  <c r="X214" i="1" s="1"/>
  <c r="X213" i="1"/>
  <c r="P213" i="1"/>
  <c r="P212" i="1"/>
  <c r="X212" i="1" s="1"/>
  <c r="P211" i="1"/>
  <c r="X211" i="1" s="1"/>
  <c r="X210" i="1"/>
  <c r="P210" i="1"/>
  <c r="P209" i="1"/>
  <c r="X209" i="1" s="1"/>
  <c r="P208" i="1"/>
  <c r="X208" i="1" s="1"/>
  <c r="P207" i="1"/>
  <c r="X207" i="1" s="1"/>
  <c r="P206" i="1"/>
  <c r="X206" i="1" s="1"/>
  <c r="P205" i="1"/>
  <c r="X205" i="1" s="1"/>
  <c r="P204" i="1"/>
  <c r="X204" i="1" s="1"/>
  <c r="X203" i="1"/>
  <c r="P203" i="1"/>
  <c r="P202" i="1"/>
  <c r="X202" i="1" s="1"/>
  <c r="P201" i="1"/>
  <c r="X201" i="1" s="1"/>
  <c r="X200" i="1"/>
  <c r="P200" i="1"/>
  <c r="P199" i="1"/>
  <c r="X199" i="1" s="1"/>
  <c r="X198" i="1"/>
  <c r="P198" i="1"/>
  <c r="X197" i="1"/>
  <c r="P197" i="1"/>
  <c r="P196" i="1"/>
  <c r="X196" i="1" s="1"/>
  <c r="P195" i="1"/>
  <c r="X195" i="1" s="1"/>
  <c r="X194" i="1"/>
  <c r="P194" i="1"/>
  <c r="P193" i="1"/>
  <c r="X193" i="1" s="1"/>
  <c r="P192" i="1"/>
  <c r="X192" i="1" s="1"/>
  <c r="X191" i="1"/>
  <c r="P191" i="1"/>
  <c r="X190" i="1"/>
  <c r="P190" i="1"/>
  <c r="P189" i="1"/>
  <c r="X189" i="1" s="1"/>
  <c r="P188" i="1"/>
  <c r="X188" i="1" s="1"/>
  <c r="P187" i="1"/>
  <c r="X187" i="1" s="1"/>
  <c r="P186" i="1"/>
  <c r="X186" i="1" s="1"/>
  <c r="P185" i="1"/>
  <c r="X185" i="1" s="1"/>
  <c r="X184" i="1"/>
  <c r="P184" i="1"/>
  <c r="X183" i="1"/>
  <c r="P183" i="1"/>
  <c r="P182" i="1"/>
  <c r="X182" i="1" s="1"/>
  <c r="P181" i="1"/>
  <c r="X181" i="1" s="1"/>
  <c r="X180" i="1"/>
  <c r="P180" i="1"/>
  <c r="P179" i="1"/>
  <c r="X179" i="1" s="1"/>
  <c r="P178" i="1"/>
  <c r="X178" i="1" s="1"/>
  <c r="X177" i="1"/>
  <c r="P177" i="1"/>
  <c r="X176" i="1"/>
  <c r="P176" i="1"/>
  <c r="P175" i="1"/>
  <c r="X175" i="1" s="1"/>
  <c r="P174" i="1"/>
  <c r="X174" i="1" s="1"/>
  <c r="P173" i="1"/>
  <c r="X173" i="1" s="1"/>
  <c r="X172" i="1"/>
  <c r="P172" i="1"/>
  <c r="P171" i="1"/>
  <c r="X171" i="1" s="1"/>
  <c r="X170" i="1"/>
  <c r="P170" i="1"/>
  <c r="P169" i="1"/>
  <c r="X169" i="1" s="1"/>
  <c r="X168" i="1"/>
  <c r="P168" i="1"/>
  <c r="X167" i="1"/>
  <c r="P167" i="1"/>
  <c r="P166" i="1"/>
  <c r="X166" i="1" s="1"/>
  <c r="X165" i="1"/>
  <c r="P165" i="1"/>
  <c r="P164" i="1"/>
  <c r="X164" i="1" s="1"/>
  <c r="P163" i="1"/>
  <c r="X163" i="1" s="1"/>
  <c r="P162" i="1"/>
  <c r="X162" i="1" s="1"/>
  <c r="X161" i="1"/>
  <c r="P161" i="1"/>
  <c r="P160" i="1"/>
  <c r="X160" i="1" s="1"/>
  <c r="P159" i="1"/>
  <c r="X159" i="1" s="1"/>
  <c r="X158" i="1"/>
  <c r="P158" i="1"/>
  <c r="P157" i="1"/>
  <c r="X157" i="1" s="1"/>
  <c r="X156" i="1"/>
  <c r="P156" i="1"/>
  <c r="P155" i="1"/>
  <c r="X155" i="1" s="1"/>
  <c r="X154" i="1"/>
  <c r="P154" i="1"/>
  <c r="P153" i="1"/>
  <c r="X153" i="1" s="1"/>
  <c r="P152" i="1"/>
  <c r="X152" i="1" s="1"/>
  <c r="X151" i="1"/>
  <c r="P151" i="1"/>
  <c r="P150" i="1"/>
  <c r="X150" i="1" s="1"/>
  <c r="X149" i="1"/>
  <c r="P149" i="1"/>
  <c r="X148" i="1"/>
  <c r="P148" i="1"/>
  <c r="P147" i="1"/>
  <c r="X147" i="1" s="1"/>
  <c r="X146" i="1"/>
  <c r="P146" i="1"/>
  <c r="P145" i="1"/>
  <c r="X145" i="1" s="1"/>
  <c r="X144" i="1"/>
  <c r="P144" i="1"/>
  <c r="X143" i="1"/>
  <c r="P143" i="1"/>
  <c r="X142" i="1"/>
  <c r="P142" i="1"/>
  <c r="P141" i="1"/>
  <c r="X141" i="1" s="1"/>
  <c r="P140" i="1"/>
  <c r="X140" i="1" s="1"/>
  <c r="P139" i="1"/>
  <c r="X139" i="1" s="1"/>
  <c r="X138" i="1"/>
  <c r="P138" i="1"/>
  <c r="P137" i="1"/>
  <c r="X137" i="1" s="1"/>
  <c r="X136" i="1"/>
  <c r="P136" i="1"/>
  <c r="P135" i="1"/>
  <c r="X135" i="1" s="1"/>
  <c r="X134" i="1"/>
  <c r="P134" i="1"/>
  <c r="X133" i="1"/>
  <c r="P133" i="1"/>
  <c r="P132" i="1"/>
  <c r="X132" i="1" s="1"/>
  <c r="X131" i="1"/>
  <c r="P131" i="1"/>
  <c r="X130" i="1"/>
  <c r="P130" i="1"/>
  <c r="P129" i="1"/>
  <c r="X129" i="1" s="1"/>
  <c r="X128" i="1"/>
  <c r="P128" i="1"/>
  <c r="P127" i="1"/>
  <c r="X127" i="1" s="1"/>
  <c r="P126" i="1"/>
  <c r="X126" i="1" s="1"/>
  <c r="X125" i="1"/>
  <c r="P125" i="1"/>
  <c r="X124" i="1"/>
  <c r="P124" i="1"/>
  <c r="P123" i="1"/>
  <c r="X123" i="1" s="1"/>
  <c r="P122" i="1"/>
  <c r="X122" i="1" s="1"/>
  <c r="X121" i="1"/>
  <c r="P121" i="1"/>
  <c r="X120" i="1"/>
  <c r="P120" i="1"/>
  <c r="P119" i="1"/>
  <c r="X119" i="1" s="1"/>
  <c r="X118" i="1"/>
  <c r="P118" i="1"/>
  <c r="P117" i="1"/>
  <c r="X117" i="1" s="1"/>
  <c r="X116" i="1"/>
  <c r="P116" i="1"/>
  <c r="X115" i="1"/>
  <c r="P115" i="1"/>
  <c r="P114" i="1"/>
  <c r="X114" i="1" s="1"/>
  <c r="P113" i="1"/>
  <c r="X113" i="1" s="1"/>
  <c r="X112" i="1"/>
  <c r="P112" i="1"/>
  <c r="P111" i="1"/>
  <c r="X111" i="1" s="1"/>
  <c r="X110" i="1"/>
  <c r="P110" i="1"/>
  <c r="P109" i="1"/>
  <c r="X109" i="1" s="1"/>
  <c r="X108" i="1"/>
  <c r="P108" i="1"/>
  <c r="X107" i="1"/>
  <c r="P107" i="1"/>
  <c r="X106" i="1"/>
  <c r="P106" i="1"/>
  <c r="P105" i="1"/>
  <c r="X105" i="1" s="1"/>
  <c r="P104" i="1"/>
  <c r="X104" i="1" s="1"/>
  <c r="X103" i="1"/>
  <c r="P103" i="1"/>
  <c r="X102" i="1"/>
  <c r="P102" i="1"/>
  <c r="P101" i="1"/>
  <c r="X101" i="1" s="1"/>
  <c r="X100" i="1"/>
  <c r="P100" i="1"/>
  <c r="P99" i="1"/>
  <c r="X99" i="1" s="1"/>
  <c r="X98" i="1"/>
  <c r="P98" i="1"/>
  <c r="X97" i="1"/>
  <c r="P97" i="1"/>
  <c r="P96" i="1"/>
  <c r="X96" i="1" s="1"/>
  <c r="X95" i="1"/>
  <c r="P95" i="1"/>
  <c r="X94" i="1"/>
  <c r="P94" i="1"/>
  <c r="P93" i="1"/>
  <c r="X93" i="1" s="1"/>
  <c r="X92" i="1"/>
  <c r="P92" i="1"/>
  <c r="P91" i="1"/>
  <c r="X91" i="1" s="1"/>
  <c r="X90" i="1"/>
  <c r="P90" i="1"/>
  <c r="X89" i="1"/>
  <c r="P89" i="1"/>
  <c r="X88" i="1"/>
  <c r="P88" i="1"/>
  <c r="P87" i="1"/>
  <c r="X87" i="1" s="1"/>
  <c r="P86" i="1"/>
  <c r="X86" i="1" s="1"/>
  <c r="X85" i="1"/>
  <c r="P85" i="1"/>
  <c r="X84" i="1"/>
  <c r="P84" i="1"/>
  <c r="P83" i="1"/>
  <c r="X83" i="1" s="1"/>
  <c r="X82" i="1"/>
  <c r="P82" i="1"/>
  <c r="P81" i="1"/>
  <c r="X81" i="1" s="1"/>
  <c r="P80" i="1"/>
  <c r="X80" i="1" s="1"/>
  <c r="X79" i="1"/>
  <c r="P79" i="1"/>
  <c r="P78" i="1"/>
  <c r="X78" i="1" s="1"/>
  <c r="X77" i="1"/>
  <c r="P77" i="1"/>
  <c r="X76" i="1"/>
  <c r="P76" i="1"/>
  <c r="P75" i="1"/>
  <c r="X75" i="1" s="1"/>
  <c r="X74" i="1"/>
  <c r="P74" i="1"/>
  <c r="P73" i="1"/>
  <c r="X73" i="1" s="1"/>
  <c r="X72" i="1"/>
  <c r="P72" i="1"/>
  <c r="X71" i="1"/>
  <c r="P71" i="1"/>
  <c r="X70" i="1"/>
  <c r="P70" i="1"/>
  <c r="P69" i="1"/>
  <c r="X69" i="1" s="1"/>
  <c r="P68" i="1"/>
  <c r="X68" i="1" s="1"/>
  <c r="P67" i="1"/>
  <c r="X67" i="1" s="1"/>
  <c r="X66" i="1"/>
  <c r="P66" i="1"/>
  <c r="P65" i="1"/>
  <c r="X65" i="1" s="1"/>
  <c r="X64" i="1"/>
  <c r="P64" i="1"/>
  <c r="P63" i="1"/>
  <c r="X63" i="1" s="1"/>
  <c r="X62" i="1"/>
  <c r="P62" i="1"/>
  <c r="X61" i="1"/>
  <c r="P61" i="1"/>
  <c r="P60" i="1"/>
  <c r="X60" i="1" s="1"/>
  <c r="X59" i="1"/>
  <c r="P59" i="1"/>
  <c r="X58" i="1"/>
  <c r="P58" i="1"/>
  <c r="P57" i="1"/>
  <c r="X57" i="1" s="1"/>
  <c r="X56" i="1"/>
  <c r="P56" i="1"/>
  <c r="P55" i="1"/>
  <c r="X55" i="1" s="1"/>
  <c r="P54" i="1"/>
  <c r="X54" i="1" s="1"/>
  <c r="X53" i="1"/>
  <c r="P53" i="1"/>
  <c r="X52" i="1"/>
  <c r="P52" i="1"/>
  <c r="P51" i="1"/>
  <c r="X51" i="1" s="1"/>
  <c r="P50" i="1"/>
  <c r="X50" i="1" s="1"/>
  <c r="X49" i="1"/>
  <c r="P49" i="1"/>
  <c r="X48" i="1"/>
  <c r="P48" i="1"/>
  <c r="P47" i="1"/>
  <c r="X47" i="1" s="1"/>
  <c r="X46" i="1"/>
  <c r="P46" i="1"/>
  <c r="P45" i="1"/>
  <c r="X45" i="1" s="1"/>
  <c r="X44" i="1"/>
  <c r="P44" i="1"/>
  <c r="X43" i="1"/>
  <c r="P43" i="1"/>
  <c r="P42" i="1"/>
  <c r="X42" i="1" s="1"/>
  <c r="P41" i="1"/>
  <c r="X41" i="1" s="1"/>
  <c r="X40" i="1"/>
  <c r="P40" i="1"/>
  <c r="P39" i="1"/>
  <c r="X39" i="1" s="1"/>
  <c r="P38" i="1"/>
  <c r="X38" i="1" s="1"/>
  <c r="P37" i="1"/>
  <c r="X37" i="1" s="1"/>
  <c r="X36" i="1"/>
  <c r="P36" i="1"/>
  <c r="X35" i="1"/>
  <c r="P35" i="1"/>
  <c r="X34" i="1"/>
  <c r="P34" i="1"/>
  <c r="P33" i="1"/>
  <c r="X33" i="1" s="1"/>
  <c r="P32" i="1"/>
  <c r="X32" i="1" s="1"/>
  <c r="X31" i="1"/>
  <c r="P31" i="1"/>
  <c r="X30" i="1"/>
  <c r="P30" i="1"/>
  <c r="P29" i="1"/>
  <c r="X29" i="1" s="1"/>
  <c r="X28" i="1"/>
  <c r="P28" i="1"/>
  <c r="P27" i="1"/>
  <c r="X27" i="1" s="1"/>
  <c r="X26" i="1"/>
  <c r="P26" i="1"/>
  <c r="P25" i="1"/>
  <c r="X25" i="1" s="1"/>
  <c r="P24" i="1"/>
  <c r="X24" i="1" s="1"/>
  <c r="X23" i="1"/>
  <c r="P23" i="1"/>
  <c r="X22" i="1"/>
  <c r="P22" i="1"/>
  <c r="P21" i="1"/>
  <c r="X21" i="1" s="1"/>
  <c r="X20" i="1"/>
  <c r="P20" i="1"/>
  <c r="P19" i="1"/>
  <c r="X19" i="1" s="1"/>
  <c r="X18" i="1"/>
  <c r="P18" i="1"/>
  <c r="X17" i="1"/>
  <c r="P17" i="1"/>
  <c r="X16" i="1"/>
  <c r="P16" i="1"/>
  <c r="P15" i="1"/>
  <c r="X15" i="1" s="1"/>
  <c r="P14" i="1"/>
  <c r="X14" i="1" s="1"/>
  <c r="X13" i="1"/>
  <c r="P13" i="1"/>
  <c r="P12" i="1"/>
  <c r="X12" i="1" s="1"/>
  <c r="P11" i="1"/>
  <c r="X11" i="1" s="1"/>
  <c r="X10" i="1"/>
  <c r="P10" i="1"/>
  <c r="P9" i="1"/>
  <c r="X9" i="1" s="1"/>
  <c r="P8" i="1"/>
  <c r="X8" i="1" s="1"/>
  <c r="X7" i="1"/>
  <c r="P7" i="1"/>
  <c r="P6" i="1"/>
  <c r="X6" i="1" s="1"/>
  <c r="X5" i="1"/>
  <c r="P5" i="1"/>
</calcChain>
</file>

<file path=xl/sharedStrings.xml><?xml version="1.0" encoding="utf-8"?>
<sst xmlns="http://schemas.openxmlformats.org/spreadsheetml/2006/main" count="11335" uniqueCount="302">
  <si>
    <t>Location Information</t>
  </si>
  <si>
    <t>System-Owned Portion</t>
  </si>
  <si>
    <t>Customer-Owned Portion</t>
  </si>
  <si>
    <r>
      <t>Entire Service Line
Material Classification</t>
    </r>
    <r>
      <rPr>
        <b/>
        <vertAlign val="superscript"/>
        <sz val="11"/>
        <rFont val="Calibri"/>
        <family val="2"/>
        <scheme val="minor"/>
      </rPr>
      <t xml:space="preserve">x </t>
    </r>
  </si>
  <si>
    <t>Other Potential Sources of Lead</t>
  </si>
  <si>
    <t>Additional Information to Assign Tap Monitoring Tiering</t>
  </si>
  <si>
    <t>Lead Service Line Replacement (LSLR)</t>
  </si>
  <si>
    <t>Unique Service Line ID</t>
  </si>
  <si>
    <r>
      <t>Location Identifier</t>
    </r>
    <r>
      <rPr>
        <b/>
        <vertAlign val="superscript"/>
        <sz val="11"/>
        <rFont val="Calibri"/>
        <family val="2"/>
      </rPr>
      <t>x</t>
    </r>
    <r>
      <rPr>
        <b/>
        <vertAlign val="superscript"/>
        <sz val="11"/>
        <rFont val="Calibri"/>
        <family val="2"/>
        <scheme val="minor"/>
      </rPr>
      <t xml:space="preserve"> </t>
    </r>
  </si>
  <si>
    <r>
      <t>System-Owned Portion 
Service Line Material Classification</t>
    </r>
    <r>
      <rPr>
        <b/>
        <vertAlign val="superscript"/>
        <sz val="11"/>
        <rFont val="Calibri"/>
        <family val="2"/>
        <scheme val="minor"/>
      </rPr>
      <t xml:space="preserve">x </t>
    </r>
  </si>
  <si>
    <r>
      <t>If Non-Lead in Column J,
Was Material Ever Previously Lead?</t>
    </r>
    <r>
      <rPr>
        <b/>
        <vertAlign val="superscript"/>
        <sz val="11"/>
        <color theme="0"/>
        <rFont val="Calibri"/>
        <family val="2"/>
        <scheme val="minor"/>
      </rPr>
      <t>‡</t>
    </r>
  </si>
  <si>
    <r>
      <t>Service Line Installation Date</t>
    </r>
    <r>
      <rPr>
        <b/>
        <vertAlign val="superscript"/>
        <sz val="11"/>
        <color theme="0"/>
        <rFont val="Calibri"/>
        <family val="2"/>
        <scheme val="minor"/>
      </rPr>
      <t>‡</t>
    </r>
  </si>
  <si>
    <t>Notes</t>
  </si>
  <si>
    <r>
      <t>Customer-Owned Portion
Service Line Material Classification</t>
    </r>
    <r>
      <rPr>
        <b/>
        <vertAlign val="superscript"/>
        <sz val="11"/>
        <rFont val="Calibri"/>
        <family val="2"/>
        <scheme val="minor"/>
      </rPr>
      <t xml:space="preserve">x </t>
    </r>
  </si>
  <si>
    <r>
      <t>Is there a Lead Connector?</t>
    </r>
    <r>
      <rPr>
        <b/>
        <vertAlign val="superscript"/>
        <sz val="11"/>
        <color theme="0"/>
        <rFont val="Calibri"/>
        <family val="2"/>
        <scheme val="minor"/>
      </rPr>
      <t>‡</t>
    </r>
  </si>
  <si>
    <r>
      <t>Is there Lead Solder in the Service Line?</t>
    </r>
    <r>
      <rPr>
        <b/>
        <vertAlign val="superscript"/>
        <sz val="11"/>
        <color theme="0"/>
        <rFont val="Calibri"/>
        <family val="2"/>
        <scheme val="minor"/>
      </rPr>
      <t>‡</t>
    </r>
  </si>
  <si>
    <t>Describe Other Fittings and Equipment Connected to the Service Line that Contain Lead</t>
  </si>
  <si>
    <t>Building Type Connected to Service Line</t>
  </si>
  <si>
    <t>Point-of-Entry or Point-of-Use Treatment Present?</t>
  </si>
  <si>
    <t>Does the Interior Building Plumbing Contain Copper Pipes with Lead Solder Installed Before July 1, 1988?</t>
  </si>
  <si>
    <t xml:space="preserve"> Current LCR Sampling Site?</t>
  </si>
  <si>
    <t>Sample Site Selection Criteria (Site Tier)</t>
  </si>
  <si>
    <t>Date of System-owned LSLR</t>
  </si>
  <si>
    <t>Date of Customer-owned LSLR</t>
  </si>
  <si>
    <r>
      <t>Street Number</t>
    </r>
    <r>
      <rPr>
        <b/>
        <vertAlign val="superscript"/>
        <sz val="11"/>
        <rFont val="Calibri"/>
        <family val="2"/>
        <scheme val="minor"/>
      </rPr>
      <t xml:space="preserve">x </t>
    </r>
  </si>
  <si>
    <r>
      <t>Street Name</t>
    </r>
    <r>
      <rPr>
        <b/>
        <vertAlign val="superscript"/>
        <sz val="11"/>
        <rFont val="Calibri"/>
        <family val="2"/>
        <scheme val="minor"/>
      </rPr>
      <t xml:space="preserve">x </t>
    </r>
  </si>
  <si>
    <r>
      <t>City</t>
    </r>
    <r>
      <rPr>
        <b/>
        <vertAlign val="superscript"/>
        <sz val="11"/>
        <rFont val="Calibri"/>
        <family val="2"/>
        <scheme val="minor"/>
      </rPr>
      <t xml:space="preserve">x </t>
    </r>
  </si>
  <si>
    <r>
      <t>Zip Code</t>
    </r>
    <r>
      <rPr>
        <b/>
        <vertAlign val="superscript"/>
        <sz val="11"/>
        <rFont val="Calibri"/>
        <family val="2"/>
        <scheme val="minor"/>
      </rPr>
      <t xml:space="preserve">x </t>
    </r>
  </si>
  <si>
    <r>
      <t>Other Location Identifier</t>
    </r>
    <r>
      <rPr>
        <b/>
        <vertAlign val="superscript"/>
        <sz val="11"/>
        <color theme="0"/>
        <rFont val="Calibri"/>
        <family val="2"/>
        <scheme val="minor"/>
      </rPr>
      <t>‡</t>
    </r>
  </si>
  <si>
    <t>GPS Coordinate - Latitude
 (decimal degrees)</t>
  </si>
  <si>
    <t>GPS Coordinate - Longitude 
(decimal degrees)</t>
  </si>
  <si>
    <t>A Unique ID is recommended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</si>
  <si>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a landmark, intersection, block, or other details to specify service line locations. If using GPS coordinates, utilize the GPS Coordinate - Latitude/Longitude fields and include 5 decimal places.</t>
  </si>
  <si>
    <t>Dropdown list includes recommended subclassifications. If "Non-Lead Other", describe in Notes field</t>
  </si>
  <si>
    <t>Select Yes, No, or Don't know. Important for determining if downstream/ customer-owned galvanized service line requires replacement</t>
  </si>
  <si>
    <t>Dropdown list when the service line was installed or replaced</t>
  </si>
  <si>
    <t>Use this field for documenting additional relevant information, including when classification changes.</t>
  </si>
  <si>
    <t>Dropdown list includes recommended subclassifications. If non-lead other, describe in Notes field.</t>
  </si>
  <si>
    <t>Date, year, or estimated date range when the service line was installed or replaced</t>
  </si>
  <si>
    <t>Can use this field for documenting additional relevant information, including when classification changes.</t>
  </si>
  <si>
    <t>Dropdown list includes four required service line classifications of Lead, Non-lead, Galvanized Requiring Replacement, or Unknown</t>
  </si>
  <si>
    <t>For example, lead gooseneck or pigtail where the water main is connected to the service line</t>
  </si>
  <si>
    <t>Select Yes, No, or Don't Know</t>
  </si>
  <si>
    <t>For example, backflow preventer or meter containing lead</t>
  </si>
  <si>
    <t>Note: This information may be helpful for identifying lead tap monitoring locations.</t>
  </si>
  <si>
    <t>FM 1878</t>
  </si>
  <si>
    <t>NACOGDOCHES</t>
  </si>
  <si>
    <t>Non-Lead - Other</t>
  </si>
  <si>
    <t>Don't Know</t>
  </si>
  <si>
    <t>After 2014</t>
  </si>
  <si>
    <t>Single Family Residence</t>
  </si>
  <si>
    <t>Unknown</t>
  </si>
  <si>
    <t>FM 2713</t>
  </si>
  <si>
    <t>N FM 95</t>
  </si>
  <si>
    <t>KATY DR</t>
  </si>
  <si>
    <t>Between 1989 and 2014</t>
  </si>
  <si>
    <t>WILSON LOOP</t>
  </si>
  <si>
    <t>FM 2112</t>
  </si>
  <si>
    <t>EDGAR RD</t>
  </si>
  <si>
    <t>DUFFIN LN</t>
  </si>
  <si>
    <t>RED CREEK LN</t>
  </si>
  <si>
    <t>ANDERSON TRL</t>
  </si>
  <si>
    <t>GROVE LN</t>
  </si>
  <si>
    <t>Unknown - Material Unknown</t>
  </si>
  <si>
    <t>Before 1989</t>
  </si>
  <si>
    <t>HICKORY PL</t>
  </si>
  <si>
    <t>E ST HWY 7</t>
  </si>
  <si>
    <t>LOGANSPORT</t>
  </si>
  <si>
    <t>CRK 256</t>
  </si>
  <si>
    <t>CRK 233</t>
  </si>
  <si>
    <t>CRK 319</t>
  </si>
  <si>
    <t>CRK 236</t>
  </si>
  <si>
    <t>CRK 235</t>
  </si>
  <si>
    <t>CRK 2052</t>
  </si>
  <si>
    <t>CRK 238</t>
  </si>
  <si>
    <t>CRK 2051</t>
  </si>
  <si>
    <t>RT</t>
  </si>
  <si>
    <t>1------------559</t>
  </si>
  <si>
    <t>FM 95</t>
  </si>
  <si>
    <t>FM 95N</t>
  </si>
  <si>
    <t>CRK 2054</t>
  </si>
  <si>
    <t>CRK 302</t>
  </si>
  <si>
    <t>CRK 331</t>
  </si>
  <si>
    <t>CENTER HWY</t>
  </si>
  <si>
    <t>CRK 230</t>
  </si>
  <si>
    <t>CRK 311</t>
  </si>
  <si>
    <t>CRK 2031</t>
  </si>
  <si>
    <t>CRK 2321</t>
  </si>
  <si>
    <t>CRK 2061</t>
  </si>
  <si>
    <t>73-B</t>
  </si>
  <si>
    <t>CRK 341</t>
  </si>
  <si>
    <t>CRK 381</t>
  </si>
  <si>
    <t>CRK 301</t>
  </si>
  <si>
    <t>1 BOX 1620</t>
  </si>
  <si>
    <t>CRK 255</t>
  </si>
  <si>
    <t>CRK 305</t>
  </si>
  <si>
    <t>1 BOX 2475</t>
  </si>
  <si>
    <t>CRK 2361</t>
  </si>
  <si>
    <t>1 BOX 5530</t>
  </si>
  <si>
    <t>CRK 335</t>
  </si>
  <si>
    <t>CRK 220</t>
  </si>
  <si>
    <t>CRK 234</t>
  </si>
  <si>
    <t>CRK 227</t>
  </si>
  <si>
    <t>CRK 2053</t>
  </si>
  <si>
    <t>BROTHER JOHN RD</t>
  </si>
  <si>
    <t>ACROSS</t>
  </si>
  <si>
    <t>FROM OVERLOOK</t>
  </si>
  <si>
    <t>DANNA</t>
  </si>
  <si>
    <t>DRIVE</t>
  </si>
  <si>
    <t>CRK 232</t>
  </si>
  <si>
    <t>CRK 246</t>
  </si>
  <si>
    <t>CRK 2056</t>
  </si>
  <si>
    <t>CO RD 341</t>
  </si>
  <si>
    <t>1 BOX 5255</t>
  </si>
  <si>
    <t>CO RD 246</t>
  </si>
  <si>
    <t>FM</t>
  </si>
  <si>
    <t>DEES</t>
  </si>
  <si>
    <t>RANCH HANNA RD</t>
  </si>
  <si>
    <t>P</t>
  </si>
  <si>
    <t>HOOPER RENTAL</t>
  </si>
  <si>
    <t>CRK 2322</t>
  </si>
  <si>
    <t>CO RD 220</t>
  </si>
  <si>
    <t>OLD SHADY GROVE R</t>
  </si>
  <si>
    <t>1 BOX 2505</t>
  </si>
  <si>
    <t>E HWY 7</t>
  </si>
  <si>
    <t>HWY</t>
  </si>
  <si>
    <t>SWIFT</t>
  </si>
  <si>
    <t>HILL</t>
  </si>
  <si>
    <t>CRK 244</t>
  </si>
  <si>
    <t>1 BOX 2415</t>
  </si>
  <si>
    <t>1 BOX 1495</t>
  </si>
  <si>
    <t>CRK 216</t>
  </si>
  <si>
    <t>CRK 228</t>
  </si>
  <si>
    <t>CRK 2055</t>
  </si>
  <si>
    <t>CRK 242</t>
  </si>
  <si>
    <t>1 BOX 2850</t>
  </si>
  <si>
    <t>2 BOX 4930</t>
  </si>
  <si>
    <t>CRK 207</t>
  </si>
  <si>
    <t>CRK 345</t>
  </si>
  <si>
    <t>CO</t>
  </si>
  <si>
    <t>RD BY TARVER</t>
  </si>
  <si>
    <t>A-9</t>
  </si>
  <si>
    <t>CR</t>
  </si>
  <si>
    <t>255 OR 256</t>
  </si>
  <si>
    <t>N MUCKLEROY PL</t>
  </si>
  <si>
    <t>STATE HWY 7</t>
  </si>
  <si>
    <t>UPPER</t>
  </si>
  <si>
    <t>MELROSE RD</t>
  </si>
  <si>
    <t>1ST</t>
  </si>
  <si>
    <t>HOUSE 95 N</t>
  </si>
  <si>
    <t>PAST POST OFFICE</t>
  </si>
  <si>
    <t>MT</t>
  </si>
  <si>
    <t>GILLIAN RD</t>
  </si>
  <si>
    <t>ON</t>
  </si>
  <si>
    <t>95 OLD CHANDLER</t>
  </si>
  <si>
    <t>290-F</t>
  </si>
  <si>
    <t>CRK 344</t>
  </si>
  <si>
    <t>CRK 313</t>
  </si>
  <si>
    <t>CRK 3351</t>
  </si>
  <si>
    <t>CRK 2032</t>
  </si>
  <si>
    <t>1 BOX 2795</t>
  </si>
  <si>
    <t>HWY7</t>
  </si>
  <si>
    <t>METER BEHINDCAPPS</t>
  </si>
  <si>
    <t>HANNA</t>
  </si>
  <si>
    <t>ROAD</t>
  </si>
  <si>
    <t>7 MARTINSVILLE</t>
  </si>
  <si>
    <t>263-B</t>
  </si>
  <si>
    <t>CR 238</t>
  </si>
  <si>
    <t>MOREAU #2_ BRITT</t>
  </si>
  <si>
    <t>WAILAN</t>
  </si>
  <si>
    <t>HUGHES RD</t>
  </si>
  <si>
    <t>HWY 7</t>
  </si>
  <si>
    <t>CARIZZO</t>
  </si>
  <si>
    <t>CREEK</t>
  </si>
  <si>
    <t>BESIDE WL</t>
  </si>
  <si>
    <t>CO RD 2054</t>
  </si>
  <si>
    <t>615-A</t>
  </si>
  <si>
    <t>95 S BY BRIAN JUSTICE</t>
  </si>
  <si>
    <t>RUTH</t>
  </si>
  <si>
    <t>MARTIN</t>
  </si>
  <si>
    <t>1 BOX 2750 BYCHURCH</t>
  </si>
  <si>
    <t>END</t>
  </si>
  <si>
    <t>OF CO RD J WEAVER</t>
  </si>
  <si>
    <t>A-15</t>
  </si>
  <si>
    <t>7 BOX 8370</t>
  </si>
  <si>
    <t>CRK 330</t>
  </si>
  <si>
    <t>2 BOX 4880</t>
  </si>
  <si>
    <t>DOWN</t>
  </si>
  <si>
    <t>RD BY MRS PALM`</t>
  </si>
  <si>
    <t>158-B</t>
  </si>
  <si>
    <t>1 BOX 1290</t>
  </si>
  <si>
    <t>CRK 231</t>
  </si>
  <si>
    <t>TEAGUE LN</t>
  </si>
  <si>
    <t>RD BY WAILAN</t>
  </si>
  <si>
    <t>MARTINSVILLE</t>
  </si>
  <si>
    <t>BAILEY #2_ DONALD</t>
  </si>
  <si>
    <t>ZELPHA WAY</t>
  </si>
  <si>
    <t>FN 2112</t>
  </si>
  <si>
    <t>1 BOX 1100</t>
  </si>
  <si>
    <t>OLD SHADY GROVE RD</t>
  </si>
  <si>
    <t>1 BOX 6035</t>
  </si>
  <si>
    <t>CRK 226</t>
  </si>
  <si>
    <t>CRK 239</t>
  </si>
  <si>
    <t>CO RD 230</t>
  </si>
  <si>
    <t>RD BY BATTLES</t>
  </si>
  <si>
    <t>OLD</t>
  </si>
  <si>
    <t>SHADY GROVE RD</t>
  </si>
  <si>
    <t>FM 95 N</t>
  </si>
  <si>
    <t>CRK 237</t>
  </si>
  <si>
    <t>CRK 280</t>
  </si>
  <si>
    <t>1 BOX 1725</t>
  </si>
  <si>
    <t>STORE</t>
  </si>
  <si>
    <t>7 BOX 7680</t>
  </si>
  <si>
    <t>E ST HWY 7 BESIDE</t>
  </si>
  <si>
    <t>STORE AT SWIFT</t>
  </si>
  <si>
    <t>HELEN DR</t>
  </si>
  <si>
    <t>BESIDE</t>
  </si>
  <si>
    <t>RT 1 BOX 5505</t>
  </si>
  <si>
    <t>259-A</t>
  </si>
  <si>
    <t>OF LINE FM 95</t>
  </si>
  <si>
    <t>1 BOX 6065</t>
  </si>
  <si>
    <t>BETWN</t>
  </si>
  <si>
    <t>P PRUITT-J ROGER</t>
  </si>
  <si>
    <t>290-B</t>
  </si>
  <si>
    <t>5 BOX 4710</t>
  </si>
  <si>
    <t>J</t>
  </si>
  <si>
    <t>O JUSTICE RD</t>
  </si>
  <si>
    <t>MRTNSVLE SCHOOL</t>
  </si>
  <si>
    <t>FM2112</t>
  </si>
  <si>
    <t>375-A</t>
  </si>
  <si>
    <t>CARRIZO</t>
  </si>
  <si>
    <t>102-A</t>
  </si>
  <si>
    <t>KINGHAM</t>
  </si>
  <si>
    <t>ROAD VANDERBECK</t>
  </si>
  <si>
    <t>O BOX</t>
  </si>
  <si>
    <t>95 SOUTH</t>
  </si>
  <si>
    <t>DON</t>
  </si>
  <si>
    <t>BAILEYS</t>
  </si>
  <si>
    <t>551-A</t>
  </si>
  <si>
    <t>E</t>
  </si>
  <si>
    <t>ST HWY 7</t>
  </si>
  <si>
    <t>1 BOX 5445</t>
  </si>
  <si>
    <t>7 BY SHERRY BARFIE</t>
  </si>
  <si>
    <t>387-A</t>
  </si>
  <si>
    <t>N BEHIND WAYNE RUDD</t>
  </si>
  <si>
    <t>JO</t>
  </si>
  <si>
    <t>JUSTICE RD</t>
  </si>
  <si>
    <t>GROVES LN</t>
  </si>
  <si>
    <t>398-A</t>
  </si>
  <si>
    <t>268-A</t>
  </si>
  <si>
    <t>FN 1878</t>
  </si>
  <si>
    <t>BURGESS</t>
  </si>
  <si>
    <t>RD</t>
  </si>
  <si>
    <t>143-A</t>
  </si>
  <si>
    <t>238 PAST PERMENTER</t>
  </si>
  <si>
    <t>BY</t>
  </si>
  <si>
    <t>MOLLY LAMPIN</t>
  </si>
  <si>
    <t>CRK 3021</t>
  </si>
  <si>
    <t>95 BEFORE FULLER</t>
  </si>
  <si>
    <t>376-A</t>
  </si>
  <si>
    <t>ENTRANCE</t>
  </si>
  <si>
    <t>TO CARRIZO CREEK</t>
  </si>
  <si>
    <t>95 N</t>
  </si>
  <si>
    <t>144-A</t>
  </si>
  <si>
    <t>BARN</t>
  </si>
  <si>
    <t>476-A</t>
  </si>
  <si>
    <t>373-B</t>
  </si>
  <si>
    <t>CREEK SUBD</t>
  </si>
  <si>
    <t>S</t>
  </si>
  <si>
    <t>239 AND 2713</t>
  </si>
  <si>
    <t>573-A</t>
  </si>
  <si>
    <t>N BY WAYNE RUDD</t>
  </si>
  <si>
    <t>7 EAST-MORRIS FULLER</t>
  </si>
  <si>
    <t>570-A</t>
  </si>
  <si>
    <t>7 EAST</t>
  </si>
  <si>
    <t>NEW</t>
  </si>
  <si>
    <t>CONST</t>
  </si>
  <si>
    <t>NE STALLINGS DR</t>
  </si>
  <si>
    <t>%</t>
  </si>
  <si>
    <t>O T CALDWELL</t>
  </si>
  <si>
    <t>ON LEFT</t>
  </si>
  <si>
    <t>3- A</t>
  </si>
  <si>
    <t>387-F</t>
  </si>
  <si>
    <t>234 by Molly Lampin</t>
  </si>
  <si>
    <t>237 BY LYNN WEAVER</t>
  </si>
  <si>
    <t>197-A</t>
  </si>
  <si>
    <t>3-B</t>
  </si>
  <si>
    <t>250-A</t>
  </si>
  <si>
    <t>230 HOOPER PROP</t>
  </si>
  <si>
    <t>DUFFIN</t>
  </si>
  <si>
    <t>329-Aer</t>
  </si>
  <si>
    <t>CREEKSIDE DR</t>
  </si>
  <si>
    <t>564-A</t>
  </si>
  <si>
    <t>SOUTH ST</t>
  </si>
  <si>
    <t>228 AT DR GANDY PLACE</t>
  </si>
  <si>
    <t>7 EAST AMMONS PLACE</t>
  </si>
  <si>
    <t>95 NORTH</t>
  </si>
  <si>
    <t>across</t>
  </si>
  <si>
    <t>from connie cox</t>
  </si>
  <si>
    <t>164-A</t>
  </si>
  <si>
    <t>7 FLEETWOOD</t>
  </si>
  <si>
    <t>STATE HWY 7E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</si>
</sst>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2" x14ac:knownFonts="1">
    <font>
      <sz val="11"/>
      <color theme="1"/>
      <name val="Calibri"/>
      <family val="2"/>
      <scheme val="minor"/>
    </font>
    <font>
      <b/>
      <sz val="11"/>
      <color theme="0"/>
      <name val="Calibri"/>
      <family val="2"/>
      <scheme val="minor"/>
    </font>
    <font>
      <b/>
      <sz val="14"/>
      <color theme="0"/>
      <name val="Calibri"/>
      <family val="2"/>
      <scheme val="minor"/>
    </font>
    <font>
      <b/>
      <sz val="14"/>
      <name val="Calibri"/>
      <family val="2"/>
      <scheme val="minor"/>
    </font>
    <font>
      <b/>
      <sz val="11"/>
      <name val="Calibri"/>
      <family val="2"/>
      <scheme val="minor"/>
    </font>
    <font>
      <b/>
      <vertAlign val="superscript"/>
      <sz val="11"/>
      <name val="Calibri"/>
      <family val="2"/>
      <scheme val="minor"/>
    </font>
    <font>
      <b/>
      <vertAlign val="superscript"/>
      <sz val="11"/>
      <name val="Calibri"/>
      <family val="2"/>
    </font>
    <font>
      <b/>
      <vertAlign val="superscript"/>
      <sz val="11"/>
      <color theme="0"/>
      <name val="Calibri"/>
      <family val="2"/>
      <scheme val="minor"/>
    </font>
    <font>
      <i/>
      <sz val="10"/>
      <name val="Calibri"/>
      <family val="2"/>
      <scheme val="minor"/>
    </font>
    <font>
      <i/>
      <sz val="11"/>
      <name val="Calibri"/>
      <family val="2"/>
      <scheme val="minor"/>
    </font>
    <font>
      <sz val="11"/>
      <name val="Calibri"/>
      <family val="2"/>
      <scheme val="minor"/>
    </font>
    <font>
      <i/>
      <sz val="11"/>
      <color theme="1"/>
      <name val="Calibri"/>
      <family val="2"/>
      <scheme val="minor"/>
    </font>
  </fonts>
  <fills count="12">
    <fill>
      <patternFill patternType="none"/>
    </fill>
    <fill>
      <patternFill patternType="gray125"/>
    </fill>
    <fill>
      <patternFill patternType="solid">
        <fgColor rgb="FF005EA2"/>
        <bgColor indexed="64"/>
      </patternFill>
    </fill>
    <fill>
      <patternFill patternType="solid">
        <fgColor rgb="FFA9AEB1"/>
        <bgColor indexed="64"/>
      </patternFill>
    </fill>
    <fill>
      <patternFill patternType="solid">
        <fgColor rgb="FF71767A"/>
        <bgColor indexed="64"/>
      </patternFill>
    </fill>
    <fill>
      <patternFill patternType="solid">
        <fgColor rgb="FF97D4EA"/>
        <bgColor indexed="64"/>
      </patternFill>
    </fill>
    <fill>
      <patternFill patternType="solid">
        <fgColor theme="3"/>
        <bgColor indexed="64"/>
      </patternFill>
    </fill>
    <fill>
      <patternFill patternType="solid">
        <fgColor rgb="FF162E51"/>
        <bgColor indexed="64"/>
      </patternFill>
    </fill>
    <fill>
      <patternFill patternType="solid">
        <fgColor rgb="FF97D4E4"/>
        <bgColor indexed="64"/>
      </patternFill>
    </fill>
    <fill>
      <patternFill patternType="solid">
        <fgColor rgb="FF162E51"/>
        <bgColor theme="4"/>
      </patternFill>
    </fill>
    <fill>
      <patternFill patternType="solid">
        <fgColor theme="0"/>
        <bgColor indexed="64"/>
      </patternFill>
    </fill>
    <fill>
      <patternFill patternType="solid">
        <fgColor rgb="FFD9E8F6"/>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hair">
        <color indexed="64"/>
      </left>
      <right style="thin">
        <color theme="1"/>
      </right>
      <top style="thin">
        <color indexed="64"/>
      </top>
      <bottom style="hair">
        <color auto="1"/>
      </bottom>
      <diagonal/>
    </border>
    <border>
      <left/>
      <right style="thin">
        <color indexed="64"/>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thin">
        <color theme="1"/>
      </right>
      <top style="hair">
        <color auto="1"/>
      </top>
      <bottom style="hair">
        <color auto="1"/>
      </bottom>
      <diagonal/>
    </border>
  </borders>
  <cellStyleXfs count="2">
    <xf numFmtId="0" fontId="0" fillId="0" borderId="0"/>
    <xf numFmtId="0" fontId="1" fillId="6" borderId="5">
      <alignment horizontal="center" vertical="center" wrapText="1"/>
    </xf>
  </cellStyleXfs>
  <cellXfs count="53">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 fillId="7" borderId="4" xfId="1" applyFill="1" applyBorder="1">
      <alignment horizontal="center" vertical="center" wrapText="1"/>
    </xf>
    <xf numFmtId="0" fontId="4" fillId="8" borderId="1" xfId="1" applyFont="1" applyFill="1" applyBorder="1">
      <alignment horizontal="center" vertical="center" wrapText="1"/>
    </xf>
    <xf numFmtId="0" fontId="4" fillId="8" borderId="2" xfId="1" applyFont="1" applyFill="1" applyBorder="1">
      <alignment horizontal="center" vertical="center" wrapText="1"/>
    </xf>
    <xf numFmtId="0" fontId="4" fillId="8" borderId="3" xfId="1" applyFont="1" applyFill="1" applyBorder="1">
      <alignment horizontal="center" vertical="center" wrapText="1"/>
    </xf>
    <xf numFmtId="0" fontId="4" fillId="8" borderId="4" xfId="1" applyFont="1" applyFill="1" applyBorder="1">
      <alignment horizontal="center" vertical="center" wrapText="1"/>
    </xf>
    <xf numFmtId="0" fontId="1" fillId="7" borderId="6" xfId="1" applyFill="1" applyBorder="1">
      <alignment horizontal="center" vertical="center" wrapText="1"/>
    </xf>
    <xf numFmtId="0" fontId="1" fillId="9" borderId="4" xfId="0" applyFont="1" applyFill="1" applyBorder="1" applyAlignment="1">
      <alignment horizontal="center" vertical="center" wrapText="1" readingOrder="1"/>
    </xf>
    <xf numFmtId="0" fontId="4" fillId="8" borderId="4" xfId="1" applyFont="1" applyFill="1" applyBorder="1">
      <alignment horizontal="center" vertical="center" wrapText="1"/>
    </xf>
    <xf numFmtId="0" fontId="1" fillId="7" borderId="4" xfId="1" applyFill="1" applyBorder="1">
      <alignment horizontal="center" vertical="center" wrapText="1"/>
    </xf>
    <xf numFmtId="0" fontId="1" fillId="7" borderId="7" xfId="1" applyFill="1" applyBorder="1">
      <alignment horizontal="center" vertical="center" wrapText="1"/>
    </xf>
    <xf numFmtId="0" fontId="8" fillId="0" borderId="4"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3" xfId="0" applyFont="1" applyBorder="1" applyAlignment="1">
      <alignment horizontal="center" vertical="center" wrapText="1" readingOrder="1"/>
    </xf>
    <xf numFmtId="0" fontId="8" fillId="10" borderId="4" xfId="0" applyFont="1" applyFill="1" applyBorder="1" applyAlignment="1">
      <alignment horizontal="center" vertical="center" wrapText="1" readingOrder="1"/>
    </xf>
    <xf numFmtId="0" fontId="8" fillId="0" borderId="4" xfId="0" applyFont="1" applyBorder="1" applyAlignment="1">
      <alignment horizontal="center" vertical="center" wrapText="1" readingOrder="1"/>
    </xf>
    <xf numFmtId="0" fontId="9" fillId="11" borderId="8" xfId="0" applyFont="1" applyFill="1" applyBorder="1" applyAlignment="1" applyProtection="1">
      <alignment horizontal="center" vertical="center" wrapText="1" readingOrder="1"/>
      <protection locked="0"/>
    </xf>
    <xf numFmtId="0" fontId="9" fillId="8" borderId="9" xfId="0" applyFont="1" applyFill="1" applyBorder="1" applyAlignment="1" applyProtection="1">
      <alignment horizontal="center" vertical="center" wrapText="1" readingOrder="1"/>
      <protection locked="0"/>
    </xf>
    <xf numFmtId="0" fontId="9" fillId="8" borderId="10" xfId="0" applyFont="1" applyFill="1" applyBorder="1" applyAlignment="1" applyProtection="1">
      <alignment horizontal="center" vertical="center" wrapText="1" readingOrder="1"/>
      <protection locked="0"/>
    </xf>
    <xf numFmtId="0" fontId="9" fillId="11" borderId="10" xfId="0" applyFont="1" applyFill="1" applyBorder="1" applyAlignment="1" applyProtection="1">
      <alignment horizontal="center" vertical="center" wrapText="1" readingOrder="1"/>
      <protection locked="0"/>
    </xf>
    <xf numFmtId="164" fontId="9" fillId="11" borderId="10" xfId="0" applyNumberFormat="1" applyFont="1" applyFill="1" applyBorder="1" applyAlignment="1" applyProtection="1">
      <alignment horizontal="center" vertical="center" wrapText="1" readingOrder="1"/>
      <protection locked="0"/>
    </xf>
    <xf numFmtId="164" fontId="9" fillId="11" borderId="11" xfId="0" applyNumberFormat="1" applyFont="1" applyFill="1" applyBorder="1" applyAlignment="1" applyProtection="1">
      <alignment horizontal="center" vertical="center" wrapText="1" readingOrder="1"/>
      <protection locked="0"/>
    </xf>
    <xf numFmtId="0" fontId="9" fillId="8" borderId="8" xfId="0" applyFont="1" applyFill="1" applyBorder="1" applyAlignment="1" applyProtection="1">
      <alignment horizontal="center" vertical="center" wrapText="1" readingOrder="1"/>
      <protection locked="0"/>
    </xf>
    <xf numFmtId="0" fontId="9" fillId="11" borderId="9" xfId="0" applyFont="1" applyFill="1" applyBorder="1" applyAlignment="1" applyProtection="1">
      <alignment horizontal="center" vertical="center" wrapText="1" readingOrder="1"/>
      <protection locked="0"/>
    </xf>
    <xf numFmtId="0" fontId="9" fillId="11" borderId="12" xfId="0" applyFont="1" applyFill="1" applyBorder="1" applyAlignment="1" applyProtection="1">
      <alignment horizontal="center" vertical="center" wrapText="1" readingOrder="1"/>
      <protection locked="0"/>
    </xf>
    <xf numFmtId="0" fontId="9" fillId="8" borderId="13" xfId="0" applyFont="1" applyFill="1" applyBorder="1" applyAlignment="1" applyProtection="1">
      <alignment horizontal="center" vertical="center" wrapText="1" readingOrder="1"/>
      <protection locked="0"/>
    </xf>
    <xf numFmtId="0" fontId="9" fillId="11" borderId="11" xfId="0" applyFont="1" applyFill="1" applyBorder="1" applyAlignment="1" applyProtection="1">
      <alignment horizontal="center" vertical="center" wrapText="1" readingOrder="1"/>
      <protection locked="0"/>
    </xf>
    <xf numFmtId="0" fontId="10" fillId="5" borderId="14" xfId="0" applyFont="1" applyFill="1" applyBorder="1" applyAlignment="1">
      <alignment horizontal="left" vertical="center" wrapText="1" readingOrder="1"/>
    </xf>
    <xf numFmtId="0" fontId="11" fillId="11" borderId="8" xfId="0" applyFont="1" applyFill="1" applyBorder="1" applyAlignment="1" applyProtection="1">
      <alignment horizontal="center" vertical="center" wrapText="1" readingOrder="1"/>
      <protection locked="0"/>
    </xf>
    <xf numFmtId="0" fontId="11" fillId="11" borderId="8" xfId="0" applyFont="1" applyFill="1" applyBorder="1" applyAlignment="1">
      <alignment horizontal="center" vertical="center" wrapText="1" readingOrder="1"/>
    </xf>
    <xf numFmtId="0" fontId="9" fillId="11" borderId="14" xfId="0" applyFont="1" applyFill="1" applyBorder="1" applyAlignment="1" applyProtection="1">
      <alignment horizontal="center" vertical="center" wrapText="1" readingOrder="1"/>
      <protection locked="0"/>
    </xf>
    <xf numFmtId="0" fontId="9" fillId="8" borderId="15" xfId="0" applyFont="1" applyFill="1" applyBorder="1" applyAlignment="1" applyProtection="1">
      <alignment horizontal="center" vertical="center" wrapText="1" readingOrder="1"/>
      <protection locked="0"/>
    </xf>
    <xf numFmtId="0" fontId="9" fillId="8" borderId="16" xfId="0" applyFont="1" applyFill="1" applyBorder="1" applyAlignment="1" applyProtection="1">
      <alignment horizontal="center" vertical="center" wrapText="1" readingOrder="1"/>
      <protection locked="0"/>
    </xf>
    <xf numFmtId="0" fontId="9" fillId="11" borderId="16" xfId="0" applyFont="1" applyFill="1" applyBorder="1" applyAlignment="1" applyProtection="1">
      <alignment horizontal="center" vertical="center" wrapText="1" readingOrder="1"/>
      <protection locked="0"/>
    </xf>
    <xf numFmtId="164" fontId="9" fillId="11" borderId="16" xfId="0" applyNumberFormat="1" applyFont="1" applyFill="1" applyBorder="1" applyAlignment="1" applyProtection="1">
      <alignment horizontal="center" vertical="center" wrapText="1" readingOrder="1"/>
      <protection locked="0"/>
    </xf>
    <xf numFmtId="164" fontId="9" fillId="11" borderId="17" xfId="0" applyNumberFormat="1" applyFont="1" applyFill="1" applyBorder="1" applyAlignment="1" applyProtection="1">
      <alignment horizontal="center" vertical="center" wrapText="1" readingOrder="1"/>
      <protection locked="0"/>
    </xf>
    <xf numFmtId="0" fontId="9" fillId="8" borderId="14" xfId="0" applyFont="1" applyFill="1" applyBorder="1" applyAlignment="1" applyProtection="1">
      <alignment horizontal="center" vertical="center" wrapText="1" readingOrder="1"/>
      <protection locked="0"/>
    </xf>
    <xf numFmtId="0" fontId="9" fillId="11" borderId="15" xfId="0" applyFont="1" applyFill="1" applyBorder="1" applyAlignment="1" applyProtection="1">
      <alignment horizontal="center" vertical="center" wrapText="1" readingOrder="1"/>
      <protection locked="0"/>
    </xf>
    <xf numFmtId="17" fontId="9" fillId="11" borderId="16" xfId="0" applyNumberFormat="1" applyFont="1" applyFill="1" applyBorder="1" applyAlignment="1" applyProtection="1">
      <alignment horizontal="center" vertical="center" wrapText="1" readingOrder="1"/>
      <protection locked="0"/>
    </xf>
    <xf numFmtId="0" fontId="9" fillId="11" borderId="18" xfId="0" applyFont="1" applyFill="1" applyBorder="1" applyAlignment="1" applyProtection="1">
      <alignment horizontal="center" vertical="center" wrapText="1" readingOrder="1"/>
      <protection locked="0"/>
    </xf>
    <xf numFmtId="0" fontId="9" fillId="11" borderId="17" xfId="0" applyFont="1" applyFill="1" applyBorder="1" applyAlignment="1" applyProtection="1">
      <alignment horizontal="center" vertical="center" wrapText="1" readingOrder="1"/>
      <protection locked="0"/>
    </xf>
    <xf numFmtId="0" fontId="11" fillId="11" borderId="14" xfId="0" applyFont="1" applyFill="1" applyBorder="1" applyAlignment="1" applyProtection="1">
      <alignment horizontal="center" vertical="center" wrapText="1" readingOrder="1"/>
      <protection locked="0"/>
    </xf>
    <xf numFmtId="0" fontId="11" fillId="11" borderId="14" xfId="0" applyFont="1" applyFill="1" applyBorder="1" applyAlignment="1">
      <alignment horizontal="center" vertical="center" wrapText="1" readingOrder="1"/>
    </xf>
    <xf numFmtId="14" fontId="9" fillId="11" borderId="16" xfId="0" applyNumberFormat="1" applyFont="1" applyFill="1" applyBorder="1" applyAlignment="1" applyProtection="1">
      <alignment horizontal="center" vertical="center" wrapText="1" readingOrder="1"/>
      <protection locked="0"/>
    </xf>
  </cellXfs>
  <cellStyles count="2">
    <cellStyle name="Header" xfId="1" xr:uid="{EBA27BF2-8C1C-4BBB-93BE-30A32179D26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fc6b60fc4283b096/Desktop/Swift%20WSC%20TCEQ%20Inventory%20Submission%20Form.xlsx%20NEW.xlsx" TargetMode="External"/><Relationship Id="rId1" Type="http://schemas.openxmlformats.org/officeDocument/2006/relationships/externalLinkPath" Target="/fc6b60fc4283b096/Desktop/Swift%20WSC%20TCEQ%20Inventory%20Submission%20Form.xlsx%20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Template Instructions"/>
      <sheetName val="Classifying SLs"/>
      <sheetName val="PWS Information"/>
      <sheetName val="Inventory Methods"/>
      <sheetName val="Inventory Summary"/>
      <sheetName val="Detailed Inventory"/>
      <sheetName val="Public Accessibility"/>
      <sheetName val="Certification"/>
    </sheetNames>
    <sheetDataSet>
      <sheetData sheetId="0"/>
      <sheetData sheetId="1"/>
      <sheetData sheetId="2"/>
      <sheetData sheetId="3">
        <row r="10">
          <cell r="E10" t="str">
            <v>CWS</v>
          </cell>
        </row>
        <row r="11">
          <cell r="E11" t="str">
            <v>Select "Yes" or "No"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4F89-5974-46E8-8F13-129D2D0F064B}">
  <dimension ref="A1:Z1004"/>
  <sheetViews>
    <sheetView tabSelected="1" topLeftCell="A118" workbookViewId="0">
      <selection activeCell="AA4" sqref="AA4"/>
    </sheetView>
  </sheetViews>
  <sheetFormatPr defaultRowHeight="15" x14ac:dyDescent="0.25"/>
  <sheetData>
    <row r="1" spans="1:26" ht="18.75" x14ac:dyDescent="0.25">
      <c r="A1" s="1" t="s">
        <v>0</v>
      </c>
      <c r="B1" s="2"/>
      <c r="C1" s="2"/>
      <c r="D1" s="2"/>
      <c r="E1" s="2"/>
      <c r="F1" s="2"/>
      <c r="G1" s="2"/>
      <c r="H1" s="3"/>
      <c r="I1" s="4" t="s">
        <v>1</v>
      </c>
      <c r="J1" s="4"/>
      <c r="K1" s="4"/>
      <c r="L1" s="4"/>
      <c r="M1" s="5" t="s">
        <v>2</v>
      </c>
      <c r="N1" s="5"/>
      <c r="O1" s="5"/>
      <c r="P1" s="6" t="s">
        <v>3</v>
      </c>
      <c r="Q1" s="7" t="s">
        <v>4</v>
      </c>
      <c r="R1" s="7"/>
      <c r="S1" s="7"/>
      <c r="T1" s="4" t="s">
        <v>5</v>
      </c>
      <c r="U1" s="4"/>
      <c r="V1" s="4"/>
      <c r="W1" s="4"/>
      <c r="X1" s="4"/>
      <c r="Y1" s="8" t="s">
        <v>6</v>
      </c>
      <c r="Z1" s="8"/>
    </row>
    <row r="2" spans="1:26" x14ac:dyDescent="0.25">
      <c r="A2" s="9" t="s">
        <v>7</v>
      </c>
      <c r="B2" s="10" t="s">
        <v>8</v>
      </c>
      <c r="C2" s="11"/>
      <c r="D2" s="11"/>
      <c r="E2" s="11"/>
      <c r="F2" s="11"/>
      <c r="G2" s="11"/>
      <c r="H2" s="12"/>
      <c r="I2" s="13" t="s">
        <v>9</v>
      </c>
      <c r="J2" s="9" t="s">
        <v>10</v>
      </c>
      <c r="K2" s="14" t="s">
        <v>11</v>
      </c>
      <c r="L2" s="9" t="s">
        <v>12</v>
      </c>
      <c r="M2" s="13" t="s">
        <v>13</v>
      </c>
      <c r="N2" s="9" t="s">
        <v>11</v>
      </c>
      <c r="O2" s="9" t="s">
        <v>12</v>
      </c>
      <c r="P2" s="6"/>
      <c r="Q2" s="9" t="s">
        <v>14</v>
      </c>
      <c r="R2" s="9" t="s">
        <v>15</v>
      </c>
      <c r="S2" s="9" t="s">
        <v>16</v>
      </c>
      <c r="T2" s="15" t="s">
        <v>17</v>
      </c>
      <c r="U2" s="15" t="s">
        <v>18</v>
      </c>
      <c r="V2" s="15" t="s">
        <v>19</v>
      </c>
      <c r="W2" s="15" t="s">
        <v>20</v>
      </c>
      <c r="X2" s="15" t="s">
        <v>21</v>
      </c>
      <c r="Y2" s="15" t="s">
        <v>22</v>
      </c>
      <c r="Z2" s="15" t="s">
        <v>23</v>
      </c>
    </row>
    <row r="3" spans="1:26" ht="105" x14ac:dyDescent="0.25">
      <c r="A3" s="9"/>
      <c r="B3" s="16" t="s">
        <v>24</v>
      </c>
      <c r="C3" s="16" t="s">
        <v>25</v>
      </c>
      <c r="D3" s="16" t="s">
        <v>26</v>
      </c>
      <c r="E3" s="16" t="s">
        <v>27</v>
      </c>
      <c r="F3" s="17" t="s">
        <v>28</v>
      </c>
      <c r="G3" s="17" t="s">
        <v>29</v>
      </c>
      <c r="H3" s="17" t="s">
        <v>30</v>
      </c>
      <c r="I3" s="13"/>
      <c r="J3" s="9"/>
      <c r="K3" s="18"/>
      <c r="L3" s="9"/>
      <c r="M3" s="13"/>
      <c r="N3" s="9"/>
      <c r="O3" s="9"/>
      <c r="P3" s="6"/>
      <c r="Q3" s="9"/>
      <c r="R3" s="9"/>
      <c r="S3" s="9"/>
      <c r="T3" s="15"/>
      <c r="U3" s="15"/>
      <c r="V3" s="15"/>
      <c r="W3" s="15"/>
      <c r="X3" s="15"/>
      <c r="Y3" s="15"/>
      <c r="Z3" s="15"/>
    </row>
    <row r="4" spans="1:26" ht="229.5" x14ac:dyDescent="0.25">
      <c r="A4" s="19" t="s">
        <v>31</v>
      </c>
      <c r="B4" s="20" t="s">
        <v>32</v>
      </c>
      <c r="C4" s="21"/>
      <c r="D4" s="21"/>
      <c r="E4" s="21"/>
      <c r="F4" s="21"/>
      <c r="G4" s="21"/>
      <c r="H4" s="22"/>
      <c r="I4" s="19" t="s">
        <v>33</v>
      </c>
      <c r="J4" s="19" t="s">
        <v>34</v>
      </c>
      <c r="K4" s="19" t="s">
        <v>35</v>
      </c>
      <c r="L4" s="19" t="s">
        <v>36</v>
      </c>
      <c r="M4" s="19" t="s">
        <v>37</v>
      </c>
      <c r="N4" s="19" t="s">
        <v>38</v>
      </c>
      <c r="O4" s="19" t="s">
        <v>39</v>
      </c>
      <c r="P4" s="23" t="s">
        <v>40</v>
      </c>
      <c r="Q4" s="19" t="s">
        <v>41</v>
      </c>
      <c r="R4" s="19" t="s">
        <v>42</v>
      </c>
      <c r="S4" s="19" t="s">
        <v>43</v>
      </c>
      <c r="T4" s="24" t="s">
        <v>44</v>
      </c>
      <c r="U4" s="24"/>
      <c r="V4" s="24"/>
      <c r="W4" s="24"/>
      <c r="X4" s="24"/>
      <c r="Y4" s="19"/>
      <c r="Z4" s="19"/>
    </row>
    <row r="5" spans="1:26" ht="60" x14ac:dyDescent="0.25">
      <c r="A5" s="25">
        <v>25175581</v>
      </c>
      <c r="B5" s="26">
        <v>6809</v>
      </c>
      <c r="C5" s="27" t="s">
        <v>45</v>
      </c>
      <c r="D5" s="27" t="s">
        <v>46</v>
      </c>
      <c r="E5" s="27">
        <v>75961</v>
      </c>
      <c r="F5" s="28"/>
      <c r="G5" s="29">
        <v>31.659917</v>
      </c>
      <c r="H5" s="30">
        <v>-94.573368000000002</v>
      </c>
      <c r="I5" s="31" t="s">
        <v>47</v>
      </c>
      <c r="J5" s="32" t="s">
        <v>48</v>
      </c>
      <c r="K5" s="28" t="s">
        <v>49</v>
      </c>
      <c r="L5" s="33"/>
      <c r="M5" s="34" t="s">
        <v>47</v>
      </c>
      <c r="N5" s="32" t="s">
        <v>49</v>
      </c>
      <c r="O5" s="35"/>
      <c r="P5" s="36" t="str">
        <f t="shared" ref="P5:P68" si="0">IF((OR(I5="Lead")),"Lead",
IF((OR(M5="Lead")),"Lead",
IF((OR(I5="Lead-lined galvanized")),"Lead",
IF((OR(M5="Lead-lined galvanized")),"Lead",
IF((OR((AND(I5="Unknown - Likely Lead",M5="Galvanized")),
(AND(I5="Unknown - Unlikely Lead",M5="Galvanized")),
(AND(I5="Unknown - Material Unknown",M5="Galvanized")))),"Galvanized Requiring Replacement",
IF((OR((AND(I5="Non-lead - Copper",J5="Yes",M5="Galvanized")),
(AND(I5="Non-lead - Copper",J5="Don't know",M5="Galvanized")),
(AND(I5="Non-lead - Copper",J5="",M5="Galvanized")),
(AND(I5="Non-lead - Plastic",J5="Yes",M5="Galvanized")),
(AND(I5="Non-lead - Plastic",J5="Don't know",M5="Galvanized")),
(AND(I5="Non-lead - Plastic",J5="",M5="Galvanized")),
(AND(I5="Non-lead",J5="Yes",M5="Galvanized")),
(AND(I5="Non-lead",J5="Don't know",M5="Galvanized")),
(AND(I5="Non-lead",J5="",M5="Galvanized")),
(AND(I5="Non-lead - Other",J5="Yes",M5="Galvanized")),
(AND(I5="Non-Lead - Other",J5="Don't know",M5="Galvanized")),
(AND(I5="Galvanized",J5="Yes",M5="Galvanized")),
(AND(I5="Galvanized",J5="Don't know",M5="Galvanized")),
(AND(I5="Galvanized",J5="",M5="Galvanized")),
(AND(I5="Non-Lead - Other",J5="",M5="Galvanized")))),"Galvanized Requiring Replacement",
IF((OR((AND(I5="Non-lead - Copper",M5="Non-lead - Copper")),
(AND(I5="Non-lead - Copper",M5="Non-lead - Plastic")),
(AND(I5="Non-lead - Copper",M5="Non-lead - Other")),
(AND(I5="Non-lead - Copper",M5="Non-lead")),
(AND(I5="Non-lead - Plastic",M5="Non-lead - Copper")),
(AND(I5="Non-lead - Plastic",M5="Non-lead - Plastic")),
(AND(I5="Non-lead - Plastic",M5="Non-lead - Other")),
(AND(I5="Non-lead - Plastic",M5="Non-lead")),
(AND(I5="Non-lead",M5="Non-lead - Copper")),
(AND(I5="Non-lead",M5="Non-lead - Plastic")),
(AND(I5="Non-lead",M5="Non-lead - Other")),
(AND(I5="Non-lead",M5="Non-lead")),
(AND(I5="Non-lead - Other",M5="Non-lead - Copper")),
(AND(I5="Non-Lead - Other",M5="Non-lead - Plastic")),
(AND(I5="Non-Lead - Other",M5="Non-lead")),
(AND(I5="Non-Lead - Other",M5="Non-lead - Other")))),"Non-Lead",
IF((OR((AND(I5="Galvanized",M5="Non-lead")),
(AND(I5="Galvanized",M5="Non-lead - Copper")),
(AND(I5="Galvanized",M5="Non-lead - Plastic")),
(AND(I5="Galvanized",M5="Non-lead")),
(AND(I5="Galvanized",M5="Non-lead - Other")))),"Non-Lead",
IF((OR((AND(I5="Non-lead - Copper",J5="No",M5="Galvanized")),
(AND(I5="Non-lead - Plastic",J5="No",M5="Galvanized")),
(AND(I5="Non-lead",J5="No",M5="Galvanized")),
(AND(I5="Galvanized",J5="No",M5="Galvanized")),
(AND(I5="Non-lead - Other",J5="No",M5="Galvanized")))),"Non-lead",
IF((OR((AND(I5="Unknown - Likely Lead",M5="Unknown - Likely Lead")),
(AND(I5="Unknown - Likely Lead",M5="Unknown - Unlikely Lead")),
(AND(I5="Unknown - Likely Lead",M5="Unknown - Material Unknown")),
(AND(I5="Unknown - Unlikely Lead",M5="Unknown - Likely Lead")),
(AND(I5="Unknown - Unlikely Lead",M5="Unknown - Unlikely Lead")),
(AND(I5="Unknown - Unlikely Lead",M5="Unknown - Material Unknown")),
(AND(I5="Unknown - Material Unknown",M5="Unknown - Likely Lead")),
(AND(I5="Unknown - Material Unknown",M5="Unknown - Unlikely Lead")),
(AND(I5="Unknown - Material Unknown",M5="Unknown - Material Unknown")))),"Unknown",
IF((OR((AND(I5="Unknown - Likely Lead",M5="Non-lead - Copper")),
(AND(I5="Unknown - Likely Lead",M5="Non-lead - Plastic")),
(AND(I5="Unknown - Likely Lead",M5="Non-lead")),
(AND(I5="Unknown - Likely Lead",M5="Non-lead - Other")),
(AND(I5="Unknown - Unlikely Lead",M5="Non-lead - Copper")),
(AND(I5="Unknown - Unlikely Lead",M5="Non-lead - Plastic")),
(AND(I5="Unknown - Unlikely Lead",M5="Non-lead")),
(AND(I5="Unknown - Unlikely Lead",M5="Non-lead - Other")),
(AND(I5="Unknown - Material Unknown",M5="Non-lead - Copper")),
(AND(I5="Unknown - Material Unknown",M5="Non-lead - Plastic")),
(AND(I5="Unknown - Material Unknown",M5="Non-lead")),
(AND(I5="Unknown - Material Unknown",M5="Non-lead - Other")))),"Unknown",
IF((OR((AND(I5="Non-lead - Copper",M5="Unknown - Likely Lead")),
(AND(I5="Non-lead - Copper",M5="Unknown - Unlikely Lead")),
(AND(I5="Non-lead - Copper",M5="Unknown - Material Unknown")),
(AND(I5="Non-lead - Plastic",M5="Unknown - Likely Lead")),
(AND(I5="Non-lead - Plastic",M5="Unknown - Unlikely Lead")),
(AND(I5="Non-lead - Plastic",M5="Unknown - Material Unknown")),
(AND(I5="Non-lead",M5="Unknown - Likely Lead")),
(AND(I5="Non-lead",M5="Unknown - Unlikely Lead")),
(AND(I5="Non-lead",M5="Unknown - Material Unknown")),
(AND(I5="Non-lead - Other",M5="Unknown - Likely Lead")),
(AND(I5="Non-Lead - Other",M5="Unknown - Unlikely Lead")),
(AND(I5="Non-Lead - Other",M5="Unknown - Material Unknown")))),"Unknown",
IF((OR((AND(I5="Galvanized",M5="Unknown - Likely Lead")),
(AND(I5="Galvanized",M5="Unknown - Unlikely Lead")),
(AND(I5="Galvanized",M5="Unknown - Material Unknown")))),"Unknown",
IF((OR((AND(I5="Galvanized",M5="")))),"Galvanized Requiring Replacement",
IF((OR((AND(I5="Non-lead - Copper",M5="")),
(AND(I5="Non-lead - Plastic",M5="")),
(AND(I5="Non-lead",M5="")),
(AND(I5="Non-lead - Other",M5="")))),"Non-lead",
IF((OR((AND(I5="Unknown - Likely Lead",M5="")),
(AND(I5="Unknown - Unlikely Lead",M5="")),
(AND(I5="Unknown - Material Unknown",M5="")))),"Unknown",
""))))))))))))))))</f>
        <v>Non-Lead</v>
      </c>
      <c r="Q5" s="25" t="s">
        <v>48</v>
      </c>
      <c r="R5" s="25" t="s">
        <v>48</v>
      </c>
      <c r="S5" s="25"/>
      <c r="T5" s="25" t="s">
        <v>50</v>
      </c>
      <c r="U5" s="37" t="s">
        <v>51</v>
      </c>
      <c r="V5" s="37" t="s">
        <v>51</v>
      </c>
      <c r="W5" s="37"/>
      <c r="X5" s="38" t="str">
        <f>IF((OR((AND('[1]PWS Information'!$E$10="CWS",T5="Single Family Residence",P5="Lead")),
(AND('[1]PWS Information'!$E$10="CWS",T5="Multiple Family Residence",'[1]PWS Information'!$E$11="Yes",P5="Lead")),
(AND('[1]PWS Information'!$E$10="NTNC",P5="Lead")))),"Tier 1",
IF((OR((AND('[1]PWS Information'!$E$10="CWS",T5="Multiple Family Residence",'[1]PWS Information'!$E$11="No",P5="Lead")),
(AND('[1]PWS Information'!$E$10="CWS",T5="Other",P5="Lead")),
(AND(T5="",P5="Lead")),
(AND('[1]PWS Information'!$E$10="CWS",T5="Building",P5="Lead")))),"Tier 2",
IF((OR((AND('[1]PWS Information'!$E$10="CWS",T5="Single Family Residence",P5="Galvanized Requiring Replacement")),
(AND('[1]PWS Information'!$E$10="CWS",T5="Single Family Residence",P5="Galvanized Requiring Replacement",Q5="Yes")),
(AND('[1]PWS Information'!$E$10="NTNC",T5="Single Family Residence",P5="Galvanized Requiring Replacement")),
(AND('[1]PWS Information'!$E$10="NTNC",T5="Single Family Residence",Q5="Yes")))),"Tier 3",
IF((OR((AND('[1]PWS Information'!$E$10="CWS",T5="Single Family Residence",R5="Yes",P5="Non-Lead", I5="Non-Lead - Copper",K5="Before 1989")),
(AND('[1]PWS Information'!$E$10="CWS",T5="Single Family Residence",R5="Yes",P5="Non-Lead", M5="Non-Lead - Copper",N5="Before 1989")))),"Tier 4",
IF((OR((AND('[1]PWS Information'!$E$10="NTNC",P5="Non-Lead")),
(AND('[1]PWS Information'!$E$10="CWS",P5="Non-Lead",R5="")),
(AND('[1]PWS Information'!$E$10="CWS",P5="Non-Lead",R5="No")),
(AND('[1]PWS Information'!$E$10="CWS",P5="Non-Lead",R5="Don't Know")),
(AND('[1]PWS Information'!$E$10="CWS",P5="Non-Lead", I5="Non-Lead - Copper", R5="Yes", K5="Between 1989 and 2014")),
(AND('[1]PWS Information'!$E$10="CWS",P5="Non-Lead", I5="Non-Lead - Copper", R5="Yes", K5="After 2014")),
(AND('[1]PWS Information'!$E$10="CWS",P5="Non-Lead", I5="Non-Lead - Copper", R5="Yes", K5="Unknown")),
(AND('[1]PWS Information'!$E$10="CWS",P5="Non-Lead", M5="Non-Lead - Copper", R5="Yes", N5="Between 1989 and 2014")),
(AND('[1]PWS Information'!$E$10="CWS",P5="Non-Lead", M5="Non-Lead - Copper", R5="Yes", N5="After 2014")),
(AND('[1]PWS Information'!$E$10="CWS",P5="Non-Lead", M5="Non-Lead - Copper", R5="Yes", N5="Unknown")),
(AND('[1]PWS Information'!$E$10="CWS",P5="Unknown")),
(AND('[1]PWS Information'!$E$10="NTNC",P5="Unknown")),
(AND('[1]PWS Information'!$E$10="CWS",T5="Multiple Family Residence",P5="Galvanized Requiring Replacement")),
(AND('[1]PWS Information'!$E$10="CWS",P5="Galvanized Requiring Replacement")),
(AND('[1]PWS Information'!$E$10="CWS",P5="Non-Lead")),
(AND('[1]PWS Information'!$E$10="NTNC",T5="Multiple Family Residence",P5="Galvanized Requiring Replacement")))),"Tier 5",
"")))))</f>
        <v>Tier 5</v>
      </c>
      <c r="Y5" s="25"/>
      <c r="Z5" s="25"/>
    </row>
    <row r="6" spans="1:26" ht="60" x14ac:dyDescent="0.25">
      <c r="A6" s="39">
        <v>25175808</v>
      </c>
      <c r="B6" s="40">
        <v>6287</v>
      </c>
      <c r="C6" s="41" t="s">
        <v>45</v>
      </c>
      <c r="D6" s="41" t="s">
        <v>46</v>
      </c>
      <c r="E6" s="41">
        <v>75961</v>
      </c>
      <c r="F6" s="42"/>
      <c r="G6" s="43">
        <v>31.656431000000001</v>
      </c>
      <c r="H6" s="44">
        <v>-94.580045999999996</v>
      </c>
      <c r="I6" s="45" t="s">
        <v>47</v>
      </c>
      <c r="J6" s="46" t="s">
        <v>48</v>
      </c>
      <c r="K6" s="47" t="s">
        <v>49</v>
      </c>
      <c r="L6" s="48"/>
      <c r="M6" s="34" t="s">
        <v>47</v>
      </c>
      <c r="N6" s="46" t="s">
        <v>49</v>
      </c>
      <c r="O6" s="49"/>
      <c r="P6" s="36" t="str">
        <f t="shared" si="0"/>
        <v>Non-Lead</v>
      </c>
      <c r="Q6" s="39" t="s">
        <v>48</v>
      </c>
      <c r="R6" s="39" t="s">
        <v>48</v>
      </c>
      <c r="S6" s="39"/>
      <c r="T6" s="50" t="s">
        <v>50</v>
      </c>
      <c r="U6" s="50" t="s">
        <v>51</v>
      </c>
      <c r="V6" s="50" t="s">
        <v>51</v>
      </c>
      <c r="W6" s="50"/>
      <c r="X6" s="51" t="str">
        <f>IF((OR((AND('[1]PWS Information'!$E$10="CWS",T6="Single Family Residence",P6="Lead")),
(AND('[1]PWS Information'!$E$10="CWS",T6="Multiple Family Residence",'[1]PWS Information'!$E$11="Yes",P6="Lead")),
(AND('[1]PWS Information'!$E$10="NTNC",P6="Lead")))),"Tier 1",
IF((OR((AND('[1]PWS Information'!$E$10="CWS",T6="Multiple Family Residence",'[1]PWS Information'!$E$11="No",P6="Lead")),
(AND('[1]PWS Information'!$E$10="CWS",T6="Other",P6="Lead")),
(AND(T6="",P6="Lead")),
(AND('[1]PWS Information'!$E$10="CWS",T6="Building",P6="Lead")))),"Tier 2",
IF((OR((AND('[1]PWS Information'!$E$10="CWS",T6="Single Family Residence",P6="Galvanized Requiring Replacement")),
(AND('[1]PWS Information'!$E$10="CWS",T6="Single Family Residence",P6="Galvanized Requiring Replacement",Q6="Yes")),
(AND('[1]PWS Information'!$E$10="NTNC",T6="Single Family Residence",P6="Galvanized Requiring Replacement")),
(AND('[1]PWS Information'!$E$10="NTNC",T6="Single Family Residence",Q6="Yes")))),"Tier 3",
IF((OR((AND('[1]PWS Information'!$E$10="CWS",T6="Single Family Residence",R6="Yes",P6="Non-Lead", I6="Non-Lead - Copper",K6="Before 1989")),
(AND('[1]PWS Information'!$E$10="CWS",T6="Single Family Residence",R6="Yes",P6="Non-Lead", M6="Non-Lead - Copper",N6="Before 1989")))),"Tier 4",
IF((OR((AND('[1]PWS Information'!$E$10="NTNC",P6="Non-Lead")),
(AND('[1]PWS Information'!$E$10="CWS",P6="Non-Lead",R6="")),
(AND('[1]PWS Information'!$E$10="CWS",P6="Non-Lead",R6="No")),
(AND('[1]PWS Information'!$E$10="CWS",P6="Non-Lead",R6="Don't Know")),
(AND('[1]PWS Information'!$E$10="CWS",P6="Non-Lead", I6="Non-Lead - Copper", R6="Yes", K6="Between 1989 and 2014")),
(AND('[1]PWS Information'!$E$10="CWS",P6="Non-Lead", I6="Non-Lead - Copper", R6="Yes", K6="After 2014")),
(AND('[1]PWS Information'!$E$10="CWS",P6="Non-Lead", I6="Non-Lead - Copper", R6="Yes", K6="Unknown")),
(AND('[1]PWS Information'!$E$10="CWS",P6="Non-Lead", M6="Non-Lead - Copper", R6="Yes", N6="Between 1989 and 2014")),
(AND('[1]PWS Information'!$E$10="CWS",P6="Non-Lead", M6="Non-Lead - Copper", R6="Yes", N6="After 2014")),
(AND('[1]PWS Information'!$E$10="CWS",P6="Non-Lead", M6="Non-Lead - Copper", R6="Yes", N6="Unknown")),
(AND('[1]PWS Information'!$E$10="CWS",P6="Unknown")),
(AND('[1]PWS Information'!$E$10="NTNC",P6="Unknown")),
(AND('[1]PWS Information'!$E$10="CWS",T6="Multiple Family Residence",P6="Galvanized Requiring Replacement")),
(AND('[1]PWS Information'!$E$10="CWS",P6="Galvanized Requiring Replacement")),
(AND('[1]PWS Information'!$E$10="CWS",P6="Non-Lead")),
(AND('[1]PWS Information'!$E$10="NTNC",T6="Multiple Family Residence",P6="Galvanized Requiring Replacement")))),"Tier 5",
"")))))</f>
        <v>Tier 5</v>
      </c>
      <c r="Y6" s="39"/>
      <c r="Z6" s="39"/>
    </row>
    <row r="7" spans="1:26" ht="60" x14ac:dyDescent="0.25">
      <c r="A7" s="39">
        <v>25175583</v>
      </c>
      <c r="B7" s="40">
        <v>2864</v>
      </c>
      <c r="C7" s="41" t="s">
        <v>52</v>
      </c>
      <c r="D7" s="41" t="s">
        <v>46</v>
      </c>
      <c r="E7" s="41">
        <v>75961</v>
      </c>
      <c r="F7" s="42"/>
      <c r="G7" s="43">
        <v>31.634526000000001</v>
      </c>
      <c r="H7" s="44">
        <v>-94.489276000000004</v>
      </c>
      <c r="I7" s="45" t="s">
        <v>47</v>
      </c>
      <c r="J7" s="46" t="s">
        <v>48</v>
      </c>
      <c r="K7" s="42" t="s">
        <v>49</v>
      </c>
      <c r="L7" s="48"/>
      <c r="M7" s="34" t="s">
        <v>47</v>
      </c>
      <c r="N7" s="46" t="s">
        <v>49</v>
      </c>
      <c r="O7" s="49"/>
      <c r="P7" s="36" t="str">
        <f t="shared" si="0"/>
        <v>Non-Lead</v>
      </c>
      <c r="Q7" s="39" t="s">
        <v>48</v>
      </c>
      <c r="R7" s="39" t="s">
        <v>48</v>
      </c>
      <c r="S7" s="39"/>
      <c r="T7" s="50" t="s">
        <v>50</v>
      </c>
      <c r="U7" s="50" t="s">
        <v>51</v>
      </c>
      <c r="V7" s="50" t="s">
        <v>51</v>
      </c>
      <c r="W7" s="50"/>
      <c r="X7" s="51" t="str">
        <f>IF((OR((AND('[1]PWS Information'!$E$10="CWS",T7="Single Family Residence",P7="Lead")),
(AND('[1]PWS Information'!$E$10="CWS",T7="Multiple Family Residence",'[1]PWS Information'!$E$11="Yes",P7="Lead")),
(AND('[1]PWS Information'!$E$10="NTNC",P7="Lead")))),"Tier 1",
IF((OR((AND('[1]PWS Information'!$E$10="CWS",T7="Multiple Family Residence",'[1]PWS Information'!$E$11="No",P7="Lead")),
(AND('[1]PWS Information'!$E$10="CWS",T7="Other",P7="Lead")),
(AND(T7="",P7="Lead")),
(AND('[1]PWS Information'!$E$10="CWS",T7="Building",P7="Lead")))),"Tier 2",
IF((OR((AND('[1]PWS Information'!$E$10="CWS",T7="Single Family Residence",P7="Galvanized Requiring Replacement")),
(AND('[1]PWS Information'!$E$10="CWS",T7="Single Family Residence",P7="Galvanized Requiring Replacement",Q7="Yes")),
(AND('[1]PWS Information'!$E$10="NTNC",T7="Single Family Residence",P7="Galvanized Requiring Replacement")),
(AND('[1]PWS Information'!$E$10="NTNC",T7="Single Family Residence",Q7="Yes")))),"Tier 3",
IF((OR((AND('[1]PWS Information'!$E$10="CWS",T7="Single Family Residence",R7="Yes",P7="Non-Lead", I7="Non-Lead - Copper",K7="Before 1989")),
(AND('[1]PWS Information'!$E$10="CWS",T7="Single Family Residence",R7="Yes",P7="Non-Lead", M7="Non-Lead - Copper",N7="Before 1989")))),"Tier 4",
IF((OR((AND('[1]PWS Information'!$E$10="NTNC",P7="Non-Lead")),
(AND('[1]PWS Information'!$E$10="CWS",P7="Non-Lead",R7="")),
(AND('[1]PWS Information'!$E$10="CWS",P7="Non-Lead",R7="No")),
(AND('[1]PWS Information'!$E$10="CWS",P7="Non-Lead",R7="Don't Know")),
(AND('[1]PWS Information'!$E$10="CWS",P7="Non-Lead", I7="Non-Lead - Copper", R7="Yes", K7="Between 1989 and 2014")),
(AND('[1]PWS Information'!$E$10="CWS",P7="Non-Lead", I7="Non-Lead - Copper", R7="Yes", K7="After 2014")),
(AND('[1]PWS Information'!$E$10="CWS",P7="Non-Lead", I7="Non-Lead - Copper", R7="Yes", K7="Unknown")),
(AND('[1]PWS Information'!$E$10="CWS",P7="Non-Lead", M7="Non-Lead - Copper", R7="Yes", N7="Between 1989 and 2014")),
(AND('[1]PWS Information'!$E$10="CWS",P7="Non-Lead", M7="Non-Lead - Copper", R7="Yes", N7="After 2014")),
(AND('[1]PWS Information'!$E$10="CWS",P7="Non-Lead", M7="Non-Lead - Copper", R7="Yes", N7="Unknown")),
(AND('[1]PWS Information'!$E$10="CWS",P7="Unknown")),
(AND('[1]PWS Information'!$E$10="NTNC",P7="Unknown")),
(AND('[1]PWS Information'!$E$10="CWS",T7="Multiple Family Residence",P7="Galvanized Requiring Replacement")),
(AND('[1]PWS Information'!$E$10="CWS",P7="Galvanized Requiring Replacement")),
(AND('[1]PWS Information'!$E$10="CWS",P7="Non-Lead")),
(AND('[1]PWS Information'!$E$10="NTNC",T7="Multiple Family Residence",P7="Galvanized Requiring Replacement")))),"Tier 5",
"")))))</f>
        <v>Tier 5</v>
      </c>
      <c r="Y7" s="39"/>
      <c r="Z7" s="39"/>
    </row>
    <row r="8" spans="1:26" ht="60" x14ac:dyDescent="0.25">
      <c r="A8" s="39">
        <v>25175925</v>
      </c>
      <c r="B8" s="40">
        <v>2864</v>
      </c>
      <c r="C8" s="41" t="s">
        <v>52</v>
      </c>
      <c r="D8" s="41" t="s">
        <v>46</v>
      </c>
      <c r="E8" s="41">
        <v>75961</v>
      </c>
      <c r="F8" s="42"/>
      <c r="G8" s="43">
        <v>31.634526000000001</v>
      </c>
      <c r="H8" s="44">
        <v>-94.489276000000004</v>
      </c>
      <c r="I8" s="45" t="s">
        <v>47</v>
      </c>
      <c r="J8" s="46" t="s">
        <v>48</v>
      </c>
      <c r="K8" s="52" t="s">
        <v>49</v>
      </c>
      <c r="L8" s="48"/>
      <c r="M8" s="34" t="s">
        <v>47</v>
      </c>
      <c r="N8" s="46" t="s">
        <v>49</v>
      </c>
      <c r="O8" s="49"/>
      <c r="P8" s="36" t="str">
        <f t="shared" si="0"/>
        <v>Non-Lead</v>
      </c>
      <c r="Q8" s="39" t="s">
        <v>48</v>
      </c>
      <c r="R8" s="39" t="s">
        <v>48</v>
      </c>
      <c r="S8" s="39"/>
      <c r="T8" s="50" t="s">
        <v>50</v>
      </c>
      <c r="U8" s="50" t="s">
        <v>51</v>
      </c>
      <c r="V8" s="50" t="s">
        <v>51</v>
      </c>
      <c r="W8" s="50"/>
      <c r="X8" s="51" t="str">
        <f>IF((OR((AND('[1]PWS Information'!$E$10="CWS",T8="Single Family Residence",P8="Lead")),
(AND('[1]PWS Information'!$E$10="CWS",T8="Multiple Family Residence",'[1]PWS Information'!$E$11="Yes",P8="Lead")),
(AND('[1]PWS Information'!$E$10="NTNC",P8="Lead")))),"Tier 1",
IF((OR((AND('[1]PWS Information'!$E$10="CWS",T8="Multiple Family Residence",'[1]PWS Information'!$E$11="No",P8="Lead")),
(AND('[1]PWS Information'!$E$10="CWS",T8="Other",P8="Lead")),
(AND(T8="",P8="Lead")),
(AND('[1]PWS Information'!$E$10="CWS",T8="Building",P8="Lead")))),"Tier 2",
IF((OR((AND('[1]PWS Information'!$E$10="CWS",T8="Single Family Residence",P8="Galvanized Requiring Replacement")),
(AND('[1]PWS Information'!$E$10="CWS",T8="Single Family Residence",P8="Galvanized Requiring Replacement",Q8="Yes")),
(AND('[1]PWS Information'!$E$10="NTNC",T8="Single Family Residence",P8="Galvanized Requiring Replacement")),
(AND('[1]PWS Information'!$E$10="NTNC",T8="Single Family Residence",Q8="Yes")))),"Tier 3",
IF((OR((AND('[1]PWS Information'!$E$10="CWS",T8="Single Family Residence",R8="Yes",P8="Non-Lead", I8="Non-Lead - Copper",K8="Before 1989")),
(AND('[1]PWS Information'!$E$10="CWS",T8="Single Family Residence",R8="Yes",P8="Non-Lead", M8="Non-Lead - Copper",N8="Before 1989")))),"Tier 4",
IF((OR((AND('[1]PWS Information'!$E$10="NTNC",P8="Non-Lead")),
(AND('[1]PWS Information'!$E$10="CWS",P8="Non-Lead",R8="")),
(AND('[1]PWS Information'!$E$10="CWS",P8="Non-Lead",R8="No")),
(AND('[1]PWS Information'!$E$10="CWS",P8="Non-Lead",R8="Don't Know")),
(AND('[1]PWS Information'!$E$10="CWS",P8="Non-Lead", I8="Non-Lead - Copper", R8="Yes", K8="Between 1989 and 2014")),
(AND('[1]PWS Information'!$E$10="CWS",P8="Non-Lead", I8="Non-Lead - Copper", R8="Yes", K8="After 2014")),
(AND('[1]PWS Information'!$E$10="CWS",P8="Non-Lead", I8="Non-Lead - Copper", R8="Yes", K8="Unknown")),
(AND('[1]PWS Information'!$E$10="CWS",P8="Non-Lead", M8="Non-Lead - Copper", R8="Yes", N8="Between 1989 and 2014")),
(AND('[1]PWS Information'!$E$10="CWS",P8="Non-Lead", M8="Non-Lead - Copper", R8="Yes", N8="After 2014")),
(AND('[1]PWS Information'!$E$10="CWS",P8="Non-Lead", M8="Non-Lead - Copper", R8="Yes", N8="Unknown")),
(AND('[1]PWS Information'!$E$10="CWS",P8="Unknown")),
(AND('[1]PWS Information'!$E$10="NTNC",P8="Unknown")),
(AND('[1]PWS Information'!$E$10="CWS",T8="Multiple Family Residence",P8="Galvanized Requiring Replacement")),
(AND('[1]PWS Information'!$E$10="CWS",P8="Galvanized Requiring Replacement")),
(AND('[1]PWS Information'!$E$10="CWS",P8="Non-Lead")),
(AND('[1]PWS Information'!$E$10="NTNC",T8="Multiple Family Residence",P8="Galvanized Requiring Replacement")))),"Tier 5",
"")))))</f>
        <v>Tier 5</v>
      </c>
      <c r="Y8" s="39"/>
      <c r="Z8" s="39"/>
    </row>
    <row r="9" spans="1:26" ht="60" x14ac:dyDescent="0.25">
      <c r="A9" s="39">
        <v>25175931</v>
      </c>
      <c r="B9" s="40">
        <v>2864</v>
      </c>
      <c r="C9" s="41" t="s">
        <v>52</v>
      </c>
      <c r="D9" s="41" t="s">
        <v>46</v>
      </c>
      <c r="E9" s="41">
        <v>75961</v>
      </c>
      <c r="F9" s="42"/>
      <c r="G9" s="43">
        <v>31.634526000000001</v>
      </c>
      <c r="H9" s="44">
        <v>-94.489276000000004</v>
      </c>
      <c r="I9" s="45" t="s">
        <v>47</v>
      </c>
      <c r="J9" s="46" t="s">
        <v>48</v>
      </c>
      <c r="K9" s="42" t="s">
        <v>49</v>
      </c>
      <c r="L9" s="48"/>
      <c r="M9" s="34" t="s">
        <v>47</v>
      </c>
      <c r="N9" s="46" t="s">
        <v>49</v>
      </c>
      <c r="O9" s="49"/>
      <c r="P9" s="36" t="str">
        <f t="shared" si="0"/>
        <v>Non-Lead</v>
      </c>
      <c r="Q9" s="39" t="s">
        <v>48</v>
      </c>
      <c r="R9" s="39" t="s">
        <v>48</v>
      </c>
      <c r="S9" s="39"/>
      <c r="T9" s="50" t="s">
        <v>50</v>
      </c>
      <c r="U9" s="50" t="s">
        <v>51</v>
      </c>
      <c r="V9" s="50" t="s">
        <v>51</v>
      </c>
      <c r="W9" s="50"/>
      <c r="X9" s="51" t="str">
        <f>IF((OR((AND('[1]PWS Information'!$E$10="CWS",T9="Single Family Residence",P9="Lead")),
(AND('[1]PWS Information'!$E$10="CWS",T9="Multiple Family Residence",'[1]PWS Information'!$E$11="Yes",P9="Lead")),
(AND('[1]PWS Information'!$E$10="NTNC",P9="Lead")))),"Tier 1",
IF((OR((AND('[1]PWS Information'!$E$10="CWS",T9="Multiple Family Residence",'[1]PWS Information'!$E$11="No",P9="Lead")),
(AND('[1]PWS Information'!$E$10="CWS",T9="Other",P9="Lead")),
(AND(T9="",P9="Lead")),
(AND('[1]PWS Information'!$E$10="CWS",T9="Building",P9="Lead")))),"Tier 2",
IF((OR((AND('[1]PWS Information'!$E$10="CWS",T9="Single Family Residence",P9="Galvanized Requiring Replacement")),
(AND('[1]PWS Information'!$E$10="CWS",T9="Single Family Residence",P9="Galvanized Requiring Replacement",Q9="Yes")),
(AND('[1]PWS Information'!$E$10="NTNC",T9="Single Family Residence",P9="Galvanized Requiring Replacement")),
(AND('[1]PWS Information'!$E$10="NTNC",T9="Single Family Residence",Q9="Yes")))),"Tier 3",
IF((OR((AND('[1]PWS Information'!$E$10="CWS",T9="Single Family Residence",R9="Yes",P9="Non-Lead", I9="Non-Lead - Copper",K9="Before 1989")),
(AND('[1]PWS Information'!$E$10="CWS",T9="Single Family Residence",R9="Yes",P9="Non-Lead", M9="Non-Lead - Copper",N9="Before 1989")))),"Tier 4",
IF((OR((AND('[1]PWS Information'!$E$10="NTNC",P9="Non-Lead")),
(AND('[1]PWS Information'!$E$10="CWS",P9="Non-Lead",R9="")),
(AND('[1]PWS Information'!$E$10="CWS",P9="Non-Lead",R9="No")),
(AND('[1]PWS Information'!$E$10="CWS",P9="Non-Lead",R9="Don't Know")),
(AND('[1]PWS Information'!$E$10="CWS",P9="Non-Lead", I9="Non-Lead - Copper", R9="Yes", K9="Between 1989 and 2014")),
(AND('[1]PWS Information'!$E$10="CWS",P9="Non-Lead", I9="Non-Lead - Copper", R9="Yes", K9="After 2014")),
(AND('[1]PWS Information'!$E$10="CWS",P9="Non-Lead", I9="Non-Lead - Copper", R9="Yes", K9="Unknown")),
(AND('[1]PWS Information'!$E$10="CWS",P9="Non-Lead", M9="Non-Lead - Copper", R9="Yes", N9="Between 1989 and 2014")),
(AND('[1]PWS Information'!$E$10="CWS",P9="Non-Lead", M9="Non-Lead - Copper", R9="Yes", N9="After 2014")),
(AND('[1]PWS Information'!$E$10="CWS",P9="Non-Lead", M9="Non-Lead - Copper", R9="Yes", N9="Unknown")),
(AND('[1]PWS Information'!$E$10="CWS",P9="Unknown")),
(AND('[1]PWS Information'!$E$10="NTNC",P9="Unknown")),
(AND('[1]PWS Information'!$E$10="CWS",T9="Multiple Family Residence",P9="Galvanized Requiring Replacement")),
(AND('[1]PWS Information'!$E$10="CWS",P9="Galvanized Requiring Replacement")),
(AND('[1]PWS Information'!$E$10="CWS",P9="Non-Lead")),
(AND('[1]PWS Information'!$E$10="NTNC",T9="Multiple Family Residence",P9="Galvanized Requiring Replacement")))),"Tier 5",
"")))))</f>
        <v>Tier 5</v>
      </c>
      <c r="Y9" s="39"/>
      <c r="Z9" s="39"/>
    </row>
    <row r="10" spans="1:26" ht="60" x14ac:dyDescent="0.25">
      <c r="A10" s="39">
        <v>25175970</v>
      </c>
      <c r="B10" s="40">
        <v>2236</v>
      </c>
      <c r="C10" s="41" t="s">
        <v>52</v>
      </c>
      <c r="D10" s="41" t="s">
        <v>46</v>
      </c>
      <c r="E10" s="41">
        <v>75961</v>
      </c>
      <c r="F10" s="42"/>
      <c r="G10" s="43">
        <v>31.642503999999999</v>
      </c>
      <c r="H10" s="44">
        <v>-94.495138999999995</v>
      </c>
      <c r="I10" s="45" t="s">
        <v>47</v>
      </c>
      <c r="J10" s="46" t="s">
        <v>48</v>
      </c>
      <c r="K10" s="42" t="s">
        <v>49</v>
      </c>
      <c r="L10" s="48"/>
      <c r="M10" s="34" t="s">
        <v>47</v>
      </c>
      <c r="N10" s="46" t="s">
        <v>49</v>
      </c>
      <c r="O10" s="49"/>
      <c r="P10" s="36" t="str">
        <f t="shared" si="0"/>
        <v>Non-Lead</v>
      </c>
      <c r="Q10" s="39" t="s">
        <v>48</v>
      </c>
      <c r="R10" s="39" t="s">
        <v>48</v>
      </c>
      <c r="S10" s="39"/>
      <c r="T10" s="50" t="s">
        <v>50</v>
      </c>
      <c r="U10" s="50" t="s">
        <v>51</v>
      </c>
      <c r="V10" s="50" t="s">
        <v>51</v>
      </c>
      <c r="W10" s="50"/>
      <c r="X10" s="51" t="str">
        <f>IF((OR((AND('[1]PWS Information'!$E$10="CWS",T10="Single Family Residence",P10="Lead")),
(AND('[1]PWS Information'!$E$10="CWS",T10="Multiple Family Residence",'[1]PWS Information'!$E$11="Yes",P10="Lead")),
(AND('[1]PWS Information'!$E$10="NTNC",P10="Lead")))),"Tier 1",
IF((OR((AND('[1]PWS Information'!$E$10="CWS",T10="Multiple Family Residence",'[1]PWS Information'!$E$11="No",P10="Lead")),
(AND('[1]PWS Information'!$E$10="CWS",T10="Other",P10="Lead")),
(AND(T10="",P10="Lead")),
(AND('[1]PWS Information'!$E$10="CWS",T10="Building",P10="Lead")))),"Tier 2",
IF((OR((AND('[1]PWS Information'!$E$10="CWS",T10="Single Family Residence",P10="Galvanized Requiring Replacement")),
(AND('[1]PWS Information'!$E$10="CWS",T10="Single Family Residence",P10="Galvanized Requiring Replacement",Q10="Yes")),
(AND('[1]PWS Information'!$E$10="NTNC",T10="Single Family Residence",P10="Galvanized Requiring Replacement")),
(AND('[1]PWS Information'!$E$10="NTNC",T10="Single Family Residence",Q10="Yes")))),"Tier 3",
IF((OR((AND('[1]PWS Information'!$E$10="CWS",T10="Single Family Residence",R10="Yes",P10="Non-Lead", I10="Non-Lead - Copper",K10="Before 1989")),
(AND('[1]PWS Information'!$E$10="CWS",T10="Single Family Residence",R10="Yes",P10="Non-Lead", M10="Non-Lead - Copper",N10="Before 1989")))),"Tier 4",
IF((OR((AND('[1]PWS Information'!$E$10="NTNC",P10="Non-Lead")),
(AND('[1]PWS Information'!$E$10="CWS",P10="Non-Lead",R10="")),
(AND('[1]PWS Information'!$E$10="CWS",P10="Non-Lead",R10="No")),
(AND('[1]PWS Information'!$E$10="CWS",P10="Non-Lead",R10="Don't Know")),
(AND('[1]PWS Information'!$E$10="CWS",P10="Non-Lead", I10="Non-Lead - Copper", R10="Yes", K10="Between 1989 and 2014")),
(AND('[1]PWS Information'!$E$10="CWS",P10="Non-Lead", I10="Non-Lead - Copper", R10="Yes", K10="After 2014")),
(AND('[1]PWS Information'!$E$10="CWS",P10="Non-Lead", I10="Non-Lead - Copper", R10="Yes", K10="Unknown")),
(AND('[1]PWS Information'!$E$10="CWS",P10="Non-Lead", M10="Non-Lead - Copper", R10="Yes", N10="Between 1989 and 2014")),
(AND('[1]PWS Information'!$E$10="CWS",P10="Non-Lead", M10="Non-Lead - Copper", R10="Yes", N10="After 2014")),
(AND('[1]PWS Information'!$E$10="CWS",P10="Non-Lead", M10="Non-Lead - Copper", R10="Yes", N10="Unknown")),
(AND('[1]PWS Information'!$E$10="CWS",P10="Unknown")),
(AND('[1]PWS Information'!$E$10="NTNC",P10="Unknown")),
(AND('[1]PWS Information'!$E$10="CWS",T10="Multiple Family Residence",P10="Galvanized Requiring Replacement")),
(AND('[1]PWS Information'!$E$10="CWS",P10="Galvanized Requiring Replacement")),
(AND('[1]PWS Information'!$E$10="CWS",P10="Non-Lead")),
(AND('[1]PWS Information'!$E$10="NTNC",T10="Multiple Family Residence",P10="Galvanized Requiring Replacement")))),"Tier 5",
"")))))</f>
        <v>Tier 5</v>
      </c>
      <c r="Y10" s="39"/>
      <c r="Z10" s="39"/>
    </row>
    <row r="11" spans="1:26" ht="60" x14ac:dyDescent="0.25">
      <c r="A11" s="39">
        <v>25175515</v>
      </c>
      <c r="B11" s="40">
        <v>11312</v>
      </c>
      <c r="C11" s="41" t="s">
        <v>53</v>
      </c>
      <c r="D11" s="41" t="s">
        <v>46</v>
      </c>
      <c r="E11" s="41">
        <v>75961</v>
      </c>
      <c r="F11" s="42"/>
      <c r="G11" s="43">
        <v>31.646999000000001</v>
      </c>
      <c r="H11" s="44">
        <v>-94.413472999999996</v>
      </c>
      <c r="I11" s="45" t="s">
        <v>47</v>
      </c>
      <c r="J11" s="46" t="s">
        <v>48</v>
      </c>
      <c r="K11" s="42" t="s">
        <v>49</v>
      </c>
      <c r="L11" s="48"/>
      <c r="M11" s="34" t="s">
        <v>47</v>
      </c>
      <c r="N11" s="46" t="s">
        <v>49</v>
      </c>
      <c r="O11" s="49"/>
      <c r="P11" s="36" t="str">
        <f t="shared" si="0"/>
        <v>Non-Lead</v>
      </c>
      <c r="Q11" s="39" t="s">
        <v>48</v>
      </c>
      <c r="R11" s="39" t="s">
        <v>48</v>
      </c>
      <c r="S11" s="39"/>
      <c r="T11" s="50" t="s">
        <v>50</v>
      </c>
      <c r="U11" s="50" t="s">
        <v>51</v>
      </c>
      <c r="V11" s="50" t="s">
        <v>51</v>
      </c>
      <c r="W11" s="50"/>
      <c r="X11" s="51" t="str">
        <f>IF((OR((AND('[1]PWS Information'!$E$10="CWS",T11="Single Family Residence",P11="Lead")),
(AND('[1]PWS Information'!$E$10="CWS",T11="Multiple Family Residence",'[1]PWS Information'!$E$11="Yes",P11="Lead")),
(AND('[1]PWS Information'!$E$10="NTNC",P11="Lead")))),"Tier 1",
IF((OR((AND('[1]PWS Information'!$E$10="CWS",T11="Multiple Family Residence",'[1]PWS Information'!$E$11="No",P11="Lead")),
(AND('[1]PWS Information'!$E$10="CWS",T11="Other",P11="Lead")),
(AND(T11="",P11="Lead")),
(AND('[1]PWS Information'!$E$10="CWS",T11="Building",P11="Lead")))),"Tier 2",
IF((OR((AND('[1]PWS Information'!$E$10="CWS",T11="Single Family Residence",P11="Galvanized Requiring Replacement")),
(AND('[1]PWS Information'!$E$10="CWS",T11="Single Family Residence",P11="Galvanized Requiring Replacement",Q11="Yes")),
(AND('[1]PWS Information'!$E$10="NTNC",T11="Single Family Residence",P11="Galvanized Requiring Replacement")),
(AND('[1]PWS Information'!$E$10="NTNC",T11="Single Family Residence",Q11="Yes")))),"Tier 3",
IF((OR((AND('[1]PWS Information'!$E$10="CWS",T11="Single Family Residence",R11="Yes",P11="Non-Lead", I11="Non-Lead - Copper",K11="Before 1989")),
(AND('[1]PWS Information'!$E$10="CWS",T11="Single Family Residence",R11="Yes",P11="Non-Lead", M11="Non-Lead - Copper",N11="Before 1989")))),"Tier 4",
IF((OR((AND('[1]PWS Information'!$E$10="NTNC",P11="Non-Lead")),
(AND('[1]PWS Information'!$E$10="CWS",P11="Non-Lead",R11="")),
(AND('[1]PWS Information'!$E$10="CWS",P11="Non-Lead",R11="No")),
(AND('[1]PWS Information'!$E$10="CWS",P11="Non-Lead",R11="Don't Know")),
(AND('[1]PWS Information'!$E$10="CWS",P11="Non-Lead", I11="Non-Lead - Copper", R11="Yes", K11="Between 1989 and 2014")),
(AND('[1]PWS Information'!$E$10="CWS",P11="Non-Lead", I11="Non-Lead - Copper", R11="Yes", K11="After 2014")),
(AND('[1]PWS Information'!$E$10="CWS",P11="Non-Lead", I11="Non-Lead - Copper", R11="Yes", K11="Unknown")),
(AND('[1]PWS Information'!$E$10="CWS",P11="Non-Lead", M11="Non-Lead - Copper", R11="Yes", N11="Between 1989 and 2014")),
(AND('[1]PWS Information'!$E$10="CWS",P11="Non-Lead", M11="Non-Lead - Copper", R11="Yes", N11="After 2014")),
(AND('[1]PWS Information'!$E$10="CWS",P11="Non-Lead", M11="Non-Lead - Copper", R11="Yes", N11="Unknown")),
(AND('[1]PWS Information'!$E$10="CWS",P11="Unknown")),
(AND('[1]PWS Information'!$E$10="NTNC",P11="Unknown")),
(AND('[1]PWS Information'!$E$10="CWS",T11="Multiple Family Residence",P11="Galvanized Requiring Replacement")),
(AND('[1]PWS Information'!$E$10="CWS",P11="Galvanized Requiring Replacement")),
(AND('[1]PWS Information'!$E$10="CWS",P11="Non-Lead")),
(AND('[1]PWS Information'!$E$10="NTNC",T11="Multiple Family Residence",P11="Galvanized Requiring Replacement")))),"Tier 5",
"")))))</f>
        <v>Tier 5</v>
      </c>
      <c r="Y11" s="39"/>
      <c r="Z11" s="39"/>
    </row>
    <row r="12" spans="1:26" ht="60" x14ac:dyDescent="0.25">
      <c r="A12" s="39">
        <v>25175639</v>
      </c>
      <c r="B12" s="40">
        <v>307</v>
      </c>
      <c r="C12" s="41" t="s">
        <v>54</v>
      </c>
      <c r="D12" s="41" t="s">
        <v>46</v>
      </c>
      <c r="E12" s="41">
        <v>75961</v>
      </c>
      <c r="F12" s="42"/>
      <c r="G12" s="43">
        <v>31.607554</v>
      </c>
      <c r="H12" s="44">
        <v>-94.542788999999999</v>
      </c>
      <c r="I12" s="45" t="s">
        <v>47</v>
      </c>
      <c r="J12" s="46" t="s">
        <v>48</v>
      </c>
      <c r="K12" s="42" t="s">
        <v>49</v>
      </c>
      <c r="L12" s="48"/>
      <c r="M12" s="34" t="s">
        <v>47</v>
      </c>
      <c r="N12" s="46" t="s">
        <v>49</v>
      </c>
      <c r="O12" s="49"/>
      <c r="P12" s="36" t="str">
        <f t="shared" si="0"/>
        <v>Non-Lead</v>
      </c>
      <c r="Q12" s="39" t="s">
        <v>48</v>
      </c>
      <c r="R12" s="39" t="s">
        <v>48</v>
      </c>
      <c r="S12" s="39"/>
      <c r="T12" s="50" t="s">
        <v>50</v>
      </c>
      <c r="U12" s="50" t="s">
        <v>51</v>
      </c>
      <c r="V12" s="50" t="s">
        <v>51</v>
      </c>
      <c r="W12" s="50"/>
      <c r="X12" s="51" t="str">
        <f>IF((OR((AND('[1]PWS Information'!$E$10="CWS",T12="Single Family Residence",P12="Lead")),
(AND('[1]PWS Information'!$E$10="CWS",T12="Multiple Family Residence",'[1]PWS Information'!$E$11="Yes",P12="Lead")),
(AND('[1]PWS Information'!$E$10="NTNC",P12="Lead")))),"Tier 1",
IF((OR((AND('[1]PWS Information'!$E$10="CWS",T12="Multiple Family Residence",'[1]PWS Information'!$E$11="No",P12="Lead")),
(AND('[1]PWS Information'!$E$10="CWS",T12="Other",P12="Lead")),
(AND(T12="",P12="Lead")),
(AND('[1]PWS Information'!$E$10="CWS",T12="Building",P12="Lead")))),"Tier 2",
IF((OR((AND('[1]PWS Information'!$E$10="CWS",T12="Single Family Residence",P12="Galvanized Requiring Replacement")),
(AND('[1]PWS Information'!$E$10="CWS",T12="Single Family Residence",P12="Galvanized Requiring Replacement",Q12="Yes")),
(AND('[1]PWS Information'!$E$10="NTNC",T12="Single Family Residence",P12="Galvanized Requiring Replacement")),
(AND('[1]PWS Information'!$E$10="NTNC",T12="Single Family Residence",Q12="Yes")))),"Tier 3",
IF((OR((AND('[1]PWS Information'!$E$10="CWS",T12="Single Family Residence",R12="Yes",P12="Non-Lead", I12="Non-Lead - Copper",K12="Before 1989")),
(AND('[1]PWS Information'!$E$10="CWS",T12="Single Family Residence",R12="Yes",P12="Non-Lead", M12="Non-Lead - Copper",N12="Before 1989")))),"Tier 4",
IF((OR((AND('[1]PWS Information'!$E$10="NTNC",P12="Non-Lead")),
(AND('[1]PWS Information'!$E$10="CWS",P12="Non-Lead",R12="")),
(AND('[1]PWS Information'!$E$10="CWS",P12="Non-Lead",R12="No")),
(AND('[1]PWS Information'!$E$10="CWS",P12="Non-Lead",R12="Don't Know")),
(AND('[1]PWS Information'!$E$10="CWS",P12="Non-Lead", I12="Non-Lead - Copper", R12="Yes", K12="Between 1989 and 2014")),
(AND('[1]PWS Information'!$E$10="CWS",P12="Non-Lead", I12="Non-Lead - Copper", R12="Yes", K12="After 2014")),
(AND('[1]PWS Information'!$E$10="CWS",P12="Non-Lead", I12="Non-Lead - Copper", R12="Yes", K12="Unknown")),
(AND('[1]PWS Information'!$E$10="CWS",P12="Non-Lead", M12="Non-Lead - Copper", R12="Yes", N12="Between 1989 and 2014")),
(AND('[1]PWS Information'!$E$10="CWS",P12="Non-Lead", M12="Non-Lead - Copper", R12="Yes", N12="After 2014")),
(AND('[1]PWS Information'!$E$10="CWS",P12="Non-Lead", M12="Non-Lead - Copper", R12="Yes", N12="Unknown")),
(AND('[1]PWS Information'!$E$10="CWS",P12="Unknown")),
(AND('[1]PWS Information'!$E$10="NTNC",P12="Unknown")),
(AND('[1]PWS Information'!$E$10="CWS",T12="Multiple Family Residence",P12="Galvanized Requiring Replacement")),
(AND('[1]PWS Information'!$E$10="CWS",P12="Galvanized Requiring Replacement")),
(AND('[1]PWS Information'!$E$10="CWS",P12="Non-Lead")),
(AND('[1]PWS Information'!$E$10="NTNC",T12="Multiple Family Residence",P12="Galvanized Requiring Replacement")))),"Tier 5",
"")))))</f>
        <v>Tier 5</v>
      </c>
      <c r="Y12" s="39"/>
      <c r="Z12" s="39"/>
    </row>
    <row r="13" spans="1:26" ht="60" x14ac:dyDescent="0.25">
      <c r="A13" s="39">
        <v>25175477</v>
      </c>
      <c r="B13" s="40">
        <v>12688</v>
      </c>
      <c r="C13" s="41" t="s">
        <v>53</v>
      </c>
      <c r="D13" s="41" t="s">
        <v>46</v>
      </c>
      <c r="E13" s="41">
        <v>75961</v>
      </c>
      <c r="F13" s="42"/>
      <c r="G13" s="43">
        <v>31.662386999999999</v>
      </c>
      <c r="H13" s="44">
        <v>-94.426750999999996</v>
      </c>
      <c r="I13" s="45" t="s">
        <v>47</v>
      </c>
      <c r="J13" s="46" t="s">
        <v>48</v>
      </c>
      <c r="K13" s="42" t="s">
        <v>55</v>
      </c>
      <c r="L13" s="48"/>
      <c r="M13" s="34" t="s">
        <v>47</v>
      </c>
      <c r="N13" s="46" t="s">
        <v>55</v>
      </c>
      <c r="O13" s="49"/>
      <c r="P13" s="36" t="str">
        <f t="shared" si="0"/>
        <v>Non-Lead</v>
      </c>
      <c r="Q13" s="39" t="s">
        <v>48</v>
      </c>
      <c r="R13" s="39" t="s">
        <v>48</v>
      </c>
      <c r="S13" s="39"/>
      <c r="T13" s="50" t="s">
        <v>50</v>
      </c>
      <c r="U13" s="50" t="s">
        <v>51</v>
      </c>
      <c r="V13" s="50" t="s">
        <v>51</v>
      </c>
      <c r="W13" s="50"/>
      <c r="X13" s="51" t="str">
        <f>IF((OR((AND('[1]PWS Information'!$E$10="CWS",T13="Single Family Residence",P13="Lead")),
(AND('[1]PWS Information'!$E$10="CWS",T13="Multiple Family Residence",'[1]PWS Information'!$E$11="Yes",P13="Lead")),
(AND('[1]PWS Information'!$E$10="NTNC",P13="Lead")))),"Tier 1",
IF((OR((AND('[1]PWS Information'!$E$10="CWS",T13="Multiple Family Residence",'[1]PWS Information'!$E$11="No",P13="Lead")),
(AND('[1]PWS Information'!$E$10="CWS",T13="Other",P13="Lead")),
(AND(T13="",P13="Lead")),
(AND('[1]PWS Information'!$E$10="CWS",T13="Building",P13="Lead")))),"Tier 2",
IF((OR((AND('[1]PWS Information'!$E$10="CWS",T13="Single Family Residence",P13="Galvanized Requiring Replacement")),
(AND('[1]PWS Information'!$E$10="CWS",T13="Single Family Residence",P13="Galvanized Requiring Replacement",Q13="Yes")),
(AND('[1]PWS Information'!$E$10="NTNC",T13="Single Family Residence",P13="Galvanized Requiring Replacement")),
(AND('[1]PWS Information'!$E$10="NTNC",T13="Single Family Residence",Q13="Yes")))),"Tier 3",
IF((OR((AND('[1]PWS Information'!$E$10="CWS",T13="Single Family Residence",R13="Yes",P13="Non-Lead", I13="Non-Lead - Copper",K13="Before 1989")),
(AND('[1]PWS Information'!$E$10="CWS",T13="Single Family Residence",R13="Yes",P13="Non-Lead", M13="Non-Lead - Copper",N13="Before 1989")))),"Tier 4",
IF((OR((AND('[1]PWS Information'!$E$10="NTNC",P13="Non-Lead")),
(AND('[1]PWS Information'!$E$10="CWS",P13="Non-Lead",R13="")),
(AND('[1]PWS Information'!$E$10="CWS",P13="Non-Lead",R13="No")),
(AND('[1]PWS Information'!$E$10="CWS",P13="Non-Lead",R13="Don't Know")),
(AND('[1]PWS Information'!$E$10="CWS",P13="Non-Lead", I13="Non-Lead - Copper", R13="Yes", K13="Between 1989 and 2014")),
(AND('[1]PWS Information'!$E$10="CWS",P13="Non-Lead", I13="Non-Lead - Copper", R13="Yes", K13="After 2014")),
(AND('[1]PWS Information'!$E$10="CWS",P13="Non-Lead", I13="Non-Lead - Copper", R13="Yes", K13="Unknown")),
(AND('[1]PWS Information'!$E$10="CWS",P13="Non-Lead", M13="Non-Lead - Copper", R13="Yes", N13="Between 1989 and 2014")),
(AND('[1]PWS Information'!$E$10="CWS",P13="Non-Lead", M13="Non-Lead - Copper", R13="Yes", N13="After 2014")),
(AND('[1]PWS Information'!$E$10="CWS",P13="Non-Lead", M13="Non-Lead - Copper", R13="Yes", N13="Unknown")),
(AND('[1]PWS Information'!$E$10="CWS",P13="Unknown")),
(AND('[1]PWS Information'!$E$10="NTNC",P13="Unknown")),
(AND('[1]PWS Information'!$E$10="CWS",T13="Multiple Family Residence",P13="Galvanized Requiring Replacement")),
(AND('[1]PWS Information'!$E$10="CWS",P13="Galvanized Requiring Replacement")),
(AND('[1]PWS Information'!$E$10="CWS",P13="Non-Lead")),
(AND('[1]PWS Information'!$E$10="NTNC",T13="Multiple Family Residence",P13="Galvanized Requiring Replacement")))),"Tier 5",
"")))))</f>
        <v>Tier 5</v>
      </c>
      <c r="Y13" s="39"/>
      <c r="Z13" s="39"/>
    </row>
    <row r="14" spans="1:26" ht="60" x14ac:dyDescent="0.25">
      <c r="A14" s="39">
        <v>25257257</v>
      </c>
      <c r="B14" s="40">
        <v>12688</v>
      </c>
      <c r="C14" s="41" t="s">
        <v>53</v>
      </c>
      <c r="D14" s="41" t="s">
        <v>46</v>
      </c>
      <c r="E14" s="41">
        <v>75961</v>
      </c>
      <c r="F14" s="42"/>
      <c r="G14" s="43">
        <v>31.662386999999999</v>
      </c>
      <c r="H14" s="44">
        <v>-94.426750999999996</v>
      </c>
      <c r="I14" s="45" t="s">
        <v>47</v>
      </c>
      <c r="J14" s="46" t="s">
        <v>48</v>
      </c>
      <c r="K14" s="42" t="s">
        <v>55</v>
      </c>
      <c r="L14" s="48"/>
      <c r="M14" s="34" t="s">
        <v>47</v>
      </c>
      <c r="N14" s="46" t="s">
        <v>55</v>
      </c>
      <c r="O14" s="49"/>
      <c r="P14" s="36" t="str">
        <f t="shared" si="0"/>
        <v>Non-Lead</v>
      </c>
      <c r="Q14" s="39" t="s">
        <v>48</v>
      </c>
      <c r="R14" s="39" t="s">
        <v>48</v>
      </c>
      <c r="S14" s="39"/>
      <c r="T14" s="50" t="s">
        <v>50</v>
      </c>
      <c r="U14" s="50" t="s">
        <v>51</v>
      </c>
      <c r="V14" s="50" t="s">
        <v>51</v>
      </c>
      <c r="W14" s="50"/>
      <c r="X14" s="51" t="str">
        <f>IF((OR((AND('[1]PWS Information'!$E$10="CWS",T14="Single Family Residence",P14="Lead")),
(AND('[1]PWS Information'!$E$10="CWS",T14="Multiple Family Residence",'[1]PWS Information'!$E$11="Yes",P14="Lead")),
(AND('[1]PWS Information'!$E$10="NTNC",P14="Lead")))),"Tier 1",
IF((OR((AND('[1]PWS Information'!$E$10="CWS",T14="Multiple Family Residence",'[1]PWS Information'!$E$11="No",P14="Lead")),
(AND('[1]PWS Information'!$E$10="CWS",T14="Other",P14="Lead")),
(AND(T14="",P14="Lead")),
(AND('[1]PWS Information'!$E$10="CWS",T14="Building",P14="Lead")))),"Tier 2",
IF((OR((AND('[1]PWS Information'!$E$10="CWS",T14="Single Family Residence",P14="Galvanized Requiring Replacement")),
(AND('[1]PWS Information'!$E$10="CWS",T14="Single Family Residence",P14="Galvanized Requiring Replacement",Q14="Yes")),
(AND('[1]PWS Information'!$E$10="NTNC",T14="Single Family Residence",P14="Galvanized Requiring Replacement")),
(AND('[1]PWS Information'!$E$10="NTNC",T14="Single Family Residence",Q14="Yes")))),"Tier 3",
IF((OR((AND('[1]PWS Information'!$E$10="CWS",T14="Single Family Residence",R14="Yes",P14="Non-Lead", I14="Non-Lead - Copper",K14="Before 1989")),
(AND('[1]PWS Information'!$E$10="CWS",T14="Single Family Residence",R14="Yes",P14="Non-Lead", M14="Non-Lead - Copper",N14="Before 1989")))),"Tier 4",
IF((OR((AND('[1]PWS Information'!$E$10="NTNC",P14="Non-Lead")),
(AND('[1]PWS Information'!$E$10="CWS",P14="Non-Lead",R14="")),
(AND('[1]PWS Information'!$E$10="CWS",P14="Non-Lead",R14="No")),
(AND('[1]PWS Information'!$E$10="CWS",P14="Non-Lead",R14="Don't Know")),
(AND('[1]PWS Information'!$E$10="CWS",P14="Non-Lead", I14="Non-Lead - Copper", R14="Yes", K14="Between 1989 and 2014")),
(AND('[1]PWS Information'!$E$10="CWS",P14="Non-Lead", I14="Non-Lead - Copper", R14="Yes", K14="After 2014")),
(AND('[1]PWS Information'!$E$10="CWS",P14="Non-Lead", I14="Non-Lead - Copper", R14="Yes", K14="Unknown")),
(AND('[1]PWS Information'!$E$10="CWS",P14="Non-Lead", M14="Non-Lead - Copper", R14="Yes", N14="Between 1989 and 2014")),
(AND('[1]PWS Information'!$E$10="CWS",P14="Non-Lead", M14="Non-Lead - Copper", R14="Yes", N14="After 2014")),
(AND('[1]PWS Information'!$E$10="CWS",P14="Non-Lead", M14="Non-Lead - Copper", R14="Yes", N14="Unknown")),
(AND('[1]PWS Information'!$E$10="CWS",P14="Unknown")),
(AND('[1]PWS Information'!$E$10="NTNC",P14="Unknown")),
(AND('[1]PWS Information'!$E$10="CWS",T14="Multiple Family Residence",P14="Galvanized Requiring Replacement")),
(AND('[1]PWS Information'!$E$10="CWS",P14="Galvanized Requiring Replacement")),
(AND('[1]PWS Information'!$E$10="CWS",P14="Non-Lead")),
(AND('[1]PWS Information'!$E$10="NTNC",T14="Multiple Family Residence",P14="Galvanized Requiring Replacement")))),"Tier 5",
"")))))</f>
        <v>Tier 5</v>
      </c>
      <c r="Y14" s="39"/>
      <c r="Z14" s="39"/>
    </row>
    <row r="15" spans="1:26" ht="60" x14ac:dyDescent="0.25">
      <c r="A15" s="39">
        <v>25175820</v>
      </c>
      <c r="B15" s="40">
        <v>6649</v>
      </c>
      <c r="C15" s="41" t="s">
        <v>45</v>
      </c>
      <c r="D15" s="41" t="s">
        <v>46</v>
      </c>
      <c r="E15" s="41">
        <v>75961</v>
      </c>
      <c r="F15" s="42"/>
      <c r="G15" s="43">
        <v>31.658493</v>
      </c>
      <c r="H15" s="44">
        <v>-94.575204999999997</v>
      </c>
      <c r="I15" s="45" t="s">
        <v>47</v>
      </c>
      <c r="J15" s="46" t="s">
        <v>48</v>
      </c>
      <c r="K15" s="42" t="s">
        <v>55</v>
      </c>
      <c r="L15" s="48"/>
      <c r="M15" s="34" t="s">
        <v>47</v>
      </c>
      <c r="N15" s="46" t="s">
        <v>55</v>
      </c>
      <c r="O15" s="49"/>
      <c r="P15" s="36" t="str">
        <f t="shared" si="0"/>
        <v>Non-Lead</v>
      </c>
      <c r="Q15" s="39" t="s">
        <v>48</v>
      </c>
      <c r="R15" s="39" t="s">
        <v>48</v>
      </c>
      <c r="S15" s="39"/>
      <c r="T15" s="50" t="s">
        <v>50</v>
      </c>
      <c r="U15" s="50" t="s">
        <v>51</v>
      </c>
      <c r="V15" s="50" t="s">
        <v>51</v>
      </c>
      <c r="W15" s="50"/>
      <c r="X15" s="51" t="str">
        <f>IF((OR((AND('[1]PWS Information'!$E$10="CWS",T15="Single Family Residence",P15="Lead")),
(AND('[1]PWS Information'!$E$10="CWS",T15="Multiple Family Residence",'[1]PWS Information'!$E$11="Yes",P15="Lead")),
(AND('[1]PWS Information'!$E$10="NTNC",P15="Lead")))),"Tier 1",
IF((OR((AND('[1]PWS Information'!$E$10="CWS",T15="Multiple Family Residence",'[1]PWS Information'!$E$11="No",P15="Lead")),
(AND('[1]PWS Information'!$E$10="CWS",T15="Other",P15="Lead")),
(AND(T15="",P15="Lead")),
(AND('[1]PWS Information'!$E$10="CWS",T15="Building",P15="Lead")))),"Tier 2",
IF((OR((AND('[1]PWS Information'!$E$10="CWS",T15="Single Family Residence",P15="Galvanized Requiring Replacement")),
(AND('[1]PWS Information'!$E$10="CWS",T15="Single Family Residence",P15="Galvanized Requiring Replacement",Q15="Yes")),
(AND('[1]PWS Information'!$E$10="NTNC",T15="Single Family Residence",P15="Galvanized Requiring Replacement")),
(AND('[1]PWS Information'!$E$10="NTNC",T15="Single Family Residence",Q15="Yes")))),"Tier 3",
IF((OR((AND('[1]PWS Information'!$E$10="CWS",T15="Single Family Residence",R15="Yes",P15="Non-Lead", I15="Non-Lead - Copper",K15="Before 1989")),
(AND('[1]PWS Information'!$E$10="CWS",T15="Single Family Residence",R15="Yes",P15="Non-Lead", M15="Non-Lead - Copper",N15="Before 1989")))),"Tier 4",
IF((OR((AND('[1]PWS Information'!$E$10="NTNC",P15="Non-Lead")),
(AND('[1]PWS Information'!$E$10="CWS",P15="Non-Lead",R15="")),
(AND('[1]PWS Information'!$E$10="CWS",P15="Non-Lead",R15="No")),
(AND('[1]PWS Information'!$E$10="CWS",P15="Non-Lead",R15="Don't Know")),
(AND('[1]PWS Information'!$E$10="CWS",P15="Non-Lead", I15="Non-Lead - Copper", R15="Yes", K15="Between 1989 and 2014")),
(AND('[1]PWS Information'!$E$10="CWS",P15="Non-Lead", I15="Non-Lead - Copper", R15="Yes", K15="After 2014")),
(AND('[1]PWS Information'!$E$10="CWS",P15="Non-Lead", I15="Non-Lead - Copper", R15="Yes", K15="Unknown")),
(AND('[1]PWS Information'!$E$10="CWS",P15="Non-Lead", M15="Non-Lead - Copper", R15="Yes", N15="Between 1989 and 2014")),
(AND('[1]PWS Information'!$E$10="CWS",P15="Non-Lead", M15="Non-Lead - Copper", R15="Yes", N15="After 2014")),
(AND('[1]PWS Information'!$E$10="CWS",P15="Non-Lead", M15="Non-Lead - Copper", R15="Yes", N15="Unknown")),
(AND('[1]PWS Information'!$E$10="CWS",P15="Unknown")),
(AND('[1]PWS Information'!$E$10="NTNC",P15="Unknown")),
(AND('[1]PWS Information'!$E$10="CWS",T15="Multiple Family Residence",P15="Galvanized Requiring Replacement")),
(AND('[1]PWS Information'!$E$10="CWS",P15="Galvanized Requiring Replacement")),
(AND('[1]PWS Information'!$E$10="NTNC",T15="Multiple Family Residence",P15="Galvanized Requiring Replacement")))),"Tier 5",
"")))))</f>
        <v>Tier 5</v>
      </c>
      <c r="Y15" s="39"/>
      <c r="Z15" s="39"/>
    </row>
    <row r="16" spans="1:26" ht="60" x14ac:dyDescent="0.25">
      <c r="A16" s="39">
        <v>25175434</v>
      </c>
      <c r="B16" s="40">
        <v>325</v>
      </c>
      <c r="C16" s="41" t="s">
        <v>56</v>
      </c>
      <c r="D16" s="41" t="s">
        <v>46</v>
      </c>
      <c r="E16" s="41">
        <v>75961</v>
      </c>
      <c r="F16" s="42"/>
      <c r="G16" s="43">
        <v>31.646100000000001</v>
      </c>
      <c r="H16" s="44">
        <v>-94.543210000000002</v>
      </c>
      <c r="I16" s="45" t="s">
        <v>47</v>
      </c>
      <c r="J16" s="46" t="s">
        <v>48</v>
      </c>
      <c r="K16" s="42" t="s">
        <v>55</v>
      </c>
      <c r="L16" s="48"/>
      <c r="M16" s="34" t="s">
        <v>47</v>
      </c>
      <c r="N16" s="46" t="s">
        <v>55</v>
      </c>
      <c r="O16" s="49"/>
      <c r="P16" s="36" t="str">
        <f t="shared" si="0"/>
        <v>Non-Lead</v>
      </c>
      <c r="Q16" s="39" t="s">
        <v>48</v>
      </c>
      <c r="R16" s="39" t="s">
        <v>48</v>
      </c>
      <c r="S16" s="39"/>
      <c r="T16" s="50" t="s">
        <v>50</v>
      </c>
      <c r="U16" s="50" t="s">
        <v>51</v>
      </c>
      <c r="V16" s="50" t="s">
        <v>51</v>
      </c>
      <c r="W16" s="50"/>
      <c r="X16" s="51" t="str">
        <f>IF((OR((AND('[1]PWS Information'!$E$10="CWS",T16="Single Family Residence",P16="Lead")),
(AND('[1]PWS Information'!$E$10="CWS",T16="Multiple Family Residence",'[1]PWS Information'!$E$11="Yes",P16="Lead")),
(AND('[1]PWS Information'!$E$10="NTNC",P16="Lead")))),"Tier 1",
IF((OR((AND('[1]PWS Information'!$E$10="CWS",T16="Multiple Family Residence",'[1]PWS Information'!$E$11="No",P16="Lead")),
(AND('[1]PWS Information'!$E$10="CWS",T16="Other",P16="Lead")),
(AND(T16="",P16="Lead")),
(AND('[1]PWS Information'!$E$10="CWS",T16="Building",P16="Lead")))),"Tier 2",
IF((OR((AND('[1]PWS Information'!$E$10="CWS",T16="Single Family Residence",P16="Galvanized Requiring Replacement")),
(AND('[1]PWS Information'!$E$10="CWS",T16="Single Family Residence",P16="Galvanized Requiring Replacement",Q16="Yes")),
(AND('[1]PWS Information'!$E$10="NTNC",T16="Single Family Residence",P16="Galvanized Requiring Replacement")),
(AND('[1]PWS Information'!$E$10="NTNC",T16="Single Family Residence",Q16="Yes")))),"Tier 3",
IF((OR((AND('[1]PWS Information'!$E$10="CWS",T16="Single Family Residence",R16="Yes",P16="Non-Lead", I16="Non-Lead - Copper",K16="Before 1989")),
(AND('[1]PWS Information'!$E$10="CWS",T16="Single Family Residence",R16="Yes",P16="Non-Lead", M16="Non-Lead - Copper",N16="Before 1989")))),"Tier 4",
IF((OR((AND('[1]PWS Information'!$E$10="NTNC",P16="Non-Lead")),
(AND('[1]PWS Information'!$E$10="CWS",P16="Non-Lead",R16="")),
(AND('[1]PWS Information'!$E$10="CWS",P16="Non-Lead",R16="No")),
(AND('[1]PWS Information'!$E$10="CWS",P16="Non-Lead",R16="Don't Know")),
(AND('[1]PWS Information'!$E$10="CWS",P16="Non-Lead", I16="Non-Lead - Copper", R16="Yes", K16="Between 1989 and 2014")),
(AND('[1]PWS Information'!$E$10="CWS",P16="Non-Lead", I16="Non-Lead - Copper", R16="Yes", K16="After 2014")),
(AND('[1]PWS Information'!$E$10="CWS",P16="Non-Lead", I16="Non-Lead - Copper", R16="Yes", K16="Unknown")),
(AND('[1]PWS Information'!$E$10="CWS",P16="Non-Lead", M16="Non-Lead - Copper", R16="Yes", N16="Between 1989 and 2014")),
(AND('[1]PWS Information'!$E$10="CWS",P16="Non-Lead", M16="Non-Lead - Copper", R16="Yes", N16="After 2014")),
(AND('[1]PWS Information'!$E$10="CWS",P16="Non-Lead", M16="Non-Lead - Copper", R16="Yes", N16="Unknown")),
(AND('[1]PWS Information'!$E$10="CWS",P16="Unknown")),
(AND('[1]PWS Information'!$E$10="NTNC",P16="Unknown")),
(AND('[1]PWS Information'!$E$10="CWS",T16="Multiple Family Residence",P16="Galvanized Requiring Replacement")),
(AND('[1]PWS Information'!$E$10="CWS",P16="Galvanized Requiring Replacement")),
(AND('[1]PWS Information'!$E$10="NTNC",T16="Multiple Family Residence",P16="Galvanized Requiring Replacement")))),"Tier 5",
"")))))</f>
        <v>Tier 5</v>
      </c>
      <c r="Y16" s="39"/>
      <c r="Z16" s="39"/>
    </row>
    <row r="17" spans="1:26" ht="60" x14ac:dyDescent="0.25">
      <c r="A17" s="39">
        <v>25175792</v>
      </c>
      <c r="B17" s="40">
        <v>6181</v>
      </c>
      <c r="C17" s="41" t="s">
        <v>45</v>
      </c>
      <c r="D17" s="41" t="s">
        <v>46</v>
      </c>
      <c r="E17" s="41">
        <v>75961</v>
      </c>
      <c r="F17" s="42"/>
      <c r="G17" s="43">
        <v>31.655964000000001</v>
      </c>
      <c r="H17" s="44">
        <v>-94.581193999999996</v>
      </c>
      <c r="I17" s="45" t="s">
        <v>47</v>
      </c>
      <c r="J17" s="46" t="s">
        <v>48</v>
      </c>
      <c r="K17" s="42" t="s">
        <v>55</v>
      </c>
      <c r="L17" s="48"/>
      <c r="M17" s="34" t="s">
        <v>47</v>
      </c>
      <c r="N17" s="46" t="s">
        <v>55</v>
      </c>
      <c r="O17" s="49"/>
      <c r="P17" s="36" t="str">
        <f t="shared" si="0"/>
        <v>Non-Lead</v>
      </c>
      <c r="Q17" s="39" t="s">
        <v>48</v>
      </c>
      <c r="R17" s="39" t="s">
        <v>48</v>
      </c>
      <c r="S17" s="39"/>
      <c r="T17" s="50" t="s">
        <v>50</v>
      </c>
      <c r="U17" s="50" t="s">
        <v>51</v>
      </c>
      <c r="V17" s="50" t="s">
        <v>51</v>
      </c>
      <c r="W17" s="50"/>
      <c r="X17" s="51" t="str">
        <f>IF((OR((AND('[1]PWS Information'!$E$10="CWS",T17="Single Family Residence",P17="Lead")),
(AND('[1]PWS Information'!$E$10="CWS",T17="Multiple Family Residence",'[1]PWS Information'!$E$11="Yes",P17="Lead")),
(AND('[1]PWS Information'!$E$10="NTNC",P17="Lead")))),"Tier 1",
IF((OR((AND('[1]PWS Information'!$E$10="CWS",T17="Multiple Family Residence",'[1]PWS Information'!$E$11="No",P17="Lead")),
(AND('[1]PWS Information'!$E$10="CWS",T17="Other",P17="Lead")),
(AND('[1]PWS Information'!$E$10="CWS",T17="Building",P17="Lead")))),"Tier 2",
IF((OR((AND('[1]PWS Information'!$E$10="CWS",T17="Single Family Residence",P17="Galvanized Requiring Replacement")),
(AND('[1]PWS Information'!$E$10="CWS",T17="Single Family Residence",P17="Galvanized Requiring Replacement",Q17="Yes")),
(AND('[1]PWS Information'!$E$10="NTNC",P17="Galvanized Requiring Replacement")),
(AND('[1]PWS Information'!$E$10="NTNC",T17="Single Family Residence",Q17="Yes")))),"Tier 3",
IF((OR((AND('[1]PWS Information'!$E$10="CWS",T17="Single Family Residence",R17="Yes",P17="Non-Lead", I17="Non-Lead - Copper",K17="Before 1989")),
(AND('[1]PWS Information'!$E$10="CWS",T17="Single Family Residence",R17="Yes",P17="Non-Lead", M17="Non-Lead - Copper",N17="Before 1989")))),"Tier 4",
IF((OR((AND('[1]PWS Information'!$E$10="NTNC",P17="Non-Lead")),
(AND('[1]PWS Information'!$E$10="CWS",P17="Non-Lead",R17="")),
(AND('[1]PWS Information'!$E$10="CWS",P17="Non-Lead",R17="No")),
(AND('[1]PWS Information'!$E$10="CWS",P17="Non-Lead",R17="Don't Know")),
(AND('[1]PWS Information'!$E$10="CWS",P17="Non-Lead", I17="Non-Lead - Copper", R17="Yes", K17="Between 1989 and 2014")),
(AND('[1]PWS Information'!$E$10="CWS",P17="Non-Lead", I17="Non-Lead - Copper", R17="Yes", K17="After 2014")),
(AND('[1]PWS Information'!$E$10="CWS",P17="Non-Lead", I17="Non-Lead - Copper", R17="Yes", K17="Unknown")),
(AND('[1]PWS Information'!$E$10="CWS",P17="Non-Lead", M17="Non-Lead - Copper", R17="Yes", N17="Between 1989 and 2014")),
(AND('[1]PWS Information'!$E$10="CWS",P17="Non-Lead", M17="Non-Lead - Copper", R17="Yes", N17="After 2014")),
(AND('[1]PWS Information'!$E$10="CWS",P17="Non-Lead", M17="Non-Lead - Copper", R17="Yes", N17="Unknown")),
(AND('[1]PWS Information'!$E$10="CWS",P17="Unknown")),
(AND('[1]PWS Information'!$E$10="NTNC",P17="Unknown")))),"Tier 5",
"")))))</f>
        <v>Tier 5</v>
      </c>
      <c r="Y17" s="39"/>
      <c r="Z17" s="39"/>
    </row>
    <row r="18" spans="1:26" ht="60" x14ac:dyDescent="0.25">
      <c r="A18" s="39">
        <v>25175815</v>
      </c>
      <c r="B18" s="40">
        <v>6983</v>
      </c>
      <c r="C18" s="41" t="s">
        <v>45</v>
      </c>
      <c r="D18" s="41" t="s">
        <v>46</v>
      </c>
      <c r="E18" s="41">
        <v>75961</v>
      </c>
      <c r="F18" s="42"/>
      <c r="G18" s="43">
        <v>31.664175</v>
      </c>
      <c r="H18" s="44">
        <v>-94.570797999999996</v>
      </c>
      <c r="I18" s="45" t="s">
        <v>47</v>
      </c>
      <c r="J18" s="46" t="s">
        <v>48</v>
      </c>
      <c r="K18" s="42" t="s">
        <v>55</v>
      </c>
      <c r="L18" s="48"/>
      <c r="M18" s="34" t="s">
        <v>47</v>
      </c>
      <c r="N18" s="46" t="s">
        <v>55</v>
      </c>
      <c r="O18" s="49"/>
      <c r="P18" s="36" t="str">
        <f t="shared" si="0"/>
        <v>Non-Lead</v>
      </c>
      <c r="Q18" s="39" t="s">
        <v>48</v>
      </c>
      <c r="R18" s="39" t="s">
        <v>48</v>
      </c>
      <c r="S18" s="39"/>
      <c r="T18" s="50" t="s">
        <v>50</v>
      </c>
      <c r="U18" s="50" t="s">
        <v>51</v>
      </c>
      <c r="V18" s="50" t="s">
        <v>51</v>
      </c>
      <c r="W18" s="50"/>
      <c r="X18" s="51" t="str">
        <f>IF((OR((AND('[1]PWS Information'!$E$10="CWS",T18="Single Family Residence",P18="Lead")),
(AND('[1]PWS Information'!$E$10="CWS",T18="Multiple Family Residence",'[1]PWS Information'!$E$11="Yes",P18="Lead")),
(AND('[1]PWS Information'!$E$10="NTNC",P18="Lead")))),"Tier 1",
IF((OR((AND('[1]PWS Information'!$E$10="CWS",T18="Multiple Family Residence",'[1]PWS Information'!$E$11="No",P18="Lead")),
(AND('[1]PWS Information'!$E$10="CWS",T18="Other",P18="Lead")),
(AND('[1]PWS Information'!$E$10="CWS",T18="Building",P18="Lead")))),"Tier 2",
IF((OR((AND('[1]PWS Information'!$E$10="CWS",T18="Single Family Residence",P18="Galvanized Requiring Replacement")),
(AND('[1]PWS Information'!$E$10="CWS",T18="Single Family Residence",P18="Galvanized Requiring Replacement",Q18="Yes")),
(AND('[1]PWS Information'!$E$10="NTNC",P18="Galvanized Requiring Replacement")),
(AND('[1]PWS Information'!$E$10="NTNC",T18="Single Family Residence",Q18="Yes")))),"Tier 3",
IF((OR((AND('[1]PWS Information'!$E$10="CWS",T18="Single Family Residence",R18="Yes",P18="Non-Lead", I18="Non-Lead - Copper",K18="Before 1989")),
(AND('[1]PWS Information'!$E$10="CWS",T18="Single Family Residence",R18="Yes",P18="Non-Lead", M18="Non-Lead - Copper",N18="Before 1989")))),"Tier 4",
IF((OR((AND('[1]PWS Information'!$E$10="NTNC",P18="Non-Lead")),
(AND('[1]PWS Information'!$E$10="CWS",P18="Non-Lead",R18="")),
(AND('[1]PWS Information'!$E$10="CWS",P18="Non-Lead",R18="No")),
(AND('[1]PWS Information'!$E$10="CWS",P18="Non-Lead",R18="Don't Know")),
(AND('[1]PWS Information'!$E$10="CWS",P18="Non-Lead", I18="Non-Lead - Copper", R18="Yes", K18="Between 1989 and 2014")),
(AND('[1]PWS Information'!$E$10="CWS",P18="Non-Lead", I18="Non-Lead - Copper", R18="Yes", K18="After 2014")),
(AND('[1]PWS Information'!$E$10="CWS",P18="Non-Lead", I18="Non-Lead - Copper", R18="Yes", K18="Unknown")),
(AND('[1]PWS Information'!$E$10="CWS",P18="Non-Lead", M18="Non-Lead - Copper", R18="Yes", N18="Between 1989 and 2014")),
(AND('[1]PWS Information'!$E$10="CWS",P18="Non-Lead", M18="Non-Lead - Copper", R18="Yes", N18="After 2014")),
(AND('[1]PWS Information'!$E$10="CWS",P18="Non-Lead", M18="Non-Lead - Copper", R18="Yes", N18="Unknown")),
(AND('[1]PWS Information'!$E$10="CWS",P18="Unknown")),
(AND('[1]PWS Information'!$E$10="NTNC",P18="Unknown")))),"Tier 5",
"")))))</f>
        <v>Tier 5</v>
      </c>
      <c r="Y18" s="39"/>
      <c r="Z18" s="39"/>
    </row>
    <row r="19" spans="1:26" ht="60" x14ac:dyDescent="0.25">
      <c r="A19" s="39">
        <v>25175822</v>
      </c>
      <c r="B19" s="40">
        <v>6220</v>
      </c>
      <c r="C19" s="41" t="s">
        <v>45</v>
      </c>
      <c r="D19" s="41" t="s">
        <v>46</v>
      </c>
      <c r="E19" s="41">
        <v>75961</v>
      </c>
      <c r="F19" s="42"/>
      <c r="G19" s="43">
        <v>31.653859000000001</v>
      </c>
      <c r="H19" s="44">
        <v>-94.573678000000001</v>
      </c>
      <c r="I19" s="45" t="s">
        <v>47</v>
      </c>
      <c r="J19" s="46" t="s">
        <v>48</v>
      </c>
      <c r="K19" s="42" t="s">
        <v>55</v>
      </c>
      <c r="L19" s="48"/>
      <c r="M19" s="34" t="s">
        <v>47</v>
      </c>
      <c r="N19" s="46" t="s">
        <v>55</v>
      </c>
      <c r="O19" s="49"/>
      <c r="P19" s="36" t="str">
        <f t="shared" si="0"/>
        <v>Non-Lead</v>
      </c>
      <c r="Q19" s="39" t="s">
        <v>48</v>
      </c>
      <c r="R19" s="39" t="s">
        <v>48</v>
      </c>
      <c r="S19" s="39"/>
      <c r="T19" s="50" t="s">
        <v>50</v>
      </c>
      <c r="U19" s="50" t="s">
        <v>51</v>
      </c>
      <c r="V19" s="50" t="s">
        <v>51</v>
      </c>
      <c r="W19" s="50"/>
      <c r="X19" s="51" t="str">
        <f>IF((OR((AND('[1]PWS Information'!$E$10="CWS",T19="Single Family Residence",P19="Lead")),
(AND('[1]PWS Information'!$E$10="CWS",T19="Multiple Family Residence",'[1]PWS Information'!$E$11="Yes",P19="Lead")),
(AND('[1]PWS Information'!$E$10="NTNC",P19="Lead")))),"Tier 1",
IF((OR((AND('[1]PWS Information'!$E$10="CWS",T19="Multiple Family Residence",'[1]PWS Information'!$E$11="No",P19="Lead")),
(AND('[1]PWS Information'!$E$10="CWS",T19="Other",P19="Lead")),
(AND('[1]PWS Information'!$E$10="CWS",T19="Building",P19="Lead")))),"Tier 2",
IF((OR((AND('[1]PWS Information'!$E$10="CWS",T19="Single Family Residence",P19="Galvanized Requiring Replacement")),
(AND('[1]PWS Information'!$E$10="CWS",T19="Single Family Residence",P19="Galvanized Requiring Replacement",Q19="Yes")),
(AND('[1]PWS Information'!$E$10="NTNC",P19="Galvanized Requiring Replacement")),
(AND('[1]PWS Information'!$E$10="NTNC",T19="Single Family Residence",Q19="Yes")))),"Tier 3",
IF((OR((AND('[1]PWS Information'!$E$10="CWS",T19="Single Family Residence",R19="Yes",P19="Non-Lead", I19="Non-Lead - Copper",K19="Before 1989")),
(AND('[1]PWS Information'!$E$10="CWS",T19="Single Family Residence",R19="Yes",P19="Non-Lead", M19="Non-Lead - Copper",N19="Before 1989")))),"Tier 4",
IF((OR((AND('[1]PWS Information'!$E$10="NTNC",P19="Non-Lead")),
(AND('[1]PWS Information'!$E$10="CWS",P19="Non-Lead",R19="")),
(AND('[1]PWS Information'!$E$10="CWS",P19="Non-Lead",R19="No")),
(AND('[1]PWS Information'!$E$10="CWS",P19="Non-Lead",R19="Don't Know")),
(AND('[1]PWS Information'!$E$10="CWS",P19="Non-Lead", I19="Non-Lead - Copper", R19="Yes", K19="Between 1989 and 2014")),
(AND('[1]PWS Information'!$E$10="CWS",P19="Non-Lead", I19="Non-Lead - Copper", R19="Yes", K19="After 2014")),
(AND('[1]PWS Information'!$E$10="CWS",P19="Non-Lead", I19="Non-Lead - Copper", R19="Yes", K19="Unknown")),
(AND('[1]PWS Information'!$E$10="CWS",P19="Non-Lead", M19="Non-Lead - Copper", R19="Yes", N19="Between 1989 and 2014")),
(AND('[1]PWS Information'!$E$10="CWS",P19="Non-Lead", M19="Non-Lead - Copper", R19="Yes", N19="After 2014")),
(AND('[1]PWS Information'!$E$10="CWS",P19="Non-Lead", M19="Non-Lead - Copper", R19="Yes", N19="Unknown")),
(AND('[1]PWS Information'!$E$10="CWS",P19="Unknown")),
(AND('[1]PWS Information'!$E$10="NTNC",P19="Unknown")))),"Tier 5",
"")))))</f>
        <v>Tier 5</v>
      </c>
      <c r="Y19" s="39"/>
      <c r="Z19" s="39"/>
    </row>
    <row r="20" spans="1:26" ht="60" x14ac:dyDescent="0.25">
      <c r="A20" s="39">
        <v>25175823</v>
      </c>
      <c r="B20" s="40">
        <v>6960</v>
      </c>
      <c r="C20" s="41" t="s">
        <v>45</v>
      </c>
      <c r="D20" s="41" t="s">
        <v>46</v>
      </c>
      <c r="E20" s="41">
        <v>75961</v>
      </c>
      <c r="F20" s="42"/>
      <c r="G20" s="43">
        <v>31.660575000000001</v>
      </c>
      <c r="H20" s="44">
        <v>-94.570148000000003</v>
      </c>
      <c r="I20" s="45" t="s">
        <v>47</v>
      </c>
      <c r="J20" s="46" t="s">
        <v>48</v>
      </c>
      <c r="K20" s="42" t="s">
        <v>55</v>
      </c>
      <c r="L20" s="48"/>
      <c r="M20" s="34" t="s">
        <v>47</v>
      </c>
      <c r="N20" s="46" t="s">
        <v>55</v>
      </c>
      <c r="O20" s="49"/>
      <c r="P20" s="36" t="str">
        <f t="shared" si="0"/>
        <v>Non-Lead</v>
      </c>
      <c r="Q20" s="39" t="s">
        <v>48</v>
      </c>
      <c r="R20" s="39" t="s">
        <v>48</v>
      </c>
      <c r="S20" s="39"/>
      <c r="T20" s="50" t="s">
        <v>50</v>
      </c>
      <c r="U20" s="50" t="s">
        <v>51</v>
      </c>
      <c r="V20" s="50" t="s">
        <v>51</v>
      </c>
      <c r="W20" s="50"/>
      <c r="X20" s="51" t="str">
        <f>IF((OR((AND('[1]PWS Information'!$E$10="CWS",T20="Single Family Residence",P20="Lead")),
(AND('[1]PWS Information'!$E$10="CWS",T20="Multiple Family Residence",'[1]PWS Information'!$E$11="Yes",P20="Lead")),
(AND('[1]PWS Information'!$E$10="NTNC",P20="Lead")))),"Tier 1",
IF((OR((AND('[1]PWS Information'!$E$10="CWS",T20="Multiple Family Residence",'[1]PWS Information'!$E$11="No",P20="Lead")),
(AND('[1]PWS Information'!$E$10="CWS",T20="Other",P20="Lead")),
(AND('[1]PWS Information'!$E$10="CWS",T20="Building",P20="Lead")))),"Tier 2",
IF((OR((AND('[1]PWS Information'!$E$10="CWS",T20="Single Family Residence",P20="Galvanized Requiring Replacement")),
(AND('[1]PWS Information'!$E$10="CWS",T20="Single Family Residence",P20="Galvanized Requiring Replacement",Q20="Yes")),
(AND('[1]PWS Information'!$E$10="NTNC",P20="Galvanized Requiring Replacement")),
(AND('[1]PWS Information'!$E$10="NTNC",T20="Single Family Residence",Q20="Yes")))),"Tier 3",
IF((OR((AND('[1]PWS Information'!$E$10="CWS",T20="Single Family Residence",R20="Yes",P20="Non-Lead", I20="Non-Lead - Copper",K20="Before 1989")),
(AND('[1]PWS Information'!$E$10="CWS",T20="Single Family Residence",R20="Yes",P20="Non-Lead", M20="Non-Lead - Copper",N20="Before 1989")))),"Tier 4",
IF((OR((AND('[1]PWS Information'!$E$10="NTNC",P20="Non-Lead")),
(AND('[1]PWS Information'!$E$10="CWS",P20="Non-Lead",R20="")),
(AND('[1]PWS Information'!$E$10="CWS",P20="Non-Lead",R20="No")),
(AND('[1]PWS Information'!$E$10="CWS",P20="Non-Lead",R20="Don't Know")),
(AND('[1]PWS Information'!$E$10="CWS",P20="Non-Lead", I20="Non-Lead - Copper", R20="Yes", K20="Between 1989 and 2014")),
(AND('[1]PWS Information'!$E$10="CWS",P20="Non-Lead", I20="Non-Lead - Copper", R20="Yes", K20="After 2014")),
(AND('[1]PWS Information'!$E$10="CWS",P20="Non-Lead", I20="Non-Lead - Copper", R20="Yes", K20="Unknown")),
(AND('[1]PWS Information'!$E$10="CWS",P20="Non-Lead", M20="Non-Lead - Copper", R20="Yes", N20="Between 1989 and 2014")),
(AND('[1]PWS Information'!$E$10="CWS",P20="Non-Lead", M20="Non-Lead - Copper", R20="Yes", N20="After 2014")),
(AND('[1]PWS Information'!$E$10="CWS",P20="Non-Lead", M20="Non-Lead - Copper", R20="Yes", N20="Unknown")),
(AND('[1]PWS Information'!$E$10="CWS",P20="Unknown")),
(AND('[1]PWS Information'!$E$10="NTNC",P20="Unknown")))),"Tier 5",
"")))))</f>
        <v>Tier 5</v>
      </c>
      <c r="Y20" s="39"/>
      <c r="Z20" s="39"/>
    </row>
    <row r="21" spans="1:26" ht="60" x14ac:dyDescent="0.25">
      <c r="A21" s="39">
        <v>25175431</v>
      </c>
      <c r="B21" s="40">
        <v>14259</v>
      </c>
      <c r="C21" s="41" t="s">
        <v>53</v>
      </c>
      <c r="D21" s="41" t="s">
        <v>46</v>
      </c>
      <c r="E21" s="41">
        <v>75961</v>
      </c>
      <c r="F21" s="42"/>
      <c r="G21" s="43">
        <v>31.68272</v>
      </c>
      <c r="H21" s="44">
        <v>-94.431984999999997</v>
      </c>
      <c r="I21" s="45" t="s">
        <v>47</v>
      </c>
      <c r="J21" s="46" t="s">
        <v>48</v>
      </c>
      <c r="K21" s="42" t="s">
        <v>55</v>
      </c>
      <c r="L21" s="48"/>
      <c r="M21" s="34" t="s">
        <v>47</v>
      </c>
      <c r="N21" s="46" t="s">
        <v>55</v>
      </c>
      <c r="O21" s="49"/>
      <c r="P21" s="36" t="str">
        <f t="shared" si="0"/>
        <v>Non-Lead</v>
      </c>
      <c r="Q21" s="39" t="s">
        <v>48</v>
      </c>
      <c r="R21" s="39" t="s">
        <v>48</v>
      </c>
      <c r="S21" s="39"/>
      <c r="T21" s="50" t="s">
        <v>50</v>
      </c>
      <c r="U21" s="50" t="s">
        <v>51</v>
      </c>
      <c r="V21" s="50" t="s">
        <v>51</v>
      </c>
      <c r="W21" s="50"/>
      <c r="X21" s="51" t="str">
        <f>IF((OR((AND('[1]PWS Information'!$E$10="CWS",T21="Single Family Residence",P21="Lead")),
(AND('[1]PWS Information'!$E$10="CWS",T21="Multiple Family Residence",'[1]PWS Information'!$E$11="Yes",P21="Lead")),
(AND('[1]PWS Information'!$E$10="NTNC",P21="Lead")))),"Tier 1",
IF((OR((AND('[1]PWS Information'!$E$10="CWS",T21="Multiple Family Residence",'[1]PWS Information'!$E$11="No",P21="Lead")),
(AND('[1]PWS Information'!$E$10="CWS",T21="Other",P21="Lead")),
(AND('[1]PWS Information'!$E$10="CWS",T21="Building",P21="Lead")))),"Tier 2",
IF((OR((AND('[1]PWS Information'!$E$10="CWS",T21="Single Family Residence",P21="Galvanized Requiring Replacement")),
(AND('[1]PWS Information'!$E$10="CWS",T21="Single Family Residence",P21="Galvanized Requiring Replacement",Q21="Yes")),
(AND('[1]PWS Information'!$E$10="NTNC",P21="Galvanized Requiring Replacement")),
(AND('[1]PWS Information'!$E$10="NTNC",T21="Single Family Residence",Q21="Yes")))),"Tier 3",
IF((OR((AND('[1]PWS Information'!$E$10="CWS",T21="Single Family Residence",R21="Yes",P21="Non-Lead", I21="Non-Lead - Copper",K21="Before 1989")),
(AND('[1]PWS Information'!$E$10="CWS",T21="Single Family Residence",R21="Yes",P21="Non-Lead", M21="Non-Lead - Copper",N21="Before 1989")))),"Tier 4",
IF((OR((AND('[1]PWS Information'!$E$10="NTNC",P21="Non-Lead")),
(AND('[1]PWS Information'!$E$10="CWS",P21="Non-Lead",R21="")),
(AND('[1]PWS Information'!$E$10="CWS",P21="Non-Lead",R21="No")),
(AND('[1]PWS Information'!$E$10="CWS",P21="Non-Lead",R21="Don't Know")),
(AND('[1]PWS Information'!$E$10="CWS",P21="Non-Lead", I21="Non-Lead - Copper", R21="Yes", K21="Between 1989 and 2014")),
(AND('[1]PWS Information'!$E$10="CWS",P21="Non-Lead", I21="Non-Lead - Copper", R21="Yes", K21="After 2014")),
(AND('[1]PWS Information'!$E$10="CWS",P21="Non-Lead", I21="Non-Lead - Copper", R21="Yes", K21="Unknown")),
(AND('[1]PWS Information'!$E$10="CWS",P21="Non-Lead", M21="Non-Lead - Copper", R21="Yes", N21="Between 1989 and 2014")),
(AND('[1]PWS Information'!$E$10="CWS",P21="Non-Lead", M21="Non-Lead - Copper", R21="Yes", N21="After 2014")),
(AND('[1]PWS Information'!$E$10="CWS",P21="Non-Lead", M21="Non-Lead - Copper", R21="Yes", N21="Unknown")),
(AND('[1]PWS Information'!$E$10="CWS",P21="Unknown")),
(AND('[1]PWS Information'!$E$10="NTNC",P21="Unknown")))),"Tier 5",
"")))))</f>
        <v>Tier 5</v>
      </c>
      <c r="Y21" s="39"/>
      <c r="Z21" s="39"/>
    </row>
    <row r="22" spans="1:26" ht="60" x14ac:dyDescent="0.25">
      <c r="A22" s="39">
        <v>25175741</v>
      </c>
      <c r="B22" s="40">
        <v>968</v>
      </c>
      <c r="C22" s="41" t="s">
        <v>57</v>
      </c>
      <c r="D22" s="41" t="s">
        <v>46</v>
      </c>
      <c r="E22" s="41">
        <v>75961</v>
      </c>
      <c r="F22" s="42"/>
      <c r="G22" s="43">
        <v>31.626404000000001</v>
      </c>
      <c r="H22" s="44">
        <v>-94.522347999999994</v>
      </c>
      <c r="I22" s="45" t="s">
        <v>47</v>
      </c>
      <c r="J22" s="46" t="s">
        <v>48</v>
      </c>
      <c r="K22" s="42" t="s">
        <v>55</v>
      </c>
      <c r="L22" s="48"/>
      <c r="M22" s="34" t="s">
        <v>47</v>
      </c>
      <c r="N22" s="46" t="s">
        <v>55</v>
      </c>
      <c r="O22" s="49"/>
      <c r="P22" s="36" t="str">
        <f t="shared" si="0"/>
        <v>Non-Lead</v>
      </c>
      <c r="Q22" s="39" t="s">
        <v>48</v>
      </c>
      <c r="R22" s="39" t="s">
        <v>48</v>
      </c>
      <c r="S22" s="39"/>
      <c r="T22" s="50" t="s">
        <v>50</v>
      </c>
      <c r="U22" s="50" t="s">
        <v>51</v>
      </c>
      <c r="V22" s="50" t="s">
        <v>51</v>
      </c>
      <c r="W22" s="50"/>
      <c r="X22" s="51" t="str">
        <f>IF((OR((AND('[1]PWS Information'!$E$10="CWS",T22="Single Family Residence",P22="Lead")),
(AND('[1]PWS Information'!$E$10="CWS",T22="Multiple Family Residence",'[1]PWS Information'!$E$11="Yes",P22="Lead")),
(AND('[1]PWS Information'!$E$10="NTNC",P22="Lead")))),"Tier 1",
IF((OR((AND('[1]PWS Information'!$E$10="CWS",T22="Multiple Family Residence",'[1]PWS Information'!$E$11="No",P22="Lead")),
(AND('[1]PWS Information'!$E$10="CWS",T22="Other",P22="Lead")),
(AND('[1]PWS Information'!$E$10="CWS",T22="Building",P22="Lead")))),"Tier 2",
IF((OR((AND('[1]PWS Information'!$E$10="CWS",T22="Single Family Residence",P22="Galvanized Requiring Replacement")),
(AND('[1]PWS Information'!$E$10="CWS",T22="Single Family Residence",P22="Galvanized Requiring Replacement",Q22="Yes")),
(AND('[1]PWS Information'!$E$10="NTNC",P22="Galvanized Requiring Replacement")),
(AND('[1]PWS Information'!$E$10="NTNC",T22="Single Family Residence",Q22="Yes")))),"Tier 3",
IF((OR((AND('[1]PWS Information'!$E$10="CWS",T22="Single Family Residence",R22="Yes",P22="Non-Lead", I22="Non-Lead - Copper",K22="Before 1989")),
(AND('[1]PWS Information'!$E$10="CWS",T22="Single Family Residence",R22="Yes",P22="Non-Lead", M22="Non-Lead - Copper",N22="Before 1989")))),"Tier 4",
IF((OR((AND('[1]PWS Information'!$E$10="NTNC",P22="Non-Lead")),
(AND('[1]PWS Information'!$E$10="CWS",P22="Non-Lead",R22="")),
(AND('[1]PWS Information'!$E$10="CWS",P22="Non-Lead",R22="No")),
(AND('[1]PWS Information'!$E$10="CWS",P22="Non-Lead",R22="Don't Know")),
(AND('[1]PWS Information'!$E$10="CWS",P22="Non-Lead", I22="Non-Lead - Copper", R22="Yes", K22="Between 1989 and 2014")),
(AND('[1]PWS Information'!$E$10="CWS",P22="Non-Lead", I22="Non-Lead - Copper", R22="Yes", K22="After 2014")),
(AND('[1]PWS Information'!$E$10="CWS",P22="Non-Lead", I22="Non-Lead - Copper", R22="Yes", K22="Unknown")),
(AND('[1]PWS Information'!$E$10="CWS",P22="Non-Lead", M22="Non-Lead - Copper", R22="Yes", N22="Between 1989 and 2014")),
(AND('[1]PWS Information'!$E$10="CWS",P22="Non-Lead", M22="Non-Lead - Copper", R22="Yes", N22="After 2014")),
(AND('[1]PWS Information'!$E$10="CWS",P22="Non-Lead", M22="Non-Lead - Copper", R22="Yes", N22="Unknown")),
(AND('[1]PWS Information'!$E$10="CWS",P22="Unknown")),
(AND('[1]PWS Information'!$E$10="NTNC",P22="Unknown")))),"Tier 5",
"")))))</f>
        <v>Tier 5</v>
      </c>
      <c r="Y22" s="39"/>
      <c r="Z22" s="39"/>
    </row>
    <row r="23" spans="1:26" ht="60" x14ac:dyDescent="0.25">
      <c r="A23" s="39">
        <v>25175628</v>
      </c>
      <c r="B23" s="40">
        <v>209</v>
      </c>
      <c r="C23" s="41" t="s">
        <v>54</v>
      </c>
      <c r="D23" s="41" t="s">
        <v>46</v>
      </c>
      <c r="E23" s="41">
        <v>75961</v>
      </c>
      <c r="F23" s="42"/>
      <c r="G23" s="43">
        <v>31.609095</v>
      </c>
      <c r="H23" s="44">
        <v>-94.543186000000006</v>
      </c>
      <c r="I23" s="45" t="s">
        <v>47</v>
      </c>
      <c r="J23" s="46" t="s">
        <v>48</v>
      </c>
      <c r="K23" s="42" t="s">
        <v>55</v>
      </c>
      <c r="L23" s="48"/>
      <c r="M23" s="34" t="s">
        <v>47</v>
      </c>
      <c r="N23" s="46" t="s">
        <v>55</v>
      </c>
      <c r="O23" s="49"/>
      <c r="P23" s="36" t="str">
        <f t="shared" si="0"/>
        <v>Non-Lead</v>
      </c>
      <c r="Q23" s="39" t="s">
        <v>48</v>
      </c>
      <c r="R23" s="39" t="s">
        <v>48</v>
      </c>
      <c r="S23" s="39"/>
      <c r="T23" s="50" t="s">
        <v>50</v>
      </c>
      <c r="U23" s="50" t="s">
        <v>51</v>
      </c>
      <c r="V23" s="50" t="s">
        <v>51</v>
      </c>
      <c r="W23" s="50"/>
      <c r="X23" s="51" t="str">
        <f>IF((OR((AND('[1]PWS Information'!$E$10="CWS",T23="Single Family Residence",P23="Lead")),
(AND('[1]PWS Information'!$E$10="CWS",T23="Multiple Family Residence",'[1]PWS Information'!$E$11="Yes",P23="Lead")),
(AND('[1]PWS Information'!$E$10="NTNC",P23="Lead")))),"Tier 1",
IF((OR((AND('[1]PWS Information'!$E$10="CWS",T23="Multiple Family Residence",'[1]PWS Information'!$E$11="No",P23="Lead")),
(AND('[1]PWS Information'!$E$10="CWS",T23="Other",P23="Lead")),
(AND('[1]PWS Information'!$E$10="CWS",T23="Building",P23="Lead")))),"Tier 2",
IF((OR((AND('[1]PWS Information'!$E$10="CWS",T23="Single Family Residence",P23="Galvanized Requiring Replacement")),
(AND('[1]PWS Information'!$E$10="CWS",T23="Single Family Residence",P23="Galvanized Requiring Replacement",Q23="Yes")),
(AND('[1]PWS Information'!$E$10="NTNC",P23="Galvanized Requiring Replacement")),
(AND('[1]PWS Information'!$E$10="NTNC",T23="Single Family Residence",Q23="Yes")))),"Tier 3",
IF((OR((AND('[1]PWS Information'!$E$10="CWS",T23="Single Family Residence",R23="Yes",P23="Non-Lead", I23="Non-Lead - Copper",K23="Before 1989")),
(AND('[1]PWS Information'!$E$10="CWS",T23="Single Family Residence",R23="Yes",P23="Non-Lead", M23="Non-Lead - Copper",N23="Before 1989")))),"Tier 4",
IF((OR((AND('[1]PWS Information'!$E$10="NTNC",P23="Non-Lead")),
(AND('[1]PWS Information'!$E$10="CWS",P23="Non-Lead",R23="")),
(AND('[1]PWS Information'!$E$10="CWS",P23="Non-Lead",R23="No")),
(AND('[1]PWS Information'!$E$10="CWS",P23="Non-Lead",R23="Don't Know")),
(AND('[1]PWS Information'!$E$10="CWS",P23="Non-Lead", I23="Non-Lead - Copper", R23="Yes", K23="Between 1989 and 2014")),
(AND('[1]PWS Information'!$E$10="CWS",P23="Non-Lead", I23="Non-Lead - Copper", R23="Yes", K23="After 2014")),
(AND('[1]PWS Information'!$E$10="CWS",P23="Non-Lead", I23="Non-Lead - Copper", R23="Yes", K23="Unknown")),
(AND('[1]PWS Information'!$E$10="CWS",P23="Non-Lead", M23="Non-Lead - Copper", R23="Yes", N23="Between 1989 and 2014")),
(AND('[1]PWS Information'!$E$10="CWS",P23="Non-Lead", M23="Non-Lead - Copper", R23="Yes", N23="After 2014")),
(AND('[1]PWS Information'!$E$10="CWS",P23="Non-Lead", M23="Non-Lead - Copper", R23="Yes", N23="Unknown")),
(AND('[1]PWS Information'!$E$10="CWS",P23="Unknown")),
(AND('[1]PWS Information'!$E$10="NTNC",P23="Unknown")))),"Tier 5",
"")))))</f>
        <v>Tier 5</v>
      </c>
      <c r="Y23" s="39"/>
      <c r="Z23" s="39"/>
    </row>
    <row r="24" spans="1:26" ht="60" x14ac:dyDescent="0.25">
      <c r="A24" s="39">
        <v>25175420</v>
      </c>
      <c r="B24" s="40">
        <v>14125</v>
      </c>
      <c r="C24" s="41" t="s">
        <v>53</v>
      </c>
      <c r="D24" s="41" t="s">
        <v>46</v>
      </c>
      <c r="E24" s="41">
        <v>75961</v>
      </c>
      <c r="F24" s="42"/>
      <c r="G24" s="43">
        <v>31.681508000000001</v>
      </c>
      <c r="H24" s="44">
        <v>-94.431971000000004</v>
      </c>
      <c r="I24" s="45" t="s">
        <v>47</v>
      </c>
      <c r="J24" s="46" t="s">
        <v>48</v>
      </c>
      <c r="K24" s="42" t="s">
        <v>55</v>
      </c>
      <c r="L24" s="48"/>
      <c r="M24" s="34" t="s">
        <v>47</v>
      </c>
      <c r="N24" s="46" t="s">
        <v>55</v>
      </c>
      <c r="O24" s="49"/>
      <c r="P24" s="36" t="str">
        <f t="shared" si="0"/>
        <v>Non-Lead</v>
      </c>
      <c r="Q24" s="39" t="s">
        <v>48</v>
      </c>
      <c r="R24" s="39" t="s">
        <v>48</v>
      </c>
      <c r="S24" s="39"/>
      <c r="T24" s="50" t="s">
        <v>50</v>
      </c>
      <c r="U24" s="50" t="s">
        <v>51</v>
      </c>
      <c r="V24" s="50" t="s">
        <v>51</v>
      </c>
      <c r="W24" s="50"/>
      <c r="X24" s="51" t="str">
        <f>IF((OR((AND('[1]PWS Information'!$E$10="CWS",T24="Single Family Residence",P24="Lead")),
(AND('[1]PWS Information'!$E$10="CWS",T24="Multiple Family Residence",'[1]PWS Information'!$E$11="Yes",P24="Lead")),
(AND('[1]PWS Information'!$E$10="NTNC",P24="Lead")))),"Tier 1",
IF((OR((AND('[1]PWS Information'!$E$10="CWS",T24="Multiple Family Residence",'[1]PWS Information'!$E$11="No",P24="Lead")),
(AND('[1]PWS Information'!$E$10="CWS",T24="Other",P24="Lead")),
(AND('[1]PWS Information'!$E$10="CWS",T24="Building",P24="Lead")))),"Tier 2",
IF((OR((AND('[1]PWS Information'!$E$10="CWS",T24="Single Family Residence",P24="Galvanized Requiring Replacement")),
(AND('[1]PWS Information'!$E$10="CWS",T24="Single Family Residence",P24="Galvanized Requiring Replacement",Q24="Yes")),
(AND('[1]PWS Information'!$E$10="NTNC",P24="Galvanized Requiring Replacement")),
(AND('[1]PWS Information'!$E$10="NTNC",T24="Single Family Residence",Q24="Yes")))),"Tier 3",
IF((OR((AND('[1]PWS Information'!$E$10="CWS",T24="Single Family Residence",R24="Yes",P24="Non-Lead", I24="Non-Lead - Copper",K24="Before 1989")),
(AND('[1]PWS Information'!$E$10="CWS",T24="Single Family Residence",R24="Yes",P24="Non-Lead", M24="Non-Lead - Copper",N24="Before 1989")))),"Tier 4",
IF((OR((AND('[1]PWS Information'!$E$10="NTNC",P24="Non-Lead")),
(AND('[1]PWS Information'!$E$10="CWS",P24="Non-Lead",R24="")),
(AND('[1]PWS Information'!$E$10="CWS",P24="Non-Lead",R24="No")),
(AND('[1]PWS Information'!$E$10="CWS",P24="Non-Lead",R24="Don't Know")),
(AND('[1]PWS Information'!$E$10="CWS",P24="Non-Lead", I24="Non-Lead - Copper", R24="Yes", K24="Between 1989 and 2014")),
(AND('[1]PWS Information'!$E$10="CWS",P24="Non-Lead", I24="Non-Lead - Copper", R24="Yes", K24="After 2014")),
(AND('[1]PWS Information'!$E$10="CWS",P24="Non-Lead", I24="Non-Lead - Copper", R24="Yes", K24="Unknown")),
(AND('[1]PWS Information'!$E$10="CWS",P24="Non-Lead", M24="Non-Lead - Copper", R24="Yes", N24="Between 1989 and 2014")),
(AND('[1]PWS Information'!$E$10="CWS",P24="Non-Lead", M24="Non-Lead - Copper", R24="Yes", N24="After 2014")),
(AND('[1]PWS Information'!$E$10="CWS",P24="Non-Lead", M24="Non-Lead - Copper", R24="Yes", N24="Unknown")),
(AND('[1]PWS Information'!$E$10="CWS",P24="Unknown")),
(AND('[1]PWS Information'!$E$10="NTNC",P24="Unknown")))),"Tier 5",
"")))))</f>
        <v>Tier 5</v>
      </c>
      <c r="Y24" s="39"/>
      <c r="Z24" s="39"/>
    </row>
    <row r="25" spans="1:26" ht="60" x14ac:dyDescent="0.25">
      <c r="A25" s="39">
        <v>25175679</v>
      </c>
      <c r="B25" s="40">
        <v>4162</v>
      </c>
      <c r="C25" s="41" t="s">
        <v>57</v>
      </c>
      <c r="D25" s="41" t="s">
        <v>46</v>
      </c>
      <c r="E25" s="41">
        <v>75961</v>
      </c>
      <c r="F25" s="42"/>
      <c r="G25" s="43">
        <v>31.666561999999999</v>
      </c>
      <c r="H25" s="44">
        <v>-94.541628000000003</v>
      </c>
      <c r="I25" s="45" t="s">
        <v>47</v>
      </c>
      <c r="J25" s="46" t="s">
        <v>48</v>
      </c>
      <c r="K25" s="42" t="s">
        <v>55</v>
      </c>
      <c r="L25" s="48"/>
      <c r="M25" s="34" t="s">
        <v>47</v>
      </c>
      <c r="N25" s="46" t="s">
        <v>55</v>
      </c>
      <c r="O25" s="49"/>
      <c r="P25" s="36" t="str">
        <f t="shared" si="0"/>
        <v>Non-Lead</v>
      </c>
      <c r="Q25" s="39" t="s">
        <v>48</v>
      </c>
      <c r="R25" s="39" t="s">
        <v>48</v>
      </c>
      <c r="S25" s="39"/>
      <c r="T25" s="50" t="s">
        <v>50</v>
      </c>
      <c r="U25" s="50" t="s">
        <v>51</v>
      </c>
      <c r="V25" s="50" t="s">
        <v>51</v>
      </c>
      <c r="W25" s="50"/>
      <c r="X25" s="51" t="str">
        <f>IF((OR((AND('[1]PWS Information'!$E$10="CWS",T25="Single Family Residence",P25="Lead")),
(AND('[1]PWS Information'!$E$10="CWS",T25="Multiple Family Residence",'[1]PWS Information'!$E$11="Yes",P25="Lead")),
(AND('[1]PWS Information'!$E$10="NTNC",P25="Lead")))),"Tier 1",
IF((OR((AND('[1]PWS Information'!$E$10="CWS",T25="Multiple Family Residence",'[1]PWS Information'!$E$11="No",P25="Lead")),
(AND('[1]PWS Information'!$E$10="CWS",T25="Other",P25="Lead")),
(AND('[1]PWS Information'!$E$10="CWS",T25="Building",P25="Lead")))),"Tier 2",
IF((OR((AND('[1]PWS Information'!$E$10="CWS",T25="Single Family Residence",P25="Galvanized Requiring Replacement")),
(AND('[1]PWS Information'!$E$10="CWS",T25="Single Family Residence",P25="Galvanized Requiring Replacement",Q25="Yes")),
(AND('[1]PWS Information'!$E$10="NTNC",P25="Galvanized Requiring Replacement")),
(AND('[1]PWS Information'!$E$10="NTNC",T25="Single Family Residence",Q25="Yes")))),"Tier 3",
IF((OR((AND('[1]PWS Information'!$E$10="CWS",T25="Single Family Residence",R25="Yes",P25="Non-Lead", I25="Non-Lead - Copper",K25="Before 1989")),
(AND('[1]PWS Information'!$E$10="CWS",T25="Single Family Residence",R25="Yes",P25="Non-Lead", M25="Non-Lead - Copper",N25="Before 1989")))),"Tier 4",
IF((OR((AND('[1]PWS Information'!$E$10="NTNC",P25="Non-Lead")),
(AND('[1]PWS Information'!$E$10="CWS",P25="Non-Lead",R25="")),
(AND('[1]PWS Information'!$E$10="CWS",P25="Non-Lead",R25="No")),
(AND('[1]PWS Information'!$E$10="CWS",P25="Non-Lead",R25="Don't Know")),
(AND('[1]PWS Information'!$E$10="CWS",P25="Non-Lead", I25="Non-Lead - Copper", R25="Yes", K25="Between 1989 and 2014")),
(AND('[1]PWS Information'!$E$10="CWS",P25="Non-Lead", I25="Non-Lead - Copper", R25="Yes", K25="After 2014")),
(AND('[1]PWS Information'!$E$10="CWS",P25="Non-Lead", I25="Non-Lead - Copper", R25="Yes", K25="Unknown")),
(AND('[1]PWS Information'!$E$10="CWS",P25="Non-Lead", M25="Non-Lead - Copper", R25="Yes", N25="Between 1989 and 2014")),
(AND('[1]PWS Information'!$E$10="CWS",P25="Non-Lead", M25="Non-Lead - Copper", R25="Yes", N25="After 2014")),
(AND('[1]PWS Information'!$E$10="CWS",P25="Non-Lead", M25="Non-Lead - Copper", R25="Yes", N25="Unknown")),
(AND('[1]PWS Information'!$E$10="CWS",P25="Unknown")),
(AND('[1]PWS Information'!$E$10="NTNC",P25="Unknown")))),"Tier 5",
"")))))</f>
        <v>Tier 5</v>
      </c>
      <c r="Y25" s="39"/>
      <c r="Z25" s="39"/>
    </row>
    <row r="26" spans="1:26" ht="60" x14ac:dyDescent="0.25">
      <c r="A26" s="39">
        <v>25176251</v>
      </c>
      <c r="B26" s="40">
        <v>596</v>
      </c>
      <c r="C26" s="41" t="s">
        <v>57</v>
      </c>
      <c r="D26" s="41" t="s">
        <v>46</v>
      </c>
      <c r="E26" s="41">
        <v>75961</v>
      </c>
      <c r="F26" s="42"/>
      <c r="G26" s="43">
        <v>31.621013999999999</v>
      </c>
      <c r="H26" s="44">
        <v>-94.521788000000001</v>
      </c>
      <c r="I26" s="45" t="s">
        <v>47</v>
      </c>
      <c r="J26" s="46" t="s">
        <v>48</v>
      </c>
      <c r="K26" s="42" t="s">
        <v>55</v>
      </c>
      <c r="L26" s="48"/>
      <c r="M26" s="34" t="s">
        <v>47</v>
      </c>
      <c r="N26" s="46" t="s">
        <v>55</v>
      </c>
      <c r="O26" s="49"/>
      <c r="P26" s="36" t="str">
        <f t="shared" si="0"/>
        <v>Non-Lead</v>
      </c>
      <c r="Q26" s="39" t="s">
        <v>48</v>
      </c>
      <c r="R26" s="39" t="s">
        <v>48</v>
      </c>
      <c r="S26" s="39"/>
      <c r="T26" s="50" t="s">
        <v>50</v>
      </c>
      <c r="U26" s="50" t="s">
        <v>51</v>
      </c>
      <c r="V26" s="50" t="s">
        <v>51</v>
      </c>
      <c r="W26" s="50"/>
      <c r="X26" s="51" t="str">
        <f>IF((OR((AND('[1]PWS Information'!$E$10="CWS",T26="Single Family Residence",P26="Lead")),
(AND('[1]PWS Information'!$E$10="CWS",T26="Multiple Family Residence",'[1]PWS Information'!$E$11="Yes",P26="Lead")),
(AND('[1]PWS Information'!$E$10="NTNC",P26="Lead")))),"Tier 1",
IF((OR((AND('[1]PWS Information'!$E$10="CWS",T26="Multiple Family Residence",'[1]PWS Information'!$E$11="No",P26="Lead")),
(AND('[1]PWS Information'!$E$10="CWS",T26="Other",P26="Lead")),
(AND('[1]PWS Information'!$E$10="CWS",T26="Building",P26="Lead")))),"Tier 2",
IF((OR((AND('[1]PWS Information'!$E$10="CWS",T26="Single Family Residence",P26="Galvanized Requiring Replacement")),
(AND('[1]PWS Information'!$E$10="CWS",T26="Single Family Residence",P26="Galvanized Requiring Replacement",Q26="Yes")),
(AND('[1]PWS Information'!$E$10="NTNC",P26="Galvanized Requiring Replacement")),
(AND('[1]PWS Information'!$E$10="NTNC",T26="Single Family Residence",Q26="Yes")))),"Tier 3",
IF((OR((AND('[1]PWS Information'!$E$10="CWS",T26="Single Family Residence",R26="Yes",P26="Non-Lead", I26="Non-Lead - Copper",K26="Before 1989")),
(AND('[1]PWS Information'!$E$10="CWS",T26="Single Family Residence",R26="Yes",P26="Non-Lead", M26="Non-Lead - Copper",N26="Before 1989")))),"Tier 4",
IF((OR((AND('[1]PWS Information'!$E$10="NTNC",P26="Non-Lead")),
(AND('[1]PWS Information'!$E$10="CWS",P26="Non-Lead",R26="")),
(AND('[1]PWS Information'!$E$10="CWS",P26="Non-Lead",R26="No")),
(AND('[1]PWS Information'!$E$10="CWS",P26="Non-Lead",R26="Don't Know")),
(AND('[1]PWS Information'!$E$10="CWS",P26="Non-Lead", I26="Non-Lead - Copper", R26="Yes", K26="Between 1989 and 2014")),
(AND('[1]PWS Information'!$E$10="CWS",P26="Non-Lead", I26="Non-Lead - Copper", R26="Yes", K26="After 2014")),
(AND('[1]PWS Information'!$E$10="CWS",P26="Non-Lead", I26="Non-Lead - Copper", R26="Yes", K26="Unknown")),
(AND('[1]PWS Information'!$E$10="CWS",P26="Non-Lead", M26="Non-Lead - Copper", R26="Yes", N26="Between 1989 and 2014")),
(AND('[1]PWS Information'!$E$10="CWS",P26="Non-Lead", M26="Non-Lead - Copper", R26="Yes", N26="After 2014")),
(AND('[1]PWS Information'!$E$10="CWS",P26="Non-Lead", M26="Non-Lead - Copper", R26="Yes", N26="Unknown")),
(AND('[1]PWS Information'!$E$10="CWS",P26="Unknown")),
(AND('[1]PWS Information'!$E$10="NTNC",P26="Unknown")))),"Tier 5",
"")))))</f>
        <v>Tier 5</v>
      </c>
      <c r="Y26" s="39"/>
      <c r="Z26" s="39"/>
    </row>
    <row r="27" spans="1:26" ht="60" x14ac:dyDescent="0.25">
      <c r="A27" s="39">
        <v>25175818</v>
      </c>
      <c r="B27" s="40">
        <v>7420</v>
      </c>
      <c r="C27" s="41" t="s">
        <v>45</v>
      </c>
      <c r="D27" s="41" t="s">
        <v>46</v>
      </c>
      <c r="E27" s="41">
        <v>75961</v>
      </c>
      <c r="F27" s="42"/>
      <c r="G27" s="43">
        <v>31.664756000000001</v>
      </c>
      <c r="H27" s="44">
        <v>-94.562973</v>
      </c>
      <c r="I27" s="45" t="s">
        <v>47</v>
      </c>
      <c r="J27" s="46" t="s">
        <v>48</v>
      </c>
      <c r="K27" s="42" t="s">
        <v>55</v>
      </c>
      <c r="L27" s="48"/>
      <c r="M27" s="34" t="s">
        <v>47</v>
      </c>
      <c r="N27" s="46" t="s">
        <v>55</v>
      </c>
      <c r="O27" s="49"/>
      <c r="P27" s="36" t="str">
        <f t="shared" si="0"/>
        <v>Non-Lead</v>
      </c>
      <c r="Q27" s="39" t="s">
        <v>48</v>
      </c>
      <c r="R27" s="39" t="s">
        <v>48</v>
      </c>
      <c r="S27" s="39"/>
      <c r="T27" s="50" t="s">
        <v>50</v>
      </c>
      <c r="U27" s="50" t="s">
        <v>51</v>
      </c>
      <c r="V27" s="50" t="s">
        <v>51</v>
      </c>
      <c r="W27" s="50"/>
      <c r="X27" s="51" t="str">
        <f>IF((OR((AND('[1]PWS Information'!$E$10="CWS",T27="Single Family Residence",P27="Lead")),
(AND('[1]PWS Information'!$E$10="CWS",T27="Multiple Family Residence",'[1]PWS Information'!$E$11="Yes",P27="Lead")),
(AND('[1]PWS Information'!$E$10="NTNC",P27="Lead")))),"Tier 1",
IF((OR((AND('[1]PWS Information'!$E$10="CWS",T27="Multiple Family Residence",'[1]PWS Information'!$E$11="No",P27="Lead")),
(AND('[1]PWS Information'!$E$10="CWS",T27="Other",P27="Lead")),
(AND('[1]PWS Information'!$E$10="CWS",T27="Building",P27="Lead")))),"Tier 2",
IF((OR((AND('[1]PWS Information'!$E$10="CWS",T27="Single Family Residence",P27="Galvanized Requiring Replacement")),
(AND('[1]PWS Information'!$E$10="CWS",T27="Single Family Residence",P27="Galvanized Requiring Replacement",Q27="Yes")),
(AND('[1]PWS Information'!$E$10="NTNC",P27="Galvanized Requiring Replacement")),
(AND('[1]PWS Information'!$E$10="NTNC",T27="Single Family Residence",Q27="Yes")))),"Tier 3",
IF((OR((AND('[1]PWS Information'!$E$10="CWS",T27="Single Family Residence",R27="Yes",P27="Non-Lead", I27="Non-Lead - Copper",K27="Before 1989")),
(AND('[1]PWS Information'!$E$10="CWS",T27="Single Family Residence",R27="Yes",P27="Non-Lead", M27="Non-Lead - Copper",N27="Before 1989")))),"Tier 4",
IF((OR((AND('[1]PWS Information'!$E$10="NTNC",P27="Non-Lead")),
(AND('[1]PWS Information'!$E$10="CWS",P27="Non-Lead",R27="")),
(AND('[1]PWS Information'!$E$10="CWS",P27="Non-Lead",R27="No")),
(AND('[1]PWS Information'!$E$10="CWS",P27="Non-Lead",R27="Don't Know")),
(AND('[1]PWS Information'!$E$10="CWS",P27="Non-Lead", I27="Non-Lead - Copper", R27="Yes", K27="Between 1989 and 2014")),
(AND('[1]PWS Information'!$E$10="CWS",P27="Non-Lead", I27="Non-Lead - Copper", R27="Yes", K27="After 2014")),
(AND('[1]PWS Information'!$E$10="CWS",P27="Non-Lead", I27="Non-Lead - Copper", R27="Yes", K27="Unknown")),
(AND('[1]PWS Information'!$E$10="CWS",P27="Non-Lead", M27="Non-Lead - Copper", R27="Yes", N27="Between 1989 and 2014")),
(AND('[1]PWS Information'!$E$10="CWS",P27="Non-Lead", M27="Non-Lead - Copper", R27="Yes", N27="After 2014")),
(AND('[1]PWS Information'!$E$10="CWS",P27="Non-Lead", M27="Non-Lead - Copper", R27="Yes", N27="Unknown")),
(AND('[1]PWS Information'!$E$10="CWS",P27="Unknown")),
(AND('[1]PWS Information'!$E$10="NTNC",P27="Unknown")))),"Tier 5",
"")))))</f>
        <v>Tier 5</v>
      </c>
      <c r="Y27" s="39"/>
      <c r="Z27" s="39"/>
    </row>
    <row r="28" spans="1:26" ht="60" x14ac:dyDescent="0.25">
      <c r="A28" s="39">
        <v>25327437</v>
      </c>
      <c r="B28" s="40">
        <v>374</v>
      </c>
      <c r="C28" s="41" t="s">
        <v>54</v>
      </c>
      <c r="D28" s="41" t="s">
        <v>46</v>
      </c>
      <c r="E28" s="41">
        <v>75961</v>
      </c>
      <c r="F28" s="42"/>
      <c r="G28" s="43">
        <v>31.605805</v>
      </c>
      <c r="H28" s="44">
        <v>-94.543165000000002</v>
      </c>
      <c r="I28" s="45" t="s">
        <v>47</v>
      </c>
      <c r="J28" s="46" t="s">
        <v>48</v>
      </c>
      <c r="K28" s="42" t="s">
        <v>55</v>
      </c>
      <c r="L28" s="48"/>
      <c r="M28" s="34" t="s">
        <v>47</v>
      </c>
      <c r="N28" s="46" t="s">
        <v>55</v>
      </c>
      <c r="O28" s="49"/>
      <c r="P28" s="36" t="str">
        <f t="shared" si="0"/>
        <v>Non-Lead</v>
      </c>
      <c r="Q28" s="39" t="s">
        <v>48</v>
      </c>
      <c r="R28" s="39" t="s">
        <v>48</v>
      </c>
      <c r="S28" s="39"/>
      <c r="T28" s="50" t="s">
        <v>50</v>
      </c>
      <c r="U28" s="50" t="s">
        <v>51</v>
      </c>
      <c r="V28" s="50" t="s">
        <v>51</v>
      </c>
      <c r="W28" s="50"/>
      <c r="X28" s="51" t="str">
        <f>IF((OR((AND('[1]PWS Information'!$E$10="CWS",T28="Single Family Residence",P28="Lead")),
(AND('[1]PWS Information'!$E$10="CWS",T28="Multiple Family Residence",'[1]PWS Information'!$E$11="Yes",P28="Lead")),
(AND('[1]PWS Information'!$E$10="NTNC",P28="Lead")))),"Tier 1",
IF((OR((AND('[1]PWS Information'!$E$10="CWS",T28="Multiple Family Residence",'[1]PWS Information'!$E$11="No",P28="Lead")),
(AND('[1]PWS Information'!$E$10="CWS",T28="Other",P28="Lead")),
(AND('[1]PWS Information'!$E$10="CWS",T28="Building",P28="Lead")))),"Tier 2",
IF((OR((AND('[1]PWS Information'!$E$10="CWS",T28="Single Family Residence",P28="Galvanized Requiring Replacement")),
(AND('[1]PWS Information'!$E$10="CWS",T28="Single Family Residence",P28="Galvanized Requiring Replacement",Q28="Yes")),
(AND('[1]PWS Information'!$E$10="NTNC",P28="Galvanized Requiring Replacement")),
(AND('[1]PWS Information'!$E$10="NTNC",T28="Single Family Residence",Q28="Yes")))),"Tier 3",
IF((OR((AND('[1]PWS Information'!$E$10="CWS",T28="Single Family Residence",R28="Yes",P28="Non-Lead", I28="Non-Lead - Copper",K28="Before 1989")),
(AND('[1]PWS Information'!$E$10="CWS",T28="Single Family Residence",R28="Yes",P28="Non-Lead", M28="Non-Lead - Copper",N28="Before 1989")))),"Tier 4",
IF((OR((AND('[1]PWS Information'!$E$10="NTNC",P28="Non-Lead")),
(AND('[1]PWS Information'!$E$10="CWS",P28="Non-Lead",R28="")),
(AND('[1]PWS Information'!$E$10="CWS",P28="Non-Lead",R28="No")),
(AND('[1]PWS Information'!$E$10="CWS",P28="Non-Lead",R28="Don't Know")),
(AND('[1]PWS Information'!$E$10="CWS",P28="Non-Lead", I28="Non-Lead - Copper", R28="Yes", K28="Between 1989 and 2014")),
(AND('[1]PWS Information'!$E$10="CWS",P28="Non-Lead", I28="Non-Lead - Copper", R28="Yes", K28="After 2014")),
(AND('[1]PWS Information'!$E$10="CWS",P28="Non-Lead", I28="Non-Lead - Copper", R28="Yes", K28="Unknown")),
(AND('[1]PWS Information'!$E$10="CWS",P28="Non-Lead", M28="Non-Lead - Copper", R28="Yes", N28="Between 1989 and 2014")),
(AND('[1]PWS Information'!$E$10="CWS",P28="Non-Lead", M28="Non-Lead - Copper", R28="Yes", N28="After 2014")),
(AND('[1]PWS Information'!$E$10="CWS",P28="Non-Lead", M28="Non-Lead - Copper", R28="Yes", N28="Unknown")),
(AND('[1]PWS Information'!$E$10="CWS",P28="Unknown")),
(AND('[1]PWS Information'!$E$10="NTNC",P28="Unknown")))),"Tier 5",
"")))))</f>
        <v>Tier 5</v>
      </c>
      <c r="Y28" s="39"/>
      <c r="Z28" s="39"/>
    </row>
    <row r="29" spans="1:26" ht="60" x14ac:dyDescent="0.25">
      <c r="A29" s="39">
        <v>25175930</v>
      </c>
      <c r="B29" s="40">
        <v>3446</v>
      </c>
      <c r="C29" s="41" t="s">
        <v>52</v>
      </c>
      <c r="D29" s="41" t="s">
        <v>46</v>
      </c>
      <c r="E29" s="41">
        <v>75961</v>
      </c>
      <c r="F29" s="42"/>
      <c r="G29" s="43">
        <v>31.626791999999998</v>
      </c>
      <c r="H29" s="44">
        <v>-94.4863</v>
      </c>
      <c r="I29" s="45" t="s">
        <v>47</v>
      </c>
      <c r="J29" s="46" t="s">
        <v>48</v>
      </c>
      <c r="K29" s="42" t="s">
        <v>55</v>
      </c>
      <c r="L29" s="48"/>
      <c r="M29" s="34" t="s">
        <v>47</v>
      </c>
      <c r="N29" s="46" t="s">
        <v>55</v>
      </c>
      <c r="O29" s="49"/>
      <c r="P29" s="36" t="str">
        <f t="shared" si="0"/>
        <v>Non-Lead</v>
      </c>
      <c r="Q29" s="39" t="s">
        <v>48</v>
      </c>
      <c r="R29" s="39" t="s">
        <v>48</v>
      </c>
      <c r="S29" s="39"/>
      <c r="T29" s="50" t="s">
        <v>50</v>
      </c>
      <c r="U29" s="50" t="s">
        <v>51</v>
      </c>
      <c r="V29" s="50" t="s">
        <v>51</v>
      </c>
      <c r="W29" s="50"/>
      <c r="X29" s="51" t="str">
        <f>IF((OR((AND('[1]PWS Information'!$E$10="CWS",T29="Single Family Residence",P29="Lead")),
(AND('[1]PWS Information'!$E$10="CWS",T29="Multiple Family Residence",'[1]PWS Information'!$E$11="Yes",P29="Lead")),
(AND('[1]PWS Information'!$E$10="NTNC",P29="Lead")))),"Tier 1",
IF((OR((AND('[1]PWS Information'!$E$10="CWS",T29="Multiple Family Residence",'[1]PWS Information'!$E$11="No",P29="Lead")),
(AND('[1]PWS Information'!$E$10="CWS",T29="Other",P29="Lead")),
(AND('[1]PWS Information'!$E$10="CWS",T29="Building",P29="Lead")))),"Tier 2",
IF((OR((AND('[1]PWS Information'!$E$10="CWS",T29="Single Family Residence",P29="Galvanized Requiring Replacement")),
(AND('[1]PWS Information'!$E$10="CWS",T29="Single Family Residence",P29="Galvanized Requiring Replacement",Q29="Yes")),
(AND('[1]PWS Information'!$E$10="NTNC",P29="Galvanized Requiring Replacement")),
(AND('[1]PWS Information'!$E$10="NTNC",T29="Single Family Residence",Q29="Yes")))),"Tier 3",
IF((OR((AND('[1]PWS Information'!$E$10="CWS",T29="Single Family Residence",R29="Yes",P29="Non-Lead", I29="Non-Lead - Copper",K29="Before 1989")),
(AND('[1]PWS Information'!$E$10="CWS",T29="Single Family Residence",R29="Yes",P29="Non-Lead", M29="Non-Lead - Copper",N29="Before 1989")))),"Tier 4",
IF((OR((AND('[1]PWS Information'!$E$10="NTNC",P29="Non-Lead")),
(AND('[1]PWS Information'!$E$10="CWS",P29="Non-Lead",R29="")),
(AND('[1]PWS Information'!$E$10="CWS",P29="Non-Lead",R29="No")),
(AND('[1]PWS Information'!$E$10="CWS",P29="Non-Lead",R29="Don't Know")),
(AND('[1]PWS Information'!$E$10="CWS",P29="Non-Lead", I29="Non-Lead - Copper", R29="Yes", K29="Between 1989 and 2014")),
(AND('[1]PWS Information'!$E$10="CWS",P29="Non-Lead", I29="Non-Lead - Copper", R29="Yes", K29="After 2014")),
(AND('[1]PWS Information'!$E$10="CWS",P29="Non-Lead", I29="Non-Lead - Copper", R29="Yes", K29="Unknown")),
(AND('[1]PWS Information'!$E$10="CWS",P29="Non-Lead", M29="Non-Lead - Copper", R29="Yes", N29="Between 1989 and 2014")),
(AND('[1]PWS Information'!$E$10="CWS",P29="Non-Lead", M29="Non-Lead - Copper", R29="Yes", N29="After 2014")),
(AND('[1]PWS Information'!$E$10="CWS",P29="Non-Lead", M29="Non-Lead - Copper", R29="Yes", N29="Unknown")),
(AND('[1]PWS Information'!$E$10="CWS",P29="Unknown")),
(AND('[1]PWS Information'!$E$10="NTNC",P29="Unknown")))),"Tier 5",
"")))))</f>
        <v>Tier 5</v>
      </c>
      <c r="Y29" s="39"/>
      <c r="Z29" s="39"/>
    </row>
    <row r="30" spans="1:26" ht="60" x14ac:dyDescent="0.25">
      <c r="A30" s="39">
        <v>25176244</v>
      </c>
      <c r="B30" s="40">
        <v>790</v>
      </c>
      <c r="C30" s="41" t="s">
        <v>57</v>
      </c>
      <c r="D30" s="41" t="s">
        <v>46</v>
      </c>
      <c r="E30" s="41">
        <v>75961</v>
      </c>
      <c r="F30" s="42"/>
      <c r="G30" s="43">
        <v>31.623328999999998</v>
      </c>
      <c r="H30" s="44">
        <v>-94.521770000000004</v>
      </c>
      <c r="I30" s="45" t="s">
        <v>47</v>
      </c>
      <c r="J30" s="46" t="s">
        <v>48</v>
      </c>
      <c r="K30" s="42" t="s">
        <v>55</v>
      </c>
      <c r="L30" s="48"/>
      <c r="M30" s="34" t="s">
        <v>47</v>
      </c>
      <c r="N30" s="46" t="s">
        <v>55</v>
      </c>
      <c r="O30" s="49"/>
      <c r="P30" s="36" t="str">
        <f t="shared" si="0"/>
        <v>Non-Lead</v>
      </c>
      <c r="Q30" s="39" t="s">
        <v>48</v>
      </c>
      <c r="R30" s="39" t="s">
        <v>48</v>
      </c>
      <c r="S30" s="39"/>
      <c r="T30" s="50" t="s">
        <v>50</v>
      </c>
      <c r="U30" s="50" t="s">
        <v>51</v>
      </c>
      <c r="V30" s="50" t="s">
        <v>51</v>
      </c>
      <c r="W30" s="50"/>
      <c r="X30" s="51" t="str">
        <f>IF((OR((AND('[1]PWS Information'!$E$10="CWS",T30="Single Family Residence",P30="Lead")),
(AND('[1]PWS Information'!$E$10="CWS",T30="Multiple Family Residence",'[1]PWS Information'!$E$11="Yes",P30="Lead")),
(AND('[1]PWS Information'!$E$10="NTNC",P30="Lead")))),"Tier 1",
IF((OR((AND('[1]PWS Information'!$E$10="CWS",T30="Multiple Family Residence",'[1]PWS Information'!$E$11="No",P30="Lead")),
(AND('[1]PWS Information'!$E$10="CWS",T30="Other",P30="Lead")),
(AND('[1]PWS Information'!$E$10="CWS",T30="Building",P30="Lead")))),"Tier 2",
IF((OR((AND('[1]PWS Information'!$E$10="CWS",T30="Single Family Residence",P30="Galvanized Requiring Replacement")),
(AND('[1]PWS Information'!$E$10="CWS",T30="Single Family Residence",P30="Galvanized Requiring Replacement",Q30="Yes")),
(AND('[1]PWS Information'!$E$10="NTNC",P30="Galvanized Requiring Replacement")),
(AND('[1]PWS Information'!$E$10="NTNC",T30="Single Family Residence",Q30="Yes")))),"Tier 3",
IF((OR((AND('[1]PWS Information'!$E$10="CWS",T30="Single Family Residence",R30="Yes",P30="Non-Lead", I30="Non-Lead - Copper",K30="Before 1989")),
(AND('[1]PWS Information'!$E$10="CWS",T30="Single Family Residence",R30="Yes",P30="Non-Lead", M30="Non-Lead - Copper",N30="Before 1989")))),"Tier 4",
IF((OR((AND('[1]PWS Information'!$E$10="NTNC",P30="Non-Lead")),
(AND('[1]PWS Information'!$E$10="CWS",P30="Non-Lead",R30="")),
(AND('[1]PWS Information'!$E$10="CWS",P30="Non-Lead",R30="No")),
(AND('[1]PWS Information'!$E$10="CWS",P30="Non-Lead",R30="Don't Know")),
(AND('[1]PWS Information'!$E$10="CWS",P30="Non-Lead", I30="Non-Lead - Copper", R30="Yes", K30="Between 1989 and 2014")),
(AND('[1]PWS Information'!$E$10="CWS",P30="Non-Lead", I30="Non-Lead - Copper", R30="Yes", K30="After 2014")),
(AND('[1]PWS Information'!$E$10="CWS",P30="Non-Lead", I30="Non-Lead - Copper", R30="Yes", K30="Unknown")),
(AND('[1]PWS Information'!$E$10="CWS",P30="Non-Lead", M30="Non-Lead - Copper", R30="Yes", N30="Between 1989 and 2014")),
(AND('[1]PWS Information'!$E$10="CWS",P30="Non-Lead", M30="Non-Lead - Copper", R30="Yes", N30="After 2014")),
(AND('[1]PWS Information'!$E$10="CWS",P30="Non-Lead", M30="Non-Lead - Copper", R30="Yes", N30="Unknown")),
(AND('[1]PWS Information'!$E$10="CWS",P30="Unknown")),
(AND('[1]PWS Information'!$E$10="NTNC",P30="Unknown")))),"Tier 5",
"")))))</f>
        <v>Tier 5</v>
      </c>
      <c r="Y30" s="39"/>
      <c r="Z30" s="39"/>
    </row>
    <row r="31" spans="1:26" ht="60" x14ac:dyDescent="0.25">
      <c r="A31" s="39">
        <v>25175369</v>
      </c>
      <c r="B31" s="40">
        <v>12524</v>
      </c>
      <c r="C31" s="41" t="s">
        <v>53</v>
      </c>
      <c r="D31" s="41" t="s">
        <v>46</v>
      </c>
      <c r="E31" s="41">
        <v>75961</v>
      </c>
      <c r="F31" s="42"/>
      <c r="G31" s="43">
        <v>31.660081999999999</v>
      </c>
      <c r="H31" s="44">
        <v>-94.425421</v>
      </c>
      <c r="I31" s="45" t="s">
        <v>47</v>
      </c>
      <c r="J31" s="46" t="s">
        <v>48</v>
      </c>
      <c r="K31" s="42" t="s">
        <v>55</v>
      </c>
      <c r="L31" s="48"/>
      <c r="M31" s="34" t="s">
        <v>47</v>
      </c>
      <c r="N31" s="46" t="s">
        <v>55</v>
      </c>
      <c r="O31" s="49"/>
      <c r="P31" s="36" t="str">
        <f t="shared" si="0"/>
        <v>Non-Lead</v>
      </c>
      <c r="Q31" s="39" t="s">
        <v>48</v>
      </c>
      <c r="R31" s="39" t="s">
        <v>48</v>
      </c>
      <c r="S31" s="39"/>
      <c r="T31" s="50" t="s">
        <v>50</v>
      </c>
      <c r="U31" s="50" t="s">
        <v>51</v>
      </c>
      <c r="V31" s="50" t="s">
        <v>51</v>
      </c>
      <c r="W31" s="50"/>
      <c r="X31" s="51" t="str">
        <f>IF((OR((AND('[1]PWS Information'!$E$10="CWS",T31="Single Family Residence",P31="Lead")),
(AND('[1]PWS Information'!$E$10="CWS",T31="Multiple Family Residence",'[1]PWS Information'!$E$11="Yes",P31="Lead")),
(AND('[1]PWS Information'!$E$10="NTNC",P31="Lead")))),"Tier 1",
IF((OR((AND('[1]PWS Information'!$E$10="CWS",T31="Multiple Family Residence",'[1]PWS Information'!$E$11="No",P31="Lead")),
(AND('[1]PWS Information'!$E$10="CWS",T31="Other",P31="Lead")),
(AND('[1]PWS Information'!$E$10="CWS",T31="Building",P31="Lead")))),"Tier 2",
IF((OR((AND('[1]PWS Information'!$E$10="CWS",T31="Single Family Residence",P31="Galvanized Requiring Replacement")),
(AND('[1]PWS Information'!$E$10="CWS",T31="Single Family Residence",P31="Galvanized Requiring Replacement",Q31="Yes")),
(AND('[1]PWS Information'!$E$10="NTNC",P31="Galvanized Requiring Replacement")),
(AND('[1]PWS Information'!$E$10="NTNC",T31="Single Family Residence",Q31="Yes")))),"Tier 3",
IF((OR((AND('[1]PWS Information'!$E$10="CWS",T31="Single Family Residence",R31="Yes",P31="Non-Lead", I31="Non-Lead - Copper",K31="Before 1989")),
(AND('[1]PWS Information'!$E$10="CWS",T31="Single Family Residence",R31="Yes",P31="Non-Lead", M31="Non-Lead - Copper",N31="Before 1989")))),"Tier 4",
IF((OR((AND('[1]PWS Information'!$E$10="NTNC",P31="Non-Lead")),
(AND('[1]PWS Information'!$E$10="CWS",P31="Non-Lead",R31="")),
(AND('[1]PWS Information'!$E$10="CWS",P31="Non-Lead",R31="No")),
(AND('[1]PWS Information'!$E$10="CWS",P31="Non-Lead",R31="Don't Know")),
(AND('[1]PWS Information'!$E$10="CWS",P31="Non-Lead", I31="Non-Lead - Copper", R31="Yes", K31="Between 1989 and 2014")),
(AND('[1]PWS Information'!$E$10="CWS",P31="Non-Lead", I31="Non-Lead - Copper", R31="Yes", K31="After 2014")),
(AND('[1]PWS Information'!$E$10="CWS",P31="Non-Lead", I31="Non-Lead - Copper", R31="Yes", K31="Unknown")),
(AND('[1]PWS Information'!$E$10="CWS",P31="Non-Lead", M31="Non-Lead - Copper", R31="Yes", N31="Between 1989 and 2014")),
(AND('[1]PWS Information'!$E$10="CWS",P31="Non-Lead", M31="Non-Lead - Copper", R31="Yes", N31="After 2014")),
(AND('[1]PWS Information'!$E$10="CWS",P31="Non-Lead", M31="Non-Lead - Copper", R31="Yes", N31="Unknown")),
(AND('[1]PWS Information'!$E$10="CWS",P31="Unknown")),
(AND('[1]PWS Information'!$E$10="NTNC",P31="Unknown")))),"Tier 5",
"")))))</f>
        <v>Tier 5</v>
      </c>
      <c r="Y31" s="39"/>
      <c r="Z31" s="39"/>
    </row>
    <row r="32" spans="1:26" ht="60" x14ac:dyDescent="0.25">
      <c r="A32" s="39">
        <v>25175817</v>
      </c>
      <c r="B32" s="40">
        <v>7461</v>
      </c>
      <c r="C32" s="41" t="s">
        <v>45</v>
      </c>
      <c r="D32" s="41" t="s">
        <v>46</v>
      </c>
      <c r="E32" s="41">
        <v>75961</v>
      </c>
      <c r="F32" s="42"/>
      <c r="G32" s="43">
        <v>31.667142999999999</v>
      </c>
      <c r="H32" s="44">
        <v>-94.565600000000003</v>
      </c>
      <c r="I32" s="45" t="s">
        <v>47</v>
      </c>
      <c r="J32" s="46" t="s">
        <v>48</v>
      </c>
      <c r="K32" s="42" t="s">
        <v>55</v>
      </c>
      <c r="L32" s="48"/>
      <c r="M32" s="34" t="s">
        <v>47</v>
      </c>
      <c r="N32" s="46" t="s">
        <v>55</v>
      </c>
      <c r="O32" s="49"/>
      <c r="P32" s="36" t="str">
        <f t="shared" si="0"/>
        <v>Non-Lead</v>
      </c>
      <c r="Q32" s="39" t="s">
        <v>48</v>
      </c>
      <c r="R32" s="39" t="s">
        <v>48</v>
      </c>
      <c r="S32" s="39"/>
      <c r="T32" s="50" t="s">
        <v>50</v>
      </c>
      <c r="U32" s="50" t="s">
        <v>51</v>
      </c>
      <c r="V32" s="50" t="s">
        <v>51</v>
      </c>
      <c r="W32" s="50"/>
      <c r="X32" s="51" t="str">
        <f>IF((OR((AND('[1]PWS Information'!$E$10="CWS",T32="Single Family Residence",P32="Lead")),
(AND('[1]PWS Information'!$E$10="CWS",T32="Multiple Family Residence",'[1]PWS Information'!$E$11="Yes",P32="Lead")),
(AND('[1]PWS Information'!$E$10="NTNC",P32="Lead")))),"Tier 1",
IF((OR((AND('[1]PWS Information'!$E$10="CWS",T32="Multiple Family Residence",'[1]PWS Information'!$E$11="No",P32="Lead")),
(AND('[1]PWS Information'!$E$10="CWS",T32="Other",P32="Lead")),
(AND('[1]PWS Information'!$E$10="CWS",T32="Building",P32="Lead")))),"Tier 2",
IF((OR((AND('[1]PWS Information'!$E$10="CWS",T32="Single Family Residence",P32="Galvanized Requiring Replacement")),
(AND('[1]PWS Information'!$E$10="CWS",T32="Single Family Residence",P32="Galvanized Requiring Replacement",Q32="Yes")),
(AND('[1]PWS Information'!$E$10="NTNC",P32="Galvanized Requiring Replacement")),
(AND('[1]PWS Information'!$E$10="NTNC",T32="Single Family Residence",Q32="Yes")))),"Tier 3",
IF((OR((AND('[1]PWS Information'!$E$10="CWS",T32="Single Family Residence",R32="Yes",P32="Non-Lead", I32="Non-Lead - Copper",K32="Before 1989")),
(AND('[1]PWS Information'!$E$10="CWS",T32="Single Family Residence",R32="Yes",P32="Non-Lead", M32="Non-Lead - Copper",N32="Before 1989")))),"Tier 4",
IF((OR((AND('[1]PWS Information'!$E$10="NTNC",P32="Non-Lead")),
(AND('[1]PWS Information'!$E$10="CWS",P32="Non-Lead",R32="")),
(AND('[1]PWS Information'!$E$10="CWS",P32="Non-Lead",R32="No")),
(AND('[1]PWS Information'!$E$10="CWS",P32="Non-Lead",R32="Don't Know")),
(AND('[1]PWS Information'!$E$10="CWS",P32="Non-Lead", I32="Non-Lead - Copper", R32="Yes", K32="Between 1989 and 2014")),
(AND('[1]PWS Information'!$E$10="CWS",P32="Non-Lead", I32="Non-Lead - Copper", R32="Yes", K32="After 2014")),
(AND('[1]PWS Information'!$E$10="CWS",P32="Non-Lead", I32="Non-Lead - Copper", R32="Yes", K32="Unknown")),
(AND('[1]PWS Information'!$E$10="CWS",P32="Non-Lead", M32="Non-Lead - Copper", R32="Yes", N32="Between 1989 and 2014")),
(AND('[1]PWS Information'!$E$10="CWS",P32="Non-Lead", M32="Non-Lead - Copper", R32="Yes", N32="After 2014")),
(AND('[1]PWS Information'!$E$10="CWS",P32="Non-Lead", M32="Non-Lead - Copper", R32="Yes", N32="Unknown")),
(AND('[1]PWS Information'!$E$10="CWS",P32="Unknown")),
(AND('[1]PWS Information'!$E$10="NTNC",P32="Unknown")))),"Tier 5",
"")))))</f>
        <v>Tier 5</v>
      </c>
      <c r="Y32" s="39"/>
      <c r="Z32" s="39"/>
    </row>
    <row r="33" spans="1:26" ht="60" x14ac:dyDescent="0.25">
      <c r="A33" s="39">
        <v>25175816</v>
      </c>
      <c r="B33" s="40">
        <v>7290</v>
      </c>
      <c r="C33" s="41" t="s">
        <v>45</v>
      </c>
      <c r="D33" s="41" t="s">
        <v>46</v>
      </c>
      <c r="E33" s="41">
        <v>75961</v>
      </c>
      <c r="F33" s="42"/>
      <c r="G33" s="43">
        <v>31.663986999999999</v>
      </c>
      <c r="H33" s="44">
        <v>-94.564612999999994</v>
      </c>
      <c r="I33" s="45" t="s">
        <v>47</v>
      </c>
      <c r="J33" s="46" t="s">
        <v>48</v>
      </c>
      <c r="K33" s="42" t="s">
        <v>55</v>
      </c>
      <c r="L33" s="49"/>
      <c r="M33" s="45" t="s">
        <v>47</v>
      </c>
      <c r="N33" s="46" t="s">
        <v>55</v>
      </c>
      <c r="O33" s="49"/>
      <c r="P33" s="36" t="str">
        <f t="shared" si="0"/>
        <v>Non-Lead</v>
      </c>
      <c r="Q33" s="39" t="s">
        <v>48</v>
      </c>
      <c r="R33" s="39" t="s">
        <v>48</v>
      </c>
      <c r="S33" s="39"/>
      <c r="T33" s="50" t="s">
        <v>50</v>
      </c>
      <c r="U33" s="50" t="s">
        <v>51</v>
      </c>
      <c r="V33" s="50" t="s">
        <v>51</v>
      </c>
      <c r="W33" s="50"/>
      <c r="X33" s="51" t="str">
        <f>IF((OR((AND('[1]PWS Information'!$E$10="CWS",T33="Single Family Residence",P33="Lead")),
(AND('[1]PWS Information'!$E$10="CWS",T33="Multiple Family Residence",'[1]PWS Information'!$E$11="Yes",P33="Lead")),
(AND('[1]PWS Information'!$E$10="NTNC",P33="Lead")))),"Tier 1",
IF((OR((AND('[1]PWS Information'!$E$10="CWS",T33="Multiple Family Residence",'[1]PWS Information'!$E$11="No",P33="Lead")),
(AND('[1]PWS Information'!$E$10="CWS",T33="Other",P33="Lead")),
(AND('[1]PWS Information'!$E$10="CWS",T33="Building",P33="Lead")))),"Tier 2",
IF((OR((AND('[1]PWS Information'!$E$10="CWS",T33="Single Family Residence",P33="Galvanized Requiring Replacement")),
(AND('[1]PWS Information'!$E$10="CWS",T33="Single Family Residence",P33="Galvanized Requiring Replacement",Q33="Yes")),
(AND('[1]PWS Information'!$E$10="NTNC",P33="Galvanized Requiring Replacement")),
(AND('[1]PWS Information'!$E$10="NTNC",T33="Single Family Residence",Q33="Yes")))),"Tier 3",
IF((OR((AND('[1]PWS Information'!$E$10="CWS",T33="Single Family Residence",R33="Yes",P33="Non-Lead", I33="Non-Lead - Copper",K33="Before 1989")),
(AND('[1]PWS Information'!$E$10="CWS",T33="Single Family Residence",R33="Yes",P33="Non-Lead", M33="Non-Lead - Copper",N33="Before 1989")))),"Tier 4",
IF((OR((AND('[1]PWS Information'!$E$10="NTNC",P33="Non-Lead")),
(AND('[1]PWS Information'!$E$10="CWS",P33="Non-Lead",R33="")),
(AND('[1]PWS Information'!$E$10="CWS",P33="Non-Lead",R33="No")),
(AND('[1]PWS Information'!$E$10="CWS",P33="Non-Lead",R33="Don't Know")),
(AND('[1]PWS Information'!$E$10="CWS",P33="Non-Lead", I33="Non-Lead - Copper", R33="Yes", K33="Between 1989 and 2014")),
(AND('[1]PWS Information'!$E$10="CWS",P33="Non-Lead", I33="Non-Lead - Copper", R33="Yes", K33="After 2014")),
(AND('[1]PWS Information'!$E$10="CWS",P33="Non-Lead", I33="Non-Lead - Copper", R33="Yes", K33="Unknown")),
(AND('[1]PWS Information'!$E$10="CWS",P33="Non-Lead", M33="Non-Lead - Copper", R33="Yes", N33="Between 1989 and 2014")),
(AND('[1]PWS Information'!$E$10="CWS",P33="Non-Lead", M33="Non-Lead - Copper", R33="Yes", N33="After 2014")),
(AND('[1]PWS Information'!$E$10="CWS",P33="Non-Lead", M33="Non-Lead - Copper", R33="Yes", N33="Unknown")),
(AND('[1]PWS Information'!$E$10="CWS",P33="Unknown")),
(AND('[1]PWS Information'!$E$10="NTNC",P33="Unknown")))),"Tier 5",
"")))))</f>
        <v>Tier 5</v>
      </c>
      <c r="Y33" s="39"/>
      <c r="Z33" s="39"/>
    </row>
    <row r="34" spans="1:26" ht="60" x14ac:dyDescent="0.25">
      <c r="A34" s="39">
        <v>25175887</v>
      </c>
      <c r="B34" s="40">
        <v>650</v>
      </c>
      <c r="C34" s="41" t="s">
        <v>58</v>
      </c>
      <c r="D34" s="41" t="s">
        <v>46</v>
      </c>
      <c r="E34" s="41">
        <v>75961</v>
      </c>
      <c r="F34" s="42"/>
      <c r="G34" s="43">
        <v>31.63813</v>
      </c>
      <c r="H34" s="44">
        <v>-94.465103999999997</v>
      </c>
      <c r="I34" s="45" t="s">
        <v>47</v>
      </c>
      <c r="J34" s="46" t="s">
        <v>48</v>
      </c>
      <c r="K34" s="42" t="s">
        <v>55</v>
      </c>
      <c r="L34" s="49"/>
      <c r="M34" s="45" t="s">
        <v>47</v>
      </c>
      <c r="N34" s="46" t="s">
        <v>55</v>
      </c>
      <c r="O34" s="49"/>
      <c r="P34" s="36" t="str">
        <f t="shared" si="0"/>
        <v>Non-Lead</v>
      </c>
      <c r="Q34" s="39" t="s">
        <v>48</v>
      </c>
      <c r="R34" s="39" t="s">
        <v>48</v>
      </c>
      <c r="S34" s="39"/>
      <c r="T34" s="50" t="s">
        <v>50</v>
      </c>
      <c r="U34" s="50" t="s">
        <v>51</v>
      </c>
      <c r="V34" s="50" t="s">
        <v>51</v>
      </c>
      <c r="W34" s="50"/>
      <c r="X34" s="51" t="str">
        <f>IF((OR((AND('[1]PWS Information'!$E$10="CWS",T34="Single Family Residence",P34="Lead")),
(AND('[1]PWS Information'!$E$10="CWS",T34="Multiple Family Residence",'[1]PWS Information'!$E$11="Yes",P34="Lead")),
(AND('[1]PWS Information'!$E$10="NTNC",P34="Lead")))),"Tier 1",
IF((OR((AND('[1]PWS Information'!$E$10="CWS",T34="Multiple Family Residence",'[1]PWS Information'!$E$11="No",P34="Lead")),
(AND('[1]PWS Information'!$E$10="CWS",T34="Other",P34="Lead")),
(AND('[1]PWS Information'!$E$10="CWS",T34="Building",P34="Lead")))),"Tier 2",
IF((OR((AND('[1]PWS Information'!$E$10="CWS",T34="Single Family Residence",P34="Galvanized Requiring Replacement")),
(AND('[1]PWS Information'!$E$10="CWS",T34="Single Family Residence",P34="Galvanized Requiring Replacement",Q34="Yes")),
(AND('[1]PWS Information'!$E$10="NTNC",P34="Galvanized Requiring Replacement")),
(AND('[1]PWS Information'!$E$10="NTNC",T34="Single Family Residence",Q34="Yes")))),"Tier 3",
IF((OR((AND('[1]PWS Information'!$E$10="CWS",T34="Single Family Residence",R34="Yes",P34="Non-Lead", I34="Non-Lead - Copper",K34="Before 1989")),
(AND('[1]PWS Information'!$E$10="CWS",T34="Single Family Residence",R34="Yes",P34="Non-Lead", M34="Non-Lead - Copper",N34="Before 1989")))),"Tier 4",
IF((OR((AND('[1]PWS Information'!$E$10="NTNC",P34="Non-Lead")),
(AND('[1]PWS Information'!$E$10="CWS",P34="Non-Lead",R34="")),
(AND('[1]PWS Information'!$E$10="CWS",P34="Non-Lead",R34="No")),
(AND('[1]PWS Information'!$E$10="CWS",P34="Non-Lead",R34="Don't Know")),
(AND('[1]PWS Information'!$E$10="CWS",P34="Non-Lead", I34="Non-Lead - Copper", R34="Yes", K34="Between 1989 and 2014")),
(AND('[1]PWS Information'!$E$10="CWS",P34="Non-Lead", I34="Non-Lead - Copper", R34="Yes", K34="After 2014")),
(AND('[1]PWS Information'!$E$10="CWS",P34="Non-Lead", I34="Non-Lead - Copper", R34="Yes", K34="Unknown")),
(AND('[1]PWS Information'!$E$10="CWS",P34="Non-Lead", M34="Non-Lead - Copper", R34="Yes", N34="Between 1989 and 2014")),
(AND('[1]PWS Information'!$E$10="CWS",P34="Non-Lead", M34="Non-Lead - Copper", R34="Yes", N34="After 2014")),
(AND('[1]PWS Information'!$E$10="CWS",P34="Non-Lead", M34="Non-Lead - Copper", R34="Yes", N34="Unknown")),
(AND('[1]PWS Information'!$E$10="CWS",P34="Unknown")),
(AND('[1]PWS Information'!$E$10="NTNC",P34="Unknown")))),"Tier 5",
"")))))</f>
        <v>Tier 5</v>
      </c>
      <c r="Y34" s="39"/>
      <c r="Z34" s="39"/>
    </row>
    <row r="35" spans="1:26" ht="60" x14ac:dyDescent="0.25">
      <c r="A35" s="39">
        <v>25175740</v>
      </c>
      <c r="B35" s="40">
        <v>2009</v>
      </c>
      <c r="C35" s="41" t="s">
        <v>57</v>
      </c>
      <c r="D35" s="41" t="s">
        <v>46</v>
      </c>
      <c r="E35" s="41">
        <v>75961</v>
      </c>
      <c r="F35" s="42"/>
      <c r="G35" s="43">
        <v>31.639862000000001</v>
      </c>
      <c r="H35" s="44">
        <v>-94.527901</v>
      </c>
      <c r="I35" s="45" t="s">
        <v>47</v>
      </c>
      <c r="J35" s="46" t="s">
        <v>48</v>
      </c>
      <c r="K35" s="42" t="s">
        <v>55</v>
      </c>
      <c r="L35" s="49"/>
      <c r="M35" s="45" t="s">
        <v>47</v>
      </c>
      <c r="N35" s="46" t="s">
        <v>55</v>
      </c>
      <c r="O35" s="49"/>
      <c r="P35" s="36" t="str">
        <f t="shared" si="0"/>
        <v>Non-Lead</v>
      </c>
      <c r="Q35" s="39" t="s">
        <v>48</v>
      </c>
      <c r="R35" s="39" t="s">
        <v>48</v>
      </c>
      <c r="S35" s="39"/>
      <c r="T35" s="50" t="s">
        <v>50</v>
      </c>
      <c r="U35" s="50" t="s">
        <v>51</v>
      </c>
      <c r="V35" s="50" t="s">
        <v>51</v>
      </c>
      <c r="W35" s="50"/>
      <c r="X35" s="51" t="str">
        <f>IF((OR((AND('[1]PWS Information'!$E$10="CWS",T35="Single Family Residence",P35="Lead")),
(AND('[1]PWS Information'!$E$10="CWS",T35="Multiple Family Residence",'[1]PWS Information'!$E$11="Yes",P35="Lead")),
(AND('[1]PWS Information'!$E$10="NTNC",P35="Lead")))),"Tier 1",
IF((OR((AND('[1]PWS Information'!$E$10="CWS",T35="Multiple Family Residence",'[1]PWS Information'!$E$11="No",P35="Lead")),
(AND('[1]PWS Information'!$E$10="CWS",T35="Other",P35="Lead")),
(AND('[1]PWS Information'!$E$10="CWS",T35="Building",P35="Lead")))),"Tier 2",
IF((OR((AND('[1]PWS Information'!$E$10="CWS",T35="Single Family Residence",P35="Galvanized Requiring Replacement")),
(AND('[1]PWS Information'!$E$10="CWS",T35="Single Family Residence",P35="Galvanized Requiring Replacement",Q35="Yes")),
(AND('[1]PWS Information'!$E$10="NTNC",P35="Galvanized Requiring Replacement")),
(AND('[1]PWS Information'!$E$10="NTNC",T35="Single Family Residence",Q35="Yes")))),"Tier 3",
IF((OR((AND('[1]PWS Information'!$E$10="CWS",T35="Single Family Residence",R35="Yes",P35="Non-Lead", I35="Non-Lead - Copper",K35="Before 1989")),
(AND('[1]PWS Information'!$E$10="CWS",T35="Single Family Residence",R35="Yes",P35="Non-Lead", M35="Non-Lead - Copper",N35="Before 1989")))),"Tier 4",
IF((OR((AND('[1]PWS Information'!$E$10="NTNC",P35="Non-Lead")),
(AND('[1]PWS Information'!$E$10="CWS",P35="Non-Lead",R35="")),
(AND('[1]PWS Information'!$E$10="CWS",P35="Non-Lead",R35="No")),
(AND('[1]PWS Information'!$E$10="CWS",P35="Non-Lead",R35="Don't Know")),
(AND('[1]PWS Information'!$E$10="CWS",P35="Non-Lead", I35="Non-Lead - Copper", R35="Yes", K35="Between 1989 and 2014")),
(AND('[1]PWS Information'!$E$10="CWS",P35="Non-Lead", I35="Non-Lead - Copper", R35="Yes", K35="After 2014")),
(AND('[1]PWS Information'!$E$10="CWS",P35="Non-Lead", I35="Non-Lead - Copper", R35="Yes", K35="Unknown")),
(AND('[1]PWS Information'!$E$10="CWS",P35="Non-Lead", M35="Non-Lead - Copper", R35="Yes", N35="Between 1989 and 2014")),
(AND('[1]PWS Information'!$E$10="CWS",P35="Non-Lead", M35="Non-Lead - Copper", R35="Yes", N35="After 2014")),
(AND('[1]PWS Information'!$E$10="CWS",P35="Non-Lead", M35="Non-Lead - Copper", R35="Yes", N35="Unknown")),
(AND('[1]PWS Information'!$E$10="CWS",P35="Unknown")),
(AND('[1]PWS Information'!$E$10="NTNC",P35="Unknown")))),"Tier 5",
"")))))</f>
        <v>Tier 5</v>
      </c>
      <c r="Y35" s="39"/>
      <c r="Z35" s="39"/>
    </row>
    <row r="36" spans="1:26" ht="60" x14ac:dyDescent="0.25">
      <c r="A36" s="39">
        <v>20760009</v>
      </c>
      <c r="B36" s="40">
        <v>7235</v>
      </c>
      <c r="C36" s="41" t="s">
        <v>45</v>
      </c>
      <c r="D36" s="41" t="s">
        <v>46</v>
      </c>
      <c r="E36" s="41">
        <v>75961</v>
      </c>
      <c r="F36" s="42"/>
      <c r="G36" s="43">
        <v>31.664861999999999</v>
      </c>
      <c r="H36" s="44">
        <v>-94.566393000000005</v>
      </c>
      <c r="I36" s="45" t="s">
        <v>47</v>
      </c>
      <c r="J36" s="46" t="s">
        <v>48</v>
      </c>
      <c r="K36" s="42" t="s">
        <v>55</v>
      </c>
      <c r="L36" s="49"/>
      <c r="M36" s="45" t="s">
        <v>47</v>
      </c>
      <c r="N36" s="46" t="s">
        <v>55</v>
      </c>
      <c r="O36" s="49"/>
      <c r="P36" s="36" t="str">
        <f t="shared" si="0"/>
        <v>Non-Lead</v>
      </c>
      <c r="Q36" s="39" t="s">
        <v>48</v>
      </c>
      <c r="R36" s="39" t="s">
        <v>48</v>
      </c>
      <c r="S36" s="39"/>
      <c r="T36" s="50" t="s">
        <v>50</v>
      </c>
      <c r="U36" s="50" t="s">
        <v>51</v>
      </c>
      <c r="V36" s="50" t="s">
        <v>51</v>
      </c>
      <c r="W36" s="50"/>
      <c r="X36" s="51" t="str">
        <f>IF((OR((AND('[1]PWS Information'!$E$10="CWS",T36="Single Family Residence",P36="Lead")),
(AND('[1]PWS Information'!$E$10="CWS",T36="Multiple Family Residence",'[1]PWS Information'!$E$11="Yes",P36="Lead")),
(AND('[1]PWS Information'!$E$10="NTNC",P36="Lead")))),"Tier 1",
IF((OR((AND('[1]PWS Information'!$E$10="CWS",T36="Multiple Family Residence",'[1]PWS Information'!$E$11="No",P36="Lead")),
(AND('[1]PWS Information'!$E$10="CWS",T36="Other",P36="Lead")),
(AND('[1]PWS Information'!$E$10="CWS",T36="Building",P36="Lead")))),"Tier 2",
IF((OR((AND('[1]PWS Information'!$E$10="CWS",T36="Single Family Residence",P36="Galvanized Requiring Replacement")),
(AND('[1]PWS Information'!$E$10="CWS",T36="Single Family Residence",P36="Galvanized Requiring Replacement",Q36="Yes")),
(AND('[1]PWS Information'!$E$10="NTNC",P36="Galvanized Requiring Replacement")),
(AND('[1]PWS Information'!$E$10="NTNC",T36="Single Family Residence",Q36="Yes")))),"Tier 3",
IF((OR((AND('[1]PWS Information'!$E$10="CWS",T36="Single Family Residence",R36="Yes",P36="Non-Lead", I36="Non-Lead - Copper",K36="Before 1989")),
(AND('[1]PWS Information'!$E$10="CWS",T36="Single Family Residence",R36="Yes",P36="Non-Lead", M36="Non-Lead - Copper",N36="Before 1989")))),"Tier 4",
IF((OR((AND('[1]PWS Information'!$E$10="NTNC",P36="Non-Lead")),
(AND('[1]PWS Information'!$E$10="CWS",P36="Non-Lead",R36="")),
(AND('[1]PWS Information'!$E$10="CWS",P36="Non-Lead",R36="No")),
(AND('[1]PWS Information'!$E$10="CWS",P36="Non-Lead",R36="Don't Know")),
(AND('[1]PWS Information'!$E$10="CWS",P36="Non-Lead", I36="Non-Lead - Copper", R36="Yes", K36="Between 1989 and 2014")),
(AND('[1]PWS Information'!$E$10="CWS",P36="Non-Lead", I36="Non-Lead - Copper", R36="Yes", K36="After 2014")),
(AND('[1]PWS Information'!$E$10="CWS",P36="Non-Lead", I36="Non-Lead - Copper", R36="Yes", K36="Unknown")),
(AND('[1]PWS Information'!$E$10="CWS",P36="Non-Lead", M36="Non-Lead - Copper", R36="Yes", N36="Between 1989 and 2014")),
(AND('[1]PWS Information'!$E$10="CWS",P36="Non-Lead", M36="Non-Lead - Copper", R36="Yes", N36="After 2014")),
(AND('[1]PWS Information'!$E$10="CWS",P36="Non-Lead", M36="Non-Lead - Copper", R36="Yes", N36="Unknown")),
(AND('[1]PWS Information'!$E$10="CWS",P36="Unknown")),
(AND('[1]PWS Information'!$E$10="NTNC",P36="Unknown")))),"Tier 5",
"")))))</f>
        <v>Tier 5</v>
      </c>
      <c r="Y36" s="39"/>
      <c r="Z36" s="39"/>
    </row>
    <row r="37" spans="1:26" ht="60" x14ac:dyDescent="0.25">
      <c r="A37" s="39">
        <v>25175562</v>
      </c>
      <c r="B37" s="40">
        <v>316</v>
      </c>
      <c r="C37" s="41" t="s">
        <v>59</v>
      </c>
      <c r="D37" s="41" t="s">
        <v>46</v>
      </c>
      <c r="E37" s="41">
        <v>75961</v>
      </c>
      <c r="F37" s="42"/>
      <c r="G37" s="43">
        <v>31.625848999999999</v>
      </c>
      <c r="H37" s="44">
        <v>-94.473757000000006</v>
      </c>
      <c r="I37" s="45" t="s">
        <v>47</v>
      </c>
      <c r="J37" s="46" t="s">
        <v>48</v>
      </c>
      <c r="K37" s="42" t="s">
        <v>55</v>
      </c>
      <c r="L37" s="49"/>
      <c r="M37" s="45" t="s">
        <v>47</v>
      </c>
      <c r="N37" s="46" t="s">
        <v>55</v>
      </c>
      <c r="O37" s="49"/>
      <c r="P37" s="36" t="str">
        <f t="shared" si="0"/>
        <v>Non-Lead</v>
      </c>
      <c r="Q37" s="39" t="s">
        <v>48</v>
      </c>
      <c r="R37" s="39" t="s">
        <v>48</v>
      </c>
      <c r="S37" s="39"/>
      <c r="T37" s="50" t="s">
        <v>50</v>
      </c>
      <c r="U37" s="50" t="s">
        <v>51</v>
      </c>
      <c r="V37" s="50" t="s">
        <v>51</v>
      </c>
      <c r="W37" s="50"/>
      <c r="X37" s="51" t="str">
        <f>IF((OR((AND('[1]PWS Information'!$E$10="CWS",T37="Single Family Residence",P37="Lead")),
(AND('[1]PWS Information'!$E$10="CWS",T37="Multiple Family Residence",'[1]PWS Information'!$E$11="Yes",P37="Lead")),
(AND('[1]PWS Information'!$E$10="NTNC",P37="Lead")))),"Tier 1",
IF((OR((AND('[1]PWS Information'!$E$10="CWS",T37="Multiple Family Residence",'[1]PWS Information'!$E$11="No",P37="Lead")),
(AND('[1]PWS Information'!$E$10="CWS",T37="Other",P37="Lead")),
(AND('[1]PWS Information'!$E$10="CWS",T37="Building",P37="Lead")))),"Tier 2",
IF((OR((AND('[1]PWS Information'!$E$10="CWS",T37="Single Family Residence",P37="Galvanized Requiring Replacement")),
(AND('[1]PWS Information'!$E$10="CWS",T37="Single Family Residence",P37="Galvanized Requiring Replacement",Q37="Yes")),
(AND('[1]PWS Information'!$E$10="NTNC",P37="Galvanized Requiring Replacement")),
(AND('[1]PWS Information'!$E$10="NTNC",T37="Single Family Residence",Q37="Yes")))),"Tier 3",
IF((OR((AND('[1]PWS Information'!$E$10="CWS",T37="Single Family Residence",R37="Yes",P37="Non-Lead", I37="Non-Lead - Copper",K37="Before 1989")),
(AND('[1]PWS Information'!$E$10="CWS",T37="Single Family Residence",R37="Yes",P37="Non-Lead", M37="Non-Lead - Copper",N37="Before 1989")))),"Tier 4",
IF((OR((AND('[1]PWS Information'!$E$10="NTNC",P37="Non-Lead")),
(AND('[1]PWS Information'!$E$10="CWS",P37="Non-Lead",R37="")),
(AND('[1]PWS Information'!$E$10="CWS",P37="Non-Lead",R37="No")),
(AND('[1]PWS Information'!$E$10="CWS",P37="Non-Lead",R37="Don't Know")),
(AND('[1]PWS Information'!$E$10="CWS",P37="Non-Lead", I37="Non-Lead - Copper", R37="Yes", K37="Between 1989 and 2014")),
(AND('[1]PWS Information'!$E$10="CWS",P37="Non-Lead", I37="Non-Lead - Copper", R37="Yes", K37="After 2014")),
(AND('[1]PWS Information'!$E$10="CWS",P37="Non-Lead", I37="Non-Lead - Copper", R37="Yes", K37="Unknown")),
(AND('[1]PWS Information'!$E$10="CWS",P37="Non-Lead", M37="Non-Lead - Copper", R37="Yes", N37="Between 1989 and 2014")),
(AND('[1]PWS Information'!$E$10="CWS",P37="Non-Lead", M37="Non-Lead - Copper", R37="Yes", N37="After 2014")),
(AND('[1]PWS Information'!$E$10="CWS",P37="Non-Lead", M37="Non-Lead - Copper", R37="Yes", N37="Unknown")),
(AND('[1]PWS Information'!$E$10="CWS",P37="Unknown")),
(AND('[1]PWS Information'!$E$10="NTNC",P37="Unknown")))),"Tier 5",
"")))))</f>
        <v>Tier 5</v>
      </c>
      <c r="Y37" s="39"/>
      <c r="Z37" s="39"/>
    </row>
    <row r="38" spans="1:26" ht="60" x14ac:dyDescent="0.25">
      <c r="A38" s="39">
        <v>25175793</v>
      </c>
      <c r="B38" s="40">
        <v>6325</v>
      </c>
      <c r="C38" s="41" t="s">
        <v>45</v>
      </c>
      <c r="D38" s="41" t="s">
        <v>46</v>
      </c>
      <c r="E38" s="41">
        <v>75961</v>
      </c>
      <c r="F38" s="42"/>
      <c r="G38" s="43">
        <v>31.655766</v>
      </c>
      <c r="H38" s="44">
        <v>-94.578384</v>
      </c>
      <c r="I38" s="45" t="s">
        <v>47</v>
      </c>
      <c r="J38" s="46" t="s">
        <v>48</v>
      </c>
      <c r="K38" s="42" t="s">
        <v>55</v>
      </c>
      <c r="L38" s="49"/>
      <c r="M38" s="45" t="s">
        <v>47</v>
      </c>
      <c r="N38" s="46" t="s">
        <v>55</v>
      </c>
      <c r="O38" s="49"/>
      <c r="P38" s="36" t="str">
        <f t="shared" si="0"/>
        <v>Non-Lead</v>
      </c>
      <c r="Q38" s="39" t="s">
        <v>48</v>
      </c>
      <c r="R38" s="39" t="s">
        <v>48</v>
      </c>
      <c r="S38" s="39"/>
      <c r="T38" s="50" t="s">
        <v>50</v>
      </c>
      <c r="U38" s="50" t="s">
        <v>51</v>
      </c>
      <c r="V38" s="50" t="s">
        <v>51</v>
      </c>
      <c r="W38" s="50"/>
      <c r="X38" s="51" t="str">
        <f>IF((OR((AND('[1]PWS Information'!$E$10="CWS",T38="Single Family Residence",P38="Lead")),
(AND('[1]PWS Information'!$E$10="CWS",T38="Multiple Family Residence",'[1]PWS Information'!$E$11="Yes",P38="Lead")),
(AND('[1]PWS Information'!$E$10="NTNC",P38="Lead")))),"Tier 1",
IF((OR((AND('[1]PWS Information'!$E$10="CWS",T38="Multiple Family Residence",'[1]PWS Information'!$E$11="No",P38="Lead")),
(AND('[1]PWS Information'!$E$10="CWS",T38="Other",P38="Lead")),
(AND('[1]PWS Information'!$E$10="CWS",T38="Building",P38="Lead")))),"Tier 2",
IF((OR((AND('[1]PWS Information'!$E$10="CWS",T38="Single Family Residence",P38="Galvanized Requiring Replacement")),
(AND('[1]PWS Information'!$E$10="CWS",T38="Single Family Residence",P38="Galvanized Requiring Replacement",Q38="Yes")),
(AND('[1]PWS Information'!$E$10="NTNC",P38="Galvanized Requiring Replacement")),
(AND('[1]PWS Information'!$E$10="NTNC",T38="Single Family Residence",Q38="Yes")))),"Tier 3",
IF((OR((AND('[1]PWS Information'!$E$10="CWS",T38="Single Family Residence",R38="Yes",P38="Non-Lead", I38="Non-Lead - Copper",K38="Before 1989")),
(AND('[1]PWS Information'!$E$10="CWS",T38="Single Family Residence",R38="Yes",P38="Non-Lead", M38="Non-Lead - Copper",N38="Before 1989")))),"Tier 4",
IF((OR((AND('[1]PWS Information'!$E$10="NTNC",P38="Non-Lead")),
(AND('[1]PWS Information'!$E$10="CWS",P38="Non-Lead",R38="")),
(AND('[1]PWS Information'!$E$10="CWS",P38="Non-Lead",R38="No")),
(AND('[1]PWS Information'!$E$10="CWS",P38="Non-Lead",R38="Don't Know")),
(AND('[1]PWS Information'!$E$10="CWS",P38="Non-Lead", I38="Non-Lead - Copper", R38="Yes", K38="Between 1989 and 2014")),
(AND('[1]PWS Information'!$E$10="CWS",P38="Non-Lead", I38="Non-Lead - Copper", R38="Yes", K38="After 2014")),
(AND('[1]PWS Information'!$E$10="CWS",P38="Non-Lead", I38="Non-Lead - Copper", R38="Yes", K38="Unknown")),
(AND('[1]PWS Information'!$E$10="CWS",P38="Non-Lead", M38="Non-Lead - Copper", R38="Yes", N38="Between 1989 and 2014")),
(AND('[1]PWS Information'!$E$10="CWS",P38="Non-Lead", M38="Non-Lead - Copper", R38="Yes", N38="After 2014")),
(AND('[1]PWS Information'!$E$10="CWS",P38="Non-Lead", M38="Non-Lead - Copper", R38="Yes", N38="Unknown")),
(AND('[1]PWS Information'!$E$10="CWS",P38="Unknown")),
(AND('[1]PWS Information'!$E$10="NTNC",P38="Unknown")))),"Tier 5",
"")))))</f>
        <v>Tier 5</v>
      </c>
      <c r="Y38" s="39"/>
      <c r="Z38" s="39"/>
    </row>
    <row r="39" spans="1:26" ht="60" x14ac:dyDescent="0.25">
      <c r="A39" s="39">
        <v>25175674</v>
      </c>
      <c r="B39" s="40">
        <v>3609</v>
      </c>
      <c r="C39" s="41" t="s">
        <v>57</v>
      </c>
      <c r="D39" s="41" t="s">
        <v>46</v>
      </c>
      <c r="E39" s="41">
        <v>75961</v>
      </c>
      <c r="F39" s="42"/>
      <c r="G39" s="43">
        <v>31.658484999999999</v>
      </c>
      <c r="H39" s="44">
        <v>-94.544003000000004</v>
      </c>
      <c r="I39" s="45" t="s">
        <v>47</v>
      </c>
      <c r="J39" s="46" t="s">
        <v>48</v>
      </c>
      <c r="K39" s="42" t="s">
        <v>55</v>
      </c>
      <c r="L39" s="49"/>
      <c r="M39" s="45" t="s">
        <v>47</v>
      </c>
      <c r="N39" s="46" t="s">
        <v>55</v>
      </c>
      <c r="O39" s="49"/>
      <c r="P39" s="36" t="str">
        <f t="shared" si="0"/>
        <v>Non-Lead</v>
      </c>
      <c r="Q39" s="39" t="s">
        <v>48</v>
      </c>
      <c r="R39" s="39" t="s">
        <v>48</v>
      </c>
      <c r="S39" s="39"/>
      <c r="T39" s="50" t="s">
        <v>50</v>
      </c>
      <c r="U39" s="50" t="s">
        <v>51</v>
      </c>
      <c r="V39" s="50" t="s">
        <v>51</v>
      </c>
      <c r="W39" s="50"/>
      <c r="X39" s="51" t="str">
        <f>IF((OR((AND('[1]PWS Information'!$E$10="CWS",T39="Single Family Residence",P39="Lead")),
(AND('[1]PWS Information'!$E$10="CWS",T39="Multiple Family Residence",'[1]PWS Information'!$E$11="Yes",P39="Lead")),
(AND('[1]PWS Information'!$E$10="NTNC",P39="Lead")))),"Tier 1",
IF((OR((AND('[1]PWS Information'!$E$10="CWS",T39="Multiple Family Residence",'[1]PWS Information'!$E$11="No",P39="Lead")),
(AND('[1]PWS Information'!$E$10="CWS",T39="Other",P39="Lead")),
(AND('[1]PWS Information'!$E$10="CWS",T39="Building",P39="Lead")))),"Tier 2",
IF((OR((AND('[1]PWS Information'!$E$10="CWS",T39="Single Family Residence",P39="Galvanized Requiring Replacement")),
(AND('[1]PWS Information'!$E$10="CWS",T39="Single Family Residence",P39="Galvanized Requiring Replacement",Q39="Yes")),
(AND('[1]PWS Information'!$E$10="NTNC",P39="Galvanized Requiring Replacement")),
(AND('[1]PWS Information'!$E$10="NTNC",T39="Single Family Residence",Q39="Yes")))),"Tier 3",
IF((OR((AND('[1]PWS Information'!$E$10="CWS",T39="Single Family Residence",R39="Yes",P39="Non-Lead", I39="Non-Lead - Copper",K39="Before 1989")),
(AND('[1]PWS Information'!$E$10="CWS",T39="Single Family Residence",R39="Yes",P39="Non-Lead", M39="Non-Lead - Copper",N39="Before 1989")))),"Tier 4",
IF((OR((AND('[1]PWS Information'!$E$10="NTNC",P39="Non-Lead")),
(AND('[1]PWS Information'!$E$10="CWS",P39="Non-Lead",R39="")),
(AND('[1]PWS Information'!$E$10="CWS",P39="Non-Lead",R39="No")),
(AND('[1]PWS Information'!$E$10="CWS",P39="Non-Lead",R39="Don't Know")),
(AND('[1]PWS Information'!$E$10="CWS",P39="Non-Lead", I39="Non-Lead - Copper", R39="Yes", K39="Between 1989 and 2014")),
(AND('[1]PWS Information'!$E$10="CWS",P39="Non-Lead", I39="Non-Lead - Copper", R39="Yes", K39="After 2014")),
(AND('[1]PWS Information'!$E$10="CWS",P39="Non-Lead", I39="Non-Lead - Copper", R39="Yes", K39="Unknown")),
(AND('[1]PWS Information'!$E$10="CWS",P39="Non-Lead", M39="Non-Lead - Copper", R39="Yes", N39="Between 1989 and 2014")),
(AND('[1]PWS Information'!$E$10="CWS",P39="Non-Lead", M39="Non-Lead - Copper", R39="Yes", N39="After 2014")),
(AND('[1]PWS Information'!$E$10="CWS",P39="Non-Lead", M39="Non-Lead - Copper", R39="Yes", N39="Unknown")),
(AND('[1]PWS Information'!$E$10="CWS",P39="Unknown")),
(AND('[1]PWS Information'!$E$10="NTNC",P39="Unknown")))),"Tier 5",
"")))))</f>
        <v>Tier 5</v>
      </c>
      <c r="Y39" s="50"/>
      <c r="Z39" s="39"/>
    </row>
    <row r="40" spans="1:26" ht="60" x14ac:dyDescent="0.25">
      <c r="A40" s="39">
        <v>25257255</v>
      </c>
      <c r="B40" s="40">
        <v>2181</v>
      </c>
      <c r="C40" s="41" t="s">
        <v>57</v>
      </c>
      <c r="D40" s="41" t="s">
        <v>46</v>
      </c>
      <c r="E40" s="41">
        <v>75961</v>
      </c>
      <c r="F40" s="42"/>
      <c r="G40" s="43">
        <v>31.642130000000002</v>
      </c>
      <c r="H40" s="44">
        <v>-94.530013999999994</v>
      </c>
      <c r="I40" s="45" t="s">
        <v>47</v>
      </c>
      <c r="J40" s="46" t="s">
        <v>48</v>
      </c>
      <c r="K40" s="42" t="s">
        <v>55</v>
      </c>
      <c r="L40" s="49"/>
      <c r="M40" s="45" t="s">
        <v>47</v>
      </c>
      <c r="N40" s="46" t="s">
        <v>55</v>
      </c>
      <c r="O40" s="49"/>
      <c r="P40" s="36" t="str">
        <f t="shared" si="0"/>
        <v>Non-Lead</v>
      </c>
      <c r="Q40" s="39" t="s">
        <v>48</v>
      </c>
      <c r="R40" s="39" t="s">
        <v>48</v>
      </c>
      <c r="S40" s="39"/>
      <c r="T40" s="50" t="s">
        <v>50</v>
      </c>
      <c r="U40" s="50" t="s">
        <v>51</v>
      </c>
      <c r="V40" s="50" t="s">
        <v>51</v>
      </c>
      <c r="W40" s="50"/>
      <c r="X40" s="51" t="str">
        <f>IF((OR((AND('[1]PWS Information'!$E$10="CWS",T40="Single Family Residence",P40="Lead")),
(AND('[1]PWS Information'!$E$10="CWS",T40="Multiple Family Residence",'[1]PWS Information'!$E$11="Yes",P40="Lead")),
(AND('[1]PWS Information'!$E$10="NTNC",P40="Lead")))),"Tier 1",
IF((OR((AND('[1]PWS Information'!$E$10="CWS",T40="Multiple Family Residence",'[1]PWS Information'!$E$11="No",P40="Lead")),
(AND('[1]PWS Information'!$E$10="CWS",T40="Other",P40="Lead")),
(AND('[1]PWS Information'!$E$10="CWS",T40="Building",P40="Lead")))),"Tier 2",
IF((OR((AND('[1]PWS Information'!$E$10="CWS",T40="Single Family Residence",P40="Galvanized Requiring Replacement")),
(AND('[1]PWS Information'!$E$10="CWS",T40="Single Family Residence",P40="Galvanized Requiring Replacement",Q40="Yes")),
(AND('[1]PWS Information'!$E$10="NTNC",P40="Galvanized Requiring Replacement")),
(AND('[1]PWS Information'!$E$10="NTNC",T40="Single Family Residence",Q40="Yes")))),"Tier 3",
IF((OR((AND('[1]PWS Information'!$E$10="CWS",T40="Single Family Residence",R40="Yes",P40="Non-Lead", I40="Non-Lead - Copper",K40="Before 1989")),
(AND('[1]PWS Information'!$E$10="CWS",T40="Single Family Residence",R40="Yes",P40="Non-Lead", M40="Non-Lead - Copper",N40="Before 1989")))),"Tier 4",
IF((OR((AND('[1]PWS Information'!$E$10="NTNC",P40="Non-Lead")),
(AND('[1]PWS Information'!$E$10="CWS",P40="Non-Lead",R40="")),
(AND('[1]PWS Information'!$E$10="CWS",P40="Non-Lead",R40="No")),
(AND('[1]PWS Information'!$E$10="CWS",P40="Non-Lead",R40="Don't Know")),
(AND('[1]PWS Information'!$E$10="CWS",P40="Non-Lead", I40="Non-Lead - Copper", R40="Yes", K40="Between 1989 and 2014")),
(AND('[1]PWS Information'!$E$10="CWS",P40="Non-Lead", I40="Non-Lead - Copper", R40="Yes", K40="After 2014")),
(AND('[1]PWS Information'!$E$10="CWS",P40="Non-Lead", I40="Non-Lead - Copper", R40="Yes", K40="Unknown")),
(AND('[1]PWS Information'!$E$10="CWS",P40="Non-Lead", M40="Non-Lead - Copper", R40="Yes", N40="Between 1989 and 2014")),
(AND('[1]PWS Information'!$E$10="CWS",P40="Non-Lead", M40="Non-Lead - Copper", R40="Yes", N40="After 2014")),
(AND('[1]PWS Information'!$E$10="CWS",P40="Non-Lead", M40="Non-Lead - Copper", R40="Yes", N40="Unknown")),
(AND('[1]PWS Information'!$E$10="CWS",P40="Unknown")),
(AND('[1]PWS Information'!$E$10="NTNC",P40="Unknown")))),"Tier 5",
"")))))</f>
        <v>Tier 5</v>
      </c>
      <c r="Y40" s="50"/>
      <c r="Z40" s="39"/>
    </row>
    <row r="41" spans="1:26" ht="60" x14ac:dyDescent="0.25">
      <c r="A41" s="39">
        <v>25175482</v>
      </c>
      <c r="B41" s="40">
        <v>12630</v>
      </c>
      <c r="C41" s="41" t="s">
        <v>53</v>
      </c>
      <c r="D41" s="41" t="s">
        <v>46</v>
      </c>
      <c r="E41" s="41">
        <v>75961</v>
      </c>
      <c r="F41" s="42"/>
      <c r="G41" s="43">
        <v>31.661524</v>
      </c>
      <c r="H41" s="44">
        <v>-94.426340999999994</v>
      </c>
      <c r="I41" s="45" t="s">
        <v>47</v>
      </c>
      <c r="J41" s="46" t="s">
        <v>48</v>
      </c>
      <c r="K41" s="42" t="s">
        <v>55</v>
      </c>
      <c r="L41" s="49"/>
      <c r="M41" s="45" t="s">
        <v>47</v>
      </c>
      <c r="N41" s="46" t="s">
        <v>55</v>
      </c>
      <c r="O41" s="49"/>
      <c r="P41" s="36" t="str">
        <f t="shared" si="0"/>
        <v>Non-Lead</v>
      </c>
      <c r="Q41" s="39" t="s">
        <v>48</v>
      </c>
      <c r="R41" s="39" t="s">
        <v>48</v>
      </c>
      <c r="S41" s="39"/>
      <c r="T41" s="50" t="s">
        <v>50</v>
      </c>
      <c r="U41" s="50" t="s">
        <v>51</v>
      </c>
      <c r="V41" s="50" t="s">
        <v>51</v>
      </c>
      <c r="W41" s="50"/>
      <c r="X41" s="51" t="str">
        <f>IF((OR((AND('[1]PWS Information'!$E$10="CWS",T41="Single Family Residence",P41="Lead")),
(AND('[1]PWS Information'!$E$10="CWS",T41="Multiple Family Residence",'[1]PWS Information'!$E$11="Yes",P41="Lead")),
(AND('[1]PWS Information'!$E$10="NTNC",P41="Lead")))),"Tier 1",
IF((OR((AND('[1]PWS Information'!$E$10="CWS",T41="Multiple Family Residence",'[1]PWS Information'!$E$11="No",P41="Lead")),
(AND('[1]PWS Information'!$E$10="CWS",T41="Other",P41="Lead")),
(AND('[1]PWS Information'!$E$10="CWS",T41="Building",P41="Lead")))),"Tier 2",
IF((OR((AND('[1]PWS Information'!$E$10="CWS",T41="Single Family Residence",P41="Galvanized Requiring Replacement")),
(AND('[1]PWS Information'!$E$10="CWS",T41="Single Family Residence",P41="Galvanized Requiring Replacement",Q41="Yes")),
(AND('[1]PWS Information'!$E$10="NTNC",P41="Galvanized Requiring Replacement")),
(AND('[1]PWS Information'!$E$10="NTNC",T41="Single Family Residence",Q41="Yes")))),"Tier 3",
IF((OR((AND('[1]PWS Information'!$E$10="CWS",T41="Single Family Residence",R41="Yes",P41="Non-Lead", I41="Non-Lead - Copper",K41="Before 1989")),
(AND('[1]PWS Information'!$E$10="CWS",T41="Single Family Residence",R41="Yes",P41="Non-Lead", M41="Non-Lead - Copper",N41="Before 1989")))),"Tier 4",
IF((OR((AND('[1]PWS Information'!$E$10="NTNC",P41="Non-Lead")),
(AND('[1]PWS Information'!$E$10="CWS",P41="Non-Lead",R41="")),
(AND('[1]PWS Information'!$E$10="CWS",P41="Non-Lead",R41="No")),
(AND('[1]PWS Information'!$E$10="CWS",P41="Non-Lead",R41="Don't Know")),
(AND('[1]PWS Information'!$E$10="CWS",P41="Non-Lead", I41="Non-Lead - Copper", R41="Yes", K41="Between 1989 and 2014")),
(AND('[1]PWS Information'!$E$10="CWS",P41="Non-Lead", I41="Non-Lead - Copper", R41="Yes", K41="After 2014")),
(AND('[1]PWS Information'!$E$10="CWS",P41="Non-Lead", I41="Non-Lead - Copper", R41="Yes", K41="Unknown")),
(AND('[1]PWS Information'!$E$10="CWS",P41="Non-Lead", M41="Non-Lead - Copper", R41="Yes", N41="Between 1989 and 2014")),
(AND('[1]PWS Information'!$E$10="CWS",P41="Non-Lead", M41="Non-Lead - Copper", R41="Yes", N41="After 2014")),
(AND('[1]PWS Information'!$E$10="CWS",P41="Non-Lead", M41="Non-Lead - Copper", R41="Yes", N41="Unknown")),
(AND('[1]PWS Information'!$E$10="CWS",P41="Unknown")),
(AND('[1]PWS Information'!$E$10="NTNC",P41="Unknown")))),"Tier 5",
"")))))</f>
        <v>Tier 5</v>
      </c>
      <c r="Y41" s="50"/>
      <c r="Z41" s="50"/>
    </row>
    <row r="42" spans="1:26" ht="60" x14ac:dyDescent="0.25">
      <c r="A42" s="39">
        <v>25175765</v>
      </c>
      <c r="B42" s="40">
        <v>1887</v>
      </c>
      <c r="C42" s="41" t="s">
        <v>57</v>
      </c>
      <c r="D42" s="41" t="s">
        <v>46</v>
      </c>
      <c r="E42" s="41">
        <v>75961</v>
      </c>
      <c r="F42" s="42"/>
      <c r="G42" s="43">
        <v>31.637689999999999</v>
      </c>
      <c r="H42" s="44">
        <v>-94.530122000000006</v>
      </c>
      <c r="I42" s="45" t="s">
        <v>47</v>
      </c>
      <c r="J42" s="46" t="s">
        <v>48</v>
      </c>
      <c r="K42" s="42" t="s">
        <v>55</v>
      </c>
      <c r="L42" s="49"/>
      <c r="M42" s="45" t="s">
        <v>47</v>
      </c>
      <c r="N42" s="46" t="s">
        <v>55</v>
      </c>
      <c r="O42" s="49"/>
      <c r="P42" s="36" t="str">
        <f t="shared" si="0"/>
        <v>Non-Lead</v>
      </c>
      <c r="Q42" s="39" t="s">
        <v>48</v>
      </c>
      <c r="R42" s="39" t="s">
        <v>48</v>
      </c>
      <c r="S42" s="39"/>
      <c r="T42" s="50" t="s">
        <v>50</v>
      </c>
      <c r="U42" s="50" t="s">
        <v>51</v>
      </c>
      <c r="V42" s="50" t="s">
        <v>51</v>
      </c>
      <c r="W42" s="50"/>
      <c r="X42" s="51" t="str">
        <f>IF((OR((AND('[1]PWS Information'!$E$10="CWS",T42="Single Family Residence",P42="Lead")),
(AND('[1]PWS Information'!$E$10="CWS",T42="Multiple Family Residence",'[1]PWS Information'!$E$11="Yes",P42="Lead")),
(AND('[1]PWS Information'!$E$10="NTNC",P42="Lead")))),"Tier 1",
IF((OR((AND('[1]PWS Information'!$E$10="CWS",T42="Multiple Family Residence",'[1]PWS Information'!$E$11="No",P42="Lead")),
(AND('[1]PWS Information'!$E$10="CWS",T42="Other",P42="Lead")),
(AND('[1]PWS Information'!$E$10="CWS",T42="Building",P42="Lead")))),"Tier 2",
IF((OR((AND('[1]PWS Information'!$E$10="CWS",T42="Single Family Residence",P42="Galvanized Requiring Replacement")),
(AND('[1]PWS Information'!$E$10="CWS",T42="Single Family Residence",P42="Galvanized Requiring Replacement",Q42="Yes")),
(AND('[1]PWS Information'!$E$10="NTNC",P42="Galvanized Requiring Replacement")),
(AND('[1]PWS Information'!$E$10="NTNC",T42="Single Family Residence",Q42="Yes")))),"Tier 3",
IF((OR((AND('[1]PWS Information'!$E$10="CWS",T42="Single Family Residence",R42="Yes",P42="Non-Lead", I42="Non-Lead - Copper",K42="Before 1989")),
(AND('[1]PWS Information'!$E$10="CWS",T42="Single Family Residence",R42="Yes",P42="Non-Lead", M42="Non-Lead - Copper",N42="Before 1989")))),"Tier 4",
IF((OR((AND('[1]PWS Information'!$E$10="NTNC",P42="Non-Lead")),
(AND('[1]PWS Information'!$E$10="CWS",P42="Non-Lead",R42="")),
(AND('[1]PWS Information'!$E$10="CWS",P42="Non-Lead",R42="No")),
(AND('[1]PWS Information'!$E$10="CWS",P42="Non-Lead",R42="Don't Know")),
(AND('[1]PWS Information'!$E$10="CWS",P42="Non-Lead", I42="Non-Lead - Copper", R42="Yes", K42="Between 1989 and 2014")),
(AND('[1]PWS Information'!$E$10="CWS",P42="Non-Lead", I42="Non-Lead - Copper", R42="Yes", K42="After 2014")),
(AND('[1]PWS Information'!$E$10="CWS",P42="Non-Lead", I42="Non-Lead - Copper", R42="Yes", K42="Unknown")),
(AND('[1]PWS Information'!$E$10="CWS",P42="Non-Lead", M42="Non-Lead - Copper", R42="Yes", N42="Between 1989 and 2014")),
(AND('[1]PWS Information'!$E$10="CWS",P42="Non-Lead", M42="Non-Lead - Copper", R42="Yes", N42="After 2014")),
(AND('[1]PWS Information'!$E$10="CWS",P42="Non-Lead", M42="Non-Lead - Copper", R42="Yes", N42="Unknown")),
(AND('[1]PWS Information'!$E$10="CWS",P42="Unknown")),
(AND('[1]PWS Information'!$E$10="NTNC",P42="Unknown")))),"Tier 5",
"")))))</f>
        <v>Tier 5</v>
      </c>
      <c r="Y42" s="50"/>
      <c r="Z42" s="50"/>
    </row>
    <row r="43" spans="1:26" ht="60" x14ac:dyDescent="0.25">
      <c r="A43" s="39">
        <v>25175424</v>
      </c>
      <c r="B43" s="40">
        <v>12768</v>
      </c>
      <c r="C43" s="41" t="s">
        <v>53</v>
      </c>
      <c r="D43" s="41" t="s">
        <v>46</v>
      </c>
      <c r="E43" s="41">
        <v>75961</v>
      </c>
      <c r="F43" s="42"/>
      <c r="G43" s="43">
        <v>31.66337</v>
      </c>
      <c r="H43" s="44">
        <v>-94.427982999999998</v>
      </c>
      <c r="I43" s="45" t="s">
        <v>47</v>
      </c>
      <c r="J43" s="46" t="s">
        <v>48</v>
      </c>
      <c r="K43" s="42" t="s">
        <v>55</v>
      </c>
      <c r="L43" s="49"/>
      <c r="M43" s="45" t="s">
        <v>47</v>
      </c>
      <c r="N43" s="46" t="s">
        <v>55</v>
      </c>
      <c r="O43" s="49"/>
      <c r="P43" s="36" t="str">
        <f t="shared" si="0"/>
        <v>Non-Lead</v>
      </c>
      <c r="Q43" s="39" t="s">
        <v>48</v>
      </c>
      <c r="R43" s="39" t="s">
        <v>48</v>
      </c>
      <c r="S43" s="39"/>
      <c r="T43" s="50" t="s">
        <v>50</v>
      </c>
      <c r="U43" s="50" t="s">
        <v>51</v>
      </c>
      <c r="V43" s="50" t="s">
        <v>51</v>
      </c>
      <c r="W43" s="50"/>
      <c r="X43" s="51" t="str">
        <f>IF((OR((AND('[1]PWS Information'!$E$10="CWS",T43="Single Family Residence",P43="Lead")),
(AND('[1]PWS Information'!$E$10="CWS",T43="Multiple Family Residence",'[1]PWS Information'!$E$11="Yes",P43="Lead")),
(AND('[1]PWS Information'!$E$10="NTNC",P43="Lead")))),"Tier 1",
IF((OR((AND('[1]PWS Information'!$E$10="CWS",T43="Multiple Family Residence",'[1]PWS Information'!$E$11="No",P43="Lead")),
(AND('[1]PWS Information'!$E$10="CWS",T43="Other",P43="Lead")),
(AND('[1]PWS Information'!$E$10="CWS",T43="Building",P43="Lead")))),"Tier 2",
IF((OR((AND('[1]PWS Information'!$E$10="CWS",T43="Single Family Residence",P43="Galvanized Requiring Replacement")),
(AND('[1]PWS Information'!$E$10="CWS",T43="Single Family Residence",P43="Galvanized Requiring Replacement",Q43="Yes")),
(AND('[1]PWS Information'!$E$10="NTNC",P43="Galvanized Requiring Replacement")),
(AND('[1]PWS Information'!$E$10="NTNC",T43="Single Family Residence",Q43="Yes")))),"Tier 3",
IF((OR((AND('[1]PWS Information'!$E$10="CWS",T43="Single Family Residence",R43="Yes",P43="Non-Lead", I43="Non-Lead - Copper",K43="Before 1989")),
(AND('[1]PWS Information'!$E$10="CWS",T43="Single Family Residence",R43="Yes",P43="Non-Lead", M43="Non-Lead - Copper",N43="Before 1989")))),"Tier 4",
IF((OR((AND('[1]PWS Information'!$E$10="NTNC",P43="Non-Lead")),
(AND('[1]PWS Information'!$E$10="CWS",P43="Non-Lead",R43="")),
(AND('[1]PWS Information'!$E$10="CWS",P43="Non-Lead",R43="No")),
(AND('[1]PWS Information'!$E$10="CWS",P43="Non-Lead",R43="Don't Know")),
(AND('[1]PWS Information'!$E$10="CWS",P43="Non-Lead", I43="Non-Lead - Copper", R43="Yes", K43="Between 1989 and 2014")),
(AND('[1]PWS Information'!$E$10="CWS",P43="Non-Lead", I43="Non-Lead - Copper", R43="Yes", K43="After 2014")),
(AND('[1]PWS Information'!$E$10="CWS",P43="Non-Lead", I43="Non-Lead - Copper", R43="Yes", K43="Unknown")),
(AND('[1]PWS Information'!$E$10="CWS",P43="Non-Lead", M43="Non-Lead - Copper", R43="Yes", N43="Between 1989 and 2014")),
(AND('[1]PWS Information'!$E$10="CWS",P43="Non-Lead", M43="Non-Lead - Copper", R43="Yes", N43="After 2014")),
(AND('[1]PWS Information'!$E$10="CWS",P43="Non-Lead", M43="Non-Lead - Copper", R43="Yes", N43="Unknown")),
(AND('[1]PWS Information'!$E$10="CWS",P43="Unknown")),
(AND('[1]PWS Information'!$E$10="NTNC",P43="Unknown")))),"Tier 5",
"")))))</f>
        <v>Tier 5</v>
      </c>
      <c r="Y43" s="50"/>
      <c r="Z43" s="50"/>
    </row>
    <row r="44" spans="1:26" ht="60" x14ac:dyDescent="0.25">
      <c r="A44" s="39">
        <v>25175640</v>
      </c>
      <c r="B44" s="40">
        <v>305</v>
      </c>
      <c r="C44" s="41" t="s">
        <v>54</v>
      </c>
      <c r="D44" s="41" t="s">
        <v>46</v>
      </c>
      <c r="E44" s="41">
        <v>75961</v>
      </c>
      <c r="F44" s="42"/>
      <c r="G44" s="43">
        <v>31.608125000000001</v>
      </c>
      <c r="H44" s="44">
        <v>-94.543020999999996</v>
      </c>
      <c r="I44" s="45" t="s">
        <v>47</v>
      </c>
      <c r="J44" s="46" t="s">
        <v>48</v>
      </c>
      <c r="K44" s="42" t="s">
        <v>55</v>
      </c>
      <c r="L44" s="49"/>
      <c r="M44" s="45" t="s">
        <v>47</v>
      </c>
      <c r="N44" s="46" t="s">
        <v>55</v>
      </c>
      <c r="O44" s="49"/>
      <c r="P44" s="36" t="str">
        <f t="shared" si="0"/>
        <v>Non-Lead</v>
      </c>
      <c r="Q44" s="39" t="s">
        <v>48</v>
      </c>
      <c r="R44" s="39" t="s">
        <v>48</v>
      </c>
      <c r="S44" s="39"/>
      <c r="T44" s="50" t="s">
        <v>50</v>
      </c>
      <c r="U44" s="50" t="s">
        <v>51</v>
      </c>
      <c r="V44" s="50" t="s">
        <v>51</v>
      </c>
      <c r="W44" s="50"/>
      <c r="X44" s="51" t="str">
        <f>IF((OR((AND('[1]PWS Information'!$E$10="CWS",T44="Single Family Residence",P44="Lead")),
(AND('[1]PWS Information'!$E$10="CWS",T44="Multiple Family Residence",'[1]PWS Information'!$E$11="Yes",P44="Lead")),
(AND('[1]PWS Information'!$E$10="NTNC",P44="Lead")))),"Tier 1",
IF((OR((AND('[1]PWS Information'!$E$10="CWS",T44="Multiple Family Residence",'[1]PWS Information'!$E$11="No",P44="Lead")),
(AND('[1]PWS Information'!$E$10="CWS",T44="Other",P44="Lead")),
(AND('[1]PWS Information'!$E$10="CWS",T44="Building",P44="Lead")))),"Tier 2",
IF((OR((AND('[1]PWS Information'!$E$10="CWS",T44="Single Family Residence",P44="Galvanized Requiring Replacement")),
(AND('[1]PWS Information'!$E$10="CWS",T44="Single Family Residence",P44="Galvanized Requiring Replacement",Q44="Yes")),
(AND('[1]PWS Information'!$E$10="NTNC",P44="Galvanized Requiring Replacement")),
(AND('[1]PWS Information'!$E$10="NTNC",T44="Single Family Residence",Q44="Yes")))),"Tier 3",
IF((OR((AND('[1]PWS Information'!$E$10="CWS",T44="Single Family Residence",R44="Yes",P44="Non-Lead", I44="Non-Lead - Copper",K44="Before 1989")),
(AND('[1]PWS Information'!$E$10="CWS",T44="Single Family Residence",R44="Yes",P44="Non-Lead", M44="Non-Lead - Copper",N44="Before 1989")))),"Tier 4",
IF((OR((AND('[1]PWS Information'!$E$10="NTNC",P44="Non-Lead")),
(AND('[1]PWS Information'!$E$10="CWS",P44="Non-Lead",R44="")),
(AND('[1]PWS Information'!$E$10="CWS",P44="Non-Lead",R44="No")),
(AND('[1]PWS Information'!$E$10="CWS",P44="Non-Lead",R44="Don't Know")),
(AND('[1]PWS Information'!$E$10="CWS",P44="Non-Lead", I44="Non-Lead - Copper", R44="Yes", K44="Between 1989 and 2014")),
(AND('[1]PWS Information'!$E$10="CWS",P44="Non-Lead", I44="Non-Lead - Copper", R44="Yes", K44="After 2014")),
(AND('[1]PWS Information'!$E$10="CWS",P44="Non-Lead", I44="Non-Lead - Copper", R44="Yes", K44="Unknown")),
(AND('[1]PWS Information'!$E$10="CWS",P44="Non-Lead", M44="Non-Lead - Copper", R44="Yes", N44="Between 1989 and 2014")),
(AND('[1]PWS Information'!$E$10="CWS",P44="Non-Lead", M44="Non-Lead - Copper", R44="Yes", N44="After 2014")),
(AND('[1]PWS Information'!$E$10="CWS",P44="Non-Lead", M44="Non-Lead - Copper", R44="Yes", N44="Unknown")),
(AND('[1]PWS Information'!$E$10="CWS",P44="Unknown")),
(AND('[1]PWS Information'!$E$10="NTNC",P44="Unknown")))),"Tier 5",
"")))))</f>
        <v>Tier 5</v>
      </c>
      <c r="Y44" s="50"/>
      <c r="Z44" s="50"/>
    </row>
    <row r="45" spans="1:26" ht="60" x14ac:dyDescent="0.25">
      <c r="A45" s="39">
        <v>25175617</v>
      </c>
      <c r="B45" s="40">
        <v>8372</v>
      </c>
      <c r="C45" s="41" t="s">
        <v>45</v>
      </c>
      <c r="D45" s="41" t="s">
        <v>46</v>
      </c>
      <c r="E45" s="41">
        <v>75961</v>
      </c>
      <c r="F45" s="42"/>
      <c r="G45" s="43">
        <v>31.676207000000002</v>
      </c>
      <c r="H45" s="44">
        <v>-94.554024999999996</v>
      </c>
      <c r="I45" s="45" t="s">
        <v>47</v>
      </c>
      <c r="J45" s="46" t="s">
        <v>48</v>
      </c>
      <c r="K45" s="42" t="s">
        <v>55</v>
      </c>
      <c r="L45" s="49"/>
      <c r="M45" s="45" t="s">
        <v>47</v>
      </c>
      <c r="N45" s="46" t="s">
        <v>55</v>
      </c>
      <c r="O45" s="49"/>
      <c r="P45" s="36" t="str">
        <f t="shared" si="0"/>
        <v>Non-Lead</v>
      </c>
      <c r="Q45" s="39" t="s">
        <v>48</v>
      </c>
      <c r="R45" s="39" t="s">
        <v>48</v>
      </c>
      <c r="S45" s="39"/>
      <c r="T45" s="50" t="s">
        <v>50</v>
      </c>
      <c r="U45" s="50" t="s">
        <v>51</v>
      </c>
      <c r="V45" s="50" t="s">
        <v>51</v>
      </c>
      <c r="W45" s="50"/>
      <c r="X45" s="51" t="str">
        <f>IF((OR((AND('[1]PWS Information'!$E$10="CWS",T45="Single Family Residence",P45="Lead")),
(AND('[1]PWS Information'!$E$10="CWS",T45="Multiple Family Residence",'[1]PWS Information'!$E$11="Yes",P45="Lead")),
(AND('[1]PWS Information'!$E$10="NTNC",P45="Lead")))),"Tier 1",
IF((OR((AND('[1]PWS Information'!$E$10="CWS",T45="Multiple Family Residence",'[1]PWS Information'!$E$11="No",P45="Lead")),
(AND('[1]PWS Information'!$E$10="CWS",T45="Other",P45="Lead")),
(AND('[1]PWS Information'!$E$10="CWS",T45="Building",P45="Lead")))),"Tier 2",
IF((OR((AND('[1]PWS Information'!$E$10="CWS",T45="Single Family Residence",P45="Galvanized Requiring Replacement")),
(AND('[1]PWS Information'!$E$10="CWS",T45="Single Family Residence",P45="Galvanized Requiring Replacement",Q45="Yes")),
(AND('[1]PWS Information'!$E$10="NTNC",P45="Galvanized Requiring Replacement")),
(AND('[1]PWS Information'!$E$10="NTNC",T45="Single Family Residence",Q45="Yes")))),"Tier 3",
IF((OR((AND('[1]PWS Information'!$E$10="CWS",T45="Single Family Residence",R45="Yes",P45="Non-Lead", I45="Non-Lead - Copper",K45="Before 1989")),
(AND('[1]PWS Information'!$E$10="CWS",T45="Single Family Residence",R45="Yes",P45="Non-Lead", M45="Non-Lead - Copper",N45="Before 1989")))),"Tier 4",
IF((OR((AND('[1]PWS Information'!$E$10="NTNC",P45="Non-Lead")),
(AND('[1]PWS Information'!$E$10="CWS",P45="Non-Lead",R45="")),
(AND('[1]PWS Information'!$E$10="CWS",P45="Non-Lead",R45="No")),
(AND('[1]PWS Information'!$E$10="CWS",P45="Non-Lead",R45="Don't Know")),
(AND('[1]PWS Information'!$E$10="CWS",P45="Non-Lead", I45="Non-Lead - Copper", R45="Yes", K45="Between 1989 and 2014")),
(AND('[1]PWS Information'!$E$10="CWS",P45="Non-Lead", I45="Non-Lead - Copper", R45="Yes", K45="After 2014")),
(AND('[1]PWS Information'!$E$10="CWS",P45="Non-Lead", I45="Non-Lead - Copper", R45="Yes", K45="Unknown")),
(AND('[1]PWS Information'!$E$10="CWS",P45="Non-Lead", M45="Non-Lead - Copper", R45="Yes", N45="Between 1989 and 2014")),
(AND('[1]PWS Information'!$E$10="CWS",P45="Non-Lead", M45="Non-Lead - Copper", R45="Yes", N45="After 2014")),
(AND('[1]PWS Information'!$E$10="CWS",P45="Non-Lead", M45="Non-Lead - Copper", R45="Yes", N45="Unknown")),
(AND('[1]PWS Information'!$E$10="CWS",P45="Unknown")),
(AND('[1]PWS Information'!$E$10="NTNC",P45="Unknown")))),"Tier 5",
"")))))</f>
        <v>Tier 5</v>
      </c>
      <c r="Y45" s="50"/>
      <c r="Z45" s="50"/>
    </row>
    <row r="46" spans="1:26" ht="60" x14ac:dyDescent="0.25">
      <c r="A46" s="39">
        <v>25175660</v>
      </c>
      <c r="B46" s="40">
        <v>4771</v>
      </c>
      <c r="C46" s="41" t="s">
        <v>57</v>
      </c>
      <c r="D46" s="41" t="s">
        <v>46</v>
      </c>
      <c r="E46" s="41">
        <v>75961</v>
      </c>
      <c r="F46" s="42"/>
      <c r="G46" s="43">
        <v>31.675923999999998</v>
      </c>
      <c r="H46" s="44">
        <v>-94.543818000000002</v>
      </c>
      <c r="I46" s="45" t="s">
        <v>47</v>
      </c>
      <c r="J46" s="46" t="s">
        <v>48</v>
      </c>
      <c r="K46" s="42" t="s">
        <v>55</v>
      </c>
      <c r="L46" s="49"/>
      <c r="M46" s="45" t="s">
        <v>47</v>
      </c>
      <c r="N46" s="46" t="s">
        <v>55</v>
      </c>
      <c r="O46" s="49"/>
      <c r="P46" s="36" t="str">
        <f t="shared" si="0"/>
        <v>Non-Lead</v>
      </c>
      <c r="Q46" s="39" t="s">
        <v>48</v>
      </c>
      <c r="R46" s="39" t="s">
        <v>48</v>
      </c>
      <c r="S46" s="39"/>
      <c r="T46" s="50" t="s">
        <v>50</v>
      </c>
      <c r="U46" s="50" t="s">
        <v>51</v>
      </c>
      <c r="V46" s="50" t="s">
        <v>51</v>
      </c>
      <c r="W46" s="50"/>
      <c r="X46" s="51" t="str">
        <f>IF((OR((AND('[1]PWS Information'!$E$10="CWS",T46="Single Family Residence",P46="Lead")),
(AND('[1]PWS Information'!$E$10="CWS",T46="Multiple Family Residence",'[1]PWS Information'!$E$11="Yes",P46="Lead")),
(AND('[1]PWS Information'!$E$10="NTNC",P46="Lead")))),"Tier 1",
IF((OR((AND('[1]PWS Information'!$E$10="CWS",T46="Multiple Family Residence",'[1]PWS Information'!$E$11="No",P46="Lead")),
(AND('[1]PWS Information'!$E$10="CWS",T46="Other",P46="Lead")),
(AND('[1]PWS Information'!$E$10="CWS",T46="Building",P46="Lead")))),"Tier 2",
IF((OR((AND('[1]PWS Information'!$E$10="CWS",T46="Single Family Residence",P46="Galvanized Requiring Replacement")),
(AND('[1]PWS Information'!$E$10="CWS",T46="Single Family Residence",P46="Galvanized Requiring Replacement",Q46="Yes")),
(AND('[1]PWS Information'!$E$10="NTNC",P46="Galvanized Requiring Replacement")),
(AND('[1]PWS Information'!$E$10="NTNC",T46="Single Family Residence",Q46="Yes")))),"Tier 3",
IF((OR((AND('[1]PWS Information'!$E$10="CWS",T46="Single Family Residence",R46="Yes",P46="Non-Lead", I46="Non-Lead - Copper",K46="Before 1989")),
(AND('[1]PWS Information'!$E$10="CWS",T46="Single Family Residence",R46="Yes",P46="Non-Lead", M46="Non-Lead - Copper",N46="Before 1989")))),"Tier 4",
IF((OR((AND('[1]PWS Information'!$E$10="NTNC",P46="Non-Lead")),
(AND('[1]PWS Information'!$E$10="CWS",P46="Non-Lead",R46="")),
(AND('[1]PWS Information'!$E$10="CWS",P46="Non-Lead",R46="No")),
(AND('[1]PWS Information'!$E$10="CWS",P46="Non-Lead",R46="Don't Know")),
(AND('[1]PWS Information'!$E$10="CWS",P46="Non-Lead", I46="Non-Lead - Copper", R46="Yes", K46="Between 1989 and 2014")),
(AND('[1]PWS Information'!$E$10="CWS",P46="Non-Lead", I46="Non-Lead - Copper", R46="Yes", K46="After 2014")),
(AND('[1]PWS Information'!$E$10="CWS",P46="Non-Lead", I46="Non-Lead - Copper", R46="Yes", K46="Unknown")),
(AND('[1]PWS Information'!$E$10="CWS",P46="Non-Lead", M46="Non-Lead - Copper", R46="Yes", N46="Between 1989 and 2014")),
(AND('[1]PWS Information'!$E$10="CWS",P46="Non-Lead", M46="Non-Lead - Copper", R46="Yes", N46="After 2014")),
(AND('[1]PWS Information'!$E$10="CWS",P46="Non-Lead", M46="Non-Lead - Copper", R46="Yes", N46="Unknown")),
(AND('[1]PWS Information'!$E$10="CWS",P46="Unknown")),
(AND('[1]PWS Information'!$E$10="NTNC",P46="Unknown")))),"Tier 5",
"")))))</f>
        <v>Tier 5</v>
      </c>
      <c r="Y46" s="50"/>
      <c r="Z46" s="50"/>
    </row>
    <row r="47" spans="1:26" ht="60" x14ac:dyDescent="0.25">
      <c r="A47" s="39">
        <v>25175885</v>
      </c>
      <c r="B47" s="40">
        <v>943</v>
      </c>
      <c r="C47" s="41" t="s">
        <v>58</v>
      </c>
      <c r="D47" s="41" t="s">
        <v>46</v>
      </c>
      <c r="E47" s="41">
        <v>75961</v>
      </c>
      <c r="F47" s="42"/>
      <c r="G47" s="43">
        <v>31.636464</v>
      </c>
      <c r="H47" s="44">
        <v>-94.472652999999994</v>
      </c>
      <c r="I47" s="45" t="s">
        <v>47</v>
      </c>
      <c r="J47" s="46" t="s">
        <v>48</v>
      </c>
      <c r="K47" s="42" t="s">
        <v>55</v>
      </c>
      <c r="L47" s="49"/>
      <c r="M47" s="45" t="s">
        <v>47</v>
      </c>
      <c r="N47" s="46" t="s">
        <v>55</v>
      </c>
      <c r="O47" s="49"/>
      <c r="P47" s="36" t="str">
        <f t="shared" si="0"/>
        <v>Non-Lead</v>
      </c>
      <c r="Q47" s="39" t="s">
        <v>48</v>
      </c>
      <c r="R47" s="39" t="s">
        <v>48</v>
      </c>
      <c r="S47" s="39"/>
      <c r="T47" s="50" t="s">
        <v>50</v>
      </c>
      <c r="U47" s="50" t="s">
        <v>51</v>
      </c>
      <c r="V47" s="50" t="s">
        <v>51</v>
      </c>
      <c r="W47" s="50"/>
      <c r="X47" s="51" t="str">
        <f>IF((OR((AND('[1]PWS Information'!$E$10="CWS",T47="Single Family Residence",P47="Lead")),
(AND('[1]PWS Information'!$E$10="CWS",T47="Multiple Family Residence",'[1]PWS Information'!$E$11="Yes",P47="Lead")),
(AND('[1]PWS Information'!$E$10="NTNC",P47="Lead")))),"Tier 1",
IF((OR((AND('[1]PWS Information'!$E$10="CWS",T47="Multiple Family Residence",'[1]PWS Information'!$E$11="No",P47="Lead")),
(AND('[1]PWS Information'!$E$10="CWS",T47="Other",P47="Lead")),
(AND('[1]PWS Information'!$E$10="CWS",T47="Building",P47="Lead")))),"Tier 2",
IF((OR((AND('[1]PWS Information'!$E$10="CWS",T47="Single Family Residence",P47="Galvanized Requiring Replacement")),
(AND('[1]PWS Information'!$E$10="CWS",T47="Single Family Residence",P47="Galvanized Requiring Replacement",Q47="Yes")),
(AND('[1]PWS Information'!$E$10="NTNC",P47="Galvanized Requiring Replacement")),
(AND('[1]PWS Information'!$E$10="NTNC",T47="Single Family Residence",Q47="Yes")))),"Tier 3",
IF((OR((AND('[1]PWS Information'!$E$10="CWS",T47="Single Family Residence",R47="Yes",P47="Non-Lead", I47="Non-Lead - Copper",K47="Before 1989")),
(AND('[1]PWS Information'!$E$10="CWS",T47="Single Family Residence",R47="Yes",P47="Non-Lead", M47="Non-Lead - Copper",N47="Before 1989")))),"Tier 4",
IF((OR((AND('[1]PWS Information'!$E$10="NTNC",P47="Non-Lead")),
(AND('[1]PWS Information'!$E$10="CWS",P47="Non-Lead",R47="")),
(AND('[1]PWS Information'!$E$10="CWS",P47="Non-Lead",R47="No")),
(AND('[1]PWS Information'!$E$10="CWS",P47="Non-Lead",R47="Don't Know")),
(AND('[1]PWS Information'!$E$10="CWS",P47="Non-Lead", I47="Non-Lead - Copper", R47="Yes", K47="Between 1989 and 2014")),
(AND('[1]PWS Information'!$E$10="CWS",P47="Non-Lead", I47="Non-Lead - Copper", R47="Yes", K47="After 2014")),
(AND('[1]PWS Information'!$E$10="CWS",P47="Non-Lead", I47="Non-Lead - Copper", R47="Yes", K47="Unknown")),
(AND('[1]PWS Information'!$E$10="CWS",P47="Non-Lead", M47="Non-Lead - Copper", R47="Yes", N47="Between 1989 and 2014")),
(AND('[1]PWS Information'!$E$10="CWS",P47="Non-Lead", M47="Non-Lead - Copper", R47="Yes", N47="After 2014")),
(AND('[1]PWS Information'!$E$10="CWS",P47="Non-Lead", M47="Non-Lead - Copper", R47="Yes", N47="Unknown")),
(AND('[1]PWS Information'!$E$10="CWS",P47="Unknown")),
(AND('[1]PWS Information'!$E$10="NTNC",P47="Unknown")))),"Tier 5",
"")))))</f>
        <v>Tier 5</v>
      </c>
      <c r="Y47" s="50"/>
      <c r="Z47" s="50"/>
    </row>
    <row r="48" spans="1:26" ht="60" x14ac:dyDescent="0.25">
      <c r="A48" s="39">
        <v>25176215</v>
      </c>
      <c r="B48" s="40">
        <v>151</v>
      </c>
      <c r="C48" s="41" t="s">
        <v>60</v>
      </c>
      <c r="D48" s="41" t="s">
        <v>46</v>
      </c>
      <c r="E48" s="41">
        <v>75961</v>
      </c>
      <c r="F48" s="42"/>
      <c r="G48" s="43">
        <v>31.611967</v>
      </c>
      <c r="H48" s="44">
        <v>-94.524918</v>
      </c>
      <c r="I48" s="45" t="s">
        <v>47</v>
      </c>
      <c r="J48" s="46" t="s">
        <v>48</v>
      </c>
      <c r="K48" s="42" t="s">
        <v>55</v>
      </c>
      <c r="L48" s="49"/>
      <c r="M48" s="45" t="s">
        <v>47</v>
      </c>
      <c r="N48" s="46" t="s">
        <v>55</v>
      </c>
      <c r="O48" s="49"/>
      <c r="P48" s="36" t="str">
        <f t="shared" si="0"/>
        <v>Non-Lead</v>
      </c>
      <c r="Q48" s="39" t="s">
        <v>48</v>
      </c>
      <c r="R48" s="39" t="s">
        <v>48</v>
      </c>
      <c r="S48" s="39"/>
      <c r="T48" s="50" t="s">
        <v>50</v>
      </c>
      <c r="U48" s="50" t="s">
        <v>51</v>
      </c>
      <c r="V48" s="50" t="s">
        <v>51</v>
      </c>
      <c r="W48" s="50"/>
      <c r="X48" s="51" t="str">
        <f>IF((OR((AND('[1]PWS Information'!$E$10="CWS",T48="Single Family Residence",P48="Lead")),
(AND('[1]PWS Information'!$E$10="CWS",T48="Multiple Family Residence",'[1]PWS Information'!$E$11="Yes",P48="Lead")),
(AND('[1]PWS Information'!$E$10="NTNC",P48="Lead")))),"Tier 1",
IF((OR((AND('[1]PWS Information'!$E$10="CWS",T48="Multiple Family Residence",'[1]PWS Information'!$E$11="No",P48="Lead")),
(AND('[1]PWS Information'!$E$10="CWS",T48="Other",P48="Lead")),
(AND('[1]PWS Information'!$E$10="CWS",T48="Building",P48="Lead")))),"Tier 2",
IF((OR((AND('[1]PWS Information'!$E$10="CWS",T48="Single Family Residence",P48="Galvanized Requiring Replacement")),
(AND('[1]PWS Information'!$E$10="CWS",T48="Single Family Residence",P48="Galvanized Requiring Replacement",Q48="Yes")),
(AND('[1]PWS Information'!$E$10="NTNC",P48="Galvanized Requiring Replacement")),
(AND('[1]PWS Information'!$E$10="NTNC",T48="Single Family Residence",Q48="Yes")))),"Tier 3",
IF((OR((AND('[1]PWS Information'!$E$10="CWS",T48="Single Family Residence",R48="Yes",P48="Non-Lead", I48="Non-Lead - Copper",K48="Before 1989")),
(AND('[1]PWS Information'!$E$10="CWS",T48="Single Family Residence",R48="Yes",P48="Non-Lead", M48="Non-Lead - Copper",N48="Before 1989")))),"Tier 4",
IF((OR((AND('[1]PWS Information'!$E$10="NTNC",P48="Non-Lead")),
(AND('[1]PWS Information'!$E$10="CWS",P48="Non-Lead",R48="")),
(AND('[1]PWS Information'!$E$10="CWS",P48="Non-Lead",R48="No")),
(AND('[1]PWS Information'!$E$10="CWS",P48="Non-Lead",R48="Don't Know")),
(AND('[1]PWS Information'!$E$10="CWS",P48="Non-Lead", I48="Non-Lead - Copper", R48="Yes", K48="Between 1989 and 2014")),
(AND('[1]PWS Information'!$E$10="CWS",P48="Non-Lead", I48="Non-Lead - Copper", R48="Yes", K48="After 2014")),
(AND('[1]PWS Information'!$E$10="CWS",P48="Non-Lead", I48="Non-Lead - Copper", R48="Yes", K48="Unknown")),
(AND('[1]PWS Information'!$E$10="CWS",P48="Non-Lead", M48="Non-Lead - Copper", R48="Yes", N48="Between 1989 and 2014")),
(AND('[1]PWS Information'!$E$10="CWS",P48="Non-Lead", M48="Non-Lead - Copper", R48="Yes", N48="After 2014")),
(AND('[1]PWS Information'!$E$10="CWS",P48="Non-Lead", M48="Non-Lead - Copper", R48="Yes", N48="Unknown")),
(AND('[1]PWS Information'!$E$10="CWS",P48="Unknown")),
(AND('[1]PWS Information'!$E$10="NTNC",P48="Unknown")))),"Tier 5",
"")))))</f>
        <v>Tier 5</v>
      </c>
      <c r="Y48" s="50"/>
      <c r="Z48" s="50"/>
    </row>
    <row r="49" spans="1:26" ht="60" x14ac:dyDescent="0.25">
      <c r="A49" s="39">
        <v>25175834</v>
      </c>
      <c r="B49" s="40">
        <v>626</v>
      </c>
      <c r="C49" s="41" t="s">
        <v>58</v>
      </c>
      <c r="D49" s="41" t="s">
        <v>46</v>
      </c>
      <c r="E49" s="41">
        <v>75961</v>
      </c>
      <c r="F49" s="42"/>
      <c r="G49" s="43">
        <v>31.637723000000001</v>
      </c>
      <c r="H49" s="44">
        <v>-94.463251999999997</v>
      </c>
      <c r="I49" s="45" t="s">
        <v>47</v>
      </c>
      <c r="J49" s="46" t="s">
        <v>48</v>
      </c>
      <c r="K49" s="42" t="s">
        <v>55</v>
      </c>
      <c r="L49" s="49"/>
      <c r="M49" s="45" t="s">
        <v>47</v>
      </c>
      <c r="N49" s="46" t="s">
        <v>55</v>
      </c>
      <c r="O49" s="49"/>
      <c r="P49" s="36" t="str">
        <f t="shared" si="0"/>
        <v>Non-Lead</v>
      </c>
      <c r="Q49" s="39" t="s">
        <v>48</v>
      </c>
      <c r="R49" s="39" t="s">
        <v>48</v>
      </c>
      <c r="S49" s="39"/>
      <c r="T49" s="50" t="s">
        <v>50</v>
      </c>
      <c r="U49" s="50" t="s">
        <v>51</v>
      </c>
      <c r="V49" s="50" t="s">
        <v>51</v>
      </c>
      <c r="W49" s="50"/>
      <c r="X49" s="51" t="str">
        <f>IF((OR((AND('[1]PWS Information'!$E$10="CWS",T49="Single Family Residence",P49="Lead")),
(AND('[1]PWS Information'!$E$10="CWS",T49="Multiple Family Residence",'[1]PWS Information'!$E$11="Yes",P49="Lead")),
(AND('[1]PWS Information'!$E$10="NTNC",P49="Lead")))),"Tier 1",
IF((OR((AND('[1]PWS Information'!$E$10="CWS",T49="Multiple Family Residence",'[1]PWS Information'!$E$11="No",P49="Lead")),
(AND('[1]PWS Information'!$E$10="CWS",T49="Other",P49="Lead")),
(AND('[1]PWS Information'!$E$10="CWS",T49="Building",P49="Lead")))),"Tier 2",
IF((OR((AND('[1]PWS Information'!$E$10="CWS",T49="Single Family Residence",P49="Galvanized Requiring Replacement")),
(AND('[1]PWS Information'!$E$10="CWS",T49="Single Family Residence",P49="Galvanized Requiring Replacement",Q49="Yes")),
(AND('[1]PWS Information'!$E$10="NTNC",P49="Galvanized Requiring Replacement")),
(AND('[1]PWS Information'!$E$10="NTNC",T49="Single Family Residence",Q49="Yes")))),"Tier 3",
IF((OR((AND('[1]PWS Information'!$E$10="CWS",T49="Single Family Residence",R49="Yes",P49="Non-Lead", I49="Non-Lead - Copper",K49="Before 1989")),
(AND('[1]PWS Information'!$E$10="CWS",T49="Single Family Residence",R49="Yes",P49="Non-Lead", M49="Non-Lead - Copper",N49="Before 1989")))),"Tier 4",
IF((OR((AND('[1]PWS Information'!$E$10="NTNC",P49="Non-Lead")),
(AND('[1]PWS Information'!$E$10="CWS",P49="Non-Lead",R49="")),
(AND('[1]PWS Information'!$E$10="CWS",P49="Non-Lead",R49="No")),
(AND('[1]PWS Information'!$E$10="CWS",P49="Non-Lead",R49="Don't Know")),
(AND('[1]PWS Information'!$E$10="CWS",P49="Non-Lead", I49="Non-Lead - Copper", R49="Yes", K49="Between 1989 and 2014")),
(AND('[1]PWS Information'!$E$10="CWS",P49="Non-Lead", I49="Non-Lead - Copper", R49="Yes", K49="After 2014")),
(AND('[1]PWS Information'!$E$10="CWS",P49="Non-Lead", I49="Non-Lead - Copper", R49="Yes", K49="Unknown")),
(AND('[1]PWS Information'!$E$10="CWS",P49="Non-Lead", M49="Non-Lead - Copper", R49="Yes", N49="Between 1989 and 2014")),
(AND('[1]PWS Information'!$E$10="CWS",P49="Non-Lead", M49="Non-Lead - Copper", R49="Yes", N49="After 2014")),
(AND('[1]PWS Information'!$E$10="CWS",P49="Non-Lead", M49="Non-Lead - Copper", R49="Yes", N49="Unknown")),
(AND('[1]PWS Information'!$E$10="CWS",P49="Unknown")),
(AND('[1]PWS Information'!$E$10="NTNC",P49="Unknown")))),"Tier 5",
"")))))</f>
        <v>Tier 5</v>
      </c>
      <c r="Y49" s="50"/>
      <c r="Z49" s="50"/>
    </row>
    <row r="50" spans="1:26" ht="60" x14ac:dyDescent="0.25">
      <c r="A50" s="39">
        <v>25175911</v>
      </c>
      <c r="B50" s="40">
        <v>1127</v>
      </c>
      <c r="C50" s="41" t="s">
        <v>52</v>
      </c>
      <c r="D50" s="41" t="s">
        <v>46</v>
      </c>
      <c r="E50" s="41">
        <v>75961</v>
      </c>
      <c r="F50" s="42"/>
      <c r="G50" s="43">
        <v>31.642721000000002</v>
      </c>
      <c r="H50" s="44">
        <v>-94.511543000000003</v>
      </c>
      <c r="I50" s="45" t="s">
        <v>47</v>
      </c>
      <c r="J50" s="46" t="s">
        <v>48</v>
      </c>
      <c r="K50" s="42" t="s">
        <v>55</v>
      </c>
      <c r="L50" s="49"/>
      <c r="M50" s="45" t="s">
        <v>47</v>
      </c>
      <c r="N50" s="46" t="s">
        <v>55</v>
      </c>
      <c r="O50" s="49"/>
      <c r="P50" s="36" t="str">
        <f t="shared" si="0"/>
        <v>Non-Lead</v>
      </c>
      <c r="Q50" s="39" t="s">
        <v>48</v>
      </c>
      <c r="R50" s="39" t="s">
        <v>48</v>
      </c>
      <c r="S50" s="39"/>
      <c r="T50" s="50" t="s">
        <v>50</v>
      </c>
      <c r="U50" s="50" t="s">
        <v>51</v>
      </c>
      <c r="V50" s="50" t="s">
        <v>51</v>
      </c>
      <c r="W50" s="50"/>
      <c r="X50" s="51" t="str">
        <f>IF((OR((AND('[1]PWS Information'!$E$10="CWS",T50="Single Family Residence",P50="Lead")),
(AND('[1]PWS Information'!$E$10="CWS",T50="Multiple Family Residence",'[1]PWS Information'!$E$11="Yes",P50="Lead")),
(AND('[1]PWS Information'!$E$10="NTNC",P50="Lead")))),"Tier 1",
IF((OR((AND('[1]PWS Information'!$E$10="CWS",T50="Multiple Family Residence",'[1]PWS Information'!$E$11="No",P50="Lead")),
(AND('[1]PWS Information'!$E$10="CWS",T50="Other",P50="Lead")),
(AND('[1]PWS Information'!$E$10="CWS",T50="Building",P50="Lead")))),"Tier 2",
IF((OR((AND('[1]PWS Information'!$E$10="CWS",T50="Single Family Residence",P50="Galvanized Requiring Replacement")),
(AND('[1]PWS Information'!$E$10="CWS",T50="Single Family Residence",P50="Galvanized Requiring Replacement",Q50="Yes")),
(AND('[1]PWS Information'!$E$10="NTNC",P50="Galvanized Requiring Replacement")),
(AND('[1]PWS Information'!$E$10="NTNC",T50="Single Family Residence",Q50="Yes")))),"Tier 3",
IF((OR((AND('[1]PWS Information'!$E$10="CWS",T50="Single Family Residence",R50="Yes",P50="Non-Lead", I50="Non-Lead - Copper",K50="Before 1989")),
(AND('[1]PWS Information'!$E$10="CWS",T50="Single Family Residence",R50="Yes",P50="Non-Lead", M50="Non-Lead - Copper",N50="Before 1989")))),"Tier 4",
IF((OR((AND('[1]PWS Information'!$E$10="NTNC",P50="Non-Lead")),
(AND('[1]PWS Information'!$E$10="CWS",P50="Non-Lead",R50="")),
(AND('[1]PWS Information'!$E$10="CWS",P50="Non-Lead",R50="No")),
(AND('[1]PWS Information'!$E$10="CWS",P50="Non-Lead",R50="Don't Know")),
(AND('[1]PWS Information'!$E$10="CWS",P50="Non-Lead", I50="Non-Lead - Copper", R50="Yes", K50="Between 1989 and 2014")),
(AND('[1]PWS Information'!$E$10="CWS",P50="Non-Lead", I50="Non-Lead - Copper", R50="Yes", K50="After 2014")),
(AND('[1]PWS Information'!$E$10="CWS",P50="Non-Lead", I50="Non-Lead - Copper", R50="Yes", K50="Unknown")),
(AND('[1]PWS Information'!$E$10="CWS",P50="Non-Lead", M50="Non-Lead - Copper", R50="Yes", N50="Between 1989 and 2014")),
(AND('[1]PWS Information'!$E$10="CWS",P50="Non-Lead", M50="Non-Lead - Copper", R50="Yes", N50="After 2014")),
(AND('[1]PWS Information'!$E$10="CWS",P50="Non-Lead", M50="Non-Lead - Copper", R50="Yes", N50="Unknown")),
(AND('[1]PWS Information'!$E$10="CWS",P50="Unknown")),
(AND('[1]PWS Information'!$E$10="NTNC",P50="Unknown")))),"Tier 5",
"")))))</f>
        <v>Tier 5</v>
      </c>
      <c r="Y50" s="50"/>
      <c r="Z50" s="50"/>
    </row>
    <row r="51" spans="1:26" ht="60" x14ac:dyDescent="0.25">
      <c r="A51" s="39">
        <v>25176209</v>
      </c>
      <c r="B51" s="40">
        <v>111</v>
      </c>
      <c r="C51" s="41" t="s">
        <v>60</v>
      </c>
      <c r="D51" s="41" t="s">
        <v>46</v>
      </c>
      <c r="E51" s="41">
        <v>75961</v>
      </c>
      <c r="F51" s="42"/>
      <c r="G51" s="43">
        <v>31.612548</v>
      </c>
      <c r="H51" s="44">
        <v>-94.525060999999994</v>
      </c>
      <c r="I51" s="45" t="s">
        <v>47</v>
      </c>
      <c r="J51" s="46" t="s">
        <v>48</v>
      </c>
      <c r="K51" s="42" t="s">
        <v>55</v>
      </c>
      <c r="L51" s="49"/>
      <c r="M51" s="45" t="s">
        <v>47</v>
      </c>
      <c r="N51" s="46" t="s">
        <v>55</v>
      </c>
      <c r="O51" s="49"/>
      <c r="P51" s="36" t="str">
        <f t="shared" si="0"/>
        <v>Non-Lead</v>
      </c>
      <c r="Q51" s="39" t="s">
        <v>48</v>
      </c>
      <c r="R51" s="39" t="s">
        <v>48</v>
      </c>
      <c r="S51" s="39"/>
      <c r="T51" s="50" t="s">
        <v>50</v>
      </c>
      <c r="U51" s="50" t="s">
        <v>51</v>
      </c>
      <c r="V51" s="50" t="s">
        <v>51</v>
      </c>
      <c r="W51" s="50"/>
      <c r="X51" s="51" t="str">
        <f>IF((OR((AND('[1]PWS Information'!$E$10="CWS",T51="Single Family Residence",P51="Lead")),
(AND('[1]PWS Information'!$E$10="CWS",T51="Multiple Family Residence",'[1]PWS Information'!$E$11="Yes",P51="Lead")),
(AND('[1]PWS Information'!$E$10="NTNC",P51="Lead")))),"Tier 1",
IF((OR((AND('[1]PWS Information'!$E$10="CWS",T51="Multiple Family Residence",'[1]PWS Information'!$E$11="No",P51="Lead")),
(AND('[1]PWS Information'!$E$10="CWS",T51="Other",P51="Lead")),
(AND('[1]PWS Information'!$E$10="CWS",T51="Building",P51="Lead")))),"Tier 2",
IF((OR((AND('[1]PWS Information'!$E$10="CWS",T51="Single Family Residence",P51="Galvanized Requiring Replacement")),
(AND('[1]PWS Information'!$E$10="CWS",T51="Single Family Residence",P51="Galvanized Requiring Replacement",Q51="Yes")),
(AND('[1]PWS Information'!$E$10="NTNC",P51="Galvanized Requiring Replacement")),
(AND('[1]PWS Information'!$E$10="NTNC",T51="Single Family Residence",Q51="Yes")))),"Tier 3",
IF((OR((AND('[1]PWS Information'!$E$10="CWS",T51="Single Family Residence",R51="Yes",P51="Non-Lead", I51="Non-Lead - Copper",K51="Before 1989")),
(AND('[1]PWS Information'!$E$10="CWS",T51="Single Family Residence",R51="Yes",P51="Non-Lead", M51="Non-Lead - Copper",N51="Before 1989")))),"Tier 4",
IF((OR((AND('[1]PWS Information'!$E$10="NTNC",P51="Non-Lead")),
(AND('[1]PWS Information'!$E$10="CWS",P51="Non-Lead",R51="")),
(AND('[1]PWS Information'!$E$10="CWS",P51="Non-Lead",R51="No")),
(AND('[1]PWS Information'!$E$10="CWS",P51="Non-Lead",R51="Don't Know")),
(AND('[1]PWS Information'!$E$10="CWS",P51="Non-Lead", I51="Non-Lead - Copper", R51="Yes", K51="Between 1989 and 2014")),
(AND('[1]PWS Information'!$E$10="CWS",P51="Non-Lead", I51="Non-Lead - Copper", R51="Yes", K51="After 2014")),
(AND('[1]PWS Information'!$E$10="CWS",P51="Non-Lead", I51="Non-Lead - Copper", R51="Yes", K51="Unknown")),
(AND('[1]PWS Information'!$E$10="CWS",P51="Non-Lead", M51="Non-Lead - Copper", R51="Yes", N51="Between 1989 and 2014")),
(AND('[1]PWS Information'!$E$10="CWS",P51="Non-Lead", M51="Non-Lead - Copper", R51="Yes", N51="After 2014")),
(AND('[1]PWS Information'!$E$10="CWS",P51="Non-Lead", M51="Non-Lead - Copper", R51="Yes", N51="Unknown")),
(AND('[1]PWS Information'!$E$10="CWS",P51="Unknown")),
(AND('[1]PWS Information'!$E$10="NTNC",P51="Unknown")))),"Tier 5",
"")))))</f>
        <v>Tier 5</v>
      </c>
      <c r="Y51" s="50"/>
      <c r="Z51" s="50"/>
    </row>
    <row r="52" spans="1:26" ht="60" x14ac:dyDescent="0.25">
      <c r="A52" s="39">
        <v>25176020</v>
      </c>
      <c r="B52" s="40">
        <v>288</v>
      </c>
      <c r="C52" s="41" t="s">
        <v>56</v>
      </c>
      <c r="D52" s="41" t="s">
        <v>46</v>
      </c>
      <c r="E52" s="41">
        <v>75961</v>
      </c>
      <c r="F52" s="42"/>
      <c r="G52" s="43">
        <v>31.645423999999998</v>
      </c>
      <c r="H52" s="44">
        <v>-94.543512000000007</v>
      </c>
      <c r="I52" s="45" t="s">
        <v>47</v>
      </c>
      <c r="J52" s="46" t="s">
        <v>48</v>
      </c>
      <c r="K52" s="42" t="s">
        <v>55</v>
      </c>
      <c r="L52" s="49"/>
      <c r="M52" s="45" t="s">
        <v>47</v>
      </c>
      <c r="N52" s="46" t="s">
        <v>55</v>
      </c>
      <c r="O52" s="49"/>
      <c r="P52" s="36" t="str">
        <f t="shared" si="0"/>
        <v>Non-Lead</v>
      </c>
      <c r="Q52" s="39" t="s">
        <v>48</v>
      </c>
      <c r="R52" s="39" t="s">
        <v>48</v>
      </c>
      <c r="S52" s="39"/>
      <c r="T52" s="50" t="s">
        <v>50</v>
      </c>
      <c r="U52" s="50" t="s">
        <v>51</v>
      </c>
      <c r="V52" s="50" t="s">
        <v>51</v>
      </c>
      <c r="W52" s="50"/>
      <c r="X52" s="51" t="str">
        <f>IF((OR((AND('[1]PWS Information'!$E$10="CWS",T52="Single Family Residence",P52="Lead")),
(AND('[1]PWS Information'!$E$10="CWS",T52="Multiple Family Residence",'[1]PWS Information'!$E$11="Yes",P52="Lead")),
(AND('[1]PWS Information'!$E$10="NTNC",P52="Lead")))),"Tier 1",
IF((OR((AND('[1]PWS Information'!$E$10="CWS",T52="Multiple Family Residence",'[1]PWS Information'!$E$11="No",P52="Lead")),
(AND('[1]PWS Information'!$E$10="CWS",T52="Other",P52="Lead")),
(AND('[1]PWS Information'!$E$10="CWS",T52="Building",P52="Lead")))),"Tier 2",
IF((OR((AND('[1]PWS Information'!$E$10="CWS",T52="Single Family Residence",P52="Galvanized Requiring Replacement")),
(AND('[1]PWS Information'!$E$10="CWS",T52="Single Family Residence",P52="Galvanized Requiring Replacement",Q52="Yes")),
(AND('[1]PWS Information'!$E$10="NTNC",P52="Galvanized Requiring Replacement")),
(AND('[1]PWS Information'!$E$10="NTNC",T52="Single Family Residence",Q52="Yes")))),"Tier 3",
IF((OR((AND('[1]PWS Information'!$E$10="CWS",T52="Single Family Residence",R52="Yes",P52="Non-Lead", I52="Non-Lead - Copper",K52="Before 1989")),
(AND('[1]PWS Information'!$E$10="CWS",T52="Single Family Residence",R52="Yes",P52="Non-Lead", M52="Non-Lead - Copper",N52="Before 1989")))),"Tier 4",
IF((OR((AND('[1]PWS Information'!$E$10="NTNC",P52="Non-Lead")),
(AND('[1]PWS Information'!$E$10="CWS",P52="Non-Lead",R52="")),
(AND('[1]PWS Information'!$E$10="CWS",P52="Non-Lead",R52="No")),
(AND('[1]PWS Information'!$E$10="CWS",P52="Non-Lead",R52="Don't Know")),
(AND('[1]PWS Information'!$E$10="CWS",P52="Non-Lead", I52="Non-Lead - Copper", R52="Yes", K52="Between 1989 and 2014")),
(AND('[1]PWS Information'!$E$10="CWS",P52="Non-Lead", I52="Non-Lead - Copper", R52="Yes", K52="After 2014")),
(AND('[1]PWS Information'!$E$10="CWS",P52="Non-Lead", I52="Non-Lead - Copper", R52="Yes", K52="Unknown")),
(AND('[1]PWS Information'!$E$10="CWS",P52="Non-Lead", M52="Non-Lead - Copper", R52="Yes", N52="Between 1989 and 2014")),
(AND('[1]PWS Information'!$E$10="CWS",P52="Non-Lead", M52="Non-Lead - Copper", R52="Yes", N52="After 2014")),
(AND('[1]PWS Information'!$E$10="CWS",P52="Non-Lead", M52="Non-Lead - Copper", R52="Yes", N52="Unknown")),
(AND('[1]PWS Information'!$E$10="CWS",P52="Unknown")),
(AND('[1]PWS Information'!$E$10="NTNC",P52="Unknown")))),"Tier 5",
"")))))</f>
        <v>Tier 5</v>
      </c>
      <c r="Y52" s="50"/>
      <c r="Z52" s="50"/>
    </row>
    <row r="53" spans="1:26" ht="60" x14ac:dyDescent="0.25">
      <c r="A53" s="39">
        <v>25176252</v>
      </c>
      <c r="B53" s="40">
        <v>171</v>
      </c>
      <c r="C53" s="41" t="s">
        <v>60</v>
      </c>
      <c r="D53" s="41" t="s">
        <v>46</v>
      </c>
      <c r="E53" s="41">
        <v>75961</v>
      </c>
      <c r="F53" s="42"/>
      <c r="G53" s="43">
        <v>31.611338</v>
      </c>
      <c r="H53" s="44">
        <v>-94.525039000000007</v>
      </c>
      <c r="I53" s="45" t="s">
        <v>47</v>
      </c>
      <c r="J53" s="46" t="s">
        <v>48</v>
      </c>
      <c r="K53" s="42" t="s">
        <v>55</v>
      </c>
      <c r="L53" s="49"/>
      <c r="M53" s="45" t="s">
        <v>47</v>
      </c>
      <c r="N53" s="46" t="s">
        <v>55</v>
      </c>
      <c r="O53" s="49"/>
      <c r="P53" s="36" t="str">
        <f t="shared" si="0"/>
        <v>Non-Lead</v>
      </c>
      <c r="Q53" s="39" t="s">
        <v>48</v>
      </c>
      <c r="R53" s="39" t="s">
        <v>48</v>
      </c>
      <c r="S53" s="39"/>
      <c r="T53" s="50" t="s">
        <v>50</v>
      </c>
      <c r="U53" s="50" t="s">
        <v>51</v>
      </c>
      <c r="V53" s="50" t="s">
        <v>51</v>
      </c>
      <c r="W53" s="50"/>
      <c r="X53" s="51" t="str">
        <f>IF((OR((AND('[1]PWS Information'!$E$10="CWS",T53="Single Family Residence",P53="Lead")),
(AND('[1]PWS Information'!$E$10="CWS",T53="Multiple Family Residence",'[1]PWS Information'!$E$11="Yes",P53="Lead")),
(AND('[1]PWS Information'!$E$10="NTNC",P53="Lead")))),"Tier 1",
IF((OR((AND('[1]PWS Information'!$E$10="CWS",T53="Multiple Family Residence",'[1]PWS Information'!$E$11="No",P53="Lead")),
(AND('[1]PWS Information'!$E$10="CWS",T53="Other",P53="Lead")),
(AND('[1]PWS Information'!$E$10="CWS",T53="Building",P53="Lead")))),"Tier 2",
IF((OR((AND('[1]PWS Information'!$E$10="CWS",T53="Single Family Residence",P53="Galvanized Requiring Replacement")),
(AND('[1]PWS Information'!$E$10="CWS",T53="Single Family Residence",P53="Galvanized Requiring Replacement",Q53="Yes")),
(AND('[1]PWS Information'!$E$10="NTNC",P53="Galvanized Requiring Replacement")),
(AND('[1]PWS Information'!$E$10="NTNC",T53="Single Family Residence",Q53="Yes")))),"Tier 3",
IF((OR((AND('[1]PWS Information'!$E$10="CWS",T53="Single Family Residence",R53="Yes",P53="Non-Lead", I53="Non-Lead - Copper",K53="Before 1989")),
(AND('[1]PWS Information'!$E$10="CWS",T53="Single Family Residence",R53="Yes",P53="Non-Lead", M53="Non-Lead - Copper",N53="Before 1989")))),"Tier 4",
IF((OR((AND('[1]PWS Information'!$E$10="NTNC",P53="Non-Lead")),
(AND('[1]PWS Information'!$E$10="CWS",P53="Non-Lead",R53="")),
(AND('[1]PWS Information'!$E$10="CWS",P53="Non-Lead",R53="No")),
(AND('[1]PWS Information'!$E$10="CWS",P53="Non-Lead",R53="Don't Know")),
(AND('[1]PWS Information'!$E$10="CWS",P53="Non-Lead", I53="Non-Lead - Copper", R53="Yes", K53="Between 1989 and 2014")),
(AND('[1]PWS Information'!$E$10="CWS",P53="Non-Lead", I53="Non-Lead - Copper", R53="Yes", K53="After 2014")),
(AND('[1]PWS Information'!$E$10="CWS",P53="Non-Lead", I53="Non-Lead - Copper", R53="Yes", K53="Unknown")),
(AND('[1]PWS Information'!$E$10="CWS",P53="Non-Lead", M53="Non-Lead - Copper", R53="Yes", N53="Between 1989 and 2014")),
(AND('[1]PWS Information'!$E$10="CWS",P53="Non-Lead", M53="Non-Lead - Copper", R53="Yes", N53="After 2014")),
(AND('[1]PWS Information'!$E$10="CWS",P53="Non-Lead", M53="Non-Lead - Copper", R53="Yes", N53="Unknown")),
(AND('[1]PWS Information'!$E$10="CWS",P53="Unknown")),
(AND('[1]PWS Information'!$E$10="NTNC",P53="Unknown")))),"Tier 5",
"")))))</f>
        <v>Tier 5</v>
      </c>
      <c r="Y53" s="50"/>
      <c r="Z53" s="50"/>
    </row>
    <row r="54" spans="1:26" ht="60" x14ac:dyDescent="0.25">
      <c r="A54" s="39">
        <v>25176219</v>
      </c>
      <c r="B54" s="40">
        <v>131</v>
      </c>
      <c r="C54" s="41" t="s">
        <v>60</v>
      </c>
      <c r="D54" s="41" t="s">
        <v>46</v>
      </c>
      <c r="E54" s="41">
        <v>75961</v>
      </c>
      <c r="F54" s="42"/>
      <c r="G54" s="43">
        <v>31.612266999999999</v>
      </c>
      <c r="H54" s="44">
        <v>-94.525004999999993</v>
      </c>
      <c r="I54" s="45" t="s">
        <v>47</v>
      </c>
      <c r="J54" s="46" t="s">
        <v>48</v>
      </c>
      <c r="K54" s="42" t="s">
        <v>55</v>
      </c>
      <c r="L54" s="49"/>
      <c r="M54" s="45" t="s">
        <v>47</v>
      </c>
      <c r="N54" s="46" t="s">
        <v>55</v>
      </c>
      <c r="O54" s="49"/>
      <c r="P54" s="36" t="str">
        <f t="shared" si="0"/>
        <v>Non-Lead</v>
      </c>
      <c r="Q54" s="39" t="s">
        <v>48</v>
      </c>
      <c r="R54" s="39" t="s">
        <v>48</v>
      </c>
      <c r="S54" s="39"/>
      <c r="T54" s="50" t="s">
        <v>50</v>
      </c>
      <c r="U54" s="50" t="s">
        <v>51</v>
      </c>
      <c r="V54" s="50" t="s">
        <v>51</v>
      </c>
      <c r="W54" s="50"/>
      <c r="X54" s="51" t="str">
        <f>IF((OR((AND('[1]PWS Information'!$E$10="CWS",T54="Single Family Residence",P54="Lead")),
(AND('[1]PWS Information'!$E$10="CWS",T54="Multiple Family Residence",'[1]PWS Information'!$E$11="Yes",P54="Lead")),
(AND('[1]PWS Information'!$E$10="NTNC",P54="Lead")))),"Tier 1",
IF((OR((AND('[1]PWS Information'!$E$10="CWS",T54="Multiple Family Residence",'[1]PWS Information'!$E$11="No",P54="Lead")),
(AND('[1]PWS Information'!$E$10="CWS",T54="Other",P54="Lead")),
(AND('[1]PWS Information'!$E$10="CWS",T54="Building",P54="Lead")))),"Tier 2",
IF((OR((AND('[1]PWS Information'!$E$10="CWS",T54="Single Family Residence",P54="Galvanized Requiring Replacement")),
(AND('[1]PWS Information'!$E$10="CWS",T54="Single Family Residence",P54="Galvanized Requiring Replacement",Q54="Yes")),
(AND('[1]PWS Information'!$E$10="NTNC",P54="Galvanized Requiring Replacement")),
(AND('[1]PWS Information'!$E$10="NTNC",T54="Single Family Residence",Q54="Yes")))),"Tier 3",
IF((OR((AND('[1]PWS Information'!$E$10="CWS",T54="Single Family Residence",R54="Yes",P54="Non-Lead", I54="Non-Lead - Copper",K54="Before 1989")),
(AND('[1]PWS Information'!$E$10="CWS",T54="Single Family Residence",R54="Yes",P54="Non-Lead", M54="Non-Lead - Copper",N54="Before 1989")))),"Tier 4",
IF((OR((AND('[1]PWS Information'!$E$10="NTNC",P54="Non-Lead")),
(AND('[1]PWS Information'!$E$10="CWS",P54="Non-Lead",R54="")),
(AND('[1]PWS Information'!$E$10="CWS",P54="Non-Lead",R54="No")),
(AND('[1]PWS Information'!$E$10="CWS",P54="Non-Lead",R54="Don't Know")),
(AND('[1]PWS Information'!$E$10="CWS",P54="Non-Lead", I54="Non-Lead - Copper", R54="Yes", K54="Between 1989 and 2014")),
(AND('[1]PWS Information'!$E$10="CWS",P54="Non-Lead", I54="Non-Lead - Copper", R54="Yes", K54="After 2014")),
(AND('[1]PWS Information'!$E$10="CWS",P54="Non-Lead", I54="Non-Lead - Copper", R54="Yes", K54="Unknown")),
(AND('[1]PWS Information'!$E$10="CWS",P54="Non-Lead", M54="Non-Lead - Copper", R54="Yes", N54="Between 1989 and 2014")),
(AND('[1]PWS Information'!$E$10="CWS",P54="Non-Lead", M54="Non-Lead - Copper", R54="Yes", N54="After 2014")),
(AND('[1]PWS Information'!$E$10="CWS",P54="Non-Lead", M54="Non-Lead - Copper", R54="Yes", N54="Unknown")),
(AND('[1]PWS Information'!$E$10="CWS",P54="Unknown")),
(AND('[1]PWS Information'!$E$10="NTNC",P54="Unknown")))),"Tier 5",
"")))))</f>
        <v>Tier 5</v>
      </c>
      <c r="Y54" s="50"/>
      <c r="Z54" s="50"/>
    </row>
    <row r="55" spans="1:26" ht="60" x14ac:dyDescent="0.25">
      <c r="A55" s="39">
        <v>25176220</v>
      </c>
      <c r="B55" s="40">
        <v>321</v>
      </c>
      <c r="C55" s="41" t="s">
        <v>57</v>
      </c>
      <c r="D55" s="41" t="s">
        <v>46</v>
      </c>
      <c r="E55" s="41">
        <v>75961</v>
      </c>
      <c r="F55" s="42"/>
      <c r="G55" s="43">
        <v>31.617402999999999</v>
      </c>
      <c r="H55" s="44">
        <v>-94.523223999999999</v>
      </c>
      <c r="I55" s="45" t="s">
        <v>47</v>
      </c>
      <c r="J55" s="46" t="s">
        <v>48</v>
      </c>
      <c r="K55" s="42" t="s">
        <v>55</v>
      </c>
      <c r="L55" s="49"/>
      <c r="M55" s="45" t="s">
        <v>47</v>
      </c>
      <c r="N55" s="46" t="s">
        <v>55</v>
      </c>
      <c r="O55" s="49"/>
      <c r="P55" s="36" t="str">
        <f t="shared" si="0"/>
        <v>Non-Lead</v>
      </c>
      <c r="Q55" s="39" t="s">
        <v>48</v>
      </c>
      <c r="R55" s="39" t="s">
        <v>48</v>
      </c>
      <c r="S55" s="39"/>
      <c r="T55" s="50" t="s">
        <v>50</v>
      </c>
      <c r="U55" s="50" t="s">
        <v>51</v>
      </c>
      <c r="V55" s="50" t="s">
        <v>51</v>
      </c>
      <c r="W55" s="50"/>
      <c r="X55" s="51" t="str">
        <f>IF((OR((AND('[1]PWS Information'!$E$10="CWS",T55="Single Family Residence",P55="Lead")),
(AND('[1]PWS Information'!$E$10="CWS",T55="Multiple Family Residence",'[1]PWS Information'!$E$11="Yes",P55="Lead")),
(AND('[1]PWS Information'!$E$10="NTNC",P55="Lead")))),"Tier 1",
IF((OR((AND('[1]PWS Information'!$E$10="CWS",T55="Multiple Family Residence",'[1]PWS Information'!$E$11="No",P55="Lead")),
(AND('[1]PWS Information'!$E$10="CWS",T55="Other",P55="Lead")),
(AND('[1]PWS Information'!$E$10="CWS",T55="Building",P55="Lead")))),"Tier 2",
IF((OR((AND('[1]PWS Information'!$E$10="CWS",T55="Single Family Residence",P55="Galvanized Requiring Replacement")),
(AND('[1]PWS Information'!$E$10="CWS",T55="Single Family Residence",P55="Galvanized Requiring Replacement",Q55="Yes")),
(AND('[1]PWS Information'!$E$10="NTNC",P55="Galvanized Requiring Replacement")),
(AND('[1]PWS Information'!$E$10="NTNC",T55="Single Family Residence",Q55="Yes")))),"Tier 3",
IF((OR((AND('[1]PWS Information'!$E$10="CWS",T55="Single Family Residence",R55="Yes",P55="Non-Lead", I55="Non-Lead - Copper",K55="Before 1989")),
(AND('[1]PWS Information'!$E$10="CWS",T55="Single Family Residence",R55="Yes",P55="Non-Lead", M55="Non-Lead - Copper",N55="Before 1989")))),"Tier 4",
IF((OR((AND('[1]PWS Information'!$E$10="NTNC",P55="Non-Lead")),
(AND('[1]PWS Information'!$E$10="CWS",P55="Non-Lead",R55="")),
(AND('[1]PWS Information'!$E$10="CWS",P55="Non-Lead",R55="No")),
(AND('[1]PWS Information'!$E$10="CWS",P55="Non-Lead",R55="Don't Know")),
(AND('[1]PWS Information'!$E$10="CWS",P55="Non-Lead", I55="Non-Lead - Copper", R55="Yes", K55="Between 1989 and 2014")),
(AND('[1]PWS Information'!$E$10="CWS",P55="Non-Lead", I55="Non-Lead - Copper", R55="Yes", K55="After 2014")),
(AND('[1]PWS Information'!$E$10="CWS",P55="Non-Lead", I55="Non-Lead - Copper", R55="Yes", K55="Unknown")),
(AND('[1]PWS Information'!$E$10="CWS",P55="Non-Lead", M55="Non-Lead - Copper", R55="Yes", N55="Between 1989 and 2014")),
(AND('[1]PWS Information'!$E$10="CWS",P55="Non-Lead", M55="Non-Lead - Copper", R55="Yes", N55="After 2014")),
(AND('[1]PWS Information'!$E$10="CWS",P55="Non-Lead", M55="Non-Lead - Copper", R55="Yes", N55="Unknown")),
(AND('[1]PWS Information'!$E$10="CWS",P55="Unknown")),
(AND('[1]PWS Information'!$E$10="NTNC",P55="Unknown")))),"Tier 5",
"")))))</f>
        <v>Tier 5</v>
      </c>
      <c r="Y55" s="50"/>
      <c r="Z55" s="50"/>
    </row>
    <row r="56" spans="1:26" ht="60" x14ac:dyDescent="0.25">
      <c r="A56" s="39">
        <v>25175772</v>
      </c>
      <c r="B56" s="40">
        <v>1105</v>
      </c>
      <c r="C56" s="41" t="s">
        <v>57</v>
      </c>
      <c r="D56" s="41" t="s">
        <v>46</v>
      </c>
      <c r="E56" s="41">
        <v>75961</v>
      </c>
      <c r="F56" s="42"/>
      <c r="G56" s="43">
        <v>31.626358</v>
      </c>
      <c r="H56" s="44">
        <v>-94.524499000000006</v>
      </c>
      <c r="I56" s="45" t="s">
        <v>47</v>
      </c>
      <c r="J56" s="46" t="s">
        <v>48</v>
      </c>
      <c r="K56" s="42" t="s">
        <v>55</v>
      </c>
      <c r="L56" s="49"/>
      <c r="M56" s="45" t="s">
        <v>47</v>
      </c>
      <c r="N56" s="46" t="s">
        <v>55</v>
      </c>
      <c r="O56" s="49"/>
      <c r="P56" s="36" t="str">
        <f t="shared" si="0"/>
        <v>Non-Lead</v>
      </c>
      <c r="Q56" s="39" t="s">
        <v>48</v>
      </c>
      <c r="R56" s="39" t="s">
        <v>48</v>
      </c>
      <c r="S56" s="39"/>
      <c r="T56" s="50" t="s">
        <v>50</v>
      </c>
      <c r="U56" s="50" t="s">
        <v>51</v>
      </c>
      <c r="V56" s="50" t="s">
        <v>51</v>
      </c>
      <c r="W56" s="50"/>
      <c r="X56" s="51" t="str">
        <f>IF((OR((AND('[1]PWS Information'!$E$10="CWS",T56="Single Family Residence",P56="Lead")),
(AND('[1]PWS Information'!$E$10="CWS",T56="Multiple Family Residence",'[1]PWS Information'!$E$11="Yes",P56="Lead")),
(AND('[1]PWS Information'!$E$10="NTNC",P56="Lead")))),"Tier 1",
IF((OR((AND('[1]PWS Information'!$E$10="CWS",T56="Multiple Family Residence",'[1]PWS Information'!$E$11="No",P56="Lead")),
(AND('[1]PWS Information'!$E$10="CWS",T56="Other",P56="Lead")),
(AND('[1]PWS Information'!$E$10="CWS",T56="Building",P56="Lead")))),"Tier 2",
IF((OR((AND('[1]PWS Information'!$E$10="CWS",T56="Single Family Residence",P56="Galvanized Requiring Replacement")),
(AND('[1]PWS Information'!$E$10="CWS",T56="Single Family Residence",P56="Galvanized Requiring Replacement",Q56="Yes")),
(AND('[1]PWS Information'!$E$10="NTNC",P56="Galvanized Requiring Replacement")),
(AND('[1]PWS Information'!$E$10="NTNC",T56="Single Family Residence",Q56="Yes")))),"Tier 3",
IF((OR((AND('[1]PWS Information'!$E$10="CWS",T56="Single Family Residence",R56="Yes",P56="Non-Lead", I56="Non-Lead - Copper",K56="Before 1989")),
(AND('[1]PWS Information'!$E$10="CWS",T56="Single Family Residence",R56="Yes",P56="Non-Lead", M56="Non-Lead - Copper",N56="Before 1989")))),"Tier 4",
IF((OR((AND('[1]PWS Information'!$E$10="NTNC",P56="Non-Lead")),
(AND('[1]PWS Information'!$E$10="CWS",P56="Non-Lead",R56="")),
(AND('[1]PWS Information'!$E$10="CWS",P56="Non-Lead",R56="No")),
(AND('[1]PWS Information'!$E$10="CWS",P56="Non-Lead",R56="Don't Know")),
(AND('[1]PWS Information'!$E$10="CWS",P56="Non-Lead", I56="Non-Lead - Copper", R56="Yes", K56="Between 1989 and 2014")),
(AND('[1]PWS Information'!$E$10="CWS",P56="Non-Lead", I56="Non-Lead - Copper", R56="Yes", K56="After 2014")),
(AND('[1]PWS Information'!$E$10="CWS",P56="Non-Lead", I56="Non-Lead - Copper", R56="Yes", K56="Unknown")),
(AND('[1]PWS Information'!$E$10="CWS",P56="Non-Lead", M56="Non-Lead - Copper", R56="Yes", N56="Between 1989 and 2014")),
(AND('[1]PWS Information'!$E$10="CWS",P56="Non-Lead", M56="Non-Lead - Copper", R56="Yes", N56="After 2014")),
(AND('[1]PWS Information'!$E$10="CWS",P56="Non-Lead", M56="Non-Lead - Copper", R56="Yes", N56="Unknown")),
(AND('[1]PWS Information'!$E$10="CWS",P56="Unknown")),
(AND('[1]PWS Information'!$E$10="NTNC",P56="Unknown")))),"Tier 5",
"")))))</f>
        <v>Tier 5</v>
      </c>
      <c r="Y56" s="50"/>
      <c r="Z56" s="50"/>
    </row>
    <row r="57" spans="1:26" ht="60" x14ac:dyDescent="0.25">
      <c r="A57" s="39">
        <v>25175480</v>
      </c>
      <c r="B57" s="40">
        <v>12480</v>
      </c>
      <c r="C57" s="41" t="s">
        <v>53</v>
      </c>
      <c r="D57" s="41" t="s">
        <v>46</v>
      </c>
      <c r="E57" s="41">
        <v>75961</v>
      </c>
      <c r="F57" s="42"/>
      <c r="G57" s="43">
        <v>31.659573999999999</v>
      </c>
      <c r="H57" s="44">
        <v>-94.425025000000005</v>
      </c>
      <c r="I57" s="45" t="s">
        <v>47</v>
      </c>
      <c r="J57" s="46" t="s">
        <v>48</v>
      </c>
      <c r="K57" s="42" t="s">
        <v>55</v>
      </c>
      <c r="L57" s="49"/>
      <c r="M57" s="45" t="s">
        <v>47</v>
      </c>
      <c r="N57" s="46" t="s">
        <v>55</v>
      </c>
      <c r="O57" s="49"/>
      <c r="P57" s="36" t="str">
        <f t="shared" si="0"/>
        <v>Non-Lead</v>
      </c>
      <c r="Q57" s="39" t="s">
        <v>48</v>
      </c>
      <c r="R57" s="39" t="s">
        <v>48</v>
      </c>
      <c r="S57" s="39"/>
      <c r="T57" s="50" t="s">
        <v>50</v>
      </c>
      <c r="U57" s="50" t="s">
        <v>51</v>
      </c>
      <c r="V57" s="50" t="s">
        <v>51</v>
      </c>
      <c r="W57" s="50"/>
      <c r="X57" s="51" t="str">
        <f>IF((OR((AND('[1]PWS Information'!$E$10="CWS",T57="Single Family Residence",P57="Lead")),
(AND('[1]PWS Information'!$E$10="CWS",T57="Multiple Family Residence",'[1]PWS Information'!$E$11="Yes",P57="Lead")),
(AND('[1]PWS Information'!$E$10="NTNC",P57="Lead")))),"Tier 1",
IF((OR((AND('[1]PWS Information'!$E$10="CWS",T57="Multiple Family Residence",'[1]PWS Information'!$E$11="No",P57="Lead")),
(AND('[1]PWS Information'!$E$10="CWS",T57="Other",P57="Lead")),
(AND('[1]PWS Information'!$E$10="CWS",T57="Building",P57="Lead")))),"Tier 2",
IF((OR((AND('[1]PWS Information'!$E$10="CWS",T57="Single Family Residence",P57="Galvanized Requiring Replacement")),
(AND('[1]PWS Information'!$E$10="CWS",T57="Single Family Residence",P57="Galvanized Requiring Replacement",Q57="Yes")),
(AND('[1]PWS Information'!$E$10="NTNC",P57="Galvanized Requiring Replacement")),
(AND('[1]PWS Information'!$E$10="NTNC",T57="Single Family Residence",Q57="Yes")))),"Tier 3",
IF((OR((AND('[1]PWS Information'!$E$10="CWS",T57="Single Family Residence",R57="Yes",P57="Non-Lead", I57="Non-Lead - Copper",K57="Before 1989")),
(AND('[1]PWS Information'!$E$10="CWS",T57="Single Family Residence",R57="Yes",P57="Non-Lead", M57="Non-Lead - Copper",N57="Before 1989")))),"Tier 4",
IF((OR((AND('[1]PWS Information'!$E$10="NTNC",P57="Non-Lead")),
(AND('[1]PWS Information'!$E$10="CWS",P57="Non-Lead",R57="")),
(AND('[1]PWS Information'!$E$10="CWS",P57="Non-Lead",R57="No")),
(AND('[1]PWS Information'!$E$10="CWS",P57="Non-Lead",R57="Don't Know")),
(AND('[1]PWS Information'!$E$10="CWS",P57="Non-Lead", I57="Non-Lead - Copper", R57="Yes", K57="Between 1989 and 2014")),
(AND('[1]PWS Information'!$E$10="CWS",P57="Non-Lead", I57="Non-Lead - Copper", R57="Yes", K57="After 2014")),
(AND('[1]PWS Information'!$E$10="CWS",P57="Non-Lead", I57="Non-Lead - Copper", R57="Yes", K57="Unknown")),
(AND('[1]PWS Information'!$E$10="CWS",P57="Non-Lead", M57="Non-Lead - Copper", R57="Yes", N57="Between 1989 and 2014")),
(AND('[1]PWS Information'!$E$10="CWS",P57="Non-Lead", M57="Non-Lead - Copper", R57="Yes", N57="After 2014")),
(AND('[1]PWS Information'!$E$10="CWS",P57="Non-Lead", M57="Non-Lead - Copper", R57="Yes", N57="Unknown")),
(AND('[1]PWS Information'!$E$10="CWS",P57="Unknown")),
(AND('[1]PWS Information'!$E$10="NTNC",P57="Unknown")))),"Tier 5",
"")))))</f>
        <v>Tier 5</v>
      </c>
      <c r="Y57" s="50"/>
      <c r="Z57" s="50"/>
    </row>
    <row r="58" spans="1:26" ht="60" x14ac:dyDescent="0.25">
      <c r="A58" s="39">
        <v>20760010</v>
      </c>
      <c r="B58" s="40">
        <v>1113</v>
      </c>
      <c r="C58" s="41" t="s">
        <v>57</v>
      </c>
      <c r="D58" s="41" t="s">
        <v>46</v>
      </c>
      <c r="E58" s="41">
        <v>75961</v>
      </c>
      <c r="F58" s="42"/>
      <c r="G58" s="43">
        <v>31.628996000000001</v>
      </c>
      <c r="H58" s="44">
        <v>-94.524553999999995</v>
      </c>
      <c r="I58" s="45" t="s">
        <v>47</v>
      </c>
      <c r="J58" s="46" t="s">
        <v>48</v>
      </c>
      <c r="K58" s="42" t="s">
        <v>55</v>
      </c>
      <c r="L58" s="49"/>
      <c r="M58" s="45" t="s">
        <v>47</v>
      </c>
      <c r="N58" s="46" t="s">
        <v>55</v>
      </c>
      <c r="O58" s="49"/>
      <c r="P58" s="36" t="str">
        <f t="shared" si="0"/>
        <v>Non-Lead</v>
      </c>
      <c r="Q58" s="39" t="s">
        <v>48</v>
      </c>
      <c r="R58" s="39" t="s">
        <v>48</v>
      </c>
      <c r="S58" s="39"/>
      <c r="T58" s="50" t="s">
        <v>50</v>
      </c>
      <c r="U58" s="50" t="s">
        <v>51</v>
      </c>
      <c r="V58" s="50" t="s">
        <v>51</v>
      </c>
      <c r="W58" s="50"/>
      <c r="X58" s="51" t="str">
        <f>IF((OR((AND('[1]PWS Information'!$E$10="CWS",T58="Single Family Residence",P58="Lead")),
(AND('[1]PWS Information'!$E$10="CWS",T58="Multiple Family Residence",'[1]PWS Information'!$E$11="Yes",P58="Lead")),
(AND('[1]PWS Information'!$E$10="NTNC",P58="Lead")))),"Tier 1",
IF((OR((AND('[1]PWS Information'!$E$10="CWS",T58="Multiple Family Residence",'[1]PWS Information'!$E$11="No",P58="Lead")),
(AND('[1]PWS Information'!$E$10="CWS",T58="Other",P58="Lead")),
(AND('[1]PWS Information'!$E$10="CWS",T58="Building",P58="Lead")))),"Tier 2",
IF((OR((AND('[1]PWS Information'!$E$10="CWS",T58="Single Family Residence",P58="Galvanized Requiring Replacement")),
(AND('[1]PWS Information'!$E$10="CWS",T58="Single Family Residence",P58="Galvanized Requiring Replacement",Q58="Yes")),
(AND('[1]PWS Information'!$E$10="NTNC",P58="Galvanized Requiring Replacement")),
(AND('[1]PWS Information'!$E$10="NTNC",T58="Single Family Residence",Q58="Yes")))),"Tier 3",
IF((OR((AND('[1]PWS Information'!$E$10="CWS",T58="Single Family Residence",R58="Yes",P58="Non-Lead", I58="Non-Lead - Copper",K58="Before 1989")),
(AND('[1]PWS Information'!$E$10="CWS",T58="Single Family Residence",R58="Yes",P58="Non-Lead", M58="Non-Lead - Copper",N58="Before 1989")))),"Tier 4",
IF((OR((AND('[1]PWS Information'!$E$10="NTNC",P58="Non-Lead")),
(AND('[1]PWS Information'!$E$10="CWS",P58="Non-Lead",R58="")),
(AND('[1]PWS Information'!$E$10="CWS",P58="Non-Lead",R58="No")),
(AND('[1]PWS Information'!$E$10="CWS",P58="Non-Lead",R58="Don't Know")),
(AND('[1]PWS Information'!$E$10="CWS",P58="Non-Lead", I58="Non-Lead - Copper", R58="Yes", K58="Between 1989 and 2014")),
(AND('[1]PWS Information'!$E$10="CWS",P58="Non-Lead", I58="Non-Lead - Copper", R58="Yes", K58="After 2014")),
(AND('[1]PWS Information'!$E$10="CWS",P58="Non-Lead", I58="Non-Lead - Copper", R58="Yes", K58="Unknown")),
(AND('[1]PWS Information'!$E$10="CWS",P58="Non-Lead", M58="Non-Lead - Copper", R58="Yes", N58="Between 1989 and 2014")),
(AND('[1]PWS Information'!$E$10="CWS",P58="Non-Lead", M58="Non-Lead - Copper", R58="Yes", N58="After 2014")),
(AND('[1]PWS Information'!$E$10="CWS",P58="Non-Lead", M58="Non-Lead - Copper", R58="Yes", N58="Unknown")),
(AND('[1]PWS Information'!$E$10="CWS",P58="Unknown")),
(AND('[1]PWS Information'!$E$10="NTNC",P58="Unknown")))),"Tier 5",
"")))))</f>
        <v>Tier 5</v>
      </c>
      <c r="Y58" s="50"/>
      <c r="Z58" s="50"/>
    </row>
    <row r="59" spans="1:26" ht="60" x14ac:dyDescent="0.25">
      <c r="A59" s="39">
        <v>25175577</v>
      </c>
      <c r="B59" s="40">
        <v>625</v>
      </c>
      <c r="C59" s="41" t="s">
        <v>52</v>
      </c>
      <c r="D59" s="41" t="s">
        <v>46</v>
      </c>
      <c r="E59" s="41">
        <v>75961</v>
      </c>
      <c r="F59" s="42"/>
      <c r="G59" s="43">
        <v>31.642586000000001</v>
      </c>
      <c r="H59" s="44">
        <v>-94.519245999999995</v>
      </c>
      <c r="I59" s="45" t="s">
        <v>47</v>
      </c>
      <c r="J59" s="46" t="s">
        <v>48</v>
      </c>
      <c r="K59" s="42" t="s">
        <v>55</v>
      </c>
      <c r="L59" s="49"/>
      <c r="M59" s="45" t="s">
        <v>47</v>
      </c>
      <c r="N59" s="46" t="s">
        <v>55</v>
      </c>
      <c r="O59" s="49"/>
      <c r="P59" s="36" t="str">
        <f t="shared" si="0"/>
        <v>Non-Lead</v>
      </c>
      <c r="Q59" s="39" t="s">
        <v>48</v>
      </c>
      <c r="R59" s="39" t="s">
        <v>48</v>
      </c>
      <c r="S59" s="39"/>
      <c r="T59" s="50" t="s">
        <v>50</v>
      </c>
      <c r="U59" s="50" t="s">
        <v>51</v>
      </c>
      <c r="V59" s="50" t="s">
        <v>51</v>
      </c>
      <c r="W59" s="50"/>
      <c r="X59" s="51" t="str">
        <f>IF((OR((AND('[1]PWS Information'!$E$10="CWS",T59="Single Family Residence",P59="Lead")),
(AND('[1]PWS Information'!$E$10="CWS",T59="Multiple Family Residence",'[1]PWS Information'!$E$11="Yes",P59="Lead")),
(AND('[1]PWS Information'!$E$10="NTNC",P59="Lead")))),"Tier 1",
IF((OR((AND('[1]PWS Information'!$E$10="CWS",T59="Multiple Family Residence",'[1]PWS Information'!$E$11="No",P59="Lead")),
(AND('[1]PWS Information'!$E$10="CWS",T59="Other",P59="Lead")),
(AND('[1]PWS Information'!$E$10="CWS",T59="Building",P59="Lead")))),"Tier 2",
IF((OR((AND('[1]PWS Information'!$E$10="CWS",T59="Single Family Residence",P59="Galvanized Requiring Replacement")),
(AND('[1]PWS Information'!$E$10="CWS",T59="Single Family Residence",P59="Galvanized Requiring Replacement",Q59="Yes")),
(AND('[1]PWS Information'!$E$10="NTNC",P59="Galvanized Requiring Replacement")),
(AND('[1]PWS Information'!$E$10="NTNC",T59="Single Family Residence",Q59="Yes")))),"Tier 3",
IF((OR((AND('[1]PWS Information'!$E$10="CWS",T59="Single Family Residence",R59="Yes",P59="Non-Lead", I59="Non-Lead - Copper",K59="Before 1989")),
(AND('[1]PWS Information'!$E$10="CWS",T59="Single Family Residence",R59="Yes",P59="Non-Lead", M59="Non-Lead - Copper",N59="Before 1989")))),"Tier 4",
IF((OR((AND('[1]PWS Information'!$E$10="NTNC",P59="Non-Lead")),
(AND('[1]PWS Information'!$E$10="CWS",P59="Non-Lead",R59="")),
(AND('[1]PWS Information'!$E$10="CWS",P59="Non-Lead",R59="No")),
(AND('[1]PWS Information'!$E$10="CWS",P59="Non-Lead",R59="Don't Know")),
(AND('[1]PWS Information'!$E$10="CWS",P59="Non-Lead", I59="Non-Lead - Copper", R59="Yes", K59="Between 1989 and 2014")),
(AND('[1]PWS Information'!$E$10="CWS",P59="Non-Lead", I59="Non-Lead - Copper", R59="Yes", K59="After 2014")),
(AND('[1]PWS Information'!$E$10="CWS",P59="Non-Lead", I59="Non-Lead - Copper", R59="Yes", K59="Unknown")),
(AND('[1]PWS Information'!$E$10="CWS",P59="Non-Lead", M59="Non-Lead - Copper", R59="Yes", N59="Between 1989 and 2014")),
(AND('[1]PWS Information'!$E$10="CWS",P59="Non-Lead", M59="Non-Lead - Copper", R59="Yes", N59="After 2014")),
(AND('[1]PWS Information'!$E$10="CWS",P59="Non-Lead", M59="Non-Lead - Copper", R59="Yes", N59="Unknown")),
(AND('[1]PWS Information'!$E$10="CWS",P59="Unknown")),
(AND('[1]PWS Information'!$E$10="NTNC",P59="Unknown")))),"Tier 5",
"")))))</f>
        <v>Tier 5</v>
      </c>
      <c r="Y59" s="50"/>
      <c r="Z59" s="50"/>
    </row>
    <row r="60" spans="1:26" ht="60" x14ac:dyDescent="0.25">
      <c r="A60" s="39">
        <v>25176212</v>
      </c>
      <c r="B60" s="40">
        <v>321</v>
      </c>
      <c r="C60" s="41" t="s">
        <v>57</v>
      </c>
      <c r="D60" s="41" t="s">
        <v>46</v>
      </c>
      <c r="E60" s="41">
        <v>75961</v>
      </c>
      <c r="F60" s="42"/>
      <c r="G60" s="43">
        <v>31.617402999999999</v>
      </c>
      <c r="H60" s="44">
        <v>-94.523223999999999</v>
      </c>
      <c r="I60" s="45" t="s">
        <v>47</v>
      </c>
      <c r="J60" s="46" t="s">
        <v>48</v>
      </c>
      <c r="K60" s="42" t="s">
        <v>55</v>
      </c>
      <c r="L60" s="49"/>
      <c r="M60" s="45" t="s">
        <v>47</v>
      </c>
      <c r="N60" s="46" t="s">
        <v>55</v>
      </c>
      <c r="O60" s="49"/>
      <c r="P60" s="36" t="str">
        <f t="shared" si="0"/>
        <v>Non-Lead</v>
      </c>
      <c r="Q60" s="39" t="s">
        <v>48</v>
      </c>
      <c r="R60" s="39" t="s">
        <v>48</v>
      </c>
      <c r="S60" s="39"/>
      <c r="T60" s="50" t="s">
        <v>50</v>
      </c>
      <c r="U60" s="50" t="s">
        <v>51</v>
      </c>
      <c r="V60" s="50" t="s">
        <v>51</v>
      </c>
      <c r="W60" s="50"/>
      <c r="X60" s="51" t="str">
        <f>IF((OR((AND('[1]PWS Information'!$E$10="CWS",T60="Single Family Residence",P60="Lead")),
(AND('[1]PWS Information'!$E$10="CWS",T60="Multiple Family Residence",'[1]PWS Information'!$E$11="Yes",P60="Lead")),
(AND('[1]PWS Information'!$E$10="NTNC",P60="Lead")))),"Tier 1",
IF((OR((AND('[1]PWS Information'!$E$10="CWS",T60="Multiple Family Residence",'[1]PWS Information'!$E$11="No",P60="Lead")),
(AND('[1]PWS Information'!$E$10="CWS",T60="Other",P60="Lead")),
(AND('[1]PWS Information'!$E$10="CWS",T60="Building",P60="Lead")))),"Tier 2",
IF((OR((AND('[1]PWS Information'!$E$10="CWS",T60="Single Family Residence",P60="Galvanized Requiring Replacement")),
(AND('[1]PWS Information'!$E$10="CWS",T60="Single Family Residence",P60="Galvanized Requiring Replacement",Q60="Yes")),
(AND('[1]PWS Information'!$E$10="NTNC",P60="Galvanized Requiring Replacement")),
(AND('[1]PWS Information'!$E$10="NTNC",T60="Single Family Residence",Q60="Yes")))),"Tier 3",
IF((OR((AND('[1]PWS Information'!$E$10="CWS",T60="Single Family Residence",R60="Yes",P60="Non-Lead", I60="Non-Lead - Copper",K60="Before 1989")),
(AND('[1]PWS Information'!$E$10="CWS",T60="Single Family Residence",R60="Yes",P60="Non-Lead", M60="Non-Lead - Copper",N60="Before 1989")))),"Tier 4",
IF((OR((AND('[1]PWS Information'!$E$10="NTNC",P60="Non-Lead")),
(AND('[1]PWS Information'!$E$10="CWS",P60="Non-Lead",R60="")),
(AND('[1]PWS Information'!$E$10="CWS",P60="Non-Lead",R60="No")),
(AND('[1]PWS Information'!$E$10="CWS",P60="Non-Lead",R60="Don't Know")),
(AND('[1]PWS Information'!$E$10="CWS",P60="Non-Lead", I60="Non-Lead - Copper", R60="Yes", K60="Between 1989 and 2014")),
(AND('[1]PWS Information'!$E$10="CWS",P60="Non-Lead", I60="Non-Lead - Copper", R60="Yes", K60="After 2014")),
(AND('[1]PWS Information'!$E$10="CWS",P60="Non-Lead", I60="Non-Lead - Copper", R60="Yes", K60="Unknown")),
(AND('[1]PWS Information'!$E$10="CWS",P60="Non-Lead", M60="Non-Lead - Copper", R60="Yes", N60="Between 1989 and 2014")),
(AND('[1]PWS Information'!$E$10="CWS",P60="Non-Lead", M60="Non-Lead - Copper", R60="Yes", N60="After 2014")),
(AND('[1]PWS Information'!$E$10="CWS",P60="Non-Lead", M60="Non-Lead - Copper", R60="Yes", N60="Unknown")),
(AND('[1]PWS Information'!$E$10="CWS",P60="Unknown")),
(AND('[1]PWS Information'!$E$10="NTNC",P60="Unknown")))),"Tier 5",
"")))))</f>
        <v>Tier 5</v>
      </c>
      <c r="Y60" s="50"/>
      <c r="Z60" s="50"/>
    </row>
    <row r="61" spans="1:26" ht="60" x14ac:dyDescent="0.25">
      <c r="A61" s="39">
        <v>25175921</v>
      </c>
      <c r="B61" s="40">
        <v>1551</v>
      </c>
      <c r="C61" s="41" t="s">
        <v>52</v>
      </c>
      <c r="D61" s="41" t="s">
        <v>46</v>
      </c>
      <c r="E61" s="41">
        <v>75961</v>
      </c>
      <c r="F61" s="42"/>
      <c r="G61" s="43">
        <v>31.642375000000001</v>
      </c>
      <c r="H61" s="44">
        <v>-94.503349</v>
      </c>
      <c r="I61" s="45" t="s">
        <v>47</v>
      </c>
      <c r="J61" s="46" t="s">
        <v>48</v>
      </c>
      <c r="K61" s="42" t="s">
        <v>55</v>
      </c>
      <c r="L61" s="49"/>
      <c r="M61" s="45" t="s">
        <v>47</v>
      </c>
      <c r="N61" s="46" t="s">
        <v>55</v>
      </c>
      <c r="O61" s="49"/>
      <c r="P61" s="36" t="str">
        <f t="shared" si="0"/>
        <v>Non-Lead</v>
      </c>
      <c r="Q61" s="39" t="s">
        <v>48</v>
      </c>
      <c r="R61" s="39" t="s">
        <v>48</v>
      </c>
      <c r="S61" s="39"/>
      <c r="T61" s="50" t="s">
        <v>50</v>
      </c>
      <c r="U61" s="50" t="s">
        <v>51</v>
      </c>
      <c r="V61" s="50" t="s">
        <v>51</v>
      </c>
      <c r="W61" s="50"/>
      <c r="X61" s="51" t="str">
        <f>IF((OR((AND('[1]PWS Information'!$E$10="CWS",T61="Single Family Residence",P61="Lead")),
(AND('[1]PWS Information'!$E$10="CWS",T61="Multiple Family Residence",'[1]PWS Information'!$E$11="Yes",P61="Lead")),
(AND('[1]PWS Information'!$E$10="NTNC",P61="Lead")))),"Tier 1",
IF((OR((AND('[1]PWS Information'!$E$10="CWS",T61="Multiple Family Residence",'[1]PWS Information'!$E$11="No",P61="Lead")),
(AND('[1]PWS Information'!$E$10="CWS",T61="Other",P61="Lead")),
(AND('[1]PWS Information'!$E$10="CWS",T61="Building",P61="Lead")))),"Tier 2",
IF((OR((AND('[1]PWS Information'!$E$10="CWS",T61="Single Family Residence",P61="Galvanized Requiring Replacement")),
(AND('[1]PWS Information'!$E$10="CWS",T61="Single Family Residence",P61="Galvanized Requiring Replacement",Q61="Yes")),
(AND('[1]PWS Information'!$E$10="NTNC",P61="Galvanized Requiring Replacement")),
(AND('[1]PWS Information'!$E$10="NTNC",T61="Single Family Residence",Q61="Yes")))),"Tier 3",
IF((OR((AND('[1]PWS Information'!$E$10="CWS",T61="Single Family Residence",R61="Yes",P61="Non-Lead", I61="Non-Lead - Copper",K61="Before 1989")),
(AND('[1]PWS Information'!$E$10="CWS",T61="Single Family Residence",R61="Yes",P61="Non-Lead", M61="Non-Lead - Copper",N61="Before 1989")))),"Tier 4",
IF((OR((AND('[1]PWS Information'!$E$10="NTNC",P61="Non-Lead")),
(AND('[1]PWS Information'!$E$10="CWS",P61="Non-Lead",R61="")),
(AND('[1]PWS Information'!$E$10="CWS",P61="Non-Lead",R61="No")),
(AND('[1]PWS Information'!$E$10="CWS",P61="Non-Lead",R61="Don't Know")),
(AND('[1]PWS Information'!$E$10="CWS",P61="Non-Lead", I61="Non-Lead - Copper", R61="Yes", K61="Between 1989 and 2014")),
(AND('[1]PWS Information'!$E$10="CWS",P61="Non-Lead", I61="Non-Lead - Copper", R61="Yes", K61="After 2014")),
(AND('[1]PWS Information'!$E$10="CWS",P61="Non-Lead", I61="Non-Lead - Copper", R61="Yes", K61="Unknown")),
(AND('[1]PWS Information'!$E$10="CWS",P61="Non-Lead", M61="Non-Lead - Copper", R61="Yes", N61="Between 1989 and 2014")),
(AND('[1]PWS Information'!$E$10="CWS",P61="Non-Lead", M61="Non-Lead - Copper", R61="Yes", N61="After 2014")),
(AND('[1]PWS Information'!$E$10="CWS",P61="Non-Lead", M61="Non-Lead - Copper", R61="Yes", N61="Unknown")),
(AND('[1]PWS Information'!$E$10="CWS",P61="Unknown")),
(AND('[1]PWS Information'!$E$10="NTNC",P61="Unknown")))),"Tier 5",
"")))))</f>
        <v>Tier 5</v>
      </c>
      <c r="Y61" s="50"/>
      <c r="Z61" s="50"/>
    </row>
    <row r="62" spans="1:26" ht="60" x14ac:dyDescent="0.25">
      <c r="A62" s="39">
        <v>25175814</v>
      </c>
      <c r="B62" s="40">
        <v>7250</v>
      </c>
      <c r="C62" s="41" t="s">
        <v>45</v>
      </c>
      <c r="D62" s="41" t="s">
        <v>46</v>
      </c>
      <c r="E62" s="41">
        <v>75961</v>
      </c>
      <c r="F62" s="42"/>
      <c r="G62" s="43">
        <v>31.663312999999999</v>
      </c>
      <c r="H62" s="44">
        <v>-94.565985999999995</v>
      </c>
      <c r="I62" s="45" t="s">
        <v>47</v>
      </c>
      <c r="J62" s="46" t="s">
        <v>48</v>
      </c>
      <c r="K62" s="42" t="s">
        <v>55</v>
      </c>
      <c r="L62" s="49"/>
      <c r="M62" s="45" t="s">
        <v>47</v>
      </c>
      <c r="N62" s="46" t="s">
        <v>55</v>
      </c>
      <c r="O62" s="49"/>
      <c r="P62" s="36" t="str">
        <f t="shared" si="0"/>
        <v>Non-Lead</v>
      </c>
      <c r="Q62" s="39" t="s">
        <v>48</v>
      </c>
      <c r="R62" s="39" t="s">
        <v>48</v>
      </c>
      <c r="S62" s="39"/>
      <c r="T62" s="50" t="s">
        <v>50</v>
      </c>
      <c r="U62" s="50" t="s">
        <v>51</v>
      </c>
      <c r="V62" s="50" t="s">
        <v>51</v>
      </c>
      <c r="W62" s="50"/>
      <c r="X62" s="51" t="str">
        <f>IF((OR((AND('[1]PWS Information'!$E$10="CWS",T62="Single Family Residence",P62="Lead")),
(AND('[1]PWS Information'!$E$10="CWS",T62="Multiple Family Residence",'[1]PWS Information'!$E$11="Yes",P62="Lead")),
(AND('[1]PWS Information'!$E$10="NTNC",P62="Lead")))),"Tier 1",
IF((OR((AND('[1]PWS Information'!$E$10="CWS",T62="Multiple Family Residence",'[1]PWS Information'!$E$11="No",P62="Lead")),
(AND('[1]PWS Information'!$E$10="CWS",T62="Other",P62="Lead")),
(AND('[1]PWS Information'!$E$10="CWS",T62="Building",P62="Lead")))),"Tier 2",
IF((OR((AND('[1]PWS Information'!$E$10="CWS",T62="Single Family Residence",P62="Galvanized Requiring Replacement")),
(AND('[1]PWS Information'!$E$10="CWS",T62="Single Family Residence",P62="Galvanized Requiring Replacement",Q62="Yes")),
(AND('[1]PWS Information'!$E$10="NTNC",P62="Galvanized Requiring Replacement")),
(AND('[1]PWS Information'!$E$10="NTNC",T62="Single Family Residence",Q62="Yes")))),"Tier 3",
IF((OR((AND('[1]PWS Information'!$E$10="CWS",T62="Single Family Residence",R62="Yes",P62="Non-Lead", I62="Non-Lead - Copper",K62="Before 1989")),
(AND('[1]PWS Information'!$E$10="CWS",T62="Single Family Residence",R62="Yes",P62="Non-Lead", M62="Non-Lead - Copper",N62="Before 1989")))),"Tier 4",
IF((OR((AND('[1]PWS Information'!$E$10="NTNC",P62="Non-Lead")),
(AND('[1]PWS Information'!$E$10="CWS",P62="Non-Lead",R62="")),
(AND('[1]PWS Information'!$E$10="CWS",P62="Non-Lead",R62="No")),
(AND('[1]PWS Information'!$E$10="CWS",P62="Non-Lead",R62="Don't Know")),
(AND('[1]PWS Information'!$E$10="CWS",P62="Non-Lead", I62="Non-Lead - Copper", R62="Yes", K62="Between 1989 and 2014")),
(AND('[1]PWS Information'!$E$10="CWS",P62="Non-Lead", I62="Non-Lead - Copper", R62="Yes", K62="After 2014")),
(AND('[1]PWS Information'!$E$10="CWS",P62="Non-Lead", I62="Non-Lead - Copper", R62="Yes", K62="Unknown")),
(AND('[1]PWS Information'!$E$10="CWS",P62="Non-Lead", M62="Non-Lead - Copper", R62="Yes", N62="Between 1989 and 2014")),
(AND('[1]PWS Information'!$E$10="CWS",P62="Non-Lead", M62="Non-Lead - Copper", R62="Yes", N62="After 2014")),
(AND('[1]PWS Information'!$E$10="CWS",P62="Non-Lead", M62="Non-Lead - Copper", R62="Yes", N62="Unknown")),
(AND('[1]PWS Information'!$E$10="CWS",P62="Unknown")),
(AND('[1]PWS Information'!$E$10="NTNC",P62="Unknown")))),"Tier 5",
"")))))</f>
        <v>Tier 5</v>
      </c>
      <c r="Y62" s="50"/>
      <c r="Z62" s="50"/>
    </row>
    <row r="63" spans="1:26" ht="60" x14ac:dyDescent="0.25">
      <c r="A63" s="39">
        <v>25175444</v>
      </c>
      <c r="B63" s="40">
        <v>126</v>
      </c>
      <c r="C63" s="41" t="s">
        <v>61</v>
      </c>
      <c r="D63" s="41" t="s">
        <v>46</v>
      </c>
      <c r="E63" s="41">
        <v>75961</v>
      </c>
      <c r="F63" s="42"/>
      <c r="G63" s="43">
        <v>31.633918000000001</v>
      </c>
      <c r="H63" s="44">
        <v>-94.431379000000007</v>
      </c>
      <c r="I63" s="45" t="s">
        <v>47</v>
      </c>
      <c r="J63" s="46" t="s">
        <v>48</v>
      </c>
      <c r="K63" s="42" t="s">
        <v>55</v>
      </c>
      <c r="L63" s="49"/>
      <c r="M63" s="45" t="s">
        <v>47</v>
      </c>
      <c r="N63" s="46" t="s">
        <v>55</v>
      </c>
      <c r="O63" s="49"/>
      <c r="P63" s="36" t="str">
        <f t="shared" si="0"/>
        <v>Non-Lead</v>
      </c>
      <c r="Q63" s="39" t="s">
        <v>48</v>
      </c>
      <c r="R63" s="39" t="s">
        <v>48</v>
      </c>
      <c r="S63" s="39"/>
      <c r="T63" s="50" t="s">
        <v>50</v>
      </c>
      <c r="U63" s="50" t="s">
        <v>51</v>
      </c>
      <c r="V63" s="50" t="s">
        <v>51</v>
      </c>
      <c r="W63" s="50"/>
      <c r="X63" s="51" t="str">
        <f>IF((OR((AND('[1]PWS Information'!$E$10="CWS",T63="Single Family Residence",P63="Lead")),
(AND('[1]PWS Information'!$E$10="CWS",T63="Multiple Family Residence",'[1]PWS Information'!$E$11="Yes",P63="Lead")),
(AND('[1]PWS Information'!$E$10="NTNC",P63="Lead")))),"Tier 1",
IF((OR((AND('[1]PWS Information'!$E$10="CWS",T63="Multiple Family Residence",'[1]PWS Information'!$E$11="No",P63="Lead")),
(AND('[1]PWS Information'!$E$10="CWS",T63="Other",P63="Lead")),
(AND('[1]PWS Information'!$E$10="CWS",T63="Building",P63="Lead")))),"Tier 2",
IF((OR((AND('[1]PWS Information'!$E$10="CWS",T63="Single Family Residence",P63="Galvanized Requiring Replacement")),
(AND('[1]PWS Information'!$E$10="CWS",T63="Single Family Residence",P63="Galvanized Requiring Replacement",Q63="Yes")),
(AND('[1]PWS Information'!$E$10="NTNC",P63="Galvanized Requiring Replacement")),
(AND('[1]PWS Information'!$E$10="NTNC",T63="Single Family Residence",Q63="Yes")))),"Tier 3",
IF((OR((AND('[1]PWS Information'!$E$10="CWS",T63="Single Family Residence",R63="Yes",P63="Non-Lead", I63="Non-Lead - Copper",K63="Before 1989")),
(AND('[1]PWS Information'!$E$10="CWS",T63="Single Family Residence",R63="Yes",P63="Non-Lead", M63="Non-Lead - Copper",N63="Before 1989")))),"Tier 4",
IF((OR((AND('[1]PWS Information'!$E$10="NTNC",P63="Non-Lead")),
(AND('[1]PWS Information'!$E$10="CWS",P63="Non-Lead",R63="")),
(AND('[1]PWS Information'!$E$10="CWS",P63="Non-Lead",R63="No")),
(AND('[1]PWS Information'!$E$10="CWS",P63="Non-Lead",R63="Don't Know")),
(AND('[1]PWS Information'!$E$10="CWS",P63="Non-Lead", I63="Non-Lead - Copper", R63="Yes", K63="Between 1989 and 2014")),
(AND('[1]PWS Information'!$E$10="CWS",P63="Non-Lead", I63="Non-Lead - Copper", R63="Yes", K63="After 2014")),
(AND('[1]PWS Information'!$E$10="CWS",P63="Non-Lead", I63="Non-Lead - Copper", R63="Yes", K63="Unknown")),
(AND('[1]PWS Information'!$E$10="CWS",P63="Non-Lead", M63="Non-Lead - Copper", R63="Yes", N63="Between 1989 and 2014")),
(AND('[1]PWS Information'!$E$10="CWS",P63="Non-Lead", M63="Non-Lead - Copper", R63="Yes", N63="After 2014")),
(AND('[1]PWS Information'!$E$10="CWS",P63="Non-Lead", M63="Non-Lead - Copper", R63="Yes", N63="Unknown")),
(AND('[1]PWS Information'!$E$10="CWS",P63="Unknown")),
(AND('[1]PWS Information'!$E$10="NTNC",P63="Unknown")))),"Tier 5",
"")))))</f>
        <v>Tier 5</v>
      </c>
      <c r="Y63" s="50"/>
      <c r="Z63" s="50"/>
    </row>
    <row r="64" spans="1:26" ht="60" x14ac:dyDescent="0.25">
      <c r="A64" s="39">
        <v>25175910</v>
      </c>
      <c r="B64" s="40">
        <v>739</v>
      </c>
      <c r="C64" s="41" t="s">
        <v>52</v>
      </c>
      <c r="D64" s="41" t="s">
        <v>46</v>
      </c>
      <c r="E64" s="41">
        <v>75961</v>
      </c>
      <c r="F64" s="42"/>
      <c r="G64" s="43">
        <v>31.643124</v>
      </c>
      <c r="H64" s="44">
        <v>-94.517724000000001</v>
      </c>
      <c r="I64" s="45" t="s">
        <v>47</v>
      </c>
      <c r="J64" s="46" t="s">
        <v>48</v>
      </c>
      <c r="K64" s="42" t="s">
        <v>55</v>
      </c>
      <c r="L64" s="49"/>
      <c r="M64" s="45" t="s">
        <v>47</v>
      </c>
      <c r="N64" s="46" t="s">
        <v>55</v>
      </c>
      <c r="O64" s="49"/>
      <c r="P64" s="36" t="str">
        <f t="shared" si="0"/>
        <v>Non-Lead</v>
      </c>
      <c r="Q64" s="39" t="s">
        <v>48</v>
      </c>
      <c r="R64" s="39" t="s">
        <v>48</v>
      </c>
      <c r="S64" s="39"/>
      <c r="T64" s="50" t="s">
        <v>50</v>
      </c>
      <c r="U64" s="50" t="s">
        <v>51</v>
      </c>
      <c r="V64" s="50" t="s">
        <v>51</v>
      </c>
      <c r="W64" s="50"/>
      <c r="X64" s="51" t="str">
        <f>IF((OR((AND('[1]PWS Information'!$E$10="CWS",T64="Single Family Residence",P64="Lead")),
(AND('[1]PWS Information'!$E$10="CWS",T64="Multiple Family Residence",'[1]PWS Information'!$E$11="Yes",P64="Lead")),
(AND('[1]PWS Information'!$E$10="NTNC",P64="Lead")))),"Tier 1",
IF((OR((AND('[1]PWS Information'!$E$10="CWS",T64="Multiple Family Residence",'[1]PWS Information'!$E$11="No",P64="Lead")),
(AND('[1]PWS Information'!$E$10="CWS",T64="Other",P64="Lead")),
(AND('[1]PWS Information'!$E$10="CWS",T64="Building",P64="Lead")))),"Tier 2",
IF((OR((AND('[1]PWS Information'!$E$10="CWS",T64="Single Family Residence",P64="Galvanized Requiring Replacement")),
(AND('[1]PWS Information'!$E$10="CWS",T64="Single Family Residence",P64="Galvanized Requiring Replacement",Q64="Yes")),
(AND('[1]PWS Information'!$E$10="NTNC",P64="Galvanized Requiring Replacement")),
(AND('[1]PWS Information'!$E$10="NTNC",T64="Single Family Residence",Q64="Yes")))),"Tier 3",
IF((OR((AND('[1]PWS Information'!$E$10="CWS",T64="Single Family Residence",R64="Yes",P64="Non-Lead", I64="Non-Lead - Copper",K64="Before 1989")),
(AND('[1]PWS Information'!$E$10="CWS",T64="Single Family Residence",R64="Yes",P64="Non-Lead", M64="Non-Lead - Copper",N64="Before 1989")))),"Tier 4",
IF((OR((AND('[1]PWS Information'!$E$10="NTNC",P64="Non-Lead")),
(AND('[1]PWS Information'!$E$10="CWS",P64="Non-Lead",R64="")),
(AND('[1]PWS Information'!$E$10="CWS",P64="Non-Lead",R64="No")),
(AND('[1]PWS Information'!$E$10="CWS",P64="Non-Lead",R64="Don't Know")),
(AND('[1]PWS Information'!$E$10="CWS",P64="Non-Lead", I64="Non-Lead - Copper", R64="Yes", K64="Between 1989 and 2014")),
(AND('[1]PWS Information'!$E$10="CWS",P64="Non-Lead", I64="Non-Lead - Copper", R64="Yes", K64="After 2014")),
(AND('[1]PWS Information'!$E$10="CWS",P64="Non-Lead", I64="Non-Lead - Copper", R64="Yes", K64="Unknown")),
(AND('[1]PWS Information'!$E$10="CWS",P64="Non-Lead", M64="Non-Lead - Copper", R64="Yes", N64="Between 1989 and 2014")),
(AND('[1]PWS Information'!$E$10="CWS",P64="Non-Lead", M64="Non-Lead - Copper", R64="Yes", N64="After 2014")),
(AND('[1]PWS Information'!$E$10="CWS",P64="Non-Lead", M64="Non-Lead - Copper", R64="Yes", N64="Unknown")),
(AND('[1]PWS Information'!$E$10="CWS",P64="Unknown")),
(AND('[1]PWS Information'!$E$10="NTNC",P64="Unknown")))),"Tier 5",
"")))))</f>
        <v>Tier 5</v>
      </c>
      <c r="Y64" s="50"/>
      <c r="Z64" s="50"/>
    </row>
    <row r="65" spans="1:26" ht="60" x14ac:dyDescent="0.25">
      <c r="A65" s="39">
        <v>25175737</v>
      </c>
      <c r="B65" s="40">
        <v>2113</v>
      </c>
      <c r="C65" s="41" t="s">
        <v>57</v>
      </c>
      <c r="D65" s="41" t="s">
        <v>46</v>
      </c>
      <c r="E65" s="41">
        <v>75961</v>
      </c>
      <c r="F65" s="42"/>
      <c r="G65" s="43">
        <v>31.640930000000001</v>
      </c>
      <c r="H65" s="44">
        <v>-94.528876999999994</v>
      </c>
      <c r="I65" s="45" t="s">
        <v>47</v>
      </c>
      <c r="J65" s="46" t="s">
        <v>48</v>
      </c>
      <c r="K65" s="42" t="s">
        <v>55</v>
      </c>
      <c r="L65" s="49"/>
      <c r="M65" s="45" t="s">
        <v>47</v>
      </c>
      <c r="N65" s="46" t="s">
        <v>55</v>
      </c>
      <c r="O65" s="49"/>
      <c r="P65" s="36" t="str">
        <f t="shared" si="0"/>
        <v>Non-Lead</v>
      </c>
      <c r="Q65" s="39" t="s">
        <v>48</v>
      </c>
      <c r="R65" s="39" t="s">
        <v>48</v>
      </c>
      <c r="S65" s="39"/>
      <c r="T65" s="50" t="s">
        <v>50</v>
      </c>
      <c r="U65" s="50" t="s">
        <v>51</v>
      </c>
      <c r="V65" s="50" t="s">
        <v>51</v>
      </c>
      <c r="W65" s="50"/>
      <c r="X65" s="51" t="str">
        <f>IF((OR((AND('[1]PWS Information'!$E$10="CWS",T65="Single Family Residence",P65="Lead")),
(AND('[1]PWS Information'!$E$10="CWS",T65="Multiple Family Residence",'[1]PWS Information'!$E$11="Yes",P65="Lead")),
(AND('[1]PWS Information'!$E$10="NTNC",P65="Lead")))),"Tier 1",
IF((OR((AND('[1]PWS Information'!$E$10="CWS",T65="Multiple Family Residence",'[1]PWS Information'!$E$11="No",P65="Lead")),
(AND('[1]PWS Information'!$E$10="CWS",T65="Other",P65="Lead")),
(AND('[1]PWS Information'!$E$10="CWS",T65="Building",P65="Lead")))),"Tier 2",
IF((OR((AND('[1]PWS Information'!$E$10="CWS",T65="Single Family Residence",P65="Galvanized Requiring Replacement")),
(AND('[1]PWS Information'!$E$10="CWS",T65="Single Family Residence",P65="Galvanized Requiring Replacement",Q65="Yes")),
(AND('[1]PWS Information'!$E$10="NTNC",P65="Galvanized Requiring Replacement")),
(AND('[1]PWS Information'!$E$10="NTNC",T65="Single Family Residence",Q65="Yes")))),"Tier 3",
IF((OR((AND('[1]PWS Information'!$E$10="CWS",T65="Single Family Residence",R65="Yes",P65="Non-Lead", I65="Non-Lead - Copper",K65="Before 1989")),
(AND('[1]PWS Information'!$E$10="CWS",T65="Single Family Residence",R65="Yes",P65="Non-Lead", M65="Non-Lead - Copper",N65="Before 1989")))),"Tier 4",
IF((OR((AND('[1]PWS Information'!$E$10="NTNC",P65="Non-Lead")),
(AND('[1]PWS Information'!$E$10="CWS",P65="Non-Lead",R65="")),
(AND('[1]PWS Information'!$E$10="CWS",P65="Non-Lead",R65="No")),
(AND('[1]PWS Information'!$E$10="CWS",P65="Non-Lead",R65="Don't Know")),
(AND('[1]PWS Information'!$E$10="CWS",P65="Non-Lead", I65="Non-Lead - Copper", R65="Yes", K65="Between 1989 and 2014")),
(AND('[1]PWS Information'!$E$10="CWS",P65="Non-Lead", I65="Non-Lead - Copper", R65="Yes", K65="After 2014")),
(AND('[1]PWS Information'!$E$10="CWS",P65="Non-Lead", I65="Non-Lead - Copper", R65="Yes", K65="Unknown")),
(AND('[1]PWS Information'!$E$10="CWS",P65="Non-Lead", M65="Non-Lead - Copper", R65="Yes", N65="Between 1989 and 2014")),
(AND('[1]PWS Information'!$E$10="CWS",P65="Non-Lead", M65="Non-Lead - Copper", R65="Yes", N65="After 2014")),
(AND('[1]PWS Information'!$E$10="CWS",P65="Non-Lead", M65="Non-Lead - Copper", R65="Yes", N65="Unknown")),
(AND('[1]PWS Information'!$E$10="CWS",P65="Unknown")),
(AND('[1]PWS Information'!$E$10="NTNC",P65="Unknown")))),"Tier 5",
"")))))</f>
        <v>Tier 5</v>
      </c>
      <c r="Y65" s="50"/>
      <c r="Z65" s="50"/>
    </row>
    <row r="66" spans="1:26" ht="60" x14ac:dyDescent="0.25">
      <c r="A66" s="39">
        <v>25175764</v>
      </c>
      <c r="B66" s="40">
        <v>1879</v>
      </c>
      <c r="C66" s="41" t="s">
        <v>57</v>
      </c>
      <c r="D66" s="41" t="s">
        <v>46</v>
      </c>
      <c r="E66" s="41">
        <v>75961</v>
      </c>
      <c r="F66" s="42"/>
      <c r="G66" s="43">
        <v>31.636403000000001</v>
      </c>
      <c r="H66" s="44">
        <v>-94.527777</v>
      </c>
      <c r="I66" s="45" t="s">
        <v>47</v>
      </c>
      <c r="J66" s="46" t="s">
        <v>48</v>
      </c>
      <c r="K66" s="42" t="s">
        <v>55</v>
      </c>
      <c r="L66" s="49"/>
      <c r="M66" s="45" t="s">
        <v>47</v>
      </c>
      <c r="N66" s="46" t="s">
        <v>55</v>
      </c>
      <c r="O66" s="49"/>
      <c r="P66" s="36" t="str">
        <f t="shared" si="0"/>
        <v>Non-Lead</v>
      </c>
      <c r="Q66" s="39" t="s">
        <v>48</v>
      </c>
      <c r="R66" s="39" t="s">
        <v>48</v>
      </c>
      <c r="S66" s="39"/>
      <c r="T66" s="50" t="s">
        <v>50</v>
      </c>
      <c r="U66" s="50" t="s">
        <v>51</v>
      </c>
      <c r="V66" s="50" t="s">
        <v>51</v>
      </c>
      <c r="W66" s="50"/>
      <c r="X66" s="51" t="str">
        <f>IF((OR((AND('[1]PWS Information'!$E$10="CWS",T66="Single Family Residence",P66="Lead")),
(AND('[1]PWS Information'!$E$10="CWS",T66="Multiple Family Residence",'[1]PWS Information'!$E$11="Yes",P66="Lead")),
(AND('[1]PWS Information'!$E$10="NTNC",P66="Lead")))),"Tier 1",
IF((OR((AND('[1]PWS Information'!$E$10="CWS",T66="Multiple Family Residence",'[1]PWS Information'!$E$11="No",P66="Lead")),
(AND('[1]PWS Information'!$E$10="CWS",T66="Other",P66="Lead")),
(AND('[1]PWS Information'!$E$10="CWS",T66="Building",P66="Lead")))),"Tier 2",
IF((OR((AND('[1]PWS Information'!$E$10="CWS",T66="Single Family Residence",P66="Galvanized Requiring Replacement")),
(AND('[1]PWS Information'!$E$10="CWS",T66="Single Family Residence",P66="Galvanized Requiring Replacement",Q66="Yes")),
(AND('[1]PWS Information'!$E$10="NTNC",P66="Galvanized Requiring Replacement")),
(AND('[1]PWS Information'!$E$10="NTNC",T66="Single Family Residence",Q66="Yes")))),"Tier 3",
IF((OR((AND('[1]PWS Information'!$E$10="CWS",T66="Single Family Residence",R66="Yes",P66="Non-Lead", I66="Non-Lead - Copper",K66="Before 1989")),
(AND('[1]PWS Information'!$E$10="CWS",T66="Single Family Residence",R66="Yes",P66="Non-Lead", M66="Non-Lead - Copper",N66="Before 1989")))),"Tier 4",
IF((OR((AND('[1]PWS Information'!$E$10="NTNC",P66="Non-Lead")),
(AND('[1]PWS Information'!$E$10="CWS",P66="Non-Lead",R66="")),
(AND('[1]PWS Information'!$E$10="CWS",P66="Non-Lead",R66="No")),
(AND('[1]PWS Information'!$E$10="CWS",P66="Non-Lead",R66="Don't Know")),
(AND('[1]PWS Information'!$E$10="CWS",P66="Non-Lead", I66="Non-Lead - Copper", R66="Yes", K66="Between 1989 and 2014")),
(AND('[1]PWS Information'!$E$10="CWS",P66="Non-Lead", I66="Non-Lead - Copper", R66="Yes", K66="After 2014")),
(AND('[1]PWS Information'!$E$10="CWS",P66="Non-Lead", I66="Non-Lead - Copper", R66="Yes", K66="Unknown")),
(AND('[1]PWS Information'!$E$10="CWS",P66="Non-Lead", M66="Non-Lead - Copper", R66="Yes", N66="Between 1989 and 2014")),
(AND('[1]PWS Information'!$E$10="CWS",P66="Non-Lead", M66="Non-Lead - Copper", R66="Yes", N66="After 2014")),
(AND('[1]PWS Information'!$E$10="CWS",P66="Non-Lead", M66="Non-Lead - Copper", R66="Yes", N66="Unknown")),
(AND('[1]PWS Information'!$E$10="CWS",P66="Unknown")),
(AND('[1]PWS Information'!$E$10="NTNC",P66="Unknown")))),"Tier 5",
"")))))</f>
        <v>Tier 5</v>
      </c>
      <c r="Y66" s="50"/>
      <c r="Z66" s="50"/>
    </row>
    <row r="67" spans="1:26" ht="60" x14ac:dyDescent="0.25">
      <c r="A67" s="39">
        <v>25176182</v>
      </c>
      <c r="B67" s="40">
        <v>262</v>
      </c>
      <c r="C67" s="41" t="s">
        <v>62</v>
      </c>
      <c r="D67" s="41" t="s">
        <v>46</v>
      </c>
      <c r="E67" s="41">
        <v>75961</v>
      </c>
      <c r="F67" s="42"/>
      <c r="G67" s="43">
        <v>31.638573999999998</v>
      </c>
      <c r="H67" s="44">
        <v>-94.530832000000004</v>
      </c>
      <c r="I67" s="45" t="s">
        <v>47</v>
      </c>
      <c r="J67" s="46" t="s">
        <v>48</v>
      </c>
      <c r="K67" s="42" t="s">
        <v>55</v>
      </c>
      <c r="L67" s="49"/>
      <c r="M67" s="45" t="s">
        <v>47</v>
      </c>
      <c r="N67" s="46" t="s">
        <v>55</v>
      </c>
      <c r="O67" s="49"/>
      <c r="P67" s="36" t="str">
        <f t="shared" si="0"/>
        <v>Non-Lead</v>
      </c>
      <c r="Q67" s="39" t="s">
        <v>48</v>
      </c>
      <c r="R67" s="39" t="s">
        <v>48</v>
      </c>
      <c r="S67" s="39"/>
      <c r="T67" s="50" t="s">
        <v>50</v>
      </c>
      <c r="U67" s="50" t="s">
        <v>51</v>
      </c>
      <c r="V67" s="50" t="s">
        <v>51</v>
      </c>
      <c r="W67" s="50"/>
      <c r="X67" s="51" t="str">
        <f>IF((OR((AND('[1]PWS Information'!$E$10="CWS",T67="Single Family Residence",P67="Lead")),
(AND('[1]PWS Information'!$E$10="CWS",T67="Multiple Family Residence",'[1]PWS Information'!$E$11="Yes",P67="Lead")),
(AND('[1]PWS Information'!$E$10="NTNC",P67="Lead")))),"Tier 1",
IF((OR((AND('[1]PWS Information'!$E$10="CWS",T67="Multiple Family Residence",'[1]PWS Information'!$E$11="No",P67="Lead")),
(AND('[1]PWS Information'!$E$10="CWS",T67="Other",P67="Lead")),
(AND('[1]PWS Information'!$E$10="CWS",T67="Building",P67="Lead")))),"Tier 2",
IF((OR((AND('[1]PWS Information'!$E$10="CWS",T67="Single Family Residence",P67="Galvanized Requiring Replacement")),
(AND('[1]PWS Information'!$E$10="CWS",T67="Single Family Residence",P67="Galvanized Requiring Replacement",Q67="Yes")),
(AND('[1]PWS Information'!$E$10="NTNC",P67="Galvanized Requiring Replacement")),
(AND('[1]PWS Information'!$E$10="NTNC",T67="Single Family Residence",Q67="Yes")))),"Tier 3",
IF((OR((AND('[1]PWS Information'!$E$10="CWS",T67="Single Family Residence",R67="Yes",P67="Non-Lead", I67="Non-Lead - Copper",K67="Before 1989")),
(AND('[1]PWS Information'!$E$10="CWS",T67="Single Family Residence",R67="Yes",P67="Non-Lead", M67="Non-Lead - Copper",N67="Before 1989")))),"Tier 4",
IF((OR((AND('[1]PWS Information'!$E$10="NTNC",P67="Non-Lead")),
(AND('[1]PWS Information'!$E$10="CWS",P67="Non-Lead",R67="")),
(AND('[1]PWS Information'!$E$10="CWS",P67="Non-Lead",R67="No")),
(AND('[1]PWS Information'!$E$10="CWS",P67="Non-Lead",R67="Don't Know")),
(AND('[1]PWS Information'!$E$10="CWS",P67="Non-Lead", I67="Non-Lead - Copper", R67="Yes", K67="Between 1989 and 2014")),
(AND('[1]PWS Information'!$E$10="CWS",P67="Non-Lead", I67="Non-Lead - Copper", R67="Yes", K67="After 2014")),
(AND('[1]PWS Information'!$E$10="CWS",P67="Non-Lead", I67="Non-Lead - Copper", R67="Yes", K67="Unknown")),
(AND('[1]PWS Information'!$E$10="CWS",P67="Non-Lead", M67="Non-Lead - Copper", R67="Yes", N67="Between 1989 and 2014")),
(AND('[1]PWS Information'!$E$10="CWS",P67="Non-Lead", M67="Non-Lead - Copper", R67="Yes", N67="After 2014")),
(AND('[1]PWS Information'!$E$10="CWS",P67="Non-Lead", M67="Non-Lead - Copper", R67="Yes", N67="Unknown")),
(AND('[1]PWS Information'!$E$10="CWS",P67="Unknown")),
(AND('[1]PWS Information'!$E$10="NTNC",P67="Unknown")))),"Tier 5",
"")))))</f>
        <v>Tier 5</v>
      </c>
      <c r="Y67" s="50"/>
      <c r="Z67" s="50"/>
    </row>
    <row r="68" spans="1:26" ht="60" x14ac:dyDescent="0.25">
      <c r="A68" s="39">
        <v>25175915</v>
      </c>
      <c r="B68" s="40">
        <v>1381</v>
      </c>
      <c r="C68" s="41" t="s">
        <v>52</v>
      </c>
      <c r="D68" s="41" t="s">
        <v>46</v>
      </c>
      <c r="E68" s="41">
        <v>75961</v>
      </c>
      <c r="F68" s="42"/>
      <c r="G68" s="43">
        <v>31.642305</v>
      </c>
      <c r="H68" s="44">
        <v>-94.507628999999994</v>
      </c>
      <c r="I68" s="45" t="s">
        <v>47</v>
      </c>
      <c r="J68" s="46" t="s">
        <v>48</v>
      </c>
      <c r="K68" s="42" t="s">
        <v>55</v>
      </c>
      <c r="L68" s="49"/>
      <c r="M68" s="45" t="s">
        <v>47</v>
      </c>
      <c r="N68" s="46" t="s">
        <v>55</v>
      </c>
      <c r="O68" s="49"/>
      <c r="P68" s="36" t="str">
        <f t="shared" si="0"/>
        <v>Non-Lead</v>
      </c>
      <c r="Q68" s="39" t="s">
        <v>48</v>
      </c>
      <c r="R68" s="39" t="s">
        <v>48</v>
      </c>
      <c r="S68" s="39"/>
      <c r="T68" s="50" t="s">
        <v>50</v>
      </c>
      <c r="U68" s="50" t="s">
        <v>51</v>
      </c>
      <c r="V68" s="50" t="s">
        <v>51</v>
      </c>
      <c r="W68" s="50"/>
      <c r="X68" s="51" t="str">
        <f>IF((OR((AND('[1]PWS Information'!$E$10="CWS",T68="Single Family Residence",P68="Lead")),
(AND('[1]PWS Information'!$E$10="CWS",T68="Multiple Family Residence",'[1]PWS Information'!$E$11="Yes",P68="Lead")),
(AND('[1]PWS Information'!$E$10="NTNC",P68="Lead")))),"Tier 1",
IF((OR((AND('[1]PWS Information'!$E$10="CWS",T68="Multiple Family Residence",'[1]PWS Information'!$E$11="No",P68="Lead")),
(AND('[1]PWS Information'!$E$10="CWS",T68="Other",P68="Lead")),
(AND('[1]PWS Information'!$E$10="CWS",T68="Building",P68="Lead")))),"Tier 2",
IF((OR((AND('[1]PWS Information'!$E$10="CWS",T68="Single Family Residence",P68="Galvanized Requiring Replacement")),
(AND('[1]PWS Information'!$E$10="CWS",T68="Single Family Residence",P68="Galvanized Requiring Replacement",Q68="Yes")),
(AND('[1]PWS Information'!$E$10="NTNC",P68="Galvanized Requiring Replacement")),
(AND('[1]PWS Information'!$E$10="NTNC",T68="Single Family Residence",Q68="Yes")))),"Tier 3",
IF((OR((AND('[1]PWS Information'!$E$10="CWS",T68="Single Family Residence",R68="Yes",P68="Non-Lead", I68="Non-Lead - Copper",K68="Before 1989")),
(AND('[1]PWS Information'!$E$10="CWS",T68="Single Family Residence",R68="Yes",P68="Non-Lead", M68="Non-Lead - Copper",N68="Before 1989")))),"Tier 4",
IF((OR((AND('[1]PWS Information'!$E$10="NTNC",P68="Non-Lead")),
(AND('[1]PWS Information'!$E$10="CWS",P68="Non-Lead",R68="")),
(AND('[1]PWS Information'!$E$10="CWS",P68="Non-Lead",R68="No")),
(AND('[1]PWS Information'!$E$10="CWS",P68="Non-Lead",R68="Don't Know")),
(AND('[1]PWS Information'!$E$10="CWS",P68="Non-Lead", I68="Non-Lead - Copper", R68="Yes", K68="Between 1989 and 2014")),
(AND('[1]PWS Information'!$E$10="CWS",P68="Non-Lead", I68="Non-Lead - Copper", R68="Yes", K68="After 2014")),
(AND('[1]PWS Information'!$E$10="CWS",P68="Non-Lead", I68="Non-Lead - Copper", R68="Yes", K68="Unknown")),
(AND('[1]PWS Information'!$E$10="CWS",P68="Non-Lead", M68="Non-Lead - Copper", R68="Yes", N68="Between 1989 and 2014")),
(AND('[1]PWS Information'!$E$10="CWS",P68="Non-Lead", M68="Non-Lead - Copper", R68="Yes", N68="After 2014")),
(AND('[1]PWS Information'!$E$10="CWS",P68="Non-Lead", M68="Non-Lead - Copper", R68="Yes", N68="Unknown")),
(AND('[1]PWS Information'!$E$10="CWS",P68="Unknown")),
(AND('[1]PWS Information'!$E$10="NTNC",P68="Unknown")))),"Tier 5",
"")))))</f>
        <v>Tier 5</v>
      </c>
      <c r="Y68" s="50"/>
      <c r="Z68" s="50"/>
    </row>
    <row r="69" spans="1:26" ht="60" x14ac:dyDescent="0.25">
      <c r="A69" s="39">
        <v>25175821</v>
      </c>
      <c r="B69" s="40">
        <v>6174</v>
      </c>
      <c r="C69" s="41" t="s">
        <v>45</v>
      </c>
      <c r="D69" s="41" t="s">
        <v>46</v>
      </c>
      <c r="E69" s="41">
        <v>75961</v>
      </c>
      <c r="F69" s="42"/>
      <c r="G69" s="43">
        <v>31.652695000000001</v>
      </c>
      <c r="H69" s="44">
        <v>-94.577382999999998</v>
      </c>
      <c r="I69" s="45" t="s">
        <v>47</v>
      </c>
      <c r="J69" s="46" t="s">
        <v>48</v>
      </c>
      <c r="K69" s="42" t="s">
        <v>55</v>
      </c>
      <c r="L69" s="49"/>
      <c r="M69" s="45" t="s">
        <v>47</v>
      </c>
      <c r="N69" s="46" t="s">
        <v>55</v>
      </c>
      <c r="O69" s="49"/>
      <c r="P69" s="36" t="str">
        <f t="shared" ref="P69:P132" si="1">IF((OR(I69="Lead")),"Lead",
IF((OR(M69="Lead")),"Lead",
IF((OR(I69="Lead-lined galvanized")),"Lead",
IF((OR(M69="Lead-lined galvanized")),"Lead",
IF((OR((AND(I69="Unknown - Likely Lead",M69="Galvanized")),
(AND(I69="Unknown - Unlikely Lead",M69="Galvanized")),
(AND(I69="Unknown - Material Unknown",M69="Galvanized")))),"Galvanized Requiring Replacement",
IF((OR((AND(I69="Non-lead - Copper",J69="Yes",M69="Galvanized")),
(AND(I69="Non-lead - Copper",J69="Don't know",M69="Galvanized")),
(AND(I69="Non-lead - Copper",J69="",M69="Galvanized")),
(AND(I69="Non-lead - Plastic",J69="Yes",M69="Galvanized")),
(AND(I69="Non-lead - Plastic",J69="Don't know",M69="Galvanized")),
(AND(I69="Non-lead - Plastic",J69="",M69="Galvanized")),
(AND(I69="Non-lead",J69="Yes",M69="Galvanized")),
(AND(I69="Non-lead",J69="Don't know",M69="Galvanized")),
(AND(I69="Non-lead",J69="",M69="Galvanized")),
(AND(I69="Non-lead - Other",J69="Yes",M69="Galvanized")),
(AND(I69="Non-Lead - Other",J69="Don't know",M69="Galvanized")),
(AND(I69="Galvanized",J69="Yes",M69="Galvanized")),
(AND(I69="Galvanized",J69="Don't know",M69="Galvanized")),
(AND(I69="Galvanized",J69="",M69="Galvanized")),
(AND(I69="Non-Lead - Other",J69="",M69="Galvanized")))),"Galvanized Requiring Replacement",
IF((OR((AND(I69="Non-lead - Copper",M69="Non-lead - Copper")),
(AND(I69="Non-lead - Copper",M69="Non-lead - Plastic")),
(AND(I69="Non-lead - Copper",M69="Non-lead - Other")),
(AND(I69="Non-lead - Copper",M69="Non-lead")),
(AND(I69="Non-lead - Plastic",M69="Non-lead - Copper")),
(AND(I69="Non-lead - Plastic",M69="Non-lead - Plastic")),
(AND(I69="Non-lead - Plastic",M69="Non-lead - Other")),
(AND(I69="Non-lead - Plastic",M69="Non-lead")),
(AND(I69="Non-lead",M69="Non-lead - Copper")),
(AND(I69="Non-lead",M69="Non-lead - Plastic")),
(AND(I69="Non-lead",M69="Non-lead - Other")),
(AND(I69="Non-lead",M69="Non-lead")),
(AND(I69="Non-lead - Other",M69="Non-lead - Copper")),
(AND(I69="Non-Lead - Other",M69="Non-lead - Plastic")),
(AND(I69="Non-Lead - Other",M69="Non-lead")),
(AND(I69="Non-Lead - Other",M69="Non-lead - Other")))),"Non-Lead",
IF((OR((AND(I69="Galvanized",M69="Non-lead")),
(AND(I69="Galvanized",M69="Non-lead - Copper")),
(AND(I69="Galvanized",M69="Non-lead - Plastic")),
(AND(I69="Galvanized",M69="Non-lead")),
(AND(I69="Galvanized",M69="Non-lead - Other")))),"Non-Lead",
IF((OR((AND(I69="Non-lead - Copper",J69="No",M69="Galvanized")),
(AND(I69="Non-lead - Plastic",J69="No",M69="Galvanized")),
(AND(I69="Non-lead",J69="No",M69="Galvanized")),
(AND(I69="Galvanized",J69="No",M69="Galvanized")),
(AND(I69="Non-lead - Other",J69="No",M69="Galvanized")))),"Non-lead",
IF((OR((AND(I69="Unknown - Likely Lead",M69="Unknown - Likely Lead")),
(AND(I69="Unknown - Likely Lead",M69="Unknown - Unlikely Lead")),
(AND(I69="Unknown - Likely Lead",M69="Unknown - Material Unknown")),
(AND(I69="Unknown - Unlikely Lead",M69="Unknown - Likely Lead")),
(AND(I69="Unknown - Unlikely Lead",M69="Unknown - Unlikely Lead")),
(AND(I69="Unknown - Unlikely Lead",M69="Unknown - Material Unknown")),
(AND(I69="Unknown - Material Unknown",M69="Unknown - Likely Lead")),
(AND(I69="Unknown - Material Unknown",M69="Unknown - Unlikely Lead")),
(AND(I69="Unknown - Material Unknown",M69="Unknown - Material Unknown")))),"Unknown",
IF((OR((AND(I69="Unknown - Likely Lead",M69="Non-lead - Copper")),
(AND(I69="Unknown - Likely Lead",M69="Non-lead - Plastic")),
(AND(I69="Unknown - Likely Lead",M69="Non-lead")),
(AND(I69="Unknown - Likely Lead",M69="Non-lead - Other")),
(AND(I69="Unknown - Unlikely Lead",M69="Non-lead - Copper")),
(AND(I69="Unknown - Unlikely Lead",M69="Non-lead - Plastic")),
(AND(I69="Unknown - Unlikely Lead",M69="Non-lead")),
(AND(I69="Unknown - Unlikely Lead",M69="Non-lead - Other")),
(AND(I69="Unknown - Material Unknown",M69="Non-lead - Copper")),
(AND(I69="Unknown - Material Unknown",M69="Non-lead - Plastic")),
(AND(I69="Unknown - Material Unknown",M69="Non-lead")),
(AND(I69="Unknown - Material Unknown",M69="Non-lead - Other")))),"Unknown",
IF((OR((AND(I69="Non-lead - Copper",M69="Unknown - Likely Lead")),
(AND(I69="Non-lead - Copper",M69="Unknown - Unlikely Lead")),
(AND(I69="Non-lead - Copper",M69="Unknown - Material Unknown")),
(AND(I69="Non-lead - Plastic",M69="Unknown - Likely Lead")),
(AND(I69="Non-lead - Plastic",M69="Unknown - Unlikely Lead")),
(AND(I69="Non-lead - Plastic",M69="Unknown - Material Unknown")),
(AND(I69="Non-lead",M69="Unknown - Likely Lead")),
(AND(I69="Non-lead",M69="Unknown - Unlikely Lead")),
(AND(I69="Non-lead",M69="Unknown - Material Unknown")),
(AND(I69="Non-lead - Other",M69="Unknown - Likely Lead")),
(AND(I69="Non-Lead - Other",M69="Unknown - Unlikely Lead")),
(AND(I69="Non-Lead - Other",M69="Unknown - Material Unknown")))),"Unknown",
IF((OR((AND(I69="Galvanized",M69="Unknown - Likely Lead")),
(AND(I69="Galvanized",M69="Unknown - Unlikely Lead")),
(AND(I69="Galvanized",M69="Unknown - Material Unknown")))),"Unknown",
IF((OR((AND(I69="Galvanized",M69="")))),"Galvanized Requiring Replacement",
IF((OR((AND(I69="Non-lead - Copper",M69="")),
(AND(I69="Non-lead - Plastic",M69="")),
(AND(I69="Non-lead",M69="")),
(AND(I69="Non-lead - Other",M69="")))),"Non-lead",
IF((OR((AND(I69="Unknown - Likely Lead",M69="")),
(AND(I69="Unknown - Unlikely Lead",M69="")),
(AND(I69="Unknown - Material Unknown",M69="")))),"Unknown",
""))))))))))))))))</f>
        <v>Non-Lead</v>
      </c>
      <c r="Q69" s="39" t="s">
        <v>48</v>
      </c>
      <c r="R69" s="39" t="s">
        <v>48</v>
      </c>
      <c r="S69" s="39"/>
      <c r="T69" s="50" t="s">
        <v>50</v>
      </c>
      <c r="U69" s="50" t="s">
        <v>51</v>
      </c>
      <c r="V69" s="50" t="s">
        <v>51</v>
      </c>
      <c r="W69" s="50"/>
      <c r="X69" s="51" t="str">
        <f>IF((OR((AND('[1]PWS Information'!$E$10="CWS",T69="Single Family Residence",P69="Lead")),
(AND('[1]PWS Information'!$E$10="CWS",T69="Multiple Family Residence",'[1]PWS Information'!$E$11="Yes",P69="Lead")),
(AND('[1]PWS Information'!$E$10="NTNC",P69="Lead")))),"Tier 1",
IF((OR((AND('[1]PWS Information'!$E$10="CWS",T69="Multiple Family Residence",'[1]PWS Information'!$E$11="No",P69="Lead")),
(AND('[1]PWS Information'!$E$10="CWS",T69="Other",P69="Lead")),
(AND('[1]PWS Information'!$E$10="CWS",T69="Building",P69="Lead")))),"Tier 2",
IF((OR((AND('[1]PWS Information'!$E$10="CWS",T69="Single Family Residence",P69="Galvanized Requiring Replacement")),
(AND('[1]PWS Information'!$E$10="CWS",T69="Single Family Residence",P69="Galvanized Requiring Replacement",Q69="Yes")),
(AND('[1]PWS Information'!$E$10="NTNC",P69="Galvanized Requiring Replacement")),
(AND('[1]PWS Information'!$E$10="NTNC",T69="Single Family Residence",Q69="Yes")))),"Tier 3",
IF((OR((AND('[1]PWS Information'!$E$10="CWS",T69="Single Family Residence",R69="Yes",P69="Non-Lead", I69="Non-Lead - Copper",K69="Before 1989")),
(AND('[1]PWS Information'!$E$10="CWS",T69="Single Family Residence",R69="Yes",P69="Non-Lead", M69="Non-Lead - Copper",N69="Before 1989")))),"Tier 4",
IF((OR((AND('[1]PWS Information'!$E$10="NTNC",P69="Non-Lead")),
(AND('[1]PWS Information'!$E$10="CWS",P69="Non-Lead",R69="")),
(AND('[1]PWS Information'!$E$10="CWS",P69="Non-Lead",R69="No")),
(AND('[1]PWS Information'!$E$10="CWS",P69="Non-Lead",R69="Don't Know")),
(AND('[1]PWS Information'!$E$10="CWS",P69="Non-Lead", I69="Non-Lead - Copper", R69="Yes", K69="Between 1989 and 2014")),
(AND('[1]PWS Information'!$E$10="CWS",P69="Non-Lead", I69="Non-Lead - Copper", R69="Yes", K69="After 2014")),
(AND('[1]PWS Information'!$E$10="CWS",P69="Non-Lead", I69="Non-Lead - Copper", R69="Yes", K69="Unknown")),
(AND('[1]PWS Information'!$E$10="CWS",P69="Non-Lead", M69="Non-Lead - Copper", R69="Yes", N69="Between 1989 and 2014")),
(AND('[1]PWS Information'!$E$10="CWS",P69="Non-Lead", M69="Non-Lead - Copper", R69="Yes", N69="After 2014")),
(AND('[1]PWS Information'!$E$10="CWS",P69="Non-Lead", M69="Non-Lead - Copper", R69="Yes", N69="Unknown")),
(AND('[1]PWS Information'!$E$10="CWS",P69="Unknown")),
(AND('[1]PWS Information'!$E$10="NTNC",P69="Unknown")))),"Tier 5",
"")))))</f>
        <v>Tier 5</v>
      </c>
      <c r="Y69" s="50"/>
      <c r="Z69" s="50"/>
    </row>
    <row r="70" spans="1:26" ht="60" x14ac:dyDescent="0.25">
      <c r="A70" s="39">
        <v>25175905</v>
      </c>
      <c r="B70" s="40">
        <v>743</v>
      </c>
      <c r="C70" s="41" t="s">
        <v>52</v>
      </c>
      <c r="D70" s="41" t="s">
        <v>46</v>
      </c>
      <c r="E70" s="41">
        <v>75961</v>
      </c>
      <c r="F70" s="42"/>
      <c r="G70" s="43">
        <v>31.645481</v>
      </c>
      <c r="H70" s="44">
        <v>-94.518856</v>
      </c>
      <c r="I70" s="45" t="s">
        <v>47</v>
      </c>
      <c r="J70" s="46" t="s">
        <v>48</v>
      </c>
      <c r="K70" s="42" t="s">
        <v>55</v>
      </c>
      <c r="L70" s="49"/>
      <c r="M70" s="45" t="s">
        <v>47</v>
      </c>
      <c r="N70" s="46" t="s">
        <v>55</v>
      </c>
      <c r="O70" s="49"/>
      <c r="P70" s="36" t="str">
        <f t="shared" si="1"/>
        <v>Non-Lead</v>
      </c>
      <c r="Q70" s="39" t="s">
        <v>48</v>
      </c>
      <c r="R70" s="39" t="s">
        <v>48</v>
      </c>
      <c r="S70" s="39"/>
      <c r="T70" s="50" t="s">
        <v>50</v>
      </c>
      <c r="U70" s="50" t="s">
        <v>51</v>
      </c>
      <c r="V70" s="50" t="s">
        <v>51</v>
      </c>
      <c r="W70" s="50"/>
      <c r="X70" s="51" t="str">
        <f>IF((OR((AND('[1]PWS Information'!$E$10="CWS",T70="Single Family Residence",P70="Lead")),
(AND('[1]PWS Information'!$E$10="CWS",T70="Multiple Family Residence",'[1]PWS Information'!$E$11="Yes",P70="Lead")),
(AND('[1]PWS Information'!$E$10="NTNC",P70="Lead")))),"Tier 1",
IF((OR((AND('[1]PWS Information'!$E$10="CWS",T70="Multiple Family Residence",'[1]PWS Information'!$E$11="No",P70="Lead")),
(AND('[1]PWS Information'!$E$10="CWS",T70="Other",P70="Lead")),
(AND('[1]PWS Information'!$E$10="CWS",T70="Building",P70="Lead")))),"Tier 2",
IF((OR((AND('[1]PWS Information'!$E$10="CWS",T70="Single Family Residence",P70="Galvanized Requiring Replacement")),
(AND('[1]PWS Information'!$E$10="CWS",T70="Single Family Residence",P70="Galvanized Requiring Replacement",Q70="Yes")),
(AND('[1]PWS Information'!$E$10="NTNC",P70="Galvanized Requiring Replacement")),
(AND('[1]PWS Information'!$E$10="NTNC",T70="Single Family Residence",Q70="Yes")))),"Tier 3",
IF((OR((AND('[1]PWS Information'!$E$10="CWS",T70="Single Family Residence",R70="Yes",P70="Non-Lead", I70="Non-Lead - Copper",K70="Before 1989")),
(AND('[1]PWS Information'!$E$10="CWS",T70="Single Family Residence",R70="Yes",P70="Non-Lead", M70="Non-Lead - Copper",N70="Before 1989")))),"Tier 4",
IF((OR((AND('[1]PWS Information'!$E$10="NTNC",P70="Non-Lead")),
(AND('[1]PWS Information'!$E$10="CWS",P70="Non-Lead",R70="")),
(AND('[1]PWS Information'!$E$10="CWS",P70="Non-Lead",R70="No")),
(AND('[1]PWS Information'!$E$10="CWS",P70="Non-Lead",R70="Don't Know")),
(AND('[1]PWS Information'!$E$10="CWS",P70="Non-Lead", I70="Non-Lead - Copper", R70="Yes", K70="Between 1989 and 2014")),
(AND('[1]PWS Information'!$E$10="CWS",P70="Non-Lead", I70="Non-Lead - Copper", R70="Yes", K70="After 2014")),
(AND('[1]PWS Information'!$E$10="CWS",P70="Non-Lead", I70="Non-Lead - Copper", R70="Yes", K70="Unknown")),
(AND('[1]PWS Information'!$E$10="CWS",P70="Non-Lead", M70="Non-Lead - Copper", R70="Yes", N70="Between 1989 and 2014")),
(AND('[1]PWS Information'!$E$10="CWS",P70="Non-Lead", M70="Non-Lead - Copper", R70="Yes", N70="After 2014")),
(AND('[1]PWS Information'!$E$10="CWS",P70="Non-Lead", M70="Non-Lead - Copper", R70="Yes", N70="Unknown")),
(AND('[1]PWS Information'!$E$10="CWS",P70="Unknown")),
(AND('[1]PWS Information'!$E$10="NTNC",P70="Unknown")))),"Tier 5",
"")))))</f>
        <v>Tier 5</v>
      </c>
      <c r="Y70" s="50"/>
      <c r="Z70" s="50"/>
    </row>
    <row r="71" spans="1:26" ht="60" x14ac:dyDescent="0.25">
      <c r="A71" s="39">
        <v>25175708</v>
      </c>
      <c r="B71" s="40">
        <v>4354</v>
      </c>
      <c r="C71" s="41" t="s">
        <v>57</v>
      </c>
      <c r="D71" s="41" t="s">
        <v>46</v>
      </c>
      <c r="E71" s="41">
        <v>75961</v>
      </c>
      <c r="F71" s="42"/>
      <c r="G71" s="43">
        <v>31.669557000000001</v>
      </c>
      <c r="H71" s="44">
        <v>-94.542285000000007</v>
      </c>
      <c r="I71" s="45" t="s">
        <v>47</v>
      </c>
      <c r="J71" s="46" t="s">
        <v>48</v>
      </c>
      <c r="K71" s="42" t="s">
        <v>55</v>
      </c>
      <c r="L71" s="49"/>
      <c r="M71" s="45" t="s">
        <v>47</v>
      </c>
      <c r="N71" s="46" t="s">
        <v>55</v>
      </c>
      <c r="O71" s="49"/>
      <c r="P71" s="36" t="str">
        <f t="shared" si="1"/>
        <v>Non-Lead</v>
      </c>
      <c r="Q71" s="39" t="s">
        <v>48</v>
      </c>
      <c r="R71" s="39" t="s">
        <v>48</v>
      </c>
      <c r="S71" s="39"/>
      <c r="T71" s="50" t="s">
        <v>50</v>
      </c>
      <c r="U71" s="50" t="s">
        <v>51</v>
      </c>
      <c r="V71" s="50" t="s">
        <v>51</v>
      </c>
      <c r="W71" s="50"/>
      <c r="X71" s="51" t="str">
        <f>IF((OR((AND('[1]PWS Information'!$E$10="CWS",T71="Single Family Residence",P71="Lead")),
(AND('[1]PWS Information'!$E$10="CWS",T71="Multiple Family Residence",'[1]PWS Information'!$E$11="Yes",P71="Lead")),
(AND('[1]PWS Information'!$E$10="NTNC",P71="Lead")))),"Tier 1",
IF((OR((AND('[1]PWS Information'!$E$10="CWS",T71="Multiple Family Residence",'[1]PWS Information'!$E$11="No",P71="Lead")),
(AND('[1]PWS Information'!$E$10="CWS",T71="Other",P71="Lead")),
(AND('[1]PWS Information'!$E$10="CWS",T71="Building",P71="Lead")))),"Tier 2",
IF((OR((AND('[1]PWS Information'!$E$10="CWS",T71="Single Family Residence",P71="Galvanized Requiring Replacement")),
(AND('[1]PWS Information'!$E$10="CWS",T71="Single Family Residence",P71="Galvanized Requiring Replacement",Q71="Yes")),
(AND('[1]PWS Information'!$E$10="NTNC",P71="Galvanized Requiring Replacement")),
(AND('[1]PWS Information'!$E$10="NTNC",T71="Single Family Residence",Q71="Yes")))),"Tier 3",
IF((OR((AND('[1]PWS Information'!$E$10="CWS",T71="Single Family Residence",R71="Yes",P71="Non-Lead", I71="Non-Lead - Copper",K71="Before 1989")),
(AND('[1]PWS Information'!$E$10="CWS",T71="Single Family Residence",R71="Yes",P71="Non-Lead", M71="Non-Lead - Copper",N71="Before 1989")))),"Tier 4",
IF((OR((AND('[1]PWS Information'!$E$10="NTNC",P71="Non-Lead")),
(AND('[1]PWS Information'!$E$10="CWS",P71="Non-Lead",R71="")),
(AND('[1]PWS Information'!$E$10="CWS",P71="Non-Lead",R71="No")),
(AND('[1]PWS Information'!$E$10="CWS",P71="Non-Lead",R71="Don't Know")),
(AND('[1]PWS Information'!$E$10="CWS",P71="Non-Lead", I71="Non-Lead - Copper", R71="Yes", K71="Between 1989 and 2014")),
(AND('[1]PWS Information'!$E$10="CWS",P71="Non-Lead", I71="Non-Lead - Copper", R71="Yes", K71="After 2014")),
(AND('[1]PWS Information'!$E$10="CWS",P71="Non-Lead", I71="Non-Lead - Copper", R71="Yes", K71="Unknown")),
(AND('[1]PWS Information'!$E$10="CWS",P71="Non-Lead", M71="Non-Lead - Copper", R71="Yes", N71="Between 1989 and 2014")),
(AND('[1]PWS Information'!$E$10="CWS",P71="Non-Lead", M71="Non-Lead - Copper", R71="Yes", N71="After 2014")),
(AND('[1]PWS Information'!$E$10="CWS",P71="Non-Lead", M71="Non-Lead - Copper", R71="Yes", N71="Unknown")),
(AND('[1]PWS Information'!$E$10="CWS",P71="Unknown")),
(AND('[1]PWS Information'!$E$10="NTNC",P71="Unknown")))),"Tier 5",
"")))))</f>
        <v>Tier 5</v>
      </c>
      <c r="Y71" s="50"/>
      <c r="Z71" s="50"/>
    </row>
    <row r="72" spans="1:26" ht="60" x14ac:dyDescent="0.25">
      <c r="A72" s="39">
        <v>25175681</v>
      </c>
      <c r="B72" s="40">
        <v>4240</v>
      </c>
      <c r="C72" s="41" t="s">
        <v>57</v>
      </c>
      <c r="D72" s="41" t="s">
        <v>46</v>
      </c>
      <c r="E72" s="41">
        <v>75961</v>
      </c>
      <c r="F72" s="42"/>
      <c r="G72" s="43">
        <v>31.668187</v>
      </c>
      <c r="H72" s="44">
        <v>-94.541730000000001</v>
      </c>
      <c r="I72" s="45" t="s">
        <v>47</v>
      </c>
      <c r="J72" s="46" t="s">
        <v>48</v>
      </c>
      <c r="K72" s="42" t="s">
        <v>55</v>
      </c>
      <c r="L72" s="49"/>
      <c r="M72" s="45" t="s">
        <v>47</v>
      </c>
      <c r="N72" s="46" t="s">
        <v>55</v>
      </c>
      <c r="O72" s="49"/>
      <c r="P72" s="36" t="str">
        <f t="shared" si="1"/>
        <v>Non-Lead</v>
      </c>
      <c r="Q72" s="39" t="s">
        <v>48</v>
      </c>
      <c r="R72" s="39" t="s">
        <v>48</v>
      </c>
      <c r="S72" s="39"/>
      <c r="T72" s="50" t="s">
        <v>50</v>
      </c>
      <c r="U72" s="50" t="s">
        <v>51</v>
      </c>
      <c r="V72" s="50" t="s">
        <v>51</v>
      </c>
      <c r="W72" s="50"/>
      <c r="X72" s="51" t="str">
        <f>IF((OR((AND('[1]PWS Information'!$E$10="CWS",T72="Single Family Residence",P72="Lead")),
(AND('[1]PWS Information'!$E$10="CWS",T72="Multiple Family Residence",'[1]PWS Information'!$E$11="Yes",P72="Lead")),
(AND('[1]PWS Information'!$E$10="NTNC",P72="Lead")))),"Tier 1",
IF((OR((AND('[1]PWS Information'!$E$10="CWS",T72="Multiple Family Residence",'[1]PWS Information'!$E$11="No",P72="Lead")),
(AND('[1]PWS Information'!$E$10="CWS",T72="Other",P72="Lead")),
(AND('[1]PWS Information'!$E$10="CWS",T72="Building",P72="Lead")))),"Tier 2",
IF((OR((AND('[1]PWS Information'!$E$10="CWS",T72="Single Family Residence",P72="Galvanized Requiring Replacement")),
(AND('[1]PWS Information'!$E$10="CWS",T72="Single Family Residence",P72="Galvanized Requiring Replacement",Q72="Yes")),
(AND('[1]PWS Information'!$E$10="NTNC",P72="Galvanized Requiring Replacement")),
(AND('[1]PWS Information'!$E$10="NTNC",T72="Single Family Residence",Q72="Yes")))),"Tier 3",
IF((OR((AND('[1]PWS Information'!$E$10="CWS",T72="Single Family Residence",R72="Yes",P72="Non-Lead", I72="Non-Lead - Copper",K72="Before 1989")),
(AND('[1]PWS Information'!$E$10="CWS",T72="Single Family Residence",R72="Yes",P72="Non-Lead", M72="Non-Lead - Copper",N72="Before 1989")))),"Tier 4",
IF((OR((AND('[1]PWS Information'!$E$10="NTNC",P72="Non-Lead")),
(AND('[1]PWS Information'!$E$10="CWS",P72="Non-Lead",R72="")),
(AND('[1]PWS Information'!$E$10="CWS",P72="Non-Lead",R72="No")),
(AND('[1]PWS Information'!$E$10="CWS",P72="Non-Lead",R72="Don't Know")),
(AND('[1]PWS Information'!$E$10="CWS",P72="Non-Lead", I72="Non-Lead - Copper", R72="Yes", K72="Between 1989 and 2014")),
(AND('[1]PWS Information'!$E$10="CWS",P72="Non-Lead", I72="Non-Lead - Copper", R72="Yes", K72="After 2014")),
(AND('[1]PWS Information'!$E$10="CWS",P72="Non-Lead", I72="Non-Lead - Copper", R72="Yes", K72="Unknown")),
(AND('[1]PWS Information'!$E$10="CWS",P72="Non-Lead", M72="Non-Lead - Copper", R72="Yes", N72="Between 1989 and 2014")),
(AND('[1]PWS Information'!$E$10="CWS",P72="Non-Lead", M72="Non-Lead - Copper", R72="Yes", N72="After 2014")),
(AND('[1]PWS Information'!$E$10="CWS",P72="Non-Lead", M72="Non-Lead - Copper", R72="Yes", N72="Unknown")),
(AND('[1]PWS Information'!$E$10="CWS",P72="Unknown")),
(AND('[1]PWS Information'!$E$10="NTNC",P72="Unknown")))),"Tier 5",
"")))))</f>
        <v>Tier 5</v>
      </c>
      <c r="Y72" s="50"/>
      <c r="Z72" s="50"/>
    </row>
    <row r="73" spans="1:26" ht="75" x14ac:dyDescent="0.25">
      <c r="A73" s="39">
        <v>25175895</v>
      </c>
      <c r="B73" s="40">
        <v>1825</v>
      </c>
      <c r="C73" s="41" t="s">
        <v>52</v>
      </c>
      <c r="D73" s="41" t="s">
        <v>46</v>
      </c>
      <c r="E73" s="41">
        <v>75961</v>
      </c>
      <c r="F73" s="42"/>
      <c r="G73" s="43">
        <v>31.643243999999999</v>
      </c>
      <c r="H73" s="44">
        <v>-94.499601999999996</v>
      </c>
      <c r="I73" s="45" t="s">
        <v>63</v>
      </c>
      <c r="J73" s="46" t="s">
        <v>48</v>
      </c>
      <c r="K73" s="42" t="s">
        <v>64</v>
      </c>
      <c r="L73" s="49"/>
      <c r="M73" s="45" t="s">
        <v>63</v>
      </c>
      <c r="N73" s="46" t="s">
        <v>64</v>
      </c>
      <c r="O73" s="49"/>
      <c r="P73" s="36" t="str">
        <f t="shared" si="1"/>
        <v>Unknown</v>
      </c>
      <c r="Q73" s="39" t="s">
        <v>48</v>
      </c>
      <c r="R73" s="39" t="s">
        <v>48</v>
      </c>
      <c r="S73" s="39"/>
      <c r="T73" s="50" t="s">
        <v>50</v>
      </c>
      <c r="U73" s="50" t="s">
        <v>51</v>
      </c>
      <c r="V73" s="50" t="s">
        <v>51</v>
      </c>
      <c r="W73" s="50"/>
      <c r="X73" s="51" t="str">
        <f>IF((OR((AND('[1]PWS Information'!$E$10="CWS",T73="Single Family Residence",P73="Lead")),
(AND('[1]PWS Information'!$E$10="CWS",T73="Multiple Family Residence",'[1]PWS Information'!$E$11="Yes",P73="Lead")),
(AND('[1]PWS Information'!$E$10="NTNC",P73="Lead")))),"Tier 1",
IF((OR((AND('[1]PWS Information'!$E$10="CWS",T73="Multiple Family Residence",'[1]PWS Information'!$E$11="No",P73="Lead")),
(AND('[1]PWS Information'!$E$10="CWS",T73="Other",P73="Lead")),
(AND('[1]PWS Information'!$E$10="CWS",T73="Building",P73="Lead")))),"Tier 2",
IF((OR((AND('[1]PWS Information'!$E$10="CWS",T73="Single Family Residence",P73="Galvanized Requiring Replacement")),
(AND('[1]PWS Information'!$E$10="CWS",T73="Single Family Residence",P73="Galvanized Requiring Replacement",Q73="Yes")),
(AND('[1]PWS Information'!$E$10="NTNC",P73="Galvanized Requiring Replacement")),
(AND('[1]PWS Information'!$E$10="NTNC",T73="Single Family Residence",Q73="Yes")))),"Tier 3",
IF((OR((AND('[1]PWS Information'!$E$10="CWS",T73="Single Family Residence",R73="Yes",P73="Non-Lead", I73="Non-Lead - Copper",K73="Before 1989")),
(AND('[1]PWS Information'!$E$10="CWS",T73="Single Family Residence",R73="Yes",P73="Non-Lead", M73="Non-Lead - Copper",N73="Before 1989")))),"Tier 4",
IF((OR((AND('[1]PWS Information'!$E$10="NTNC",P73="Non-Lead")),
(AND('[1]PWS Information'!$E$10="CWS",P73="Non-Lead",R73="")),
(AND('[1]PWS Information'!$E$10="CWS",P73="Non-Lead",R73="No")),
(AND('[1]PWS Information'!$E$10="CWS",P73="Non-Lead",R73="Don't Know")),
(AND('[1]PWS Information'!$E$10="CWS",P73="Non-Lead", I73="Non-Lead - Copper", R73="Yes", K73="Between 1989 and 2014")),
(AND('[1]PWS Information'!$E$10="CWS",P73="Non-Lead", I73="Non-Lead - Copper", R73="Yes", K73="After 2014")),
(AND('[1]PWS Information'!$E$10="CWS",P73="Non-Lead", I73="Non-Lead - Copper", R73="Yes", K73="Unknown")),
(AND('[1]PWS Information'!$E$10="CWS",P73="Non-Lead", M73="Non-Lead - Copper", R73="Yes", N73="Between 1989 and 2014")),
(AND('[1]PWS Information'!$E$10="CWS",P73="Non-Lead", M73="Non-Lead - Copper", R73="Yes", N73="After 2014")),
(AND('[1]PWS Information'!$E$10="CWS",P73="Non-Lead", M73="Non-Lead - Copper", R73="Yes", N73="Unknown")),
(AND('[1]PWS Information'!$E$10="CWS",P73="Unknown")),
(AND('[1]PWS Information'!$E$10="NTNC",P73="Unknown")))),"Tier 5",
"")))))</f>
        <v>Tier 5</v>
      </c>
      <c r="Y73" s="50"/>
      <c r="Z73" s="50"/>
    </row>
    <row r="74" spans="1:26" ht="75" x14ac:dyDescent="0.25">
      <c r="A74" s="39">
        <v>25175903</v>
      </c>
      <c r="B74" s="40">
        <v>1971</v>
      </c>
      <c r="C74" s="41" t="s">
        <v>52</v>
      </c>
      <c r="D74" s="41" t="s">
        <v>46</v>
      </c>
      <c r="E74" s="41">
        <v>75961</v>
      </c>
      <c r="F74" s="42"/>
      <c r="G74" s="43">
        <v>31.644051000000001</v>
      </c>
      <c r="H74" s="44">
        <v>-94.497460000000004</v>
      </c>
      <c r="I74" s="45" t="s">
        <v>63</v>
      </c>
      <c r="J74" s="46" t="s">
        <v>48</v>
      </c>
      <c r="K74" s="42" t="s">
        <v>64</v>
      </c>
      <c r="L74" s="49"/>
      <c r="M74" s="45" t="s">
        <v>63</v>
      </c>
      <c r="N74" s="46" t="s">
        <v>64</v>
      </c>
      <c r="O74" s="49"/>
      <c r="P74" s="36" t="str">
        <f t="shared" si="1"/>
        <v>Unknown</v>
      </c>
      <c r="Q74" s="39" t="s">
        <v>48</v>
      </c>
      <c r="R74" s="39" t="s">
        <v>48</v>
      </c>
      <c r="S74" s="39"/>
      <c r="T74" s="50" t="s">
        <v>50</v>
      </c>
      <c r="U74" s="50" t="s">
        <v>51</v>
      </c>
      <c r="V74" s="50" t="s">
        <v>51</v>
      </c>
      <c r="W74" s="50"/>
      <c r="X74" s="51" t="str">
        <f>IF((OR((AND('[1]PWS Information'!$E$10="CWS",T74="Single Family Residence",P74="Lead")),
(AND('[1]PWS Information'!$E$10="CWS",T74="Multiple Family Residence",'[1]PWS Information'!$E$11="Yes",P74="Lead")),
(AND('[1]PWS Information'!$E$10="NTNC",P74="Lead")))),"Tier 1",
IF((OR((AND('[1]PWS Information'!$E$10="CWS",T74="Multiple Family Residence",'[1]PWS Information'!$E$11="No",P74="Lead")),
(AND('[1]PWS Information'!$E$10="CWS",T74="Other",P74="Lead")),
(AND('[1]PWS Information'!$E$10="CWS",T74="Building",P74="Lead")))),"Tier 2",
IF((OR((AND('[1]PWS Information'!$E$10="CWS",T74="Single Family Residence",P74="Galvanized Requiring Replacement")),
(AND('[1]PWS Information'!$E$10="CWS",T74="Single Family Residence",P74="Galvanized Requiring Replacement",Q74="Yes")),
(AND('[1]PWS Information'!$E$10="NTNC",P74="Galvanized Requiring Replacement")),
(AND('[1]PWS Information'!$E$10="NTNC",T74="Single Family Residence",Q74="Yes")))),"Tier 3",
IF((OR((AND('[1]PWS Information'!$E$10="CWS",T74="Single Family Residence",R74="Yes",P74="Non-Lead", I74="Non-Lead - Copper",K74="Before 1989")),
(AND('[1]PWS Information'!$E$10="CWS",T74="Single Family Residence",R74="Yes",P74="Non-Lead", M74="Non-Lead - Copper",N74="Before 1989")))),"Tier 4",
IF((OR((AND('[1]PWS Information'!$E$10="NTNC",P74="Non-Lead")),
(AND('[1]PWS Information'!$E$10="CWS",P74="Non-Lead",R74="")),
(AND('[1]PWS Information'!$E$10="CWS",P74="Non-Lead",R74="No")),
(AND('[1]PWS Information'!$E$10="CWS",P74="Non-Lead",R74="Don't Know")),
(AND('[1]PWS Information'!$E$10="CWS",P74="Non-Lead", I74="Non-Lead - Copper", R74="Yes", K74="Between 1989 and 2014")),
(AND('[1]PWS Information'!$E$10="CWS",P74="Non-Lead", I74="Non-Lead - Copper", R74="Yes", K74="After 2014")),
(AND('[1]PWS Information'!$E$10="CWS",P74="Non-Lead", I74="Non-Lead - Copper", R74="Yes", K74="Unknown")),
(AND('[1]PWS Information'!$E$10="CWS",P74="Non-Lead", M74="Non-Lead - Copper", R74="Yes", N74="Between 1989 and 2014")),
(AND('[1]PWS Information'!$E$10="CWS",P74="Non-Lead", M74="Non-Lead - Copper", R74="Yes", N74="After 2014")),
(AND('[1]PWS Information'!$E$10="CWS",P74="Non-Lead", M74="Non-Lead - Copper", R74="Yes", N74="Unknown")),
(AND('[1]PWS Information'!$E$10="CWS",P74="Unknown")),
(AND('[1]PWS Information'!$E$10="NTNC",P74="Unknown")))),"Tier 5",
"")))))</f>
        <v>Tier 5</v>
      </c>
      <c r="Y74" s="50"/>
      <c r="Z74" s="50"/>
    </row>
    <row r="75" spans="1:26" ht="75" x14ac:dyDescent="0.25">
      <c r="A75" s="39">
        <v>20759977</v>
      </c>
      <c r="B75" s="40">
        <v>12515</v>
      </c>
      <c r="C75" s="41" t="s">
        <v>53</v>
      </c>
      <c r="D75" s="41" t="s">
        <v>46</v>
      </c>
      <c r="E75" s="41">
        <v>75961</v>
      </c>
      <c r="F75" s="42"/>
      <c r="G75" s="43">
        <v>31.661076000000001</v>
      </c>
      <c r="H75" s="44">
        <v>-94.427216000000001</v>
      </c>
      <c r="I75" s="45" t="s">
        <v>63</v>
      </c>
      <c r="J75" s="46" t="s">
        <v>48</v>
      </c>
      <c r="K75" s="42" t="s">
        <v>64</v>
      </c>
      <c r="L75" s="49"/>
      <c r="M75" s="45" t="s">
        <v>63</v>
      </c>
      <c r="N75" s="46" t="s">
        <v>64</v>
      </c>
      <c r="O75" s="49"/>
      <c r="P75" s="36" t="str">
        <f t="shared" si="1"/>
        <v>Unknown</v>
      </c>
      <c r="Q75" s="39" t="s">
        <v>48</v>
      </c>
      <c r="R75" s="39" t="s">
        <v>48</v>
      </c>
      <c r="S75" s="39"/>
      <c r="T75" s="50" t="s">
        <v>50</v>
      </c>
      <c r="U75" s="50" t="s">
        <v>51</v>
      </c>
      <c r="V75" s="50" t="s">
        <v>51</v>
      </c>
      <c r="W75" s="50"/>
      <c r="X75" s="51" t="str">
        <f>IF((OR((AND('[1]PWS Information'!$E$10="CWS",T75="Single Family Residence",P75="Lead")),
(AND('[1]PWS Information'!$E$10="CWS",T75="Multiple Family Residence",'[1]PWS Information'!$E$11="Yes",P75="Lead")),
(AND('[1]PWS Information'!$E$10="NTNC",P75="Lead")))),"Tier 1",
IF((OR((AND('[1]PWS Information'!$E$10="CWS",T75="Multiple Family Residence",'[1]PWS Information'!$E$11="No",P75="Lead")),
(AND('[1]PWS Information'!$E$10="CWS",T75="Other",P75="Lead")),
(AND('[1]PWS Information'!$E$10="CWS",T75="Building",P75="Lead")))),"Tier 2",
IF((OR((AND('[1]PWS Information'!$E$10="CWS",T75="Single Family Residence",P75="Galvanized Requiring Replacement")),
(AND('[1]PWS Information'!$E$10="CWS",T75="Single Family Residence",P75="Galvanized Requiring Replacement",Q75="Yes")),
(AND('[1]PWS Information'!$E$10="NTNC",P75="Galvanized Requiring Replacement")),
(AND('[1]PWS Information'!$E$10="NTNC",T75="Single Family Residence",Q75="Yes")))),"Tier 3",
IF((OR((AND('[1]PWS Information'!$E$10="CWS",T75="Single Family Residence",R75="Yes",P75="Non-Lead", I75="Non-Lead - Copper",K75="Before 1989")),
(AND('[1]PWS Information'!$E$10="CWS",T75="Single Family Residence",R75="Yes",P75="Non-Lead", M75="Non-Lead - Copper",N75="Before 1989")))),"Tier 4",
IF((OR((AND('[1]PWS Information'!$E$10="NTNC",P75="Non-Lead")),
(AND('[1]PWS Information'!$E$10="CWS",P75="Non-Lead",R75="")),
(AND('[1]PWS Information'!$E$10="CWS",P75="Non-Lead",R75="No")),
(AND('[1]PWS Information'!$E$10="CWS",P75="Non-Lead",R75="Don't Know")),
(AND('[1]PWS Information'!$E$10="CWS",P75="Non-Lead", I75="Non-Lead - Copper", R75="Yes", K75="Between 1989 and 2014")),
(AND('[1]PWS Information'!$E$10="CWS",P75="Non-Lead", I75="Non-Lead - Copper", R75="Yes", K75="After 2014")),
(AND('[1]PWS Information'!$E$10="CWS",P75="Non-Lead", I75="Non-Lead - Copper", R75="Yes", K75="Unknown")),
(AND('[1]PWS Information'!$E$10="CWS",P75="Non-Lead", M75="Non-Lead - Copper", R75="Yes", N75="Between 1989 and 2014")),
(AND('[1]PWS Information'!$E$10="CWS",P75="Non-Lead", M75="Non-Lead - Copper", R75="Yes", N75="After 2014")),
(AND('[1]PWS Information'!$E$10="CWS",P75="Non-Lead", M75="Non-Lead - Copper", R75="Yes", N75="Unknown")),
(AND('[1]PWS Information'!$E$10="CWS",P75="Unknown")),
(AND('[1]PWS Information'!$E$10="NTNC",P75="Unknown")))),"Tier 5",
"")))))</f>
        <v>Tier 5</v>
      </c>
      <c r="Y75" s="50"/>
      <c r="Z75" s="50"/>
    </row>
    <row r="76" spans="1:26" ht="75" x14ac:dyDescent="0.25">
      <c r="A76" s="39">
        <v>25176246</v>
      </c>
      <c r="B76" s="40">
        <v>857</v>
      </c>
      <c r="C76" s="41" t="s">
        <v>57</v>
      </c>
      <c r="D76" s="41" t="s">
        <v>46</v>
      </c>
      <c r="E76" s="41">
        <v>75961</v>
      </c>
      <c r="F76" s="42"/>
      <c r="G76" s="43">
        <v>31.624654</v>
      </c>
      <c r="H76" s="44">
        <v>-94.523052000000007</v>
      </c>
      <c r="I76" s="45" t="s">
        <v>63</v>
      </c>
      <c r="J76" s="46" t="s">
        <v>48</v>
      </c>
      <c r="K76" s="42" t="s">
        <v>64</v>
      </c>
      <c r="L76" s="49"/>
      <c r="M76" s="45" t="s">
        <v>63</v>
      </c>
      <c r="N76" s="46" t="s">
        <v>64</v>
      </c>
      <c r="O76" s="49"/>
      <c r="P76" s="36" t="str">
        <f t="shared" si="1"/>
        <v>Unknown</v>
      </c>
      <c r="Q76" s="39" t="s">
        <v>48</v>
      </c>
      <c r="R76" s="39" t="s">
        <v>48</v>
      </c>
      <c r="S76" s="39"/>
      <c r="T76" s="50" t="s">
        <v>50</v>
      </c>
      <c r="U76" s="50" t="s">
        <v>51</v>
      </c>
      <c r="V76" s="50" t="s">
        <v>51</v>
      </c>
      <c r="W76" s="50"/>
      <c r="X76" s="51" t="str">
        <f>IF((OR((AND('[1]PWS Information'!$E$10="CWS",T76="Single Family Residence",P76="Lead")),
(AND('[1]PWS Information'!$E$10="CWS",T76="Multiple Family Residence",'[1]PWS Information'!$E$11="Yes",P76="Lead")),
(AND('[1]PWS Information'!$E$10="NTNC",P76="Lead")))),"Tier 1",
IF((OR((AND('[1]PWS Information'!$E$10="CWS",T76="Multiple Family Residence",'[1]PWS Information'!$E$11="No",P76="Lead")),
(AND('[1]PWS Information'!$E$10="CWS",T76="Other",P76="Lead")),
(AND('[1]PWS Information'!$E$10="CWS",T76="Building",P76="Lead")))),"Tier 2",
IF((OR((AND('[1]PWS Information'!$E$10="CWS",T76="Single Family Residence",P76="Galvanized Requiring Replacement")),
(AND('[1]PWS Information'!$E$10="CWS",T76="Single Family Residence",P76="Galvanized Requiring Replacement",Q76="Yes")),
(AND('[1]PWS Information'!$E$10="NTNC",P76="Galvanized Requiring Replacement")),
(AND('[1]PWS Information'!$E$10="NTNC",T76="Single Family Residence",Q76="Yes")))),"Tier 3",
IF((OR((AND('[1]PWS Information'!$E$10="CWS",T76="Single Family Residence",R76="Yes",P76="Non-Lead", I76="Non-Lead - Copper",K76="Before 1989")),
(AND('[1]PWS Information'!$E$10="CWS",T76="Single Family Residence",R76="Yes",P76="Non-Lead", M76="Non-Lead - Copper",N76="Before 1989")))),"Tier 4",
IF((OR((AND('[1]PWS Information'!$E$10="NTNC",P76="Non-Lead")),
(AND('[1]PWS Information'!$E$10="CWS",P76="Non-Lead",R76="")),
(AND('[1]PWS Information'!$E$10="CWS",P76="Non-Lead",R76="No")),
(AND('[1]PWS Information'!$E$10="CWS",P76="Non-Lead",R76="Don't Know")),
(AND('[1]PWS Information'!$E$10="CWS",P76="Non-Lead", I76="Non-Lead - Copper", R76="Yes", K76="Between 1989 and 2014")),
(AND('[1]PWS Information'!$E$10="CWS",P76="Non-Lead", I76="Non-Lead - Copper", R76="Yes", K76="After 2014")),
(AND('[1]PWS Information'!$E$10="CWS",P76="Non-Lead", I76="Non-Lead - Copper", R76="Yes", K76="Unknown")),
(AND('[1]PWS Information'!$E$10="CWS",P76="Non-Lead", M76="Non-Lead - Copper", R76="Yes", N76="Between 1989 and 2014")),
(AND('[1]PWS Information'!$E$10="CWS",P76="Non-Lead", M76="Non-Lead - Copper", R76="Yes", N76="After 2014")),
(AND('[1]PWS Information'!$E$10="CWS",P76="Non-Lead", M76="Non-Lead - Copper", R76="Yes", N76="Unknown")),
(AND('[1]PWS Information'!$E$10="CWS",P76="Unknown")),
(AND('[1]PWS Information'!$E$10="NTNC",P76="Unknown")))),"Tier 5",
"")))))</f>
        <v>Tier 5</v>
      </c>
      <c r="Y76" s="50"/>
      <c r="Z76" s="50"/>
    </row>
    <row r="77" spans="1:26" ht="75" x14ac:dyDescent="0.25">
      <c r="A77" s="39">
        <v>25176250</v>
      </c>
      <c r="B77" s="40">
        <v>522</v>
      </c>
      <c r="C77" s="41" t="s">
        <v>57</v>
      </c>
      <c r="D77" s="41" t="s">
        <v>46</v>
      </c>
      <c r="E77" s="41">
        <v>75961</v>
      </c>
      <c r="F77" s="42"/>
      <c r="G77" s="43">
        <v>31.619517999999999</v>
      </c>
      <c r="H77" s="44">
        <v>-94.522045000000006</v>
      </c>
      <c r="I77" s="45" t="s">
        <v>63</v>
      </c>
      <c r="J77" s="46" t="s">
        <v>48</v>
      </c>
      <c r="K77" s="42" t="s">
        <v>64</v>
      </c>
      <c r="L77" s="49"/>
      <c r="M77" s="45" t="s">
        <v>63</v>
      </c>
      <c r="N77" s="46" t="s">
        <v>64</v>
      </c>
      <c r="O77" s="49"/>
      <c r="P77" s="36" t="str">
        <f t="shared" si="1"/>
        <v>Unknown</v>
      </c>
      <c r="Q77" s="39" t="s">
        <v>48</v>
      </c>
      <c r="R77" s="39" t="s">
        <v>48</v>
      </c>
      <c r="S77" s="39"/>
      <c r="T77" s="50" t="s">
        <v>50</v>
      </c>
      <c r="U77" s="50" t="s">
        <v>51</v>
      </c>
      <c r="V77" s="50" t="s">
        <v>51</v>
      </c>
      <c r="W77" s="50"/>
      <c r="X77" s="51" t="str">
        <f>IF((OR((AND('[1]PWS Information'!$E$10="CWS",T77="Single Family Residence",P77="Lead")),
(AND('[1]PWS Information'!$E$10="CWS",T77="Multiple Family Residence",'[1]PWS Information'!$E$11="Yes",P77="Lead")),
(AND('[1]PWS Information'!$E$10="NTNC",P77="Lead")))),"Tier 1",
IF((OR((AND('[1]PWS Information'!$E$10="CWS",T77="Multiple Family Residence",'[1]PWS Information'!$E$11="No",P77="Lead")),
(AND('[1]PWS Information'!$E$10="CWS",T77="Other",P77="Lead")),
(AND('[1]PWS Information'!$E$10="CWS",T77="Building",P77="Lead")))),"Tier 2",
IF((OR((AND('[1]PWS Information'!$E$10="CWS",T77="Single Family Residence",P77="Galvanized Requiring Replacement")),
(AND('[1]PWS Information'!$E$10="CWS",T77="Single Family Residence",P77="Galvanized Requiring Replacement",Q77="Yes")),
(AND('[1]PWS Information'!$E$10="NTNC",P77="Galvanized Requiring Replacement")),
(AND('[1]PWS Information'!$E$10="NTNC",T77="Single Family Residence",Q77="Yes")))),"Tier 3",
IF((OR((AND('[1]PWS Information'!$E$10="CWS",T77="Single Family Residence",R77="Yes",P77="Non-Lead", I77="Non-Lead - Copper",K77="Before 1989")),
(AND('[1]PWS Information'!$E$10="CWS",T77="Single Family Residence",R77="Yes",P77="Non-Lead", M77="Non-Lead - Copper",N77="Before 1989")))),"Tier 4",
IF((OR((AND('[1]PWS Information'!$E$10="NTNC",P77="Non-Lead")),
(AND('[1]PWS Information'!$E$10="CWS",P77="Non-Lead",R77="")),
(AND('[1]PWS Information'!$E$10="CWS",P77="Non-Lead",R77="No")),
(AND('[1]PWS Information'!$E$10="CWS",P77="Non-Lead",R77="Don't Know")),
(AND('[1]PWS Information'!$E$10="CWS",P77="Non-Lead", I77="Non-Lead - Copper", R77="Yes", K77="Between 1989 and 2014")),
(AND('[1]PWS Information'!$E$10="CWS",P77="Non-Lead", I77="Non-Lead - Copper", R77="Yes", K77="After 2014")),
(AND('[1]PWS Information'!$E$10="CWS",P77="Non-Lead", I77="Non-Lead - Copper", R77="Yes", K77="Unknown")),
(AND('[1]PWS Information'!$E$10="CWS",P77="Non-Lead", M77="Non-Lead - Copper", R77="Yes", N77="Between 1989 and 2014")),
(AND('[1]PWS Information'!$E$10="CWS",P77="Non-Lead", M77="Non-Lead - Copper", R77="Yes", N77="After 2014")),
(AND('[1]PWS Information'!$E$10="CWS",P77="Non-Lead", M77="Non-Lead - Copper", R77="Yes", N77="Unknown")),
(AND('[1]PWS Information'!$E$10="CWS",P77="Unknown")),
(AND('[1]PWS Information'!$E$10="NTNC",P77="Unknown")))),"Tier 5",
"")))))</f>
        <v>Tier 5</v>
      </c>
      <c r="Y77" s="50"/>
      <c r="Z77" s="50"/>
    </row>
    <row r="78" spans="1:26" ht="75" x14ac:dyDescent="0.25">
      <c r="A78" s="39">
        <v>25175633</v>
      </c>
      <c r="B78" s="40">
        <v>306</v>
      </c>
      <c r="C78" s="41" t="s">
        <v>54</v>
      </c>
      <c r="D78" s="41" t="s">
        <v>46</v>
      </c>
      <c r="E78" s="41">
        <v>75961</v>
      </c>
      <c r="F78" s="42"/>
      <c r="G78" s="43">
        <v>31.607458999999999</v>
      </c>
      <c r="H78" s="44">
        <v>-94.543396000000001</v>
      </c>
      <c r="I78" s="45" t="s">
        <v>63</v>
      </c>
      <c r="J78" s="46" t="s">
        <v>48</v>
      </c>
      <c r="K78" s="42" t="s">
        <v>64</v>
      </c>
      <c r="L78" s="49"/>
      <c r="M78" s="45" t="s">
        <v>63</v>
      </c>
      <c r="N78" s="46" t="s">
        <v>64</v>
      </c>
      <c r="O78" s="49"/>
      <c r="P78" s="36" t="str">
        <f t="shared" si="1"/>
        <v>Unknown</v>
      </c>
      <c r="Q78" s="39" t="s">
        <v>48</v>
      </c>
      <c r="R78" s="39" t="s">
        <v>48</v>
      </c>
      <c r="S78" s="39"/>
      <c r="T78" s="50" t="s">
        <v>50</v>
      </c>
      <c r="U78" s="50" t="s">
        <v>51</v>
      </c>
      <c r="V78" s="50" t="s">
        <v>51</v>
      </c>
      <c r="W78" s="50"/>
      <c r="X78" s="51" t="str">
        <f>IF((OR((AND('[1]PWS Information'!$E$10="CWS",T78="Single Family Residence",P78="Lead")),
(AND('[1]PWS Information'!$E$10="CWS",T78="Multiple Family Residence",'[1]PWS Information'!$E$11="Yes",P78="Lead")),
(AND('[1]PWS Information'!$E$10="NTNC",P78="Lead")))),"Tier 1",
IF((OR((AND('[1]PWS Information'!$E$10="CWS",T78="Multiple Family Residence",'[1]PWS Information'!$E$11="No",P78="Lead")),
(AND('[1]PWS Information'!$E$10="CWS",T78="Other",P78="Lead")),
(AND('[1]PWS Information'!$E$10="CWS",T78="Building",P78="Lead")))),"Tier 2",
IF((OR((AND('[1]PWS Information'!$E$10="CWS",T78="Single Family Residence",P78="Galvanized Requiring Replacement")),
(AND('[1]PWS Information'!$E$10="CWS",T78="Single Family Residence",P78="Galvanized Requiring Replacement",Q78="Yes")),
(AND('[1]PWS Information'!$E$10="NTNC",P78="Galvanized Requiring Replacement")),
(AND('[1]PWS Information'!$E$10="NTNC",T78="Single Family Residence",Q78="Yes")))),"Tier 3",
IF((OR((AND('[1]PWS Information'!$E$10="CWS",T78="Single Family Residence",R78="Yes",P78="Non-Lead", I78="Non-Lead - Copper",K78="Before 1989")),
(AND('[1]PWS Information'!$E$10="CWS",T78="Single Family Residence",R78="Yes",P78="Non-Lead", M78="Non-Lead - Copper",N78="Before 1989")))),"Tier 4",
IF((OR((AND('[1]PWS Information'!$E$10="NTNC",P78="Non-Lead")),
(AND('[1]PWS Information'!$E$10="CWS",P78="Non-Lead",R78="")),
(AND('[1]PWS Information'!$E$10="CWS",P78="Non-Lead",R78="No")),
(AND('[1]PWS Information'!$E$10="CWS",P78="Non-Lead",R78="Don't Know")),
(AND('[1]PWS Information'!$E$10="CWS",P78="Non-Lead", I78="Non-Lead - Copper", R78="Yes", K78="Between 1989 and 2014")),
(AND('[1]PWS Information'!$E$10="CWS",P78="Non-Lead", I78="Non-Lead - Copper", R78="Yes", K78="After 2014")),
(AND('[1]PWS Information'!$E$10="CWS",P78="Non-Lead", I78="Non-Lead - Copper", R78="Yes", K78="Unknown")),
(AND('[1]PWS Information'!$E$10="CWS",P78="Non-Lead", M78="Non-Lead - Copper", R78="Yes", N78="Between 1989 and 2014")),
(AND('[1]PWS Information'!$E$10="CWS",P78="Non-Lead", M78="Non-Lead - Copper", R78="Yes", N78="After 2014")),
(AND('[1]PWS Information'!$E$10="CWS",P78="Non-Lead", M78="Non-Lead - Copper", R78="Yes", N78="Unknown")),
(AND('[1]PWS Information'!$E$10="CWS",P78="Unknown")),
(AND('[1]PWS Information'!$E$10="NTNC",P78="Unknown")))),"Tier 5",
"")))))</f>
        <v>Tier 5</v>
      </c>
      <c r="Y78" s="50"/>
      <c r="Z78" s="50"/>
    </row>
    <row r="79" spans="1:26" ht="75" x14ac:dyDescent="0.25">
      <c r="A79" s="39">
        <v>388</v>
      </c>
      <c r="B79" s="40">
        <v>1421</v>
      </c>
      <c r="C79" s="41" t="s">
        <v>52</v>
      </c>
      <c r="D79" s="41" t="s">
        <v>46</v>
      </c>
      <c r="E79" s="41">
        <v>75961</v>
      </c>
      <c r="F79" s="42"/>
      <c r="G79" s="43">
        <v>31.642240000000001</v>
      </c>
      <c r="H79" s="44">
        <v>-94.507216</v>
      </c>
      <c r="I79" s="45" t="s">
        <v>63</v>
      </c>
      <c r="J79" s="46" t="s">
        <v>48</v>
      </c>
      <c r="K79" s="42" t="s">
        <v>64</v>
      </c>
      <c r="L79" s="49"/>
      <c r="M79" s="45" t="s">
        <v>63</v>
      </c>
      <c r="N79" s="46" t="s">
        <v>64</v>
      </c>
      <c r="O79" s="49"/>
      <c r="P79" s="36" t="str">
        <f t="shared" si="1"/>
        <v>Unknown</v>
      </c>
      <c r="Q79" s="39" t="s">
        <v>48</v>
      </c>
      <c r="R79" s="39" t="s">
        <v>48</v>
      </c>
      <c r="S79" s="39"/>
      <c r="T79" s="50" t="s">
        <v>50</v>
      </c>
      <c r="U79" s="50" t="s">
        <v>51</v>
      </c>
      <c r="V79" s="50" t="s">
        <v>51</v>
      </c>
      <c r="W79" s="50"/>
      <c r="X79" s="51" t="str">
        <f>IF((OR((AND('[1]PWS Information'!$E$10="CWS",T79="Single Family Residence",P79="Lead")),
(AND('[1]PWS Information'!$E$10="CWS",T79="Multiple Family Residence",'[1]PWS Information'!$E$11="Yes",P79="Lead")),
(AND('[1]PWS Information'!$E$10="NTNC",P79="Lead")))),"Tier 1",
IF((OR((AND('[1]PWS Information'!$E$10="CWS",T79="Multiple Family Residence",'[1]PWS Information'!$E$11="No",P79="Lead")),
(AND('[1]PWS Information'!$E$10="CWS",T79="Other",P79="Lead")),
(AND('[1]PWS Information'!$E$10="CWS",T79="Building",P79="Lead")))),"Tier 2",
IF((OR((AND('[1]PWS Information'!$E$10="CWS",T79="Single Family Residence",P79="Galvanized Requiring Replacement")),
(AND('[1]PWS Information'!$E$10="CWS",T79="Single Family Residence",P79="Galvanized Requiring Replacement",Q79="Yes")),
(AND('[1]PWS Information'!$E$10="NTNC",P79="Galvanized Requiring Replacement")),
(AND('[1]PWS Information'!$E$10="NTNC",T79="Single Family Residence",Q79="Yes")))),"Tier 3",
IF((OR((AND('[1]PWS Information'!$E$10="CWS",T79="Single Family Residence",R79="Yes",P79="Non-Lead", I79="Non-Lead - Copper",K79="Before 1989")),
(AND('[1]PWS Information'!$E$10="CWS",T79="Single Family Residence",R79="Yes",P79="Non-Lead", M79="Non-Lead - Copper",N79="Before 1989")))),"Tier 4",
IF((OR((AND('[1]PWS Information'!$E$10="NTNC",P79="Non-Lead")),
(AND('[1]PWS Information'!$E$10="CWS",P79="Non-Lead",R79="")),
(AND('[1]PWS Information'!$E$10="CWS",P79="Non-Lead",R79="No")),
(AND('[1]PWS Information'!$E$10="CWS",P79="Non-Lead",R79="Don't Know")),
(AND('[1]PWS Information'!$E$10="CWS",P79="Non-Lead", I79="Non-Lead - Copper", R79="Yes", K79="Between 1989 and 2014")),
(AND('[1]PWS Information'!$E$10="CWS",P79="Non-Lead", I79="Non-Lead - Copper", R79="Yes", K79="After 2014")),
(AND('[1]PWS Information'!$E$10="CWS",P79="Non-Lead", I79="Non-Lead - Copper", R79="Yes", K79="Unknown")),
(AND('[1]PWS Information'!$E$10="CWS",P79="Non-Lead", M79="Non-Lead - Copper", R79="Yes", N79="Between 1989 and 2014")),
(AND('[1]PWS Information'!$E$10="CWS",P79="Non-Lead", M79="Non-Lead - Copper", R79="Yes", N79="After 2014")),
(AND('[1]PWS Information'!$E$10="CWS",P79="Non-Lead", M79="Non-Lead - Copper", R79="Yes", N79="Unknown")),
(AND('[1]PWS Information'!$E$10="CWS",P79="Unknown")),
(AND('[1]PWS Information'!$E$10="NTNC",P79="Unknown")))),"Tier 5",
"")))))</f>
        <v>Tier 5</v>
      </c>
      <c r="Y79" s="50"/>
      <c r="Z79" s="50"/>
    </row>
    <row r="80" spans="1:26" ht="75" x14ac:dyDescent="0.25">
      <c r="A80" s="39">
        <v>25175662</v>
      </c>
      <c r="B80" s="40">
        <v>4939</v>
      </c>
      <c r="C80" s="41" t="s">
        <v>57</v>
      </c>
      <c r="D80" s="41" t="s">
        <v>46</v>
      </c>
      <c r="E80" s="41">
        <v>75961</v>
      </c>
      <c r="F80" s="42"/>
      <c r="G80" s="43">
        <v>31.677554000000001</v>
      </c>
      <c r="H80" s="44">
        <v>-94.544128999999998</v>
      </c>
      <c r="I80" s="45" t="s">
        <v>63</v>
      </c>
      <c r="J80" s="46" t="s">
        <v>48</v>
      </c>
      <c r="K80" s="42" t="s">
        <v>64</v>
      </c>
      <c r="L80" s="49"/>
      <c r="M80" s="45" t="s">
        <v>63</v>
      </c>
      <c r="N80" s="46" t="s">
        <v>64</v>
      </c>
      <c r="O80" s="49"/>
      <c r="P80" s="36" t="str">
        <f t="shared" si="1"/>
        <v>Unknown</v>
      </c>
      <c r="Q80" s="39" t="s">
        <v>48</v>
      </c>
      <c r="R80" s="39" t="s">
        <v>48</v>
      </c>
      <c r="S80" s="39"/>
      <c r="T80" s="50" t="s">
        <v>50</v>
      </c>
      <c r="U80" s="50" t="s">
        <v>51</v>
      </c>
      <c r="V80" s="50" t="s">
        <v>51</v>
      </c>
      <c r="W80" s="50"/>
      <c r="X80" s="51" t="str">
        <f>IF((OR((AND('[1]PWS Information'!$E$10="CWS",T80="Single Family Residence",P80="Lead")),
(AND('[1]PWS Information'!$E$10="CWS",T80="Multiple Family Residence",'[1]PWS Information'!$E$11="Yes",P80="Lead")),
(AND('[1]PWS Information'!$E$10="NTNC",P80="Lead")))),"Tier 1",
IF((OR((AND('[1]PWS Information'!$E$10="CWS",T80="Multiple Family Residence",'[1]PWS Information'!$E$11="No",P80="Lead")),
(AND('[1]PWS Information'!$E$10="CWS",T80="Other",P80="Lead")),
(AND('[1]PWS Information'!$E$10="CWS",T80="Building",P80="Lead")))),"Tier 2",
IF((OR((AND('[1]PWS Information'!$E$10="CWS",T80="Single Family Residence",P80="Galvanized Requiring Replacement")),
(AND('[1]PWS Information'!$E$10="CWS",T80="Single Family Residence",P80="Galvanized Requiring Replacement",Q80="Yes")),
(AND('[1]PWS Information'!$E$10="NTNC",P80="Galvanized Requiring Replacement")),
(AND('[1]PWS Information'!$E$10="NTNC",T80="Single Family Residence",Q80="Yes")))),"Tier 3",
IF((OR((AND('[1]PWS Information'!$E$10="CWS",T80="Single Family Residence",R80="Yes",P80="Non-Lead", I80="Non-Lead - Copper",K80="Before 1989")),
(AND('[1]PWS Information'!$E$10="CWS",T80="Single Family Residence",R80="Yes",P80="Non-Lead", M80="Non-Lead - Copper",N80="Before 1989")))),"Tier 4",
IF((OR((AND('[1]PWS Information'!$E$10="NTNC",P80="Non-Lead")),
(AND('[1]PWS Information'!$E$10="CWS",P80="Non-Lead",R80="")),
(AND('[1]PWS Information'!$E$10="CWS",P80="Non-Lead",R80="No")),
(AND('[1]PWS Information'!$E$10="CWS",P80="Non-Lead",R80="Don't Know")),
(AND('[1]PWS Information'!$E$10="CWS",P80="Non-Lead", I80="Non-Lead - Copper", R80="Yes", K80="Between 1989 and 2014")),
(AND('[1]PWS Information'!$E$10="CWS",P80="Non-Lead", I80="Non-Lead - Copper", R80="Yes", K80="After 2014")),
(AND('[1]PWS Information'!$E$10="CWS",P80="Non-Lead", I80="Non-Lead - Copper", R80="Yes", K80="Unknown")),
(AND('[1]PWS Information'!$E$10="CWS",P80="Non-Lead", M80="Non-Lead - Copper", R80="Yes", N80="Between 1989 and 2014")),
(AND('[1]PWS Information'!$E$10="CWS",P80="Non-Lead", M80="Non-Lead - Copper", R80="Yes", N80="After 2014")),
(AND('[1]PWS Information'!$E$10="CWS",P80="Non-Lead", M80="Non-Lead - Copper", R80="Yes", N80="Unknown")),
(AND('[1]PWS Information'!$E$10="CWS",P80="Unknown")),
(AND('[1]PWS Information'!$E$10="NTNC",P80="Unknown")))),"Tier 5",
"")))))</f>
        <v>Tier 5</v>
      </c>
      <c r="Y80" s="50"/>
      <c r="Z80" s="50"/>
    </row>
    <row r="81" spans="1:26" ht="75" x14ac:dyDescent="0.25">
      <c r="A81" s="39">
        <v>25175622</v>
      </c>
      <c r="B81" s="40">
        <v>7480</v>
      </c>
      <c r="C81" s="41" t="s">
        <v>45</v>
      </c>
      <c r="D81" s="41" t="s">
        <v>46</v>
      </c>
      <c r="E81" s="41">
        <v>75961</v>
      </c>
      <c r="F81" s="42"/>
      <c r="G81" s="43">
        <v>31.665838000000001</v>
      </c>
      <c r="H81" s="44">
        <v>-94.563129000000004</v>
      </c>
      <c r="I81" s="45" t="s">
        <v>63</v>
      </c>
      <c r="J81" s="46" t="s">
        <v>48</v>
      </c>
      <c r="K81" s="42" t="s">
        <v>64</v>
      </c>
      <c r="L81" s="49"/>
      <c r="M81" s="45" t="s">
        <v>63</v>
      </c>
      <c r="N81" s="46" t="s">
        <v>64</v>
      </c>
      <c r="O81" s="49"/>
      <c r="P81" s="36" t="str">
        <f t="shared" si="1"/>
        <v>Unknown</v>
      </c>
      <c r="Q81" s="39" t="s">
        <v>48</v>
      </c>
      <c r="R81" s="39" t="s">
        <v>48</v>
      </c>
      <c r="S81" s="39"/>
      <c r="T81" s="50" t="s">
        <v>50</v>
      </c>
      <c r="U81" s="50" t="s">
        <v>51</v>
      </c>
      <c r="V81" s="50" t="s">
        <v>51</v>
      </c>
      <c r="W81" s="50"/>
      <c r="X81" s="51" t="str">
        <f>IF((OR((AND('[1]PWS Information'!$E$10="CWS",T81="Single Family Residence",P81="Lead")),
(AND('[1]PWS Information'!$E$10="CWS",T81="Multiple Family Residence",'[1]PWS Information'!$E$11="Yes",P81="Lead")),
(AND('[1]PWS Information'!$E$10="NTNC",P81="Lead")))),"Tier 1",
IF((OR((AND('[1]PWS Information'!$E$10="CWS",T81="Multiple Family Residence",'[1]PWS Information'!$E$11="No",P81="Lead")),
(AND('[1]PWS Information'!$E$10="CWS",T81="Other",P81="Lead")),
(AND('[1]PWS Information'!$E$10="CWS",T81="Building",P81="Lead")))),"Tier 2",
IF((OR((AND('[1]PWS Information'!$E$10="CWS",T81="Single Family Residence",P81="Galvanized Requiring Replacement")),
(AND('[1]PWS Information'!$E$10="CWS",T81="Single Family Residence",P81="Galvanized Requiring Replacement",Q81="Yes")),
(AND('[1]PWS Information'!$E$10="NTNC",P81="Galvanized Requiring Replacement")),
(AND('[1]PWS Information'!$E$10="NTNC",T81="Single Family Residence",Q81="Yes")))),"Tier 3",
IF((OR((AND('[1]PWS Information'!$E$10="CWS",T81="Single Family Residence",R81="Yes",P81="Non-Lead", I81="Non-Lead - Copper",K81="Before 1989")),
(AND('[1]PWS Information'!$E$10="CWS",T81="Single Family Residence",R81="Yes",P81="Non-Lead", M81="Non-Lead - Copper",N81="Before 1989")))),"Tier 4",
IF((OR((AND('[1]PWS Information'!$E$10="NTNC",P81="Non-Lead")),
(AND('[1]PWS Information'!$E$10="CWS",P81="Non-Lead",R81="")),
(AND('[1]PWS Information'!$E$10="CWS",P81="Non-Lead",R81="No")),
(AND('[1]PWS Information'!$E$10="CWS",P81="Non-Lead",R81="Don't Know")),
(AND('[1]PWS Information'!$E$10="CWS",P81="Non-Lead", I81="Non-Lead - Copper", R81="Yes", K81="Between 1989 and 2014")),
(AND('[1]PWS Information'!$E$10="CWS",P81="Non-Lead", I81="Non-Lead - Copper", R81="Yes", K81="After 2014")),
(AND('[1]PWS Information'!$E$10="CWS",P81="Non-Lead", I81="Non-Lead - Copper", R81="Yes", K81="Unknown")),
(AND('[1]PWS Information'!$E$10="CWS",P81="Non-Lead", M81="Non-Lead - Copper", R81="Yes", N81="Between 1989 and 2014")),
(AND('[1]PWS Information'!$E$10="CWS",P81="Non-Lead", M81="Non-Lead - Copper", R81="Yes", N81="After 2014")),
(AND('[1]PWS Information'!$E$10="CWS",P81="Non-Lead", M81="Non-Lead - Copper", R81="Yes", N81="Unknown")),
(AND('[1]PWS Information'!$E$10="CWS",P81="Unknown")),
(AND('[1]PWS Information'!$E$10="NTNC",P81="Unknown")))),"Tier 5",
"")))))</f>
        <v>Tier 5</v>
      </c>
      <c r="Y81" s="50"/>
      <c r="Z81" s="50"/>
    </row>
    <row r="82" spans="1:26" ht="75" x14ac:dyDescent="0.25">
      <c r="A82" s="39">
        <v>25175969</v>
      </c>
      <c r="B82" s="40">
        <v>2416</v>
      </c>
      <c r="C82" s="41" t="s">
        <v>52</v>
      </c>
      <c r="D82" s="41" t="s">
        <v>46</v>
      </c>
      <c r="E82" s="41">
        <v>75961</v>
      </c>
      <c r="F82" s="42"/>
      <c r="G82" s="43">
        <v>31.640588000000001</v>
      </c>
      <c r="H82" s="44">
        <v>-94.490838999999994</v>
      </c>
      <c r="I82" s="45" t="s">
        <v>63</v>
      </c>
      <c r="J82" s="46" t="s">
        <v>48</v>
      </c>
      <c r="K82" s="42" t="s">
        <v>64</v>
      </c>
      <c r="L82" s="49"/>
      <c r="M82" s="45" t="s">
        <v>63</v>
      </c>
      <c r="N82" s="46" t="s">
        <v>64</v>
      </c>
      <c r="O82" s="49"/>
      <c r="P82" s="36" t="str">
        <f t="shared" si="1"/>
        <v>Unknown</v>
      </c>
      <c r="Q82" s="39" t="s">
        <v>48</v>
      </c>
      <c r="R82" s="39" t="s">
        <v>48</v>
      </c>
      <c r="S82" s="39"/>
      <c r="T82" s="50" t="s">
        <v>50</v>
      </c>
      <c r="U82" s="50" t="s">
        <v>51</v>
      </c>
      <c r="V82" s="50" t="s">
        <v>51</v>
      </c>
      <c r="W82" s="50"/>
      <c r="X82" s="51" t="str">
        <f>IF((OR((AND('[1]PWS Information'!$E$10="CWS",T82="Single Family Residence",P82="Lead")),
(AND('[1]PWS Information'!$E$10="CWS",T82="Multiple Family Residence",'[1]PWS Information'!$E$11="Yes",P82="Lead")),
(AND('[1]PWS Information'!$E$10="NTNC",P82="Lead")))),"Tier 1",
IF((OR((AND('[1]PWS Information'!$E$10="CWS",T82="Multiple Family Residence",'[1]PWS Information'!$E$11="No",P82="Lead")),
(AND('[1]PWS Information'!$E$10="CWS",T82="Other",P82="Lead")),
(AND('[1]PWS Information'!$E$10="CWS",T82="Building",P82="Lead")))),"Tier 2",
IF((OR((AND('[1]PWS Information'!$E$10="CWS",T82="Single Family Residence",P82="Galvanized Requiring Replacement")),
(AND('[1]PWS Information'!$E$10="CWS",T82="Single Family Residence",P82="Galvanized Requiring Replacement",Q82="Yes")),
(AND('[1]PWS Information'!$E$10="NTNC",P82="Galvanized Requiring Replacement")),
(AND('[1]PWS Information'!$E$10="NTNC",T82="Single Family Residence",Q82="Yes")))),"Tier 3",
IF((OR((AND('[1]PWS Information'!$E$10="CWS",T82="Single Family Residence",R82="Yes",P82="Non-Lead", I82="Non-Lead - Copper",K82="Before 1989")),
(AND('[1]PWS Information'!$E$10="CWS",T82="Single Family Residence",R82="Yes",P82="Non-Lead", M82="Non-Lead - Copper",N82="Before 1989")))),"Tier 4",
IF((OR((AND('[1]PWS Information'!$E$10="NTNC",P82="Non-Lead")),
(AND('[1]PWS Information'!$E$10="CWS",P82="Non-Lead",R82="")),
(AND('[1]PWS Information'!$E$10="CWS",P82="Non-Lead",R82="No")),
(AND('[1]PWS Information'!$E$10="CWS",P82="Non-Lead",R82="Don't Know")),
(AND('[1]PWS Information'!$E$10="CWS",P82="Non-Lead", I82="Non-Lead - Copper", R82="Yes", K82="Between 1989 and 2014")),
(AND('[1]PWS Information'!$E$10="CWS",P82="Non-Lead", I82="Non-Lead - Copper", R82="Yes", K82="After 2014")),
(AND('[1]PWS Information'!$E$10="CWS",P82="Non-Lead", I82="Non-Lead - Copper", R82="Yes", K82="Unknown")),
(AND('[1]PWS Information'!$E$10="CWS",P82="Non-Lead", M82="Non-Lead - Copper", R82="Yes", N82="Between 1989 and 2014")),
(AND('[1]PWS Information'!$E$10="CWS",P82="Non-Lead", M82="Non-Lead - Copper", R82="Yes", N82="After 2014")),
(AND('[1]PWS Information'!$E$10="CWS",P82="Non-Lead", M82="Non-Lead - Copper", R82="Yes", N82="Unknown")),
(AND('[1]PWS Information'!$E$10="CWS",P82="Unknown")),
(AND('[1]PWS Information'!$E$10="NTNC",P82="Unknown")))),"Tier 5",
"")))))</f>
        <v>Tier 5</v>
      </c>
      <c r="Y82" s="50"/>
      <c r="Z82" s="50"/>
    </row>
    <row r="83" spans="1:26" ht="75" x14ac:dyDescent="0.25">
      <c r="A83" s="39">
        <v>25175927</v>
      </c>
      <c r="B83" s="40">
        <v>3216</v>
      </c>
      <c r="C83" s="41" t="s">
        <v>52</v>
      </c>
      <c r="D83" s="41" t="s">
        <v>46</v>
      </c>
      <c r="E83" s="41">
        <v>75961</v>
      </c>
      <c r="F83" s="42"/>
      <c r="G83" s="43">
        <v>31.630092000000001</v>
      </c>
      <c r="H83" s="44">
        <v>-94.486839000000003</v>
      </c>
      <c r="I83" s="45" t="s">
        <v>63</v>
      </c>
      <c r="J83" s="46" t="s">
        <v>48</v>
      </c>
      <c r="K83" s="42" t="s">
        <v>64</v>
      </c>
      <c r="L83" s="49"/>
      <c r="M83" s="45" t="s">
        <v>63</v>
      </c>
      <c r="N83" s="46" t="s">
        <v>64</v>
      </c>
      <c r="O83" s="49"/>
      <c r="P83" s="36" t="str">
        <f t="shared" si="1"/>
        <v>Unknown</v>
      </c>
      <c r="Q83" s="39" t="s">
        <v>48</v>
      </c>
      <c r="R83" s="39" t="s">
        <v>48</v>
      </c>
      <c r="S83" s="39"/>
      <c r="T83" s="50" t="s">
        <v>50</v>
      </c>
      <c r="U83" s="50" t="s">
        <v>51</v>
      </c>
      <c r="V83" s="50" t="s">
        <v>51</v>
      </c>
      <c r="W83" s="50"/>
      <c r="X83" s="51" t="str">
        <f>IF((OR((AND('[1]PWS Information'!$E$10="CWS",T83="Single Family Residence",P83="Lead")),
(AND('[1]PWS Information'!$E$10="CWS",T83="Multiple Family Residence",'[1]PWS Information'!$E$11="Yes",P83="Lead")),
(AND('[1]PWS Information'!$E$10="NTNC",P83="Lead")))),"Tier 1",
IF((OR((AND('[1]PWS Information'!$E$10="CWS",T83="Multiple Family Residence",'[1]PWS Information'!$E$11="No",P83="Lead")),
(AND('[1]PWS Information'!$E$10="CWS",T83="Other",P83="Lead")),
(AND('[1]PWS Information'!$E$10="CWS",T83="Building",P83="Lead")))),"Tier 2",
IF((OR((AND('[1]PWS Information'!$E$10="CWS",T83="Single Family Residence",P83="Galvanized Requiring Replacement")),
(AND('[1]PWS Information'!$E$10="CWS",T83="Single Family Residence",P83="Galvanized Requiring Replacement",Q83="Yes")),
(AND('[1]PWS Information'!$E$10="NTNC",P83="Galvanized Requiring Replacement")),
(AND('[1]PWS Information'!$E$10="NTNC",T83="Single Family Residence",Q83="Yes")))),"Tier 3",
IF((OR((AND('[1]PWS Information'!$E$10="CWS",T83="Single Family Residence",R83="Yes",P83="Non-Lead", I83="Non-Lead - Copper",K83="Before 1989")),
(AND('[1]PWS Information'!$E$10="CWS",T83="Single Family Residence",R83="Yes",P83="Non-Lead", M83="Non-Lead - Copper",N83="Before 1989")))),"Tier 4",
IF((OR((AND('[1]PWS Information'!$E$10="NTNC",P83="Non-Lead")),
(AND('[1]PWS Information'!$E$10="CWS",P83="Non-Lead",R83="")),
(AND('[1]PWS Information'!$E$10="CWS",P83="Non-Lead",R83="No")),
(AND('[1]PWS Information'!$E$10="CWS",P83="Non-Lead",R83="Don't Know")),
(AND('[1]PWS Information'!$E$10="CWS",P83="Non-Lead", I83="Non-Lead - Copper", R83="Yes", K83="Between 1989 and 2014")),
(AND('[1]PWS Information'!$E$10="CWS",P83="Non-Lead", I83="Non-Lead - Copper", R83="Yes", K83="After 2014")),
(AND('[1]PWS Information'!$E$10="CWS",P83="Non-Lead", I83="Non-Lead - Copper", R83="Yes", K83="Unknown")),
(AND('[1]PWS Information'!$E$10="CWS",P83="Non-Lead", M83="Non-Lead - Copper", R83="Yes", N83="Between 1989 and 2014")),
(AND('[1]PWS Information'!$E$10="CWS",P83="Non-Lead", M83="Non-Lead - Copper", R83="Yes", N83="After 2014")),
(AND('[1]PWS Information'!$E$10="CWS",P83="Non-Lead", M83="Non-Lead - Copper", R83="Yes", N83="Unknown")),
(AND('[1]PWS Information'!$E$10="CWS",P83="Unknown")),
(AND('[1]PWS Information'!$E$10="NTNC",P83="Unknown")))),"Tier 5",
"")))))</f>
        <v>Tier 5</v>
      </c>
      <c r="Y83" s="50"/>
      <c r="Z83" s="50"/>
    </row>
    <row r="84" spans="1:26" ht="75" x14ac:dyDescent="0.25">
      <c r="A84" s="39">
        <v>25175398</v>
      </c>
      <c r="B84" s="40">
        <v>14136</v>
      </c>
      <c r="C84" s="41" t="s">
        <v>53</v>
      </c>
      <c r="D84" s="41" t="s">
        <v>46</v>
      </c>
      <c r="E84" s="41">
        <v>75961</v>
      </c>
      <c r="F84" s="42"/>
      <c r="G84" s="43">
        <v>31.68282</v>
      </c>
      <c r="H84" s="44">
        <v>-94.429542999999995</v>
      </c>
      <c r="I84" s="45" t="s">
        <v>63</v>
      </c>
      <c r="J84" s="46" t="s">
        <v>48</v>
      </c>
      <c r="K84" s="42" t="s">
        <v>64</v>
      </c>
      <c r="L84" s="49"/>
      <c r="M84" s="45" t="s">
        <v>63</v>
      </c>
      <c r="N84" s="46" t="s">
        <v>64</v>
      </c>
      <c r="O84" s="49"/>
      <c r="P84" s="36" t="str">
        <f t="shared" si="1"/>
        <v>Unknown</v>
      </c>
      <c r="Q84" s="39" t="s">
        <v>48</v>
      </c>
      <c r="R84" s="39" t="s">
        <v>48</v>
      </c>
      <c r="S84" s="39"/>
      <c r="T84" s="50" t="s">
        <v>50</v>
      </c>
      <c r="U84" s="50" t="s">
        <v>51</v>
      </c>
      <c r="V84" s="50" t="s">
        <v>51</v>
      </c>
      <c r="W84" s="50"/>
      <c r="X84" s="51" t="str">
        <f>IF((OR((AND('[1]PWS Information'!$E$10="CWS",T84="Single Family Residence",P84="Lead")),
(AND('[1]PWS Information'!$E$10="CWS",T84="Multiple Family Residence",'[1]PWS Information'!$E$11="Yes",P84="Lead")),
(AND('[1]PWS Information'!$E$10="NTNC",P84="Lead")))),"Tier 1",
IF((OR((AND('[1]PWS Information'!$E$10="CWS",T84="Multiple Family Residence",'[1]PWS Information'!$E$11="No",P84="Lead")),
(AND('[1]PWS Information'!$E$10="CWS",T84="Other",P84="Lead")),
(AND('[1]PWS Information'!$E$10="CWS",T84="Building",P84="Lead")))),"Tier 2",
IF((OR((AND('[1]PWS Information'!$E$10="CWS",T84="Single Family Residence",P84="Galvanized Requiring Replacement")),
(AND('[1]PWS Information'!$E$10="CWS",T84="Single Family Residence",P84="Galvanized Requiring Replacement",Q84="Yes")),
(AND('[1]PWS Information'!$E$10="NTNC",P84="Galvanized Requiring Replacement")),
(AND('[1]PWS Information'!$E$10="NTNC",T84="Single Family Residence",Q84="Yes")))),"Tier 3",
IF((OR((AND('[1]PWS Information'!$E$10="CWS",T84="Single Family Residence",R84="Yes",P84="Non-Lead", I84="Non-Lead - Copper",K84="Before 1989")),
(AND('[1]PWS Information'!$E$10="CWS",T84="Single Family Residence",R84="Yes",P84="Non-Lead", M84="Non-Lead - Copper",N84="Before 1989")))),"Tier 4",
IF((OR((AND('[1]PWS Information'!$E$10="NTNC",P84="Non-Lead")),
(AND('[1]PWS Information'!$E$10="CWS",P84="Non-Lead",R84="")),
(AND('[1]PWS Information'!$E$10="CWS",P84="Non-Lead",R84="No")),
(AND('[1]PWS Information'!$E$10="CWS",P84="Non-Lead",R84="Don't Know")),
(AND('[1]PWS Information'!$E$10="CWS",P84="Non-Lead", I84="Non-Lead - Copper", R84="Yes", K84="Between 1989 and 2014")),
(AND('[1]PWS Information'!$E$10="CWS",P84="Non-Lead", I84="Non-Lead - Copper", R84="Yes", K84="After 2014")),
(AND('[1]PWS Information'!$E$10="CWS",P84="Non-Lead", I84="Non-Lead - Copper", R84="Yes", K84="Unknown")),
(AND('[1]PWS Information'!$E$10="CWS",P84="Non-Lead", M84="Non-Lead - Copper", R84="Yes", N84="Between 1989 and 2014")),
(AND('[1]PWS Information'!$E$10="CWS",P84="Non-Lead", M84="Non-Lead - Copper", R84="Yes", N84="After 2014")),
(AND('[1]PWS Information'!$E$10="CWS",P84="Non-Lead", M84="Non-Lead - Copper", R84="Yes", N84="Unknown")),
(AND('[1]PWS Information'!$E$10="CWS",P84="Unknown")),
(AND('[1]PWS Information'!$E$10="NTNC",P84="Unknown")))),"Tier 5",
"")))))</f>
        <v>Tier 5</v>
      </c>
      <c r="Y84" s="50"/>
      <c r="Z84" s="50"/>
    </row>
    <row r="85" spans="1:26" ht="75" x14ac:dyDescent="0.25">
      <c r="A85" s="39">
        <v>25175802</v>
      </c>
      <c r="B85" s="40">
        <v>155</v>
      </c>
      <c r="C85" s="41" t="s">
        <v>65</v>
      </c>
      <c r="D85" s="41" t="s">
        <v>46</v>
      </c>
      <c r="E85" s="41">
        <v>75961</v>
      </c>
      <c r="F85" s="42"/>
      <c r="G85" s="43">
        <v>31.665434999999999</v>
      </c>
      <c r="H85" s="44">
        <v>-94.580288999999993</v>
      </c>
      <c r="I85" s="45" t="s">
        <v>63</v>
      </c>
      <c r="J85" s="46" t="s">
        <v>48</v>
      </c>
      <c r="K85" s="42" t="s">
        <v>64</v>
      </c>
      <c r="L85" s="49"/>
      <c r="M85" s="45" t="s">
        <v>63</v>
      </c>
      <c r="N85" s="46" t="s">
        <v>64</v>
      </c>
      <c r="O85" s="49"/>
      <c r="P85" s="36" t="str">
        <f t="shared" si="1"/>
        <v>Unknown</v>
      </c>
      <c r="Q85" s="39" t="s">
        <v>48</v>
      </c>
      <c r="R85" s="39" t="s">
        <v>48</v>
      </c>
      <c r="S85" s="39"/>
      <c r="T85" s="50" t="s">
        <v>50</v>
      </c>
      <c r="U85" s="50" t="s">
        <v>51</v>
      </c>
      <c r="V85" s="50" t="s">
        <v>51</v>
      </c>
      <c r="W85" s="50"/>
      <c r="X85" s="51" t="str">
        <f>IF((OR((AND('[1]PWS Information'!$E$10="CWS",T85="Single Family Residence",P85="Lead")),
(AND('[1]PWS Information'!$E$10="CWS",T85="Multiple Family Residence",'[1]PWS Information'!$E$11="Yes",P85="Lead")),
(AND('[1]PWS Information'!$E$10="NTNC",P85="Lead")))),"Tier 1",
IF((OR((AND('[1]PWS Information'!$E$10="CWS",T85="Multiple Family Residence",'[1]PWS Information'!$E$11="No",P85="Lead")),
(AND('[1]PWS Information'!$E$10="CWS",T85="Other",P85="Lead")),
(AND('[1]PWS Information'!$E$10="CWS",T85="Building",P85="Lead")))),"Tier 2",
IF((OR((AND('[1]PWS Information'!$E$10="CWS",T85="Single Family Residence",P85="Galvanized Requiring Replacement")),
(AND('[1]PWS Information'!$E$10="CWS",T85="Single Family Residence",P85="Galvanized Requiring Replacement",Q85="Yes")),
(AND('[1]PWS Information'!$E$10="NTNC",P85="Galvanized Requiring Replacement")),
(AND('[1]PWS Information'!$E$10="NTNC",T85="Single Family Residence",Q85="Yes")))),"Tier 3",
IF((OR((AND('[1]PWS Information'!$E$10="CWS",T85="Single Family Residence",R85="Yes",P85="Non-Lead", I85="Non-Lead - Copper",K85="Before 1989")),
(AND('[1]PWS Information'!$E$10="CWS",T85="Single Family Residence",R85="Yes",P85="Non-Lead", M85="Non-Lead - Copper",N85="Before 1989")))),"Tier 4",
IF((OR((AND('[1]PWS Information'!$E$10="NTNC",P85="Non-Lead")),
(AND('[1]PWS Information'!$E$10="CWS",P85="Non-Lead",R85="")),
(AND('[1]PWS Information'!$E$10="CWS",P85="Non-Lead",R85="No")),
(AND('[1]PWS Information'!$E$10="CWS",P85="Non-Lead",R85="Don't Know")),
(AND('[1]PWS Information'!$E$10="CWS",P85="Non-Lead", I85="Non-Lead - Copper", R85="Yes", K85="Between 1989 and 2014")),
(AND('[1]PWS Information'!$E$10="CWS",P85="Non-Lead", I85="Non-Lead - Copper", R85="Yes", K85="After 2014")),
(AND('[1]PWS Information'!$E$10="CWS",P85="Non-Lead", I85="Non-Lead - Copper", R85="Yes", K85="Unknown")),
(AND('[1]PWS Information'!$E$10="CWS",P85="Non-Lead", M85="Non-Lead - Copper", R85="Yes", N85="Between 1989 and 2014")),
(AND('[1]PWS Information'!$E$10="CWS",P85="Non-Lead", M85="Non-Lead - Copper", R85="Yes", N85="After 2014")),
(AND('[1]PWS Information'!$E$10="CWS",P85="Non-Lead", M85="Non-Lead - Copper", R85="Yes", N85="Unknown")),
(AND('[1]PWS Information'!$E$10="CWS",P85="Unknown")),
(AND('[1]PWS Information'!$E$10="NTNC",P85="Unknown")))),"Tier 5",
"")))))</f>
        <v>Tier 5</v>
      </c>
      <c r="Y85" s="50"/>
      <c r="Z85" s="50"/>
    </row>
    <row r="86" spans="1:26" ht="75" x14ac:dyDescent="0.25">
      <c r="A86" s="39">
        <v>25175418</v>
      </c>
      <c r="B86" s="40">
        <v>13380</v>
      </c>
      <c r="C86" s="41" t="s">
        <v>53</v>
      </c>
      <c r="D86" s="41" t="s">
        <v>46</v>
      </c>
      <c r="E86" s="41">
        <v>75961</v>
      </c>
      <c r="F86" s="42"/>
      <c r="G86" s="43">
        <v>31.671797999999999</v>
      </c>
      <c r="H86" s="44">
        <v>-94.428946999999994</v>
      </c>
      <c r="I86" s="45" t="s">
        <v>63</v>
      </c>
      <c r="J86" s="46" t="s">
        <v>48</v>
      </c>
      <c r="K86" s="42" t="s">
        <v>64</v>
      </c>
      <c r="L86" s="49"/>
      <c r="M86" s="45" t="s">
        <v>63</v>
      </c>
      <c r="N86" s="46" t="s">
        <v>64</v>
      </c>
      <c r="O86" s="49"/>
      <c r="P86" s="36" t="str">
        <f t="shared" si="1"/>
        <v>Unknown</v>
      </c>
      <c r="Q86" s="39" t="s">
        <v>48</v>
      </c>
      <c r="R86" s="39" t="s">
        <v>48</v>
      </c>
      <c r="S86" s="39"/>
      <c r="T86" s="50" t="s">
        <v>50</v>
      </c>
      <c r="U86" s="50" t="s">
        <v>51</v>
      </c>
      <c r="V86" s="50" t="s">
        <v>51</v>
      </c>
      <c r="W86" s="50"/>
      <c r="X86" s="51" t="str">
        <f>IF((OR((AND('[1]PWS Information'!$E$10="CWS",T86="Single Family Residence",P86="Lead")),
(AND('[1]PWS Information'!$E$10="CWS",T86="Multiple Family Residence",'[1]PWS Information'!$E$11="Yes",P86="Lead")),
(AND('[1]PWS Information'!$E$10="NTNC",P86="Lead")))),"Tier 1",
IF((OR((AND('[1]PWS Information'!$E$10="CWS",T86="Multiple Family Residence",'[1]PWS Information'!$E$11="No",P86="Lead")),
(AND('[1]PWS Information'!$E$10="CWS",T86="Other",P86="Lead")),
(AND('[1]PWS Information'!$E$10="CWS",T86="Building",P86="Lead")))),"Tier 2",
IF((OR((AND('[1]PWS Information'!$E$10="CWS",T86="Single Family Residence",P86="Galvanized Requiring Replacement")),
(AND('[1]PWS Information'!$E$10="CWS",T86="Single Family Residence",P86="Galvanized Requiring Replacement",Q86="Yes")),
(AND('[1]PWS Information'!$E$10="NTNC",P86="Galvanized Requiring Replacement")),
(AND('[1]PWS Information'!$E$10="NTNC",T86="Single Family Residence",Q86="Yes")))),"Tier 3",
IF((OR((AND('[1]PWS Information'!$E$10="CWS",T86="Single Family Residence",R86="Yes",P86="Non-Lead", I86="Non-Lead - Copper",K86="Before 1989")),
(AND('[1]PWS Information'!$E$10="CWS",T86="Single Family Residence",R86="Yes",P86="Non-Lead", M86="Non-Lead - Copper",N86="Before 1989")))),"Tier 4",
IF((OR((AND('[1]PWS Information'!$E$10="NTNC",P86="Non-Lead")),
(AND('[1]PWS Information'!$E$10="CWS",P86="Non-Lead",R86="")),
(AND('[1]PWS Information'!$E$10="CWS",P86="Non-Lead",R86="No")),
(AND('[1]PWS Information'!$E$10="CWS",P86="Non-Lead",R86="Don't Know")),
(AND('[1]PWS Information'!$E$10="CWS",P86="Non-Lead", I86="Non-Lead - Copper", R86="Yes", K86="Between 1989 and 2014")),
(AND('[1]PWS Information'!$E$10="CWS",P86="Non-Lead", I86="Non-Lead - Copper", R86="Yes", K86="After 2014")),
(AND('[1]PWS Information'!$E$10="CWS",P86="Non-Lead", I86="Non-Lead - Copper", R86="Yes", K86="Unknown")),
(AND('[1]PWS Information'!$E$10="CWS",P86="Non-Lead", M86="Non-Lead - Copper", R86="Yes", N86="Between 1989 and 2014")),
(AND('[1]PWS Information'!$E$10="CWS",P86="Non-Lead", M86="Non-Lead - Copper", R86="Yes", N86="After 2014")),
(AND('[1]PWS Information'!$E$10="CWS",P86="Non-Lead", M86="Non-Lead - Copper", R86="Yes", N86="Unknown")),
(AND('[1]PWS Information'!$E$10="CWS",P86="Unknown")),
(AND('[1]PWS Information'!$E$10="NTNC",P86="Unknown")))),"Tier 5",
"")))))</f>
        <v>Tier 5</v>
      </c>
      <c r="Y86" s="50"/>
      <c r="Z86" s="50"/>
    </row>
    <row r="87" spans="1:26" ht="75" x14ac:dyDescent="0.25">
      <c r="A87" s="39">
        <v>25175422</v>
      </c>
      <c r="B87" s="40">
        <v>14024</v>
      </c>
      <c r="C87" s="41" t="s">
        <v>53</v>
      </c>
      <c r="D87" s="41" t="s">
        <v>46</v>
      </c>
      <c r="E87" s="41">
        <v>75961</v>
      </c>
      <c r="F87" s="42"/>
      <c r="G87" s="43">
        <v>31.681134</v>
      </c>
      <c r="H87" s="44">
        <v>-94.429417000000001</v>
      </c>
      <c r="I87" s="45" t="s">
        <v>63</v>
      </c>
      <c r="J87" s="46" t="s">
        <v>48</v>
      </c>
      <c r="K87" s="42" t="s">
        <v>64</v>
      </c>
      <c r="L87" s="49"/>
      <c r="M87" s="45" t="s">
        <v>63</v>
      </c>
      <c r="N87" s="46" t="s">
        <v>64</v>
      </c>
      <c r="O87" s="49"/>
      <c r="P87" s="36" t="str">
        <f t="shared" si="1"/>
        <v>Unknown</v>
      </c>
      <c r="Q87" s="39" t="s">
        <v>48</v>
      </c>
      <c r="R87" s="39" t="s">
        <v>48</v>
      </c>
      <c r="S87" s="39"/>
      <c r="T87" s="50" t="s">
        <v>50</v>
      </c>
      <c r="U87" s="50" t="s">
        <v>51</v>
      </c>
      <c r="V87" s="50" t="s">
        <v>51</v>
      </c>
      <c r="W87" s="50"/>
      <c r="X87" s="51" t="str">
        <f>IF((OR((AND('[1]PWS Information'!$E$10="CWS",T87="Single Family Residence",P87="Lead")),
(AND('[1]PWS Information'!$E$10="CWS",T87="Multiple Family Residence",'[1]PWS Information'!$E$11="Yes",P87="Lead")),
(AND('[1]PWS Information'!$E$10="NTNC",P87="Lead")))),"Tier 1",
IF((OR((AND('[1]PWS Information'!$E$10="CWS",T87="Multiple Family Residence",'[1]PWS Information'!$E$11="No",P87="Lead")),
(AND('[1]PWS Information'!$E$10="CWS",T87="Other",P87="Lead")),
(AND('[1]PWS Information'!$E$10="CWS",T87="Building",P87="Lead")))),"Tier 2",
IF((OR((AND('[1]PWS Information'!$E$10="CWS",T87="Single Family Residence",P87="Galvanized Requiring Replacement")),
(AND('[1]PWS Information'!$E$10="CWS",T87="Single Family Residence",P87="Galvanized Requiring Replacement",Q87="Yes")),
(AND('[1]PWS Information'!$E$10="NTNC",P87="Galvanized Requiring Replacement")),
(AND('[1]PWS Information'!$E$10="NTNC",T87="Single Family Residence",Q87="Yes")))),"Tier 3",
IF((OR((AND('[1]PWS Information'!$E$10="CWS",T87="Single Family Residence",R87="Yes",P87="Non-Lead", I87="Non-Lead - Copper",K87="Before 1989")),
(AND('[1]PWS Information'!$E$10="CWS",T87="Single Family Residence",R87="Yes",P87="Non-Lead", M87="Non-Lead - Copper",N87="Before 1989")))),"Tier 4",
IF((OR((AND('[1]PWS Information'!$E$10="NTNC",P87="Non-Lead")),
(AND('[1]PWS Information'!$E$10="CWS",P87="Non-Lead",R87="")),
(AND('[1]PWS Information'!$E$10="CWS",P87="Non-Lead",R87="No")),
(AND('[1]PWS Information'!$E$10="CWS",P87="Non-Lead",R87="Don't Know")),
(AND('[1]PWS Information'!$E$10="CWS",P87="Non-Lead", I87="Non-Lead - Copper", R87="Yes", K87="Between 1989 and 2014")),
(AND('[1]PWS Information'!$E$10="CWS",P87="Non-Lead", I87="Non-Lead - Copper", R87="Yes", K87="After 2014")),
(AND('[1]PWS Information'!$E$10="CWS",P87="Non-Lead", I87="Non-Lead - Copper", R87="Yes", K87="Unknown")),
(AND('[1]PWS Information'!$E$10="CWS",P87="Non-Lead", M87="Non-Lead - Copper", R87="Yes", N87="Between 1989 and 2014")),
(AND('[1]PWS Information'!$E$10="CWS",P87="Non-Lead", M87="Non-Lead - Copper", R87="Yes", N87="After 2014")),
(AND('[1]PWS Information'!$E$10="CWS",P87="Non-Lead", M87="Non-Lead - Copper", R87="Yes", N87="Unknown")),
(AND('[1]PWS Information'!$E$10="CWS",P87="Unknown")),
(AND('[1]PWS Information'!$E$10="NTNC",P87="Unknown")))),"Tier 5",
"")))))</f>
        <v>Tier 5</v>
      </c>
      <c r="Y87" s="50"/>
      <c r="Z87" s="50"/>
    </row>
    <row r="88" spans="1:26" ht="75" x14ac:dyDescent="0.25">
      <c r="A88" s="39">
        <v>25175951</v>
      </c>
      <c r="B88" s="40">
        <v>195</v>
      </c>
      <c r="C88" s="41" t="s">
        <v>52</v>
      </c>
      <c r="D88" s="41" t="s">
        <v>46</v>
      </c>
      <c r="E88" s="41">
        <v>75961</v>
      </c>
      <c r="F88" s="42"/>
      <c r="G88" s="43">
        <v>31.642154000000001</v>
      </c>
      <c r="H88" s="44">
        <v>-94.527259999999998</v>
      </c>
      <c r="I88" s="45" t="s">
        <v>63</v>
      </c>
      <c r="J88" s="46" t="s">
        <v>48</v>
      </c>
      <c r="K88" s="42" t="s">
        <v>64</v>
      </c>
      <c r="L88" s="49"/>
      <c r="M88" s="45" t="s">
        <v>63</v>
      </c>
      <c r="N88" s="46" t="s">
        <v>64</v>
      </c>
      <c r="O88" s="49"/>
      <c r="P88" s="36" t="str">
        <f t="shared" si="1"/>
        <v>Unknown</v>
      </c>
      <c r="Q88" s="39" t="s">
        <v>48</v>
      </c>
      <c r="R88" s="39" t="s">
        <v>48</v>
      </c>
      <c r="S88" s="39"/>
      <c r="T88" s="50" t="s">
        <v>50</v>
      </c>
      <c r="U88" s="50" t="s">
        <v>51</v>
      </c>
      <c r="V88" s="50" t="s">
        <v>51</v>
      </c>
      <c r="W88" s="50"/>
      <c r="X88" s="51" t="str">
        <f>IF((OR((AND('[1]PWS Information'!$E$10="CWS",T88="Single Family Residence",P88="Lead")),
(AND('[1]PWS Information'!$E$10="CWS",T88="Multiple Family Residence",'[1]PWS Information'!$E$11="Yes",P88="Lead")),
(AND('[1]PWS Information'!$E$10="NTNC",P88="Lead")))),"Tier 1",
IF((OR((AND('[1]PWS Information'!$E$10="CWS",T88="Multiple Family Residence",'[1]PWS Information'!$E$11="No",P88="Lead")),
(AND('[1]PWS Information'!$E$10="CWS",T88="Other",P88="Lead")),
(AND('[1]PWS Information'!$E$10="CWS",T88="Building",P88="Lead")))),"Tier 2",
IF((OR((AND('[1]PWS Information'!$E$10="CWS",T88="Single Family Residence",P88="Galvanized Requiring Replacement")),
(AND('[1]PWS Information'!$E$10="CWS",T88="Single Family Residence",P88="Galvanized Requiring Replacement",Q88="Yes")),
(AND('[1]PWS Information'!$E$10="NTNC",P88="Galvanized Requiring Replacement")),
(AND('[1]PWS Information'!$E$10="NTNC",T88="Single Family Residence",Q88="Yes")))),"Tier 3",
IF((OR((AND('[1]PWS Information'!$E$10="CWS",T88="Single Family Residence",R88="Yes",P88="Non-Lead", I88="Non-Lead - Copper",K88="Before 1989")),
(AND('[1]PWS Information'!$E$10="CWS",T88="Single Family Residence",R88="Yes",P88="Non-Lead", M88="Non-Lead - Copper",N88="Before 1989")))),"Tier 4",
IF((OR((AND('[1]PWS Information'!$E$10="NTNC",P88="Non-Lead")),
(AND('[1]PWS Information'!$E$10="CWS",P88="Non-Lead",R88="")),
(AND('[1]PWS Information'!$E$10="CWS",P88="Non-Lead",R88="No")),
(AND('[1]PWS Information'!$E$10="CWS",P88="Non-Lead",R88="Don't Know")),
(AND('[1]PWS Information'!$E$10="CWS",P88="Non-Lead", I88="Non-Lead - Copper", R88="Yes", K88="Between 1989 and 2014")),
(AND('[1]PWS Information'!$E$10="CWS",P88="Non-Lead", I88="Non-Lead - Copper", R88="Yes", K88="After 2014")),
(AND('[1]PWS Information'!$E$10="CWS",P88="Non-Lead", I88="Non-Lead - Copper", R88="Yes", K88="Unknown")),
(AND('[1]PWS Information'!$E$10="CWS",P88="Non-Lead", M88="Non-Lead - Copper", R88="Yes", N88="Between 1989 and 2014")),
(AND('[1]PWS Information'!$E$10="CWS",P88="Non-Lead", M88="Non-Lead - Copper", R88="Yes", N88="After 2014")),
(AND('[1]PWS Information'!$E$10="CWS",P88="Non-Lead", M88="Non-Lead - Copper", R88="Yes", N88="Unknown")),
(AND('[1]PWS Information'!$E$10="CWS",P88="Unknown")),
(AND('[1]PWS Information'!$E$10="NTNC",P88="Unknown")))),"Tier 5",
"")))))</f>
        <v>Tier 5</v>
      </c>
      <c r="Y88" s="50"/>
      <c r="Z88" s="50"/>
    </row>
    <row r="89" spans="1:26" ht="75" x14ac:dyDescent="0.25">
      <c r="A89" s="39">
        <v>25175590</v>
      </c>
      <c r="B89" s="40">
        <v>466</v>
      </c>
      <c r="C89" s="41" t="s">
        <v>59</v>
      </c>
      <c r="D89" s="41" t="s">
        <v>46</v>
      </c>
      <c r="E89" s="41">
        <v>75961</v>
      </c>
      <c r="F89" s="42"/>
      <c r="G89" s="43">
        <v>31.558382999999999</v>
      </c>
      <c r="H89" s="44">
        <v>-94.504452000000001</v>
      </c>
      <c r="I89" s="45" t="s">
        <v>63</v>
      </c>
      <c r="J89" s="46" t="s">
        <v>48</v>
      </c>
      <c r="K89" s="42" t="s">
        <v>64</v>
      </c>
      <c r="L89" s="49"/>
      <c r="M89" s="45" t="s">
        <v>63</v>
      </c>
      <c r="N89" s="46" t="s">
        <v>64</v>
      </c>
      <c r="O89" s="49"/>
      <c r="P89" s="36" t="str">
        <f t="shared" si="1"/>
        <v>Unknown</v>
      </c>
      <c r="Q89" s="39" t="s">
        <v>48</v>
      </c>
      <c r="R89" s="39" t="s">
        <v>48</v>
      </c>
      <c r="S89" s="39"/>
      <c r="T89" s="50" t="s">
        <v>50</v>
      </c>
      <c r="U89" s="50" t="s">
        <v>51</v>
      </c>
      <c r="V89" s="50" t="s">
        <v>51</v>
      </c>
      <c r="W89" s="50"/>
      <c r="X89" s="51" t="str">
        <f>IF((OR((AND('[1]PWS Information'!$E$10="CWS",T89="Single Family Residence",P89="Lead")),
(AND('[1]PWS Information'!$E$10="CWS",T89="Multiple Family Residence",'[1]PWS Information'!$E$11="Yes",P89="Lead")),
(AND('[1]PWS Information'!$E$10="NTNC",P89="Lead")))),"Tier 1",
IF((OR((AND('[1]PWS Information'!$E$10="CWS",T89="Multiple Family Residence",'[1]PWS Information'!$E$11="No",P89="Lead")),
(AND('[1]PWS Information'!$E$10="CWS",T89="Other",P89="Lead")),
(AND('[1]PWS Information'!$E$10="CWS",T89="Building",P89="Lead")))),"Tier 2",
IF((OR((AND('[1]PWS Information'!$E$10="CWS",T89="Single Family Residence",P89="Galvanized Requiring Replacement")),
(AND('[1]PWS Information'!$E$10="CWS",T89="Single Family Residence",P89="Galvanized Requiring Replacement",Q89="Yes")),
(AND('[1]PWS Information'!$E$10="NTNC",P89="Galvanized Requiring Replacement")),
(AND('[1]PWS Information'!$E$10="NTNC",T89="Single Family Residence",Q89="Yes")))),"Tier 3",
IF((OR((AND('[1]PWS Information'!$E$10="CWS",T89="Single Family Residence",R89="Yes",P89="Non-Lead", I89="Non-Lead - Copper",K89="Before 1989")),
(AND('[1]PWS Information'!$E$10="CWS",T89="Single Family Residence",R89="Yes",P89="Non-Lead", M89="Non-Lead - Copper",N89="Before 1989")))),"Tier 4",
IF((OR((AND('[1]PWS Information'!$E$10="NTNC",P89="Non-Lead")),
(AND('[1]PWS Information'!$E$10="CWS",P89="Non-Lead",R89="")),
(AND('[1]PWS Information'!$E$10="CWS",P89="Non-Lead",R89="No")),
(AND('[1]PWS Information'!$E$10="CWS",P89="Non-Lead",R89="Don't Know")),
(AND('[1]PWS Information'!$E$10="CWS",P89="Non-Lead", I89="Non-Lead - Copper", R89="Yes", K89="Between 1989 and 2014")),
(AND('[1]PWS Information'!$E$10="CWS",P89="Non-Lead", I89="Non-Lead - Copper", R89="Yes", K89="After 2014")),
(AND('[1]PWS Information'!$E$10="CWS",P89="Non-Lead", I89="Non-Lead - Copper", R89="Yes", K89="Unknown")),
(AND('[1]PWS Information'!$E$10="CWS",P89="Non-Lead", M89="Non-Lead - Copper", R89="Yes", N89="Between 1989 and 2014")),
(AND('[1]PWS Information'!$E$10="CWS",P89="Non-Lead", M89="Non-Lead - Copper", R89="Yes", N89="After 2014")),
(AND('[1]PWS Information'!$E$10="CWS",P89="Non-Lead", M89="Non-Lead - Copper", R89="Yes", N89="Unknown")),
(AND('[1]PWS Information'!$E$10="CWS",P89="Unknown")),
(AND('[1]PWS Information'!$E$10="NTNC",P89="Unknown")))),"Tier 5",
"")))))</f>
        <v>Tier 5</v>
      </c>
      <c r="Y89" s="50"/>
      <c r="Z89" s="50"/>
    </row>
    <row r="90" spans="1:26" ht="75" x14ac:dyDescent="0.25">
      <c r="A90" s="39">
        <v>205</v>
      </c>
      <c r="B90" s="40">
        <v>2330</v>
      </c>
      <c r="C90" s="41" t="s">
        <v>57</v>
      </c>
      <c r="D90" s="41" t="s">
        <v>46</v>
      </c>
      <c r="E90" s="41">
        <v>75961</v>
      </c>
      <c r="F90" s="42"/>
      <c r="G90" s="43">
        <v>31.643398000000001</v>
      </c>
      <c r="H90" s="44">
        <v>-94.529865000000001</v>
      </c>
      <c r="I90" s="45" t="s">
        <v>63</v>
      </c>
      <c r="J90" s="46" t="s">
        <v>48</v>
      </c>
      <c r="K90" s="42" t="s">
        <v>64</v>
      </c>
      <c r="L90" s="49"/>
      <c r="M90" s="45" t="s">
        <v>63</v>
      </c>
      <c r="N90" s="46" t="s">
        <v>64</v>
      </c>
      <c r="O90" s="49"/>
      <c r="P90" s="36" t="str">
        <f t="shared" si="1"/>
        <v>Unknown</v>
      </c>
      <c r="Q90" s="39" t="s">
        <v>48</v>
      </c>
      <c r="R90" s="39" t="s">
        <v>48</v>
      </c>
      <c r="S90" s="39"/>
      <c r="T90" s="50" t="s">
        <v>50</v>
      </c>
      <c r="U90" s="50" t="s">
        <v>51</v>
      </c>
      <c r="V90" s="50" t="s">
        <v>51</v>
      </c>
      <c r="W90" s="50"/>
      <c r="X90" s="51" t="str">
        <f>IF((OR((AND('[1]PWS Information'!$E$10="CWS",T90="Single Family Residence",P90="Lead")),
(AND('[1]PWS Information'!$E$10="CWS",T90="Multiple Family Residence",'[1]PWS Information'!$E$11="Yes",P90="Lead")),
(AND('[1]PWS Information'!$E$10="NTNC",P90="Lead")))),"Tier 1",
IF((OR((AND('[1]PWS Information'!$E$10="CWS",T90="Multiple Family Residence",'[1]PWS Information'!$E$11="No",P90="Lead")),
(AND('[1]PWS Information'!$E$10="CWS",T90="Other",P90="Lead")),
(AND('[1]PWS Information'!$E$10="CWS",T90="Building",P90="Lead")))),"Tier 2",
IF((OR((AND('[1]PWS Information'!$E$10="CWS",T90="Single Family Residence",P90="Galvanized Requiring Replacement")),
(AND('[1]PWS Information'!$E$10="CWS",T90="Single Family Residence",P90="Galvanized Requiring Replacement",Q90="Yes")),
(AND('[1]PWS Information'!$E$10="NTNC",P90="Galvanized Requiring Replacement")),
(AND('[1]PWS Information'!$E$10="NTNC",T90="Single Family Residence",Q90="Yes")))),"Tier 3",
IF((OR((AND('[1]PWS Information'!$E$10="CWS",T90="Single Family Residence",R90="Yes",P90="Non-Lead", I90="Non-Lead - Copper",K90="Before 1989")),
(AND('[1]PWS Information'!$E$10="CWS",T90="Single Family Residence",R90="Yes",P90="Non-Lead", M90="Non-Lead - Copper",N90="Before 1989")))),"Tier 4",
IF((OR((AND('[1]PWS Information'!$E$10="NTNC",P90="Non-Lead")),
(AND('[1]PWS Information'!$E$10="CWS",P90="Non-Lead",R90="")),
(AND('[1]PWS Information'!$E$10="CWS",P90="Non-Lead",R90="No")),
(AND('[1]PWS Information'!$E$10="CWS",P90="Non-Lead",R90="Don't Know")),
(AND('[1]PWS Information'!$E$10="CWS",P90="Non-Lead", I90="Non-Lead - Copper", R90="Yes", K90="Between 1989 and 2014")),
(AND('[1]PWS Information'!$E$10="CWS",P90="Non-Lead", I90="Non-Lead - Copper", R90="Yes", K90="After 2014")),
(AND('[1]PWS Information'!$E$10="CWS",P90="Non-Lead", I90="Non-Lead - Copper", R90="Yes", K90="Unknown")),
(AND('[1]PWS Information'!$E$10="CWS",P90="Non-Lead", M90="Non-Lead - Copper", R90="Yes", N90="Between 1989 and 2014")),
(AND('[1]PWS Information'!$E$10="CWS",P90="Non-Lead", M90="Non-Lead - Copper", R90="Yes", N90="After 2014")),
(AND('[1]PWS Information'!$E$10="CWS",P90="Non-Lead", M90="Non-Lead - Copper", R90="Yes", N90="Unknown")),
(AND('[1]PWS Information'!$E$10="CWS",P90="Unknown")),
(AND('[1]PWS Information'!$E$10="NTNC",P90="Unknown")))),"Tier 5",
"")))))</f>
        <v>Tier 5</v>
      </c>
      <c r="Y90" s="50"/>
      <c r="Z90" s="50"/>
    </row>
    <row r="91" spans="1:26" ht="75" x14ac:dyDescent="0.25">
      <c r="A91" s="39">
        <v>25175387</v>
      </c>
      <c r="B91" s="40">
        <v>11299</v>
      </c>
      <c r="C91" s="41" t="s">
        <v>66</v>
      </c>
      <c r="D91" s="41" t="s">
        <v>46</v>
      </c>
      <c r="E91" s="41">
        <v>75961</v>
      </c>
      <c r="F91" s="42"/>
      <c r="G91" s="43">
        <v>31.602474000000001</v>
      </c>
      <c r="H91" s="44">
        <v>-94.613848000000004</v>
      </c>
      <c r="I91" s="45" t="s">
        <v>63</v>
      </c>
      <c r="J91" s="46" t="s">
        <v>48</v>
      </c>
      <c r="K91" s="42" t="s">
        <v>51</v>
      </c>
      <c r="L91" s="49"/>
      <c r="M91" s="45" t="s">
        <v>63</v>
      </c>
      <c r="N91" s="46" t="s">
        <v>51</v>
      </c>
      <c r="O91" s="49"/>
      <c r="P91" s="36" t="str">
        <f t="shared" si="1"/>
        <v>Unknown</v>
      </c>
      <c r="Q91" s="39" t="s">
        <v>48</v>
      </c>
      <c r="R91" s="39" t="s">
        <v>48</v>
      </c>
      <c r="S91" s="39"/>
      <c r="T91" s="50"/>
      <c r="U91" s="50" t="s">
        <v>51</v>
      </c>
      <c r="V91" s="50" t="s">
        <v>51</v>
      </c>
      <c r="W91" s="50"/>
      <c r="X91" s="51" t="str">
        <f>IF((OR((AND('[1]PWS Information'!$E$10="CWS",T91="Single Family Residence",P91="Lead")),
(AND('[1]PWS Information'!$E$10="CWS",T91="Multiple Family Residence",'[1]PWS Information'!$E$11="Yes",P91="Lead")),
(AND('[1]PWS Information'!$E$10="NTNC",P91="Lead")))),"Tier 1",
IF((OR((AND('[1]PWS Information'!$E$10="CWS",T91="Multiple Family Residence",'[1]PWS Information'!$E$11="No",P91="Lead")),
(AND('[1]PWS Information'!$E$10="CWS",T91="Other",P91="Lead")),
(AND('[1]PWS Information'!$E$10="CWS",T91="Building",P91="Lead")))),"Tier 2",
IF((OR((AND('[1]PWS Information'!$E$10="CWS",T91="Single Family Residence",P91="Galvanized Requiring Replacement")),
(AND('[1]PWS Information'!$E$10="CWS",T91="Single Family Residence",P91="Galvanized Requiring Replacement",Q91="Yes")),
(AND('[1]PWS Information'!$E$10="NTNC",P91="Galvanized Requiring Replacement")),
(AND('[1]PWS Information'!$E$10="NTNC",T91="Single Family Residence",Q91="Yes")))),"Tier 3",
IF((OR((AND('[1]PWS Information'!$E$10="CWS",T91="Single Family Residence",R91="Yes",P91="Non-Lead", I91="Non-Lead - Copper",K91="Before 1989")),
(AND('[1]PWS Information'!$E$10="CWS",T91="Single Family Residence",R91="Yes",P91="Non-Lead", M91="Non-Lead - Copper",N91="Before 1989")))),"Tier 4",
IF((OR((AND('[1]PWS Information'!$E$10="NTNC",P91="Non-Lead")),
(AND('[1]PWS Information'!$E$10="CWS",P91="Non-Lead",R91="")),
(AND('[1]PWS Information'!$E$10="CWS",P91="Non-Lead",R91="No")),
(AND('[1]PWS Information'!$E$10="CWS",P91="Non-Lead",R91="Don't Know")),
(AND('[1]PWS Information'!$E$10="CWS",P91="Non-Lead", I91="Non-Lead - Copper", R91="Yes", K91="Between 1989 and 2014")),
(AND('[1]PWS Information'!$E$10="CWS",P91="Non-Lead", I91="Non-Lead - Copper", R91="Yes", K91="After 2014")),
(AND('[1]PWS Information'!$E$10="CWS",P91="Non-Lead", I91="Non-Lead - Copper", R91="Yes", K91="Unknown")),
(AND('[1]PWS Information'!$E$10="CWS",P91="Non-Lead", M91="Non-Lead - Copper", R91="Yes", N91="Between 1989 and 2014")),
(AND('[1]PWS Information'!$E$10="CWS",P91="Non-Lead", M91="Non-Lead - Copper", R91="Yes", N91="After 2014")),
(AND('[1]PWS Information'!$E$10="CWS",P91="Non-Lead", M91="Non-Lead - Copper", R91="Yes", N91="Unknown")),
(AND('[1]PWS Information'!$E$10="CWS",P91="Unknown")),
(AND('[1]PWS Information'!$E$10="NTNC",P91="Unknown")))),"Tier 5",
"")))))</f>
        <v>Tier 5</v>
      </c>
      <c r="Y91" s="50"/>
      <c r="Z91" s="50"/>
    </row>
    <row r="92" spans="1:26" ht="75" x14ac:dyDescent="0.25">
      <c r="A92" s="39">
        <v>299</v>
      </c>
      <c r="B92" s="40">
        <v>819</v>
      </c>
      <c r="C92" s="41" t="s">
        <v>67</v>
      </c>
      <c r="D92" s="41" t="s">
        <v>46</v>
      </c>
      <c r="E92" s="41">
        <v>75961</v>
      </c>
      <c r="F92" s="42"/>
      <c r="G92" s="43">
        <v>31.609926999999999</v>
      </c>
      <c r="H92" s="44">
        <v>-94.647107000000005</v>
      </c>
      <c r="I92" s="45" t="s">
        <v>63</v>
      </c>
      <c r="J92" s="46" t="s">
        <v>48</v>
      </c>
      <c r="K92" s="42" t="s">
        <v>51</v>
      </c>
      <c r="L92" s="49"/>
      <c r="M92" s="45" t="s">
        <v>63</v>
      </c>
      <c r="N92" s="46" t="s">
        <v>51</v>
      </c>
      <c r="O92" s="49"/>
      <c r="P92" s="36" t="str">
        <f t="shared" si="1"/>
        <v>Unknown</v>
      </c>
      <c r="Q92" s="39" t="s">
        <v>48</v>
      </c>
      <c r="R92" s="39" t="s">
        <v>48</v>
      </c>
      <c r="S92" s="39"/>
      <c r="T92" s="50"/>
      <c r="U92" s="50" t="s">
        <v>51</v>
      </c>
      <c r="V92" s="50" t="s">
        <v>51</v>
      </c>
      <c r="W92" s="50"/>
      <c r="X92" s="51" t="str">
        <f>IF((OR((AND('[1]PWS Information'!$E$10="CWS",T92="Single Family Residence",P92="Lead")),
(AND('[1]PWS Information'!$E$10="CWS",T92="Multiple Family Residence",'[1]PWS Information'!$E$11="Yes",P92="Lead")),
(AND('[1]PWS Information'!$E$10="NTNC",P92="Lead")))),"Tier 1",
IF((OR((AND('[1]PWS Information'!$E$10="CWS",T92="Multiple Family Residence",'[1]PWS Information'!$E$11="No",P92="Lead")),
(AND('[1]PWS Information'!$E$10="CWS",T92="Other",P92="Lead")),
(AND('[1]PWS Information'!$E$10="CWS",T92="Building",P92="Lead")))),"Tier 2",
IF((OR((AND('[1]PWS Information'!$E$10="CWS",T92="Single Family Residence",P92="Galvanized Requiring Replacement")),
(AND('[1]PWS Information'!$E$10="CWS",T92="Single Family Residence",P92="Galvanized Requiring Replacement",Q92="Yes")),
(AND('[1]PWS Information'!$E$10="NTNC",P92="Galvanized Requiring Replacement")),
(AND('[1]PWS Information'!$E$10="NTNC",T92="Single Family Residence",Q92="Yes")))),"Tier 3",
IF((OR((AND('[1]PWS Information'!$E$10="CWS",T92="Single Family Residence",R92="Yes",P92="Non-Lead", I92="Non-Lead - Copper",K92="Before 1989")),
(AND('[1]PWS Information'!$E$10="CWS",T92="Single Family Residence",R92="Yes",P92="Non-Lead", M92="Non-Lead - Copper",N92="Before 1989")))),"Tier 4",
IF((OR((AND('[1]PWS Information'!$E$10="NTNC",P92="Non-Lead")),
(AND('[1]PWS Information'!$E$10="CWS",P92="Non-Lead",R92="")),
(AND('[1]PWS Information'!$E$10="CWS",P92="Non-Lead",R92="No")),
(AND('[1]PWS Information'!$E$10="CWS",P92="Non-Lead",R92="Don't Know")),
(AND('[1]PWS Information'!$E$10="CWS",P92="Non-Lead", I92="Non-Lead - Copper", R92="Yes", K92="Between 1989 and 2014")),
(AND('[1]PWS Information'!$E$10="CWS",P92="Non-Lead", I92="Non-Lead - Copper", R92="Yes", K92="After 2014")),
(AND('[1]PWS Information'!$E$10="CWS",P92="Non-Lead", I92="Non-Lead - Copper", R92="Yes", K92="Unknown")),
(AND('[1]PWS Information'!$E$10="CWS",P92="Non-Lead", M92="Non-Lead - Copper", R92="Yes", N92="Between 1989 and 2014")),
(AND('[1]PWS Information'!$E$10="CWS",P92="Non-Lead", M92="Non-Lead - Copper", R92="Yes", N92="After 2014")),
(AND('[1]PWS Information'!$E$10="CWS",P92="Non-Lead", M92="Non-Lead - Copper", R92="Yes", N92="Unknown")),
(AND('[1]PWS Information'!$E$10="CWS",P92="Unknown")),
(AND('[1]PWS Information'!$E$10="NTNC",P92="Unknown")))),"Tier 5",
"")))))</f>
        <v>Tier 5</v>
      </c>
      <c r="Y92" s="50"/>
      <c r="Z92" s="50"/>
    </row>
    <row r="93" spans="1:26" ht="75" x14ac:dyDescent="0.25">
      <c r="A93" s="39">
        <v>25175687</v>
      </c>
      <c r="B93" s="40">
        <v>4199</v>
      </c>
      <c r="C93" s="41" t="s">
        <v>68</v>
      </c>
      <c r="D93" s="41" t="s">
        <v>46</v>
      </c>
      <c r="E93" s="41">
        <v>75961</v>
      </c>
      <c r="F93" s="42"/>
      <c r="G93" s="43">
        <v>31.558382999999999</v>
      </c>
      <c r="H93" s="44">
        <v>-94.504452000000001</v>
      </c>
      <c r="I93" s="45" t="s">
        <v>63</v>
      </c>
      <c r="J93" s="46" t="s">
        <v>48</v>
      </c>
      <c r="K93" s="42" t="s">
        <v>51</v>
      </c>
      <c r="L93" s="49"/>
      <c r="M93" s="45" t="s">
        <v>63</v>
      </c>
      <c r="N93" s="46" t="s">
        <v>51</v>
      </c>
      <c r="O93" s="49"/>
      <c r="P93" s="36" t="str">
        <f t="shared" si="1"/>
        <v>Unknown</v>
      </c>
      <c r="Q93" s="39" t="s">
        <v>48</v>
      </c>
      <c r="R93" s="39" t="s">
        <v>48</v>
      </c>
      <c r="S93" s="39"/>
      <c r="T93" s="50"/>
      <c r="U93" s="50" t="s">
        <v>51</v>
      </c>
      <c r="V93" s="50" t="s">
        <v>51</v>
      </c>
      <c r="W93" s="50"/>
      <c r="X93" s="51" t="str">
        <f>IF((OR((AND('[1]PWS Information'!$E$10="CWS",T93="Single Family Residence",P93="Lead")),
(AND('[1]PWS Information'!$E$10="CWS",T93="Multiple Family Residence",'[1]PWS Information'!$E$11="Yes",P93="Lead")),
(AND('[1]PWS Information'!$E$10="NTNC",P93="Lead")))),"Tier 1",
IF((OR((AND('[1]PWS Information'!$E$10="CWS",T93="Multiple Family Residence",'[1]PWS Information'!$E$11="No",P93="Lead")),
(AND('[1]PWS Information'!$E$10="CWS",T93="Other",P93="Lead")),
(AND('[1]PWS Information'!$E$10="CWS",T93="Building",P93="Lead")))),"Tier 2",
IF((OR((AND('[1]PWS Information'!$E$10="CWS",T93="Single Family Residence",P93="Galvanized Requiring Replacement")),
(AND('[1]PWS Information'!$E$10="CWS",T93="Single Family Residence",P93="Galvanized Requiring Replacement",Q93="Yes")),
(AND('[1]PWS Information'!$E$10="NTNC",P93="Galvanized Requiring Replacement")),
(AND('[1]PWS Information'!$E$10="NTNC",T93="Single Family Residence",Q93="Yes")))),"Tier 3",
IF((OR((AND('[1]PWS Information'!$E$10="CWS",T93="Single Family Residence",R93="Yes",P93="Non-Lead", I93="Non-Lead - Copper",K93="Before 1989")),
(AND('[1]PWS Information'!$E$10="CWS",T93="Single Family Residence",R93="Yes",P93="Non-Lead", M93="Non-Lead - Copper",N93="Before 1989")))),"Tier 4",
IF((OR((AND('[1]PWS Information'!$E$10="NTNC",P93="Non-Lead")),
(AND('[1]PWS Information'!$E$10="CWS",P93="Non-Lead",R93="")),
(AND('[1]PWS Information'!$E$10="CWS",P93="Non-Lead",R93="No")),
(AND('[1]PWS Information'!$E$10="CWS",P93="Non-Lead",R93="Don't Know")),
(AND('[1]PWS Information'!$E$10="CWS",P93="Non-Lead", I93="Non-Lead - Copper", R93="Yes", K93="Between 1989 and 2014")),
(AND('[1]PWS Information'!$E$10="CWS",P93="Non-Lead", I93="Non-Lead - Copper", R93="Yes", K93="After 2014")),
(AND('[1]PWS Information'!$E$10="CWS",P93="Non-Lead", I93="Non-Lead - Copper", R93="Yes", K93="Unknown")),
(AND('[1]PWS Information'!$E$10="CWS",P93="Non-Lead", M93="Non-Lead - Copper", R93="Yes", N93="Between 1989 and 2014")),
(AND('[1]PWS Information'!$E$10="CWS",P93="Non-Lead", M93="Non-Lead - Copper", R93="Yes", N93="After 2014")),
(AND('[1]PWS Information'!$E$10="CWS",P93="Non-Lead", M93="Non-Lead - Copper", R93="Yes", N93="Unknown")),
(AND('[1]PWS Information'!$E$10="CWS",P93="Unknown")),
(AND('[1]PWS Information'!$E$10="NTNC",P93="Unknown")))),"Tier 5",
"")))))</f>
        <v>Tier 5</v>
      </c>
      <c r="Y93" s="50"/>
      <c r="Z93" s="50"/>
    </row>
    <row r="94" spans="1:26" ht="75" x14ac:dyDescent="0.25">
      <c r="A94" s="39">
        <v>25175709</v>
      </c>
      <c r="B94" s="40">
        <v>4678</v>
      </c>
      <c r="C94" s="41" t="s">
        <v>57</v>
      </c>
      <c r="D94" s="41" t="s">
        <v>46</v>
      </c>
      <c r="E94" s="41">
        <v>75961</v>
      </c>
      <c r="F94" s="42"/>
      <c r="G94" s="43">
        <v>31.674724999999999</v>
      </c>
      <c r="H94" s="44">
        <v>-94.545145000000005</v>
      </c>
      <c r="I94" s="45" t="s">
        <v>63</v>
      </c>
      <c r="J94" s="46" t="s">
        <v>48</v>
      </c>
      <c r="K94" s="42" t="s">
        <v>51</v>
      </c>
      <c r="L94" s="49"/>
      <c r="M94" s="45" t="s">
        <v>63</v>
      </c>
      <c r="N94" s="46" t="s">
        <v>51</v>
      </c>
      <c r="O94" s="49"/>
      <c r="P94" s="36" t="str">
        <f t="shared" si="1"/>
        <v>Unknown</v>
      </c>
      <c r="Q94" s="39" t="s">
        <v>48</v>
      </c>
      <c r="R94" s="39" t="s">
        <v>48</v>
      </c>
      <c r="S94" s="39"/>
      <c r="T94" s="50"/>
      <c r="U94" s="50" t="s">
        <v>51</v>
      </c>
      <c r="V94" s="50" t="s">
        <v>51</v>
      </c>
      <c r="W94" s="50"/>
      <c r="X94" s="51" t="str">
        <f>IF((OR((AND('[1]PWS Information'!$E$10="CWS",T94="Single Family Residence",P94="Lead")),
(AND('[1]PWS Information'!$E$10="CWS",T94="Multiple Family Residence",'[1]PWS Information'!$E$11="Yes",P94="Lead")),
(AND('[1]PWS Information'!$E$10="NTNC",P94="Lead")))),"Tier 1",
IF((OR((AND('[1]PWS Information'!$E$10="CWS",T94="Multiple Family Residence",'[1]PWS Information'!$E$11="No",P94="Lead")),
(AND('[1]PWS Information'!$E$10="CWS",T94="Other",P94="Lead")),
(AND('[1]PWS Information'!$E$10="CWS",T94="Building",P94="Lead")))),"Tier 2",
IF((OR((AND('[1]PWS Information'!$E$10="CWS",T94="Single Family Residence",P94="Galvanized Requiring Replacement")),
(AND('[1]PWS Information'!$E$10="CWS",T94="Single Family Residence",P94="Galvanized Requiring Replacement",Q94="Yes")),
(AND('[1]PWS Information'!$E$10="NTNC",P94="Galvanized Requiring Replacement")),
(AND('[1]PWS Information'!$E$10="NTNC",T94="Single Family Residence",Q94="Yes")))),"Tier 3",
IF((OR((AND('[1]PWS Information'!$E$10="CWS",T94="Single Family Residence",R94="Yes",P94="Non-Lead", I94="Non-Lead - Copper",K94="Before 1989")),
(AND('[1]PWS Information'!$E$10="CWS",T94="Single Family Residence",R94="Yes",P94="Non-Lead", M94="Non-Lead - Copper",N94="Before 1989")))),"Tier 4",
IF((OR((AND('[1]PWS Information'!$E$10="NTNC",P94="Non-Lead")),
(AND('[1]PWS Information'!$E$10="CWS",P94="Non-Lead",R94="")),
(AND('[1]PWS Information'!$E$10="CWS",P94="Non-Lead",R94="No")),
(AND('[1]PWS Information'!$E$10="CWS",P94="Non-Lead",R94="Don't Know")),
(AND('[1]PWS Information'!$E$10="CWS",P94="Non-Lead", I94="Non-Lead - Copper", R94="Yes", K94="Between 1989 and 2014")),
(AND('[1]PWS Information'!$E$10="CWS",P94="Non-Lead", I94="Non-Lead - Copper", R94="Yes", K94="After 2014")),
(AND('[1]PWS Information'!$E$10="CWS",P94="Non-Lead", I94="Non-Lead - Copper", R94="Yes", K94="Unknown")),
(AND('[1]PWS Information'!$E$10="CWS",P94="Non-Lead", M94="Non-Lead - Copper", R94="Yes", N94="Between 1989 and 2014")),
(AND('[1]PWS Information'!$E$10="CWS",P94="Non-Lead", M94="Non-Lead - Copper", R94="Yes", N94="After 2014")),
(AND('[1]PWS Information'!$E$10="CWS",P94="Non-Lead", M94="Non-Lead - Copper", R94="Yes", N94="Unknown")),
(AND('[1]PWS Information'!$E$10="CWS",P94="Unknown")),
(AND('[1]PWS Information'!$E$10="NTNC",P94="Unknown")))),"Tier 5",
"")))))</f>
        <v>Tier 5</v>
      </c>
      <c r="Y94" s="50"/>
      <c r="Z94" s="50"/>
    </row>
    <row r="95" spans="1:26" ht="75" x14ac:dyDescent="0.25">
      <c r="A95" s="39">
        <v>25175673</v>
      </c>
      <c r="B95" s="40">
        <v>232</v>
      </c>
      <c r="C95" s="41" t="s">
        <v>69</v>
      </c>
      <c r="D95" s="41" t="s">
        <v>46</v>
      </c>
      <c r="E95" s="41">
        <v>75961</v>
      </c>
      <c r="F95" s="42"/>
      <c r="G95" s="43">
        <v>31.659887000000001</v>
      </c>
      <c r="H95" s="44">
        <v>-94.601960000000005</v>
      </c>
      <c r="I95" s="45" t="s">
        <v>63</v>
      </c>
      <c r="J95" s="46" t="s">
        <v>48</v>
      </c>
      <c r="K95" s="42" t="s">
        <v>51</v>
      </c>
      <c r="L95" s="49"/>
      <c r="M95" s="45" t="s">
        <v>63</v>
      </c>
      <c r="N95" s="46" t="s">
        <v>51</v>
      </c>
      <c r="O95" s="49"/>
      <c r="P95" s="36" t="str">
        <f t="shared" si="1"/>
        <v>Unknown</v>
      </c>
      <c r="Q95" s="39" t="s">
        <v>48</v>
      </c>
      <c r="R95" s="39" t="s">
        <v>48</v>
      </c>
      <c r="S95" s="39"/>
      <c r="T95" s="50"/>
      <c r="U95" s="50" t="s">
        <v>51</v>
      </c>
      <c r="V95" s="50" t="s">
        <v>51</v>
      </c>
      <c r="W95" s="50"/>
      <c r="X95" s="51" t="str">
        <f>IF((OR((AND('[1]PWS Information'!$E$10="CWS",T95="Single Family Residence",P95="Lead")),
(AND('[1]PWS Information'!$E$10="CWS",T95="Multiple Family Residence",'[1]PWS Information'!$E$11="Yes",P95="Lead")),
(AND('[1]PWS Information'!$E$10="NTNC",P95="Lead")))),"Tier 1",
IF((OR((AND('[1]PWS Information'!$E$10="CWS",T95="Multiple Family Residence",'[1]PWS Information'!$E$11="No",P95="Lead")),
(AND('[1]PWS Information'!$E$10="CWS",T95="Other",P95="Lead")),
(AND('[1]PWS Information'!$E$10="CWS",T95="Building",P95="Lead")))),"Tier 2",
IF((OR((AND('[1]PWS Information'!$E$10="CWS",T95="Single Family Residence",P95="Galvanized Requiring Replacement")),
(AND('[1]PWS Information'!$E$10="CWS",T95="Single Family Residence",P95="Galvanized Requiring Replacement",Q95="Yes")),
(AND('[1]PWS Information'!$E$10="NTNC",P95="Galvanized Requiring Replacement")),
(AND('[1]PWS Information'!$E$10="NTNC",T95="Single Family Residence",Q95="Yes")))),"Tier 3",
IF((OR((AND('[1]PWS Information'!$E$10="CWS",T95="Single Family Residence",R95="Yes",P95="Non-Lead", I95="Non-Lead - Copper",K95="Before 1989")),
(AND('[1]PWS Information'!$E$10="CWS",T95="Single Family Residence",R95="Yes",P95="Non-Lead", M95="Non-Lead - Copper",N95="Before 1989")))),"Tier 4",
IF((OR((AND('[1]PWS Information'!$E$10="NTNC",P95="Non-Lead")),
(AND('[1]PWS Information'!$E$10="CWS",P95="Non-Lead",R95="")),
(AND('[1]PWS Information'!$E$10="CWS",P95="Non-Lead",R95="No")),
(AND('[1]PWS Information'!$E$10="CWS",P95="Non-Lead",R95="Don't Know")),
(AND('[1]PWS Information'!$E$10="CWS",P95="Non-Lead", I95="Non-Lead - Copper", R95="Yes", K95="Between 1989 and 2014")),
(AND('[1]PWS Information'!$E$10="CWS",P95="Non-Lead", I95="Non-Lead - Copper", R95="Yes", K95="After 2014")),
(AND('[1]PWS Information'!$E$10="CWS",P95="Non-Lead", I95="Non-Lead - Copper", R95="Yes", K95="Unknown")),
(AND('[1]PWS Information'!$E$10="CWS",P95="Non-Lead", M95="Non-Lead - Copper", R95="Yes", N95="Between 1989 and 2014")),
(AND('[1]PWS Information'!$E$10="CWS",P95="Non-Lead", M95="Non-Lead - Copper", R95="Yes", N95="After 2014")),
(AND('[1]PWS Information'!$E$10="CWS",P95="Non-Lead", M95="Non-Lead - Copper", R95="Yes", N95="Unknown")),
(AND('[1]PWS Information'!$E$10="CWS",P95="Unknown")),
(AND('[1]PWS Information'!$E$10="NTNC",P95="Unknown")))),"Tier 5",
"")))))</f>
        <v>Tier 5</v>
      </c>
      <c r="Y95" s="50"/>
      <c r="Z95" s="50"/>
    </row>
    <row r="96" spans="1:26" ht="75" x14ac:dyDescent="0.25">
      <c r="A96" s="39">
        <v>104</v>
      </c>
      <c r="B96" s="40">
        <v>5437</v>
      </c>
      <c r="C96" s="41" t="s">
        <v>66</v>
      </c>
      <c r="D96" s="41" t="s">
        <v>46</v>
      </c>
      <c r="E96" s="41">
        <v>75961</v>
      </c>
      <c r="F96" s="42"/>
      <c r="G96" s="43">
        <v>31.614485999999999</v>
      </c>
      <c r="H96" s="44">
        <v>-94.531749000000005</v>
      </c>
      <c r="I96" s="45" t="s">
        <v>63</v>
      </c>
      <c r="J96" s="46" t="s">
        <v>48</v>
      </c>
      <c r="K96" s="42" t="s">
        <v>51</v>
      </c>
      <c r="L96" s="49"/>
      <c r="M96" s="45" t="s">
        <v>63</v>
      </c>
      <c r="N96" s="46" t="s">
        <v>51</v>
      </c>
      <c r="O96" s="49"/>
      <c r="P96" s="36" t="str">
        <f t="shared" si="1"/>
        <v>Unknown</v>
      </c>
      <c r="Q96" s="39" t="s">
        <v>48</v>
      </c>
      <c r="R96" s="39" t="s">
        <v>48</v>
      </c>
      <c r="S96" s="39"/>
      <c r="T96" s="50"/>
      <c r="U96" s="50" t="s">
        <v>51</v>
      </c>
      <c r="V96" s="50" t="s">
        <v>51</v>
      </c>
      <c r="W96" s="50"/>
      <c r="X96" s="51" t="str">
        <f>IF((OR((AND('[1]PWS Information'!$E$10="CWS",T96="Single Family Residence",P96="Lead")),
(AND('[1]PWS Information'!$E$10="CWS",T96="Multiple Family Residence",'[1]PWS Information'!$E$11="Yes",P96="Lead")),
(AND('[1]PWS Information'!$E$10="NTNC",P96="Lead")))),"Tier 1",
IF((OR((AND('[1]PWS Information'!$E$10="CWS",T96="Multiple Family Residence",'[1]PWS Information'!$E$11="No",P96="Lead")),
(AND('[1]PWS Information'!$E$10="CWS",T96="Other",P96="Lead")),
(AND('[1]PWS Information'!$E$10="CWS",T96="Building",P96="Lead")))),"Tier 2",
IF((OR((AND('[1]PWS Information'!$E$10="CWS",T96="Single Family Residence",P96="Galvanized Requiring Replacement")),
(AND('[1]PWS Information'!$E$10="CWS",T96="Single Family Residence",P96="Galvanized Requiring Replacement",Q96="Yes")),
(AND('[1]PWS Information'!$E$10="NTNC",P96="Galvanized Requiring Replacement")),
(AND('[1]PWS Information'!$E$10="NTNC",T96="Single Family Residence",Q96="Yes")))),"Tier 3",
IF((OR((AND('[1]PWS Information'!$E$10="CWS",T96="Single Family Residence",R96="Yes",P96="Non-Lead", I96="Non-Lead - Copper",K96="Before 1989")),
(AND('[1]PWS Information'!$E$10="CWS",T96="Single Family Residence",R96="Yes",P96="Non-Lead", M96="Non-Lead - Copper",N96="Before 1989")))),"Tier 4",
IF((OR((AND('[1]PWS Information'!$E$10="NTNC",P96="Non-Lead")),
(AND('[1]PWS Information'!$E$10="CWS",P96="Non-Lead",R96="")),
(AND('[1]PWS Information'!$E$10="CWS",P96="Non-Lead",R96="No")),
(AND('[1]PWS Information'!$E$10="CWS",P96="Non-Lead",R96="Don't Know")),
(AND('[1]PWS Information'!$E$10="CWS",P96="Non-Lead", I96="Non-Lead - Copper", R96="Yes", K96="Between 1989 and 2014")),
(AND('[1]PWS Information'!$E$10="CWS",P96="Non-Lead", I96="Non-Lead - Copper", R96="Yes", K96="After 2014")),
(AND('[1]PWS Information'!$E$10="CWS",P96="Non-Lead", I96="Non-Lead - Copper", R96="Yes", K96="Unknown")),
(AND('[1]PWS Information'!$E$10="CWS",P96="Non-Lead", M96="Non-Lead - Copper", R96="Yes", N96="Between 1989 and 2014")),
(AND('[1]PWS Information'!$E$10="CWS",P96="Non-Lead", M96="Non-Lead - Copper", R96="Yes", N96="After 2014")),
(AND('[1]PWS Information'!$E$10="CWS",P96="Non-Lead", M96="Non-Lead - Copper", R96="Yes", N96="Unknown")),
(AND('[1]PWS Information'!$E$10="CWS",P96="Unknown")),
(AND('[1]PWS Information'!$E$10="NTNC",P96="Unknown")))),"Tier 5",
"")))))</f>
        <v>Tier 5</v>
      </c>
      <c r="Y96" s="50"/>
      <c r="Z96" s="50"/>
    </row>
    <row r="97" spans="1:26" ht="75" x14ac:dyDescent="0.25">
      <c r="A97" s="39">
        <v>25175940</v>
      </c>
      <c r="B97" s="40">
        <v>3490</v>
      </c>
      <c r="C97" s="41" t="s">
        <v>52</v>
      </c>
      <c r="D97" s="41" t="s">
        <v>46</v>
      </c>
      <c r="E97" s="41">
        <v>75961</v>
      </c>
      <c r="F97" s="42"/>
      <c r="G97" s="43">
        <v>31.626422000000002</v>
      </c>
      <c r="H97" s="44">
        <v>-94.486378999999999</v>
      </c>
      <c r="I97" s="45" t="s">
        <v>63</v>
      </c>
      <c r="J97" s="46" t="s">
        <v>48</v>
      </c>
      <c r="K97" s="42" t="s">
        <v>51</v>
      </c>
      <c r="L97" s="49"/>
      <c r="M97" s="45" t="s">
        <v>63</v>
      </c>
      <c r="N97" s="46" t="s">
        <v>51</v>
      </c>
      <c r="O97" s="49"/>
      <c r="P97" s="36" t="str">
        <f t="shared" si="1"/>
        <v>Unknown</v>
      </c>
      <c r="Q97" s="39" t="s">
        <v>48</v>
      </c>
      <c r="R97" s="39" t="s">
        <v>48</v>
      </c>
      <c r="S97" s="39"/>
      <c r="T97" s="50"/>
      <c r="U97" s="50" t="s">
        <v>51</v>
      </c>
      <c r="V97" s="50" t="s">
        <v>51</v>
      </c>
      <c r="W97" s="50"/>
      <c r="X97" s="51" t="str">
        <f>IF((OR((AND('[1]PWS Information'!$E$10="CWS",T97="Single Family Residence",P97="Lead")),
(AND('[1]PWS Information'!$E$10="CWS",T97="Multiple Family Residence",'[1]PWS Information'!$E$11="Yes",P97="Lead")),
(AND('[1]PWS Information'!$E$10="NTNC",P97="Lead")))),"Tier 1",
IF((OR((AND('[1]PWS Information'!$E$10="CWS",T97="Multiple Family Residence",'[1]PWS Information'!$E$11="No",P97="Lead")),
(AND('[1]PWS Information'!$E$10="CWS",T97="Other",P97="Lead")),
(AND('[1]PWS Information'!$E$10="CWS",T97="Building",P97="Lead")))),"Tier 2",
IF((OR((AND('[1]PWS Information'!$E$10="CWS",T97="Single Family Residence",P97="Galvanized Requiring Replacement")),
(AND('[1]PWS Information'!$E$10="CWS",T97="Single Family Residence",P97="Galvanized Requiring Replacement",Q97="Yes")),
(AND('[1]PWS Information'!$E$10="NTNC",P97="Galvanized Requiring Replacement")),
(AND('[1]PWS Information'!$E$10="NTNC",T97="Single Family Residence",Q97="Yes")))),"Tier 3",
IF((OR((AND('[1]PWS Information'!$E$10="CWS",T97="Single Family Residence",R97="Yes",P97="Non-Lead", I97="Non-Lead - Copper",K97="Before 1989")),
(AND('[1]PWS Information'!$E$10="CWS",T97="Single Family Residence",R97="Yes",P97="Non-Lead", M97="Non-Lead - Copper",N97="Before 1989")))),"Tier 4",
IF((OR((AND('[1]PWS Information'!$E$10="NTNC",P97="Non-Lead")),
(AND('[1]PWS Information'!$E$10="CWS",P97="Non-Lead",R97="")),
(AND('[1]PWS Information'!$E$10="CWS",P97="Non-Lead",R97="No")),
(AND('[1]PWS Information'!$E$10="CWS",P97="Non-Lead",R97="Don't Know")),
(AND('[1]PWS Information'!$E$10="CWS",P97="Non-Lead", I97="Non-Lead - Copper", R97="Yes", K97="Between 1989 and 2014")),
(AND('[1]PWS Information'!$E$10="CWS",P97="Non-Lead", I97="Non-Lead - Copper", R97="Yes", K97="After 2014")),
(AND('[1]PWS Information'!$E$10="CWS",P97="Non-Lead", I97="Non-Lead - Copper", R97="Yes", K97="Unknown")),
(AND('[1]PWS Information'!$E$10="CWS",P97="Non-Lead", M97="Non-Lead - Copper", R97="Yes", N97="Between 1989 and 2014")),
(AND('[1]PWS Information'!$E$10="CWS",P97="Non-Lead", M97="Non-Lead - Copper", R97="Yes", N97="After 2014")),
(AND('[1]PWS Information'!$E$10="CWS",P97="Non-Lead", M97="Non-Lead - Copper", R97="Yes", N97="Unknown")),
(AND('[1]PWS Information'!$E$10="CWS",P97="Unknown")),
(AND('[1]PWS Information'!$E$10="NTNC",P97="Unknown")))),"Tier 5",
"")))))</f>
        <v>Tier 5</v>
      </c>
      <c r="Y97" s="50"/>
      <c r="Z97" s="50"/>
    </row>
    <row r="98" spans="1:26" ht="75" x14ac:dyDescent="0.25">
      <c r="A98" s="39">
        <v>25176024</v>
      </c>
      <c r="B98" s="40">
        <v>625</v>
      </c>
      <c r="C98" s="41" t="s">
        <v>70</v>
      </c>
      <c r="D98" s="41" t="s">
        <v>46</v>
      </c>
      <c r="E98" s="41">
        <v>75961</v>
      </c>
      <c r="F98" s="42"/>
      <c r="G98" s="43">
        <v>31.558382999999999</v>
      </c>
      <c r="H98" s="44">
        <v>-94.504452000000001</v>
      </c>
      <c r="I98" s="45" t="s">
        <v>63</v>
      </c>
      <c r="J98" s="46" t="s">
        <v>48</v>
      </c>
      <c r="K98" s="42" t="s">
        <v>51</v>
      </c>
      <c r="L98" s="49"/>
      <c r="M98" s="45" t="s">
        <v>63</v>
      </c>
      <c r="N98" s="46" t="s">
        <v>51</v>
      </c>
      <c r="O98" s="49"/>
      <c r="P98" s="36" t="str">
        <f t="shared" si="1"/>
        <v>Unknown</v>
      </c>
      <c r="Q98" s="39" t="s">
        <v>48</v>
      </c>
      <c r="R98" s="39" t="s">
        <v>48</v>
      </c>
      <c r="S98" s="39"/>
      <c r="T98" s="50"/>
      <c r="U98" s="50" t="s">
        <v>51</v>
      </c>
      <c r="V98" s="50" t="s">
        <v>51</v>
      </c>
      <c r="W98" s="50"/>
      <c r="X98" s="51" t="str">
        <f>IF((OR((AND('[1]PWS Information'!$E$10="CWS",T98="Single Family Residence",P98="Lead")),
(AND('[1]PWS Information'!$E$10="CWS",T98="Multiple Family Residence",'[1]PWS Information'!$E$11="Yes",P98="Lead")),
(AND('[1]PWS Information'!$E$10="NTNC",P98="Lead")))),"Tier 1",
IF((OR((AND('[1]PWS Information'!$E$10="CWS",T98="Multiple Family Residence",'[1]PWS Information'!$E$11="No",P98="Lead")),
(AND('[1]PWS Information'!$E$10="CWS",T98="Other",P98="Lead")),
(AND('[1]PWS Information'!$E$10="CWS",T98="Building",P98="Lead")))),"Tier 2",
IF((OR((AND('[1]PWS Information'!$E$10="CWS",T98="Single Family Residence",P98="Galvanized Requiring Replacement")),
(AND('[1]PWS Information'!$E$10="CWS",T98="Single Family Residence",P98="Galvanized Requiring Replacement",Q98="Yes")),
(AND('[1]PWS Information'!$E$10="NTNC",P98="Galvanized Requiring Replacement")),
(AND('[1]PWS Information'!$E$10="NTNC",T98="Single Family Residence",Q98="Yes")))),"Tier 3",
IF((OR((AND('[1]PWS Information'!$E$10="CWS",T98="Single Family Residence",R98="Yes",P98="Non-Lead", I98="Non-Lead - Copper",K98="Before 1989")),
(AND('[1]PWS Information'!$E$10="CWS",T98="Single Family Residence",R98="Yes",P98="Non-Lead", M98="Non-Lead - Copper",N98="Before 1989")))),"Tier 4",
IF((OR((AND('[1]PWS Information'!$E$10="NTNC",P98="Non-Lead")),
(AND('[1]PWS Information'!$E$10="CWS",P98="Non-Lead",R98="")),
(AND('[1]PWS Information'!$E$10="CWS",P98="Non-Lead",R98="No")),
(AND('[1]PWS Information'!$E$10="CWS",P98="Non-Lead",R98="Don't Know")),
(AND('[1]PWS Information'!$E$10="CWS",P98="Non-Lead", I98="Non-Lead - Copper", R98="Yes", K98="Between 1989 and 2014")),
(AND('[1]PWS Information'!$E$10="CWS",P98="Non-Lead", I98="Non-Lead - Copper", R98="Yes", K98="After 2014")),
(AND('[1]PWS Information'!$E$10="CWS",P98="Non-Lead", I98="Non-Lead - Copper", R98="Yes", K98="Unknown")),
(AND('[1]PWS Information'!$E$10="CWS",P98="Non-Lead", M98="Non-Lead - Copper", R98="Yes", N98="Between 1989 and 2014")),
(AND('[1]PWS Information'!$E$10="CWS",P98="Non-Lead", M98="Non-Lead - Copper", R98="Yes", N98="After 2014")),
(AND('[1]PWS Information'!$E$10="CWS",P98="Non-Lead", M98="Non-Lead - Copper", R98="Yes", N98="Unknown")),
(AND('[1]PWS Information'!$E$10="CWS",P98="Unknown")),
(AND('[1]PWS Information'!$E$10="NTNC",P98="Unknown")))),"Tier 5",
"")))))</f>
        <v>Tier 5</v>
      </c>
      <c r="Y98" s="50"/>
      <c r="Z98" s="50"/>
    </row>
    <row r="99" spans="1:26" ht="75" x14ac:dyDescent="0.25">
      <c r="A99" s="39">
        <v>25175839</v>
      </c>
      <c r="B99" s="40">
        <v>729</v>
      </c>
      <c r="C99" s="41" t="s">
        <v>71</v>
      </c>
      <c r="D99" s="41" t="s">
        <v>46</v>
      </c>
      <c r="E99" s="41">
        <v>75961</v>
      </c>
      <c r="F99" s="42"/>
      <c r="G99" s="43">
        <v>31.558382999999999</v>
      </c>
      <c r="H99" s="44">
        <v>-94.504452000000001</v>
      </c>
      <c r="I99" s="45" t="s">
        <v>63</v>
      </c>
      <c r="J99" s="46" t="s">
        <v>48</v>
      </c>
      <c r="K99" s="42" t="s">
        <v>51</v>
      </c>
      <c r="L99" s="49"/>
      <c r="M99" s="45" t="s">
        <v>63</v>
      </c>
      <c r="N99" s="46" t="s">
        <v>51</v>
      </c>
      <c r="O99" s="49"/>
      <c r="P99" s="36" t="str">
        <f t="shared" si="1"/>
        <v>Unknown</v>
      </c>
      <c r="Q99" s="39" t="s">
        <v>48</v>
      </c>
      <c r="R99" s="39" t="s">
        <v>48</v>
      </c>
      <c r="S99" s="39"/>
      <c r="T99" s="50"/>
      <c r="U99" s="50" t="s">
        <v>51</v>
      </c>
      <c r="V99" s="50" t="s">
        <v>51</v>
      </c>
      <c r="W99" s="50"/>
      <c r="X99" s="51" t="str">
        <f>IF((OR((AND('[1]PWS Information'!$E$10="CWS",T99="Single Family Residence",P99="Lead")),
(AND('[1]PWS Information'!$E$10="CWS",T99="Multiple Family Residence",'[1]PWS Information'!$E$11="Yes",P99="Lead")),
(AND('[1]PWS Information'!$E$10="NTNC",P99="Lead")))),"Tier 1",
IF((OR((AND('[1]PWS Information'!$E$10="CWS",T99="Multiple Family Residence",'[1]PWS Information'!$E$11="No",P99="Lead")),
(AND('[1]PWS Information'!$E$10="CWS",T99="Other",P99="Lead")),
(AND('[1]PWS Information'!$E$10="CWS",T99="Building",P99="Lead")))),"Tier 2",
IF((OR((AND('[1]PWS Information'!$E$10="CWS",T99="Single Family Residence",P99="Galvanized Requiring Replacement")),
(AND('[1]PWS Information'!$E$10="CWS",T99="Single Family Residence",P99="Galvanized Requiring Replacement",Q99="Yes")),
(AND('[1]PWS Information'!$E$10="NTNC",P99="Galvanized Requiring Replacement")),
(AND('[1]PWS Information'!$E$10="NTNC",T99="Single Family Residence",Q99="Yes")))),"Tier 3",
IF((OR((AND('[1]PWS Information'!$E$10="CWS",T99="Single Family Residence",R99="Yes",P99="Non-Lead", I99="Non-Lead - Copper",K99="Before 1989")),
(AND('[1]PWS Information'!$E$10="CWS",T99="Single Family Residence",R99="Yes",P99="Non-Lead", M99="Non-Lead - Copper",N99="Before 1989")))),"Tier 4",
IF((OR((AND('[1]PWS Information'!$E$10="NTNC",P99="Non-Lead")),
(AND('[1]PWS Information'!$E$10="CWS",P99="Non-Lead",R99="")),
(AND('[1]PWS Information'!$E$10="CWS",P99="Non-Lead",R99="No")),
(AND('[1]PWS Information'!$E$10="CWS",P99="Non-Lead",R99="Don't Know")),
(AND('[1]PWS Information'!$E$10="CWS",P99="Non-Lead", I99="Non-Lead - Copper", R99="Yes", K99="Between 1989 and 2014")),
(AND('[1]PWS Information'!$E$10="CWS",P99="Non-Lead", I99="Non-Lead - Copper", R99="Yes", K99="After 2014")),
(AND('[1]PWS Information'!$E$10="CWS",P99="Non-Lead", I99="Non-Lead - Copper", R99="Yes", K99="Unknown")),
(AND('[1]PWS Information'!$E$10="CWS",P99="Non-Lead", M99="Non-Lead - Copper", R99="Yes", N99="Between 1989 and 2014")),
(AND('[1]PWS Information'!$E$10="CWS",P99="Non-Lead", M99="Non-Lead - Copper", R99="Yes", N99="After 2014")),
(AND('[1]PWS Information'!$E$10="CWS",P99="Non-Lead", M99="Non-Lead - Copper", R99="Yes", N99="Unknown")),
(AND('[1]PWS Information'!$E$10="CWS",P99="Unknown")),
(AND('[1]PWS Information'!$E$10="NTNC",P99="Unknown")))),"Tier 5",
"")))))</f>
        <v>Tier 5</v>
      </c>
      <c r="Y99" s="50"/>
      <c r="Z99" s="50"/>
    </row>
    <row r="100" spans="1:26" ht="75" x14ac:dyDescent="0.25">
      <c r="A100" s="39">
        <v>25175774</v>
      </c>
      <c r="B100" s="40">
        <v>1184</v>
      </c>
      <c r="C100" s="41" t="s">
        <v>72</v>
      </c>
      <c r="D100" s="41" t="s">
        <v>46</v>
      </c>
      <c r="E100" s="41">
        <v>75961</v>
      </c>
      <c r="F100" s="42"/>
      <c r="G100" s="43">
        <v>31.558382999999999</v>
      </c>
      <c r="H100" s="44">
        <v>-94.504452000000001</v>
      </c>
      <c r="I100" s="45" t="s">
        <v>63</v>
      </c>
      <c r="J100" s="46" t="s">
        <v>48</v>
      </c>
      <c r="K100" s="42" t="s">
        <v>51</v>
      </c>
      <c r="L100" s="49"/>
      <c r="M100" s="45" t="s">
        <v>63</v>
      </c>
      <c r="N100" s="46" t="s">
        <v>51</v>
      </c>
      <c r="O100" s="49"/>
      <c r="P100" s="36" t="str">
        <f t="shared" si="1"/>
        <v>Unknown</v>
      </c>
      <c r="Q100" s="39" t="s">
        <v>48</v>
      </c>
      <c r="R100" s="39" t="s">
        <v>48</v>
      </c>
      <c r="S100" s="39"/>
      <c r="T100" s="50"/>
      <c r="U100" s="50" t="s">
        <v>51</v>
      </c>
      <c r="V100" s="50" t="s">
        <v>51</v>
      </c>
      <c r="W100" s="50"/>
      <c r="X100" s="51" t="str">
        <f>IF((OR((AND('[1]PWS Information'!$E$10="CWS",T100="Single Family Residence",P100="Lead")),
(AND('[1]PWS Information'!$E$10="CWS",T100="Multiple Family Residence",'[1]PWS Information'!$E$11="Yes",P100="Lead")),
(AND('[1]PWS Information'!$E$10="NTNC",P100="Lead")))),"Tier 1",
IF((OR((AND('[1]PWS Information'!$E$10="CWS",T100="Multiple Family Residence",'[1]PWS Information'!$E$11="No",P100="Lead")),
(AND('[1]PWS Information'!$E$10="CWS",T100="Other",P100="Lead")),
(AND('[1]PWS Information'!$E$10="CWS",T100="Building",P100="Lead")))),"Tier 2",
IF((OR((AND('[1]PWS Information'!$E$10="CWS",T100="Single Family Residence",P100="Galvanized Requiring Replacement")),
(AND('[1]PWS Information'!$E$10="CWS",T100="Single Family Residence",P100="Galvanized Requiring Replacement",Q100="Yes")),
(AND('[1]PWS Information'!$E$10="NTNC",P100="Galvanized Requiring Replacement")),
(AND('[1]PWS Information'!$E$10="NTNC",T100="Single Family Residence",Q100="Yes")))),"Tier 3",
IF((OR((AND('[1]PWS Information'!$E$10="CWS",T100="Single Family Residence",R100="Yes",P100="Non-Lead", I100="Non-Lead - Copper",K100="Before 1989")),
(AND('[1]PWS Information'!$E$10="CWS",T100="Single Family Residence",R100="Yes",P100="Non-Lead", M100="Non-Lead - Copper",N100="Before 1989")))),"Tier 4",
IF((OR((AND('[1]PWS Information'!$E$10="NTNC",P100="Non-Lead")),
(AND('[1]PWS Information'!$E$10="CWS",P100="Non-Lead",R100="")),
(AND('[1]PWS Information'!$E$10="CWS",P100="Non-Lead",R100="No")),
(AND('[1]PWS Information'!$E$10="CWS",P100="Non-Lead",R100="Don't Know")),
(AND('[1]PWS Information'!$E$10="CWS",P100="Non-Lead", I100="Non-Lead - Copper", R100="Yes", K100="Between 1989 and 2014")),
(AND('[1]PWS Information'!$E$10="CWS",P100="Non-Lead", I100="Non-Lead - Copper", R100="Yes", K100="After 2014")),
(AND('[1]PWS Information'!$E$10="CWS",P100="Non-Lead", I100="Non-Lead - Copper", R100="Yes", K100="Unknown")),
(AND('[1]PWS Information'!$E$10="CWS",P100="Non-Lead", M100="Non-Lead - Copper", R100="Yes", N100="Between 1989 and 2014")),
(AND('[1]PWS Information'!$E$10="CWS",P100="Non-Lead", M100="Non-Lead - Copper", R100="Yes", N100="After 2014")),
(AND('[1]PWS Information'!$E$10="CWS",P100="Non-Lead", M100="Non-Lead - Copper", R100="Yes", N100="Unknown")),
(AND('[1]PWS Information'!$E$10="CWS",P100="Unknown")),
(AND('[1]PWS Information'!$E$10="NTNC",P100="Unknown")))),"Tier 5",
"")))))</f>
        <v>Tier 5</v>
      </c>
      <c r="Y100" s="50"/>
      <c r="Z100" s="50"/>
    </row>
    <row r="101" spans="1:26" ht="75" x14ac:dyDescent="0.25">
      <c r="A101" s="39">
        <v>25175858</v>
      </c>
      <c r="B101" s="40">
        <v>11432</v>
      </c>
      <c r="C101" s="41" t="s">
        <v>66</v>
      </c>
      <c r="D101" s="41" t="s">
        <v>46</v>
      </c>
      <c r="E101" s="41">
        <v>75961</v>
      </c>
      <c r="F101" s="42"/>
      <c r="G101" s="43">
        <v>31.632515999999999</v>
      </c>
      <c r="H101" s="44">
        <v>-94.435901000000001</v>
      </c>
      <c r="I101" s="45" t="s">
        <v>63</v>
      </c>
      <c r="J101" s="46" t="s">
        <v>48</v>
      </c>
      <c r="K101" s="42" t="s">
        <v>51</v>
      </c>
      <c r="L101" s="49"/>
      <c r="M101" s="45" t="s">
        <v>63</v>
      </c>
      <c r="N101" s="46" t="s">
        <v>51</v>
      </c>
      <c r="O101" s="49"/>
      <c r="P101" s="36" t="str">
        <f t="shared" si="1"/>
        <v>Unknown</v>
      </c>
      <c r="Q101" s="39" t="s">
        <v>48</v>
      </c>
      <c r="R101" s="39" t="s">
        <v>48</v>
      </c>
      <c r="S101" s="39"/>
      <c r="T101" s="50"/>
      <c r="U101" s="50" t="s">
        <v>51</v>
      </c>
      <c r="V101" s="50" t="s">
        <v>51</v>
      </c>
      <c r="W101" s="50"/>
      <c r="X101" s="51" t="str">
        <f>IF((OR((AND('[1]PWS Information'!$E$10="CWS",T101="Single Family Residence",P101="Lead")),
(AND('[1]PWS Information'!$E$10="CWS",T101="Multiple Family Residence",'[1]PWS Information'!$E$11="Yes",P101="Lead")),
(AND('[1]PWS Information'!$E$10="NTNC",P101="Lead")))),"Tier 1",
IF((OR((AND('[1]PWS Information'!$E$10="CWS",T101="Multiple Family Residence",'[1]PWS Information'!$E$11="No",P101="Lead")),
(AND('[1]PWS Information'!$E$10="CWS",T101="Other",P101="Lead")),
(AND('[1]PWS Information'!$E$10="CWS",T101="Building",P101="Lead")))),"Tier 2",
IF((OR((AND('[1]PWS Information'!$E$10="CWS",T101="Single Family Residence",P101="Galvanized Requiring Replacement")),
(AND('[1]PWS Information'!$E$10="CWS",T101="Single Family Residence",P101="Galvanized Requiring Replacement",Q101="Yes")),
(AND('[1]PWS Information'!$E$10="NTNC",P101="Galvanized Requiring Replacement")),
(AND('[1]PWS Information'!$E$10="NTNC",T101="Single Family Residence",Q101="Yes")))),"Tier 3",
IF((OR((AND('[1]PWS Information'!$E$10="CWS",T101="Single Family Residence",R101="Yes",P101="Non-Lead", I101="Non-Lead - Copper",K101="Before 1989")),
(AND('[1]PWS Information'!$E$10="CWS",T101="Single Family Residence",R101="Yes",P101="Non-Lead", M101="Non-Lead - Copper",N101="Before 1989")))),"Tier 4",
IF((OR((AND('[1]PWS Information'!$E$10="NTNC",P101="Non-Lead")),
(AND('[1]PWS Information'!$E$10="CWS",P101="Non-Lead",R101="")),
(AND('[1]PWS Information'!$E$10="CWS",P101="Non-Lead",R101="No")),
(AND('[1]PWS Information'!$E$10="CWS",P101="Non-Lead",R101="Don't Know")),
(AND('[1]PWS Information'!$E$10="CWS",P101="Non-Lead", I101="Non-Lead - Copper", R101="Yes", K101="Between 1989 and 2014")),
(AND('[1]PWS Information'!$E$10="CWS",P101="Non-Lead", I101="Non-Lead - Copper", R101="Yes", K101="After 2014")),
(AND('[1]PWS Information'!$E$10="CWS",P101="Non-Lead", I101="Non-Lead - Copper", R101="Yes", K101="Unknown")),
(AND('[1]PWS Information'!$E$10="CWS",P101="Non-Lead", M101="Non-Lead - Copper", R101="Yes", N101="Between 1989 and 2014")),
(AND('[1]PWS Information'!$E$10="CWS",P101="Non-Lead", M101="Non-Lead - Copper", R101="Yes", N101="After 2014")),
(AND('[1]PWS Information'!$E$10="CWS",P101="Non-Lead", M101="Non-Lead - Copper", R101="Yes", N101="Unknown")),
(AND('[1]PWS Information'!$E$10="CWS",P101="Unknown")),
(AND('[1]PWS Information'!$E$10="NTNC",P101="Unknown")))),"Tier 5",
"")))))</f>
        <v>Tier 5</v>
      </c>
      <c r="Y101" s="50"/>
      <c r="Z101" s="50"/>
    </row>
    <row r="102" spans="1:26" ht="75" x14ac:dyDescent="0.25">
      <c r="A102" s="39">
        <v>25176084</v>
      </c>
      <c r="B102" s="40">
        <v>3421</v>
      </c>
      <c r="C102" s="41" t="s">
        <v>66</v>
      </c>
      <c r="D102" s="41" t="s">
        <v>46</v>
      </c>
      <c r="E102" s="41">
        <v>75961</v>
      </c>
      <c r="F102" s="42"/>
      <c r="G102" s="43">
        <v>31.603677000000001</v>
      </c>
      <c r="H102" s="44">
        <v>-94.566354000000004</v>
      </c>
      <c r="I102" s="45" t="s">
        <v>63</v>
      </c>
      <c r="J102" s="46" t="s">
        <v>48</v>
      </c>
      <c r="K102" s="42" t="s">
        <v>51</v>
      </c>
      <c r="L102" s="49"/>
      <c r="M102" s="45" t="s">
        <v>63</v>
      </c>
      <c r="N102" s="46" t="s">
        <v>51</v>
      </c>
      <c r="O102" s="49"/>
      <c r="P102" s="36" t="str">
        <f t="shared" si="1"/>
        <v>Unknown</v>
      </c>
      <c r="Q102" s="39" t="s">
        <v>48</v>
      </c>
      <c r="R102" s="39" t="s">
        <v>48</v>
      </c>
      <c r="S102" s="39"/>
      <c r="T102" s="50"/>
      <c r="U102" s="50" t="s">
        <v>51</v>
      </c>
      <c r="V102" s="50" t="s">
        <v>51</v>
      </c>
      <c r="W102" s="50"/>
      <c r="X102" s="51" t="str">
        <f>IF((OR((AND('[1]PWS Information'!$E$10="CWS",T102="Single Family Residence",P102="Lead")),
(AND('[1]PWS Information'!$E$10="CWS",T102="Multiple Family Residence",'[1]PWS Information'!$E$11="Yes",P102="Lead")),
(AND('[1]PWS Information'!$E$10="NTNC",P102="Lead")))),"Tier 1",
IF((OR((AND('[1]PWS Information'!$E$10="CWS",T102="Multiple Family Residence",'[1]PWS Information'!$E$11="No",P102="Lead")),
(AND('[1]PWS Information'!$E$10="CWS",T102="Other",P102="Lead")),
(AND('[1]PWS Information'!$E$10="CWS",T102="Building",P102="Lead")))),"Tier 2",
IF((OR((AND('[1]PWS Information'!$E$10="CWS",T102="Single Family Residence",P102="Galvanized Requiring Replacement")),
(AND('[1]PWS Information'!$E$10="CWS",T102="Single Family Residence",P102="Galvanized Requiring Replacement",Q102="Yes")),
(AND('[1]PWS Information'!$E$10="NTNC",P102="Galvanized Requiring Replacement")),
(AND('[1]PWS Information'!$E$10="NTNC",T102="Single Family Residence",Q102="Yes")))),"Tier 3",
IF((OR((AND('[1]PWS Information'!$E$10="CWS",T102="Single Family Residence",R102="Yes",P102="Non-Lead", I102="Non-Lead - Copper",K102="Before 1989")),
(AND('[1]PWS Information'!$E$10="CWS",T102="Single Family Residence",R102="Yes",P102="Non-Lead", M102="Non-Lead - Copper",N102="Before 1989")))),"Tier 4",
IF((OR((AND('[1]PWS Information'!$E$10="NTNC",P102="Non-Lead")),
(AND('[1]PWS Information'!$E$10="CWS",P102="Non-Lead",R102="")),
(AND('[1]PWS Information'!$E$10="CWS",P102="Non-Lead",R102="No")),
(AND('[1]PWS Information'!$E$10="CWS",P102="Non-Lead",R102="Don't Know")),
(AND('[1]PWS Information'!$E$10="CWS",P102="Non-Lead", I102="Non-Lead - Copper", R102="Yes", K102="Between 1989 and 2014")),
(AND('[1]PWS Information'!$E$10="CWS",P102="Non-Lead", I102="Non-Lead - Copper", R102="Yes", K102="After 2014")),
(AND('[1]PWS Information'!$E$10="CWS",P102="Non-Lead", I102="Non-Lead - Copper", R102="Yes", K102="Unknown")),
(AND('[1]PWS Information'!$E$10="CWS",P102="Non-Lead", M102="Non-Lead - Copper", R102="Yes", N102="Between 1989 and 2014")),
(AND('[1]PWS Information'!$E$10="CWS",P102="Non-Lead", M102="Non-Lead - Copper", R102="Yes", N102="After 2014")),
(AND('[1]PWS Information'!$E$10="CWS",P102="Non-Lead", M102="Non-Lead - Copper", R102="Yes", N102="Unknown")),
(AND('[1]PWS Information'!$E$10="CWS",P102="Unknown")),
(AND('[1]PWS Information'!$E$10="NTNC",P102="Unknown")))),"Tier 5",
"")))))</f>
        <v>Tier 5</v>
      </c>
      <c r="Y102" s="50"/>
      <c r="Z102" s="50"/>
    </row>
    <row r="103" spans="1:26" ht="75" x14ac:dyDescent="0.25">
      <c r="A103" s="39">
        <v>25175634</v>
      </c>
      <c r="B103" s="40">
        <v>340</v>
      </c>
      <c r="C103" s="41" t="s">
        <v>54</v>
      </c>
      <c r="D103" s="41" t="s">
        <v>46</v>
      </c>
      <c r="E103" s="41">
        <v>75961</v>
      </c>
      <c r="F103" s="42"/>
      <c r="G103" s="43">
        <v>31.606911</v>
      </c>
      <c r="H103" s="44">
        <v>-94.543272999999999</v>
      </c>
      <c r="I103" s="45" t="s">
        <v>63</v>
      </c>
      <c r="J103" s="46" t="s">
        <v>48</v>
      </c>
      <c r="K103" s="42" t="s">
        <v>51</v>
      </c>
      <c r="L103" s="49"/>
      <c r="M103" s="45" t="s">
        <v>63</v>
      </c>
      <c r="N103" s="46" t="s">
        <v>51</v>
      </c>
      <c r="O103" s="49"/>
      <c r="P103" s="36" t="str">
        <f t="shared" si="1"/>
        <v>Unknown</v>
      </c>
      <c r="Q103" s="39" t="s">
        <v>48</v>
      </c>
      <c r="R103" s="39" t="s">
        <v>48</v>
      </c>
      <c r="S103" s="39"/>
      <c r="T103" s="50" t="s">
        <v>50</v>
      </c>
      <c r="U103" s="50" t="s">
        <v>51</v>
      </c>
      <c r="V103" s="50" t="s">
        <v>51</v>
      </c>
      <c r="W103" s="50"/>
      <c r="X103" s="51" t="str">
        <f>IF((OR((AND('[1]PWS Information'!$E$10="CWS",T103="Single Family Residence",P103="Lead")),
(AND('[1]PWS Information'!$E$10="CWS",T103="Multiple Family Residence",'[1]PWS Information'!$E$11="Yes",P103="Lead")),
(AND('[1]PWS Information'!$E$10="NTNC",P103="Lead")))),"Tier 1",
IF((OR((AND('[1]PWS Information'!$E$10="CWS",T103="Multiple Family Residence",'[1]PWS Information'!$E$11="No",P103="Lead")),
(AND('[1]PWS Information'!$E$10="CWS",T103="Other",P103="Lead")),
(AND('[1]PWS Information'!$E$10="CWS",T103="Building",P103="Lead")))),"Tier 2",
IF((OR((AND('[1]PWS Information'!$E$10="CWS",T103="Single Family Residence",P103="Galvanized Requiring Replacement")),
(AND('[1]PWS Information'!$E$10="CWS",T103="Single Family Residence",P103="Galvanized Requiring Replacement",Q103="Yes")),
(AND('[1]PWS Information'!$E$10="NTNC",P103="Galvanized Requiring Replacement")),
(AND('[1]PWS Information'!$E$10="NTNC",T103="Single Family Residence",Q103="Yes")))),"Tier 3",
IF((OR((AND('[1]PWS Information'!$E$10="CWS",T103="Single Family Residence",R103="Yes",P103="Non-Lead", I103="Non-Lead - Copper",K103="Before 1989")),
(AND('[1]PWS Information'!$E$10="CWS",T103="Single Family Residence",R103="Yes",P103="Non-Lead", M103="Non-Lead - Copper",N103="Before 1989")))),"Tier 4",
IF((OR((AND('[1]PWS Information'!$E$10="NTNC",P103="Non-Lead")),
(AND('[1]PWS Information'!$E$10="CWS",P103="Non-Lead",R103="")),
(AND('[1]PWS Information'!$E$10="CWS",P103="Non-Lead",R103="No")),
(AND('[1]PWS Information'!$E$10="CWS",P103="Non-Lead",R103="Don't Know")),
(AND('[1]PWS Information'!$E$10="CWS",P103="Non-Lead", I103="Non-Lead - Copper", R103="Yes", K103="Between 1989 and 2014")),
(AND('[1]PWS Information'!$E$10="CWS",P103="Non-Lead", I103="Non-Lead - Copper", R103="Yes", K103="After 2014")),
(AND('[1]PWS Information'!$E$10="CWS",P103="Non-Lead", I103="Non-Lead - Copper", R103="Yes", K103="Unknown")),
(AND('[1]PWS Information'!$E$10="CWS",P103="Non-Lead", M103="Non-Lead - Copper", R103="Yes", N103="Between 1989 and 2014")),
(AND('[1]PWS Information'!$E$10="CWS",P103="Non-Lead", M103="Non-Lead - Copper", R103="Yes", N103="After 2014")),
(AND('[1]PWS Information'!$E$10="CWS",P103="Non-Lead", M103="Non-Lead - Copper", R103="Yes", N103="Unknown")),
(AND('[1]PWS Information'!$E$10="CWS",P103="Unknown")),
(AND('[1]PWS Information'!$E$10="NTNC",P103="Unknown")))),"Tier 5",
"")))))</f>
        <v>Tier 5</v>
      </c>
      <c r="Y103" s="50"/>
      <c r="Z103" s="50"/>
    </row>
    <row r="104" spans="1:26" ht="75" x14ac:dyDescent="0.25">
      <c r="A104" s="39">
        <v>25175761</v>
      </c>
      <c r="B104" s="40">
        <v>517</v>
      </c>
      <c r="C104" s="41" t="s">
        <v>73</v>
      </c>
      <c r="D104" s="41" t="s">
        <v>46</v>
      </c>
      <c r="E104" s="41">
        <v>75961</v>
      </c>
      <c r="F104" s="42"/>
      <c r="G104" s="43">
        <v>31.558382999999999</v>
      </c>
      <c r="H104" s="44">
        <v>-94.504452000000001</v>
      </c>
      <c r="I104" s="45" t="s">
        <v>63</v>
      </c>
      <c r="J104" s="46" t="s">
        <v>48</v>
      </c>
      <c r="K104" s="42" t="s">
        <v>51</v>
      </c>
      <c r="L104" s="49"/>
      <c r="M104" s="45" t="s">
        <v>63</v>
      </c>
      <c r="N104" s="46" t="s">
        <v>51</v>
      </c>
      <c r="O104" s="49"/>
      <c r="P104" s="36" t="str">
        <f t="shared" si="1"/>
        <v>Unknown</v>
      </c>
      <c r="Q104" s="39" t="s">
        <v>48</v>
      </c>
      <c r="R104" s="39" t="s">
        <v>48</v>
      </c>
      <c r="S104" s="39"/>
      <c r="T104" s="50"/>
      <c r="U104" s="50" t="s">
        <v>51</v>
      </c>
      <c r="V104" s="50" t="s">
        <v>51</v>
      </c>
      <c r="W104" s="50"/>
      <c r="X104" s="51" t="str">
        <f>IF((OR((AND('[1]PWS Information'!$E$10="CWS",T104="Single Family Residence",P104="Lead")),
(AND('[1]PWS Information'!$E$10="CWS",T104="Multiple Family Residence",'[1]PWS Information'!$E$11="Yes",P104="Lead")),
(AND('[1]PWS Information'!$E$10="NTNC",P104="Lead")))),"Tier 1",
IF((OR((AND('[1]PWS Information'!$E$10="CWS",T104="Multiple Family Residence",'[1]PWS Information'!$E$11="No",P104="Lead")),
(AND('[1]PWS Information'!$E$10="CWS",T104="Other",P104="Lead")),
(AND('[1]PWS Information'!$E$10="CWS",T104="Building",P104="Lead")))),"Tier 2",
IF((OR((AND('[1]PWS Information'!$E$10="CWS",T104="Single Family Residence",P104="Galvanized Requiring Replacement")),
(AND('[1]PWS Information'!$E$10="CWS",T104="Single Family Residence",P104="Galvanized Requiring Replacement",Q104="Yes")),
(AND('[1]PWS Information'!$E$10="NTNC",P104="Galvanized Requiring Replacement")),
(AND('[1]PWS Information'!$E$10="NTNC",T104="Single Family Residence",Q104="Yes")))),"Tier 3",
IF((OR((AND('[1]PWS Information'!$E$10="CWS",T104="Single Family Residence",R104="Yes",P104="Non-Lead", I104="Non-Lead - Copper",K104="Before 1989")),
(AND('[1]PWS Information'!$E$10="CWS",T104="Single Family Residence",R104="Yes",P104="Non-Lead", M104="Non-Lead - Copper",N104="Before 1989")))),"Tier 4",
IF((OR((AND('[1]PWS Information'!$E$10="NTNC",P104="Non-Lead")),
(AND('[1]PWS Information'!$E$10="CWS",P104="Non-Lead",R104="")),
(AND('[1]PWS Information'!$E$10="CWS",P104="Non-Lead",R104="No")),
(AND('[1]PWS Information'!$E$10="CWS",P104="Non-Lead",R104="Don't Know")),
(AND('[1]PWS Information'!$E$10="CWS",P104="Non-Lead", I104="Non-Lead - Copper", R104="Yes", K104="Between 1989 and 2014")),
(AND('[1]PWS Information'!$E$10="CWS",P104="Non-Lead", I104="Non-Lead - Copper", R104="Yes", K104="After 2014")),
(AND('[1]PWS Information'!$E$10="CWS",P104="Non-Lead", I104="Non-Lead - Copper", R104="Yes", K104="Unknown")),
(AND('[1]PWS Information'!$E$10="CWS",P104="Non-Lead", M104="Non-Lead - Copper", R104="Yes", N104="Between 1989 and 2014")),
(AND('[1]PWS Information'!$E$10="CWS",P104="Non-Lead", M104="Non-Lead - Copper", R104="Yes", N104="After 2014")),
(AND('[1]PWS Information'!$E$10="CWS",P104="Non-Lead", M104="Non-Lead - Copper", R104="Yes", N104="Unknown")),
(AND('[1]PWS Information'!$E$10="CWS",P104="Unknown")),
(AND('[1]PWS Information'!$E$10="NTNC",P104="Unknown")))),"Tier 5",
"")))))</f>
        <v>Tier 5</v>
      </c>
      <c r="Y104" s="50"/>
      <c r="Z104" s="50"/>
    </row>
    <row r="105" spans="1:26" ht="75" x14ac:dyDescent="0.25">
      <c r="A105" s="39">
        <v>25175627</v>
      </c>
      <c r="B105" s="40">
        <v>4848</v>
      </c>
      <c r="C105" s="41" t="s">
        <v>66</v>
      </c>
      <c r="D105" s="41" t="s">
        <v>46</v>
      </c>
      <c r="E105" s="41">
        <v>75961</v>
      </c>
      <c r="F105" s="42"/>
      <c r="G105" s="43">
        <v>31.609801000000001</v>
      </c>
      <c r="H105" s="44">
        <v>-94.543312</v>
      </c>
      <c r="I105" s="45" t="s">
        <v>63</v>
      </c>
      <c r="J105" s="46" t="s">
        <v>48</v>
      </c>
      <c r="K105" s="42" t="s">
        <v>51</v>
      </c>
      <c r="L105" s="49"/>
      <c r="M105" s="45" t="s">
        <v>63</v>
      </c>
      <c r="N105" s="46" t="s">
        <v>51</v>
      </c>
      <c r="O105" s="49"/>
      <c r="P105" s="36" t="str">
        <f t="shared" si="1"/>
        <v>Unknown</v>
      </c>
      <c r="Q105" s="39" t="s">
        <v>48</v>
      </c>
      <c r="R105" s="39" t="s">
        <v>48</v>
      </c>
      <c r="S105" s="39"/>
      <c r="T105" s="50"/>
      <c r="U105" s="50" t="s">
        <v>51</v>
      </c>
      <c r="V105" s="50" t="s">
        <v>51</v>
      </c>
      <c r="W105" s="50"/>
      <c r="X105" s="51" t="str">
        <f>IF((OR((AND('[1]PWS Information'!$E$10="CWS",T105="Single Family Residence",P105="Lead")),
(AND('[1]PWS Information'!$E$10="CWS",T105="Multiple Family Residence",'[1]PWS Information'!$E$11="Yes",P105="Lead")),
(AND('[1]PWS Information'!$E$10="NTNC",P105="Lead")))),"Tier 1",
IF((OR((AND('[1]PWS Information'!$E$10="CWS",T105="Multiple Family Residence",'[1]PWS Information'!$E$11="No",P105="Lead")),
(AND('[1]PWS Information'!$E$10="CWS",T105="Other",P105="Lead")),
(AND('[1]PWS Information'!$E$10="CWS",T105="Building",P105="Lead")))),"Tier 2",
IF((OR((AND('[1]PWS Information'!$E$10="CWS",T105="Single Family Residence",P105="Galvanized Requiring Replacement")),
(AND('[1]PWS Information'!$E$10="CWS",T105="Single Family Residence",P105="Galvanized Requiring Replacement",Q105="Yes")),
(AND('[1]PWS Information'!$E$10="NTNC",P105="Galvanized Requiring Replacement")),
(AND('[1]PWS Information'!$E$10="NTNC",T105="Single Family Residence",Q105="Yes")))),"Tier 3",
IF((OR((AND('[1]PWS Information'!$E$10="CWS",T105="Single Family Residence",R105="Yes",P105="Non-Lead", I105="Non-Lead - Copper",K105="Before 1989")),
(AND('[1]PWS Information'!$E$10="CWS",T105="Single Family Residence",R105="Yes",P105="Non-Lead", M105="Non-Lead - Copper",N105="Before 1989")))),"Tier 4",
IF((OR((AND('[1]PWS Information'!$E$10="NTNC",P105="Non-Lead")),
(AND('[1]PWS Information'!$E$10="CWS",P105="Non-Lead",R105="")),
(AND('[1]PWS Information'!$E$10="CWS",P105="Non-Lead",R105="No")),
(AND('[1]PWS Information'!$E$10="CWS",P105="Non-Lead",R105="Don't Know")),
(AND('[1]PWS Information'!$E$10="CWS",P105="Non-Lead", I105="Non-Lead - Copper", R105="Yes", K105="Between 1989 and 2014")),
(AND('[1]PWS Information'!$E$10="CWS",P105="Non-Lead", I105="Non-Lead - Copper", R105="Yes", K105="After 2014")),
(AND('[1]PWS Information'!$E$10="CWS",P105="Non-Lead", I105="Non-Lead - Copper", R105="Yes", K105="Unknown")),
(AND('[1]PWS Information'!$E$10="CWS",P105="Non-Lead", M105="Non-Lead - Copper", R105="Yes", N105="Between 1989 and 2014")),
(AND('[1]PWS Information'!$E$10="CWS",P105="Non-Lead", M105="Non-Lead - Copper", R105="Yes", N105="After 2014")),
(AND('[1]PWS Information'!$E$10="CWS",P105="Non-Lead", M105="Non-Lead - Copper", R105="Yes", N105="Unknown")),
(AND('[1]PWS Information'!$E$10="CWS",P105="Unknown")),
(AND('[1]PWS Information'!$E$10="NTNC",P105="Unknown")))),"Tier 5",
"")))))</f>
        <v>Tier 5</v>
      </c>
      <c r="Y105" s="50"/>
      <c r="Z105" s="50"/>
    </row>
    <row r="106" spans="1:26" ht="75" x14ac:dyDescent="0.25">
      <c r="A106" s="39">
        <v>478</v>
      </c>
      <c r="B106" s="40">
        <v>9865</v>
      </c>
      <c r="C106" s="41" t="s">
        <v>66</v>
      </c>
      <c r="D106" s="41" t="s">
        <v>46</v>
      </c>
      <c r="E106" s="41">
        <v>75961</v>
      </c>
      <c r="F106" s="42"/>
      <c r="G106" s="43">
        <v>31.629728</v>
      </c>
      <c r="H106" s="44">
        <v>-94.463678000000002</v>
      </c>
      <c r="I106" s="45" t="s">
        <v>63</v>
      </c>
      <c r="J106" s="46" t="s">
        <v>48</v>
      </c>
      <c r="K106" s="42" t="s">
        <v>51</v>
      </c>
      <c r="L106" s="49"/>
      <c r="M106" s="45" t="s">
        <v>63</v>
      </c>
      <c r="N106" s="46" t="s">
        <v>51</v>
      </c>
      <c r="O106" s="49"/>
      <c r="P106" s="36" t="str">
        <f t="shared" si="1"/>
        <v>Unknown</v>
      </c>
      <c r="Q106" s="39" t="s">
        <v>48</v>
      </c>
      <c r="R106" s="39" t="s">
        <v>48</v>
      </c>
      <c r="S106" s="39"/>
      <c r="T106" s="50"/>
      <c r="U106" s="50" t="s">
        <v>51</v>
      </c>
      <c r="V106" s="50" t="s">
        <v>51</v>
      </c>
      <c r="W106" s="50"/>
      <c r="X106" s="51" t="str">
        <f>IF((OR((AND('[1]PWS Information'!$E$10="CWS",T106="Single Family Residence",P106="Lead")),
(AND('[1]PWS Information'!$E$10="CWS",T106="Multiple Family Residence",'[1]PWS Information'!$E$11="Yes",P106="Lead")),
(AND('[1]PWS Information'!$E$10="NTNC",P106="Lead")))),"Tier 1",
IF((OR((AND('[1]PWS Information'!$E$10="CWS",T106="Multiple Family Residence",'[1]PWS Information'!$E$11="No",P106="Lead")),
(AND('[1]PWS Information'!$E$10="CWS",T106="Other",P106="Lead")),
(AND('[1]PWS Information'!$E$10="CWS",T106="Building",P106="Lead")))),"Tier 2",
IF((OR((AND('[1]PWS Information'!$E$10="CWS",T106="Single Family Residence",P106="Galvanized Requiring Replacement")),
(AND('[1]PWS Information'!$E$10="CWS",T106="Single Family Residence",P106="Galvanized Requiring Replacement",Q106="Yes")),
(AND('[1]PWS Information'!$E$10="NTNC",P106="Galvanized Requiring Replacement")),
(AND('[1]PWS Information'!$E$10="NTNC",T106="Single Family Residence",Q106="Yes")))),"Tier 3",
IF((OR((AND('[1]PWS Information'!$E$10="CWS",T106="Single Family Residence",R106="Yes",P106="Non-Lead", I106="Non-Lead - Copper",K106="Before 1989")),
(AND('[1]PWS Information'!$E$10="CWS",T106="Single Family Residence",R106="Yes",P106="Non-Lead", M106="Non-Lead - Copper",N106="Before 1989")))),"Tier 4",
IF((OR((AND('[1]PWS Information'!$E$10="NTNC",P106="Non-Lead")),
(AND('[1]PWS Information'!$E$10="CWS",P106="Non-Lead",R106="")),
(AND('[1]PWS Information'!$E$10="CWS",P106="Non-Lead",R106="No")),
(AND('[1]PWS Information'!$E$10="CWS",P106="Non-Lead",R106="Don't Know")),
(AND('[1]PWS Information'!$E$10="CWS",P106="Non-Lead", I106="Non-Lead - Copper", R106="Yes", K106="Between 1989 and 2014")),
(AND('[1]PWS Information'!$E$10="CWS",P106="Non-Lead", I106="Non-Lead - Copper", R106="Yes", K106="After 2014")),
(AND('[1]PWS Information'!$E$10="CWS",P106="Non-Lead", I106="Non-Lead - Copper", R106="Yes", K106="Unknown")),
(AND('[1]PWS Information'!$E$10="CWS",P106="Non-Lead", M106="Non-Lead - Copper", R106="Yes", N106="Between 1989 and 2014")),
(AND('[1]PWS Information'!$E$10="CWS",P106="Non-Lead", M106="Non-Lead - Copper", R106="Yes", N106="After 2014")),
(AND('[1]PWS Information'!$E$10="CWS",P106="Non-Lead", M106="Non-Lead - Copper", R106="Yes", N106="Unknown")),
(AND('[1]PWS Information'!$E$10="CWS",P106="Unknown")),
(AND('[1]PWS Information'!$E$10="NTNC",P106="Unknown")))),"Tier 5",
"")))))</f>
        <v>Tier 5</v>
      </c>
      <c r="Y106" s="50"/>
      <c r="Z106" s="50"/>
    </row>
    <row r="107" spans="1:26" ht="75" x14ac:dyDescent="0.25">
      <c r="A107" s="39">
        <v>25175575</v>
      </c>
      <c r="B107" s="40">
        <v>10315</v>
      </c>
      <c r="C107" s="41" t="s">
        <v>66</v>
      </c>
      <c r="D107" s="41" t="s">
        <v>46</v>
      </c>
      <c r="E107" s="41">
        <v>75961</v>
      </c>
      <c r="F107" s="42"/>
      <c r="G107" s="43">
        <v>31.631457999999999</v>
      </c>
      <c r="H107" s="44">
        <v>-94.456243999999998</v>
      </c>
      <c r="I107" s="45" t="s">
        <v>63</v>
      </c>
      <c r="J107" s="46" t="s">
        <v>48</v>
      </c>
      <c r="K107" s="42" t="s">
        <v>51</v>
      </c>
      <c r="L107" s="49"/>
      <c r="M107" s="45" t="s">
        <v>63</v>
      </c>
      <c r="N107" s="46" t="s">
        <v>51</v>
      </c>
      <c r="O107" s="49"/>
      <c r="P107" s="36" t="str">
        <f t="shared" si="1"/>
        <v>Unknown</v>
      </c>
      <c r="Q107" s="39" t="s">
        <v>48</v>
      </c>
      <c r="R107" s="39" t="s">
        <v>48</v>
      </c>
      <c r="S107" s="39"/>
      <c r="T107" s="50"/>
      <c r="U107" s="50" t="s">
        <v>51</v>
      </c>
      <c r="V107" s="50" t="s">
        <v>51</v>
      </c>
      <c r="W107" s="50"/>
      <c r="X107" s="51" t="str">
        <f>IF((OR((AND('[1]PWS Information'!$E$10="CWS",T107="Single Family Residence",P107="Lead")),
(AND('[1]PWS Information'!$E$10="CWS",T107="Multiple Family Residence",'[1]PWS Information'!$E$11="Yes",P107="Lead")),
(AND('[1]PWS Information'!$E$10="NTNC",P107="Lead")))),"Tier 1",
IF((OR((AND('[1]PWS Information'!$E$10="CWS",T107="Multiple Family Residence",'[1]PWS Information'!$E$11="No",P107="Lead")),
(AND('[1]PWS Information'!$E$10="CWS",T107="Other",P107="Lead")),
(AND('[1]PWS Information'!$E$10="CWS",T107="Building",P107="Lead")))),"Tier 2",
IF((OR((AND('[1]PWS Information'!$E$10="CWS",T107="Single Family Residence",P107="Galvanized Requiring Replacement")),
(AND('[1]PWS Information'!$E$10="CWS",T107="Single Family Residence",P107="Galvanized Requiring Replacement",Q107="Yes")),
(AND('[1]PWS Information'!$E$10="NTNC",P107="Galvanized Requiring Replacement")),
(AND('[1]PWS Information'!$E$10="NTNC",T107="Single Family Residence",Q107="Yes")))),"Tier 3",
IF((OR((AND('[1]PWS Information'!$E$10="CWS",T107="Single Family Residence",R107="Yes",P107="Non-Lead", I107="Non-Lead - Copper",K107="Before 1989")),
(AND('[1]PWS Information'!$E$10="CWS",T107="Single Family Residence",R107="Yes",P107="Non-Lead", M107="Non-Lead - Copper",N107="Before 1989")))),"Tier 4",
IF((OR((AND('[1]PWS Information'!$E$10="NTNC",P107="Non-Lead")),
(AND('[1]PWS Information'!$E$10="CWS",P107="Non-Lead",R107="")),
(AND('[1]PWS Information'!$E$10="CWS",P107="Non-Lead",R107="No")),
(AND('[1]PWS Information'!$E$10="CWS",P107="Non-Lead",R107="Don't Know")),
(AND('[1]PWS Information'!$E$10="CWS",P107="Non-Lead", I107="Non-Lead - Copper", R107="Yes", K107="Between 1989 and 2014")),
(AND('[1]PWS Information'!$E$10="CWS",P107="Non-Lead", I107="Non-Lead - Copper", R107="Yes", K107="After 2014")),
(AND('[1]PWS Information'!$E$10="CWS",P107="Non-Lead", I107="Non-Lead - Copper", R107="Yes", K107="Unknown")),
(AND('[1]PWS Information'!$E$10="CWS",P107="Non-Lead", M107="Non-Lead - Copper", R107="Yes", N107="Between 1989 and 2014")),
(AND('[1]PWS Information'!$E$10="CWS",P107="Non-Lead", M107="Non-Lead - Copper", R107="Yes", N107="After 2014")),
(AND('[1]PWS Information'!$E$10="CWS",P107="Non-Lead", M107="Non-Lead - Copper", R107="Yes", N107="Unknown")),
(AND('[1]PWS Information'!$E$10="CWS",P107="Unknown")),
(AND('[1]PWS Information'!$E$10="NTNC",P107="Unknown")))),"Tier 5",
"")))))</f>
        <v>Tier 5</v>
      </c>
      <c r="Y107" s="50"/>
      <c r="Z107" s="50"/>
    </row>
    <row r="108" spans="1:26" ht="75" x14ac:dyDescent="0.25">
      <c r="A108" s="39">
        <v>25176003</v>
      </c>
      <c r="B108" s="40">
        <v>281</v>
      </c>
      <c r="C108" s="41" t="s">
        <v>74</v>
      </c>
      <c r="D108" s="41" t="s">
        <v>46</v>
      </c>
      <c r="E108" s="41">
        <v>75961</v>
      </c>
      <c r="F108" s="42"/>
      <c r="G108" s="43">
        <v>31.660827999999999</v>
      </c>
      <c r="H108" s="44">
        <v>-94.601361999999995</v>
      </c>
      <c r="I108" s="45" t="s">
        <v>63</v>
      </c>
      <c r="J108" s="46" t="s">
        <v>48</v>
      </c>
      <c r="K108" s="42" t="s">
        <v>51</v>
      </c>
      <c r="L108" s="49"/>
      <c r="M108" s="45" t="s">
        <v>63</v>
      </c>
      <c r="N108" s="46" t="s">
        <v>51</v>
      </c>
      <c r="O108" s="49"/>
      <c r="P108" s="36" t="str">
        <f t="shared" si="1"/>
        <v>Unknown</v>
      </c>
      <c r="Q108" s="39" t="s">
        <v>48</v>
      </c>
      <c r="R108" s="39" t="s">
        <v>48</v>
      </c>
      <c r="S108" s="39"/>
      <c r="T108" s="50"/>
      <c r="U108" s="50" t="s">
        <v>51</v>
      </c>
      <c r="V108" s="50" t="s">
        <v>51</v>
      </c>
      <c r="W108" s="50"/>
      <c r="X108" s="51" t="str">
        <f>IF((OR((AND('[1]PWS Information'!$E$10="CWS",T108="Single Family Residence",P108="Lead")),
(AND('[1]PWS Information'!$E$10="CWS",T108="Multiple Family Residence",'[1]PWS Information'!$E$11="Yes",P108="Lead")),
(AND('[1]PWS Information'!$E$10="NTNC",P108="Lead")))),"Tier 1",
IF((OR((AND('[1]PWS Information'!$E$10="CWS",T108="Multiple Family Residence",'[1]PWS Information'!$E$11="No",P108="Lead")),
(AND('[1]PWS Information'!$E$10="CWS",T108="Other",P108="Lead")),
(AND('[1]PWS Information'!$E$10="CWS",T108="Building",P108="Lead")))),"Tier 2",
IF((OR((AND('[1]PWS Information'!$E$10="CWS",T108="Single Family Residence",P108="Galvanized Requiring Replacement")),
(AND('[1]PWS Information'!$E$10="CWS",T108="Single Family Residence",P108="Galvanized Requiring Replacement",Q108="Yes")),
(AND('[1]PWS Information'!$E$10="NTNC",P108="Galvanized Requiring Replacement")),
(AND('[1]PWS Information'!$E$10="NTNC",T108="Single Family Residence",Q108="Yes")))),"Tier 3",
IF((OR((AND('[1]PWS Information'!$E$10="CWS",T108="Single Family Residence",R108="Yes",P108="Non-Lead", I108="Non-Lead - Copper",K108="Before 1989")),
(AND('[1]PWS Information'!$E$10="CWS",T108="Single Family Residence",R108="Yes",P108="Non-Lead", M108="Non-Lead - Copper",N108="Before 1989")))),"Tier 4",
IF((OR((AND('[1]PWS Information'!$E$10="NTNC",P108="Non-Lead")),
(AND('[1]PWS Information'!$E$10="CWS",P108="Non-Lead",R108="")),
(AND('[1]PWS Information'!$E$10="CWS",P108="Non-Lead",R108="No")),
(AND('[1]PWS Information'!$E$10="CWS",P108="Non-Lead",R108="Don't Know")),
(AND('[1]PWS Information'!$E$10="CWS",P108="Non-Lead", I108="Non-Lead - Copper", R108="Yes", K108="Between 1989 and 2014")),
(AND('[1]PWS Information'!$E$10="CWS",P108="Non-Lead", I108="Non-Lead - Copper", R108="Yes", K108="After 2014")),
(AND('[1]PWS Information'!$E$10="CWS",P108="Non-Lead", I108="Non-Lead - Copper", R108="Yes", K108="Unknown")),
(AND('[1]PWS Information'!$E$10="CWS",P108="Non-Lead", M108="Non-Lead - Copper", R108="Yes", N108="Between 1989 and 2014")),
(AND('[1]PWS Information'!$E$10="CWS",P108="Non-Lead", M108="Non-Lead - Copper", R108="Yes", N108="After 2014")),
(AND('[1]PWS Information'!$E$10="CWS",P108="Non-Lead", M108="Non-Lead - Copper", R108="Yes", N108="Unknown")),
(AND('[1]PWS Information'!$E$10="CWS",P108="Unknown")),
(AND('[1]PWS Information'!$E$10="NTNC",P108="Unknown")))),"Tier 5",
"")))))</f>
        <v>Tier 5</v>
      </c>
      <c r="Y108" s="50"/>
      <c r="Z108" s="50"/>
    </row>
    <row r="109" spans="1:26" ht="75" x14ac:dyDescent="0.25">
      <c r="A109" s="39">
        <v>25176207</v>
      </c>
      <c r="B109" s="40">
        <v>6133</v>
      </c>
      <c r="C109" s="41" t="s">
        <v>66</v>
      </c>
      <c r="D109" s="41" t="s">
        <v>46</v>
      </c>
      <c r="E109" s="41">
        <v>75961</v>
      </c>
      <c r="F109" s="42"/>
      <c r="G109" s="43">
        <v>31.613992</v>
      </c>
      <c r="H109" s="44">
        <v>-94.523702</v>
      </c>
      <c r="I109" s="45" t="s">
        <v>63</v>
      </c>
      <c r="J109" s="46" t="s">
        <v>48</v>
      </c>
      <c r="K109" s="42" t="s">
        <v>51</v>
      </c>
      <c r="L109" s="49"/>
      <c r="M109" s="45" t="s">
        <v>63</v>
      </c>
      <c r="N109" s="46" t="s">
        <v>51</v>
      </c>
      <c r="O109" s="49"/>
      <c r="P109" s="36" t="str">
        <f t="shared" si="1"/>
        <v>Unknown</v>
      </c>
      <c r="Q109" s="39" t="s">
        <v>48</v>
      </c>
      <c r="R109" s="39" t="s">
        <v>48</v>
      </c>
      <c r="S109" s="39"/>
      <c r="T109" s="50"/>
      <c r="U109" s="50" t="s">
        <v>51</v>
      </c>
      <c r="V109" s="50" t="s">
        <v>51</v>
      </c>
      <c r="W109" s="50"/>
      <c r="X109" s="51" t="str">
        <f>IF((OR((AND('[1]PWS Information'!$E$10="CWS",T109="Single Family Residence",P109="Lead")),
(AND('[1]PWS Information'!$E$10="CWS",T109="Multiple Family Residence",'[1]PWS Information'!$E$11="Yes",P109="Lead")),
(AND('[1]PWS Information'!$E$10="NTNC",P109="Lead")))),"Tier 1",
IF((OR((AND('[1]PWS Information'!$E$10="CWS",T109="Multiple Family Residence",'[1]PWS Information'!$E$11="No",P109="Lead")),
(AND('[1]PWS Information'!$E$10="CWS",T109="Other",P109="Lead")),
(AND('[1]PWS Information'!$E$10="CWS",T109="Building",P109="Lead")))),"Tier 2",
IF((OR((AND('[1]PWS Information'!$E$10="CWS",T109="Single Family Residence",P109="Galvanized Requiring Replacement")),
(AND('[1]PWS Information'!$E$10="CWS",T109="Single Family Residence",P109="Galvanized Requiring Replacement",Q109="Yes")),
(AND('[1]PWS Information'!$E$10="NTNC",P109="Galvanized Requiring Replacement")),
(AND('[1]PWS Information'!$E$10="NTNC",T109="Single Family Residence",Q109="Yes")))),"Tier 3",
IF((OR((AND('[1]PWS Information'!$E$10="CWS",T109="Single Family Residence",R109="Yes",P109="Non-Lead", I109="Non-Lead - Copper",K109="Before 1989")),
(AND('[1]PWS Information'!$E$10="CWS",T109="Single Family Residence",R109="Yes",P109="Non-Lead", M109="Non-Lead - Copper",N109="Before 1989")))),"Tier 4",
IF((OR((AND('[1]PWS Information'!$E$10="NTNC",P109="Non-Lead")),
(AND('[1]PWS Information'!$E$10="CWS",P109="Non-Lead",R109="")),
(AND('[1]PWS Information'!$E$10="CWS",P109="Non-Lead",R109="No")),
(AND('[1]PWS Information'!$E$10="CWS",P109="Non-Lead",R109="Don't Know")),
(AND('[1]PWS Information'!$E$10="CWS",P109="Non-Lead", I109="Non-Lead - Copper", R109="Yes", K109="Between 1989 and 2014")),
(AND('[1]PWS Information'!$E$10="CWS",P109="Non-Lead", I109="Non-Lead - Copper", R109="Yes", K109="After 2014")),
(AND('[1]PWS Information'!$E$10="CWS",P109="Non-Lead", I109="Non-Lead - Copper", R109="Yes", K109="Unknown")),
(AND('[1]PWS Information'!$E$10="CWS",P109="Non-Lead", M109="Non-Lead - Copper", R109="Yes", N109="Between 1989 and 2014")),
(AND('[1]PWS Information'!$E$10="CWS",P109="Non-Lead", M109="Non-Lead - Copper", R109="Yes", N109="After 2014")),
(AND('[1]PWS Information'!$E$10="CWS",P109="Non-Lead", M109="Non-Lead - Copper", R109="Yes", N109="Unknown")),
(AND('[1]PWS Information'!$E$10="CWS",P109="Unknown")),
(AND('[1]PWS Information'!$E$10="NTNC",P109="Unknown")))),"Tier 5",
"")))))</f>
        <v>Tier 5</v>
      </c>
      <c r="Y109" s="50"/>
      <c r="Z109" s="50"/>
    </row>
    <row r="110" spans="1:26" ht="75" x14ac:dyDescent="0.25">
      <c r="A110" s="39">
        <v>25176152</v>
      </c>
      <c r="B110" s="40">
        <v>7077</v>
      </c>
      <c r="C110" s="41" t="s">
        <v>66</v>
      </c>
      <c r="D110" s="41" t="s">
        <v>46</v>
      </c>
      <c r="E110" s="41">
        <v>75961</v>
      </c>
      <c r="F110" s="42"/>
      <c r="G110" s="43">
        <v>31.616807000000001</v>
      </c>
      <c r="H110" s="44">
        <v>-94.506857999999994</v>
      </c>
      <c r="I110" s="45" t="s">
        <v>63</v>
      </c>
      <c r="J110" s="46" t="s">
        <v>48</v>
      </c>
      <c r="K110" s="42" t="s">
        <v>51</v>
      </c>
      <c r="L110" s="49"/>
      <c r="M110" s="45" t="s">
        <v>63</v>
      </c>
      <c r="N110" s="46" t="s">
        <v>51</v>
      </c>
      <c r="O110" s="49"/>
      <c r="P110" s="36" t="str">
        <f t="shared" si="1"/>
        <v>Unknown</v>
      </c>
      <c r="Q110" s="39" t="s">
        <v>48</v>
      </c>
      <c r="R110" s="39" t="s">
        <v>48</v>
      </c>
      <c r="S110" s="39"/>
      <c r="T110" s="50"/>
      <c r="U110" s="50" t="s">
        <v>51</v>
      </c>
      <c r="V110" s="50" t="s">
        <v>51</v>
      </c>
      <c r="W110" s="50"/>
      <c r="X110" s="51" t="str">
        <f>IF((OR((AND('[1]PWS Information'!$E$10="CWS",T110="Single Family Residence",P110="Lead")),
(AND('[1]PWS Information'!$E$10="CWS",T110="Multiple Family Residence",'[1]PWS Information'!$E$11="Yes",P110="Lead")),
(AND('[1]PWS Information'!$E$10="NTNC",P110="Lead")))),"Tier 1",
IF((OR((AND('[1]PWS Information'!$E$10="CWS",T110="Multiple Family Residence",'[1]PWS Information'!$E$11="No",P110="Lead")),
(AND('[1]PWS Information'!$E$10="CWS",T110="Other",P110="Lead")),
(AND('[1]PWS Information'!$E$10="CWS",T110="Building",P110="Lead")))),"Tier 2",
IF((OR((AND('[1]PWS Information'!$E$10="CWS",T110="Single Family Residence",P110="Galvanized Requiring Replacement")),
(AND('[1]PWS Information'!$E$10="CWS",T110="Single Family Residence",P110="Galvanized Requiring Replacement",Q110="Yes")),
(AND('[1]PWS Information'!$E$10="NTNC",P110="Galvanized Requiring Replacement")),
(AND('[1]PWS Information'!$E$10="NTNC",T110="Single Family Residence",Q110="Yes")))),"Tier 3",
IF((OR((AND('[1]PWS Information'!$E$10="CWS",T110="Single Family Residence",R110="Yes",P110="Non-Lead", I110="Non-Lead - Copper",K110="Before 1989")),
(AND('[1]PWS Information'!$E$10="CWS",T110="Single Family Residence",R110="Yes",P110="Non-Lead", M110="Non-Lead - Copper",N110="Before 1989")))),"Tier 4",
IF((OR((AND('[1]PWS Information'!$E$10="NTNC",P110="Non-Lead")),
(AND('[1]PWS Information'!$E$10="CWS",P110="Non-Lead",R110="")),
(AND('[1]PWS Information'!$E$10="CWS",P110="Non-Lead",R110="No")),
(AND('[1]PWS Information'!$E$10="CWS",P110="Non-Lead",R110="Don't Know")),
(AND('[1]PWS Information'!$E$10="CWS",P110="Non-Lead", I110="Non-Lead - Copper", R110="Yes", K110="Between 1989 and 2014")),
(AND('[1]PWS Information'!$E$10="CWS",P110="Non-Lead", I110="Non-Lead - Copper", R110="Yes", K110="After 2014")),
(AND('[1]PWS Information'!$E$10="CWS",P110="Non-Lead", I110="Non-Lead - Copper", R110="Yes", K110="Unknown")),
(AND('[1]PWS Information'!$E$10="CWS",P110="Non-Lead", M110="Non-Lead - Copper", R110="Yes", N110="Between 1989 and 2014")),
(AND('[1]PWS Information'!$E$10="CWS",P110="Non-Lead", M110="Non-Lead - Copper", R110="Yes", N110="After 2014")),
(AND('[1]PWS Information'!$E$10="CWS",P110="Non-Lead", M110="Non-Lead - Copper", R110="Yes", N110="Unknown")),
(AND('[1]PWS Information'!$E$10="CWS",P110="Unknown")),
(AND('[1]PWS Information'!$E$10="NTNC",P110="Unknown")))),"Tier 5",
"")))))</f>
        <v>Tier 5</v>
      </c>
      <c r="Y110" s="50"/>
      <c r="Z110" s="50"/>
    </row>
    <row r="111" spans="1:26" ht="75" x14ac:dyDescent="0.25">
      <c r="A111" s="39">
        <v>25175355</v>
      </c>
      <c r="B111" s="40">
        <v>1121</v>
      </c>
      <c r="C111" s="41" t="s">
        <v>75</v>
      </c>
      <c r="D111" s="41" t="s">
        <v>46</v>
      </c>
      <c r="E111" s="41">
        <v>75961</v>
      </c>
      <c r="F111" s="42"/>
      <c r="G111" s="43">
        <v>31.558382999999999</v>
      </c>
      <c r="H111" s="44">
        <v>-94.504452000000001</v>
      </c>
      <c r="I111" s="45" t="s">
        <v>63</v>
      </c>
      <c r="J111" s="46" t="s">
        <v>48</v>
      </c>
      <c r="K111" s="42" t="s">
        <v>51</v>
      </c>
      <c r="L111" s="49"/>
      <c r="M111" s="45" t="s">
        <v>63</v>
      </c>
      <c r="N111" s="46" t="s">
        <v>51</v>
      </c>
      <c r="O111" s="49"/>
      <c r="P111" s="36" t="str">
        <f t="shared" si="1"/>
        <v>Unknown</v>
      </c>
      <c r="Q111" s="39" t="s">
        <v>48</v>
      </c>
      <c r="R111" s="39" t="s">
        <v>48</v>
      </c>
      <c r="S111" s="39"/>
      <c r="T111" s="50"/>
      <c r="U111" s="50" t="s">
        <v>51</v>
      </c>
      <c r="V111" s="50" t="s">
        <v>51</v>
      </c>
      <c r="W111" s="50"/>
      <c r="X111" s="51" t="str">
        <f>IF((OR((AND('[1]PWS Information'!$E$10="CWS",T111="Single Family Residence",P111="Lead")),
(AND('[1]PWS Information'!$E$10="CWS",T111="Multiple Family Residence",'[1]PWS Information'!$E$11="Yes",P111="Lead")),
(AND('[1]PWS Information'!$E$10="NTNC",P111="Lead")))),"Tier 1",
IF((OR((AND('[1]PWS Information'!$E$10="CWS",T111="Multiple Family Residence",'[1]PWS Information'!$E$11="No",P111="Lead")),
(AND('[1]PWS Information'!$E$10="CWS",T111="Other",P111="Lead")),
(AND('[1]PWS Information'!$E$10="CWS",T111="Building",P111="Lead")))),"Tier 2",
IF((OR((AND('[1]PWS Information'!$E$10="CWS",T111="Single Family Residence",P111="Galvanized Requiring Replacement")),
(AND('[1]PWS Information'!$E$10="CWS",T111="Single Family Residence",P111="Galvanized Requiring Replacement",Q111="Yes")),
(AND('[1]PWS Information'!$E$10="NTNC",P111="Galvanized Requiring Replacement")),
(AND('[1]PWS Information'!$E$10="NTNC",T111="Single Family Residence",Q111="Yes")))),"Tier 3",
IF((OR((AND('[1]PWS Information'!$E$10="CWS",T111="Single Family Residence",R111="Yes",P111="Non-Lead", I111="Non-Lead - Copper",K111="Before 1989")),
(AND('[1]PWS Information'!$E$10="CWS",T111="Single Family Residence",R111="Yes",P111="Non-Lead", M111="Non-Lead - Copper",N111="Before 1989")))),"Tier 4",
IF((OR((AND('[1]PWS Information'!$E$10="NTNC",P111="Non-Lead")),
(AND('[1]PWS Information'!$E$10="CWS",P111="Non-Lead",R111="")),
(AND('[1]PWS Information'!$E$10="CWS",P111="Non-Lead",R111="No")),
(AND('[1]PWS Information'!$E$10="CWS",P111="Non-Lead",R111="Don't Know")),
(AND('[1]PWS Information'!$E$10="CWS",P111="Non-Lead", I111="Non-Lead - Copper", R111="Yes", K111="Between 1989 and 2014")),
(AND('[1]PWS Information'!$E$10="CWS",P111="Non-Lead", I111="Non-Lead - Copper", R111="Yes", K111="After 2014")),
(AND('[1]PWS Information'!$E$10="CWS",P111="Non-Lead", I111="Non-Lead - Copper", R111="Yes", K111="Unknown")),
(AND('[1]PWS Information'!$E$10="CWS",P111="Non-Lead", M111="Non-Lead - Copper", R111="Yes", N111="Between 1989 and 2014")),
(AND('[1]PWS Information'!$E$10="CWS",P111="Non-Lead", M111="Non-Lead - Copper", R111="Yes", N111="After 2014")),
(AND('[1]PWS Information'!$E$10="CWS",P111="Non-Lead", M111="Non-Lead - Copper", R111="Yes", N111="Unknown")),
(AND('[1]PWS Information'!$E$10="CWS",P111="Unknown")),
(AND('[1]PWS Information'!$E$10="NTNC",P111="Unknown")))),"Tier 5",
"")))))</f>
        <v>Tier 5</v>
      </c>
      <c r="Y111" s="50"/>
      <c r="Z111" s="50"/>
    </row>
    <row r="112" spans="1:26" ht="75" x14ac:dyDescent="0.25">
      <c r="A112" s="39">
        <v>25175397</v>
      </c>
      <c r="B112" s="40">
        <v>13337</v>
      </c>
      <c r="C112" s="41" t="s">
        <v>66</v>
      </c>
      <c r="D112" s="41" t="s">
        <v>46</v>
      </c>
      <c r="E112" s="41">
        <v>75961</v>
      </c>
      <c r="F112" s="42"/>
      <c r="G112" s="43">
        <v>31.643218000000001</v>
      </c>
      <c r="H112" s="44">
        <v>-94.408727999999996</v>
      </c>
      <c r="I112" s="45" t="s">
        <v>63</v>
      </c>
      <c r="J112" s="46" t="s">
        <v>48</v>
      </c>
      <c r="K112" s="42" t="s">
        <v>51</v>
      </c>
      <c r="L112" s="49"/>
      <c r="M112" s="45" t="s">
        <v>63</v>
      </c>
      <c r="N112" s="46" t="s">
        <v>51</v>
      </c>
      <c r="O112" s="49"/>
      <c r="P112" s="36" t="str">
        <f t="shared" si="1"/>
        <v>Unknown</v>
      </c>
      <c r="Q112" s="39" t="s">
        <v>48</v>
      </c>
      <c r="R112" s="39" t="s">
        <v>48</v>
      </c>
      <c r="S112" s="39"/>
      <c r="T112" s="50"/>
      <c r="U112" s="50" t="s">
        <v>51</v>
      </c>
      <c r="V112" s="50" t="s">
        <v>51</v>
      </c>
      <c r="W112" s="50"/>
      <c r="X112" s="51" t="str">
        <f>IF((OR((AND('[1]PWS Information'!$E$10="CWS",T112="Single Family Residence",P112="Lead")),
(AND('[1]PWS Information'!$E$10="CWS",T112="Multiple Family Residence",'[1]PWS Information'!$E$11="Yes",P112="Lead")),
(AND('[1]PWS Information'!$E$10="NTNC",P112="Lead")))),"Tier 1",
IF((OR((AND('[1]PWS Information'!$E$10="CWS",T112="Multiple Family Residence",'[1]PWS Information'!$E$11="No",P112="Lead")),
(AND('[1]PWS Information'!$E$10="CWS",T112="Other",P112="Lead")),
(AND('[1]PWS Information'!$E$10="CWS",T112="Building",P112="Lead")))),"Tier 2",
IF((OR((AND('[1]PWS Information'!$E$10="CWS",T112="Single Family Residence",P112="Galvanized Requiring Replacement")),
(AND('[1]PWS Information'!$E$10="CWS",T112="Single Family Residence",P112="Galvanized Requiring Replacement",Q112="Yes")),
(AND('[1]PWS Information'!$E$10="NTNC",P112="Galvanized Requiring Replacement")),
(AND('[1]PWS Information'!$E$10="NTNC",T112="Single Family Residence",Q112="Yes")))),"Tier 3",
IF((OR((AND('[1]PWS Information'!$E$10="CWS",T112="Single Family Residence",R112="Yes",P112="Non-Lead", I112="Non-Lead - Copper",K112="Before 1989")),
(AND('[1]PWS Information'!$E$10="CWS",T112="Single Family Residence",R112="Yes",P112="Non-Lead", M112="Non-Lead - Copper",N112="Before 1989")))),"Tier 4",
IF((OR((AND('[1]PWS Information'!$E$10="NTNC",P112="Non-Lead")),
(AND('[1]PWS Information'!$E$10="CWS",P112="Non-Lead",R112="")),
(AND('[1]PWS Information'!$E$10="CWS",P112="Non-Lead",R112="No")),
(AND('[1]PWS Information'!$E$10="CWS",P112="Non-Lead",R112="Don't Know")),
(AND('[1]PWS Information'!$E$10="CWS",P112="Non-Lead", I112="Non-Lead - Copper", R112="Yes", K112="Between 1989 and 2014")),
(AND('[1]PWS Information'!$E$10="CWS",P112="Non-Lead", I112="Non-Lead - Copper", R112="Yes", K112="After 2014")),
(AND('[1]PWS Information'!$E$10="CWS",P112="Non-Lead", I112="Non-Lead - Copper", R112="Yes", K112="Unknown")),
(AND('[1]PWS Information'!$E$10="CWS",P112="Non-Lead", M112="Non-Lead - Copper", R112="Yes", N112="Between 1989 and 2014")),
(AND('[1]PWS Information'!$E$10="CWS",P112="Non-Lead", M112="Non-Lead - Copper", R112="Yes", N112="After 2014")),
(AND('[1]PWS Information'!$E$10="CWS",P112="Non-Lead", M112="Non-Lead - Copper", R112="Yes", N112="Unknown")),
(AND('[1]PWS Information'!$E$10="CWS",P112="Unknown")),
(AND('[1]PWS Information'!$E$10="NTNC",P112="Unknown")))),"Tier 5",
"")))))</f>
        <v>Tier 5</v>
      </c>
      <c r="Y112" s="50"/>
      <c r="Z112" s="50"/>
    </row>
    <row r="113" spans="1:26" ht="75" x14ac:dyDescent="0.25">
      <c r="A113" s="39">
        <v>356</v>
      </c>
      <c r="B113" s="40">
        <v>602</v>
      </c>
      <c r="C113" s="41" t="s">
        <v>75</v>
      </c>
      <c r="D113" s="41" t="s">
        <v>46</v>
      </c>
      <c r="E113" s="41">
        <v>75961</v>
      </c>
      <c r="F113" s="42"/>
      <c r="G113" s="43">
        <v>31.558382999999999</v>
      </c>
      <c r="H113" s="44">
        <v>-94.504452000000001</v>
      </c>
      <c r="I113" s="45" t="s">
        <v>63</v>
      </c>
      <c r="J113" s="46" t="s">
        <v>48</v>
      </c>
      <c r="K113" s="42" t="s">
        <v>51</v>
      </c>
      <c r="L113" s="49"/>
      <c r="M113" s="45" t="s">
        <v>63</v>
      </c>
      <c r="N113" s="46" t="s">
        <v>51</v>
      </c>
      <c r="O113" s="49"/>
      <c r="P113" s="36" t="str">
        <f t="shared" si="1"/>
        <v>Unknown</v>
      </c>
      <c r="Q113" s="39" t="s">
        <v>48</v>
      </c>
      <c r="R113" s="39" t="s">
        <v>48</v>
      </c>
      <c r="S113" s="39"/>
      <c r="T113" s="50"/>
      <c r="U113" s="50" t="s">
        <v>51</v>
      </c>
      <c r="V113" s="50" t="s">
        <v>51</v>
      </c>
      <c r="W113" s="50"/>
      <c r="X113" s="51" t="str">
        <f>IF((OR((AND('[1]PWS Information'!$E$10="CWS",T113="Single Family Residence",P113="Lead")),
(AND('[1]PWS Information'!$E$10="CWS",T113="Multiple Family Residence",'[1]PWS Information'!$E$11="Yes",P113="Lead")),
(AND('[1]PWS Information'!$E$10="NTNC",P113="Lead")))),"Tier 1",
IF((OR((AND('[1]PWS Information'!$E$10="CWS",T113="Multiple Family Residence",'[1]PWS Information'!$E$11="No",P113="Lead")),
(AND('[1]PWS Information'!$E$10="CWS",T113="Other",P113="Lead")),
(AND('[1]PWS Information'!$E$10="CWS",T113="Building",P113="Lead")))),"Tier 2",
IF((OR((AND('[1]PWS Information'!$E$10="CWS",T113="Single Family Residence",P113="Galvanized Requiring Replacement")),
(AND('[1]PWS Information'!$E$10="CWS",T113="Single Family Residence",P113="Galvanized Requiring Replacement",Q113="Yes")),
(AND('[1]PWS Information'!$E$10="NTNC",P113="Galvanized Requiring Replacement")),
(AND('[1]PWS Information'!$E$10="NTNC",T113="Single Family Residence",Q113="Yes")))),"Tier 3",
IF((OR((AND('[1]PWS Information'!$E$10="CWS",T113="Single Family Residence",R113="Yes",P113="Non-Lead", I113="Non-Lead - Copper",K113="Before 1989")),
(AND('[1]PWS Information'!$E$10="CWS",T113="Single Family Residence",R113="Yes",P113="Non-Lead", M113="Non-Lead - Copper",N113="Before 1989")))),"Tier 4",
IF((OR((AND('[1]PWS Information'!$E$10="NTNC",P113="Non-Lead")),
(AND('[1]PWS Information'!$E$10="CWS",P113="Non-Lead",R113="")),
(AND('[1]PWS Information'!$E$10="CWS",P113="Non-Lead",R113="No")),
(AND('[1]PWS Information'!$E$10="CWS",P113="Non-Lead",R113="Don't Know")),
(AND('[1]PWS Information'!$E$10="CWS",P113="Non-Lead", I113="Non-Lead - Copper", R113="Yes", K113="Between 1989 and 2014")),
(AND('[1]PWS Information'!$E$10="CWS",P113="Non-Lead", I113="Non-Lead - Copper", R113="Yes", K113="After 2014")),
(AND('[1]PWS Information'!$E$10="CWS",P113="Non-Lead", I113="Non-Lead - Copper", R113="Yes", K113="Unknown")),
(AND('[1]PWS Information'!$E$10="CWS",P113="Non-Lead", M113="Non-Lead - Copper", R113="Yes", N113="Between 1989 and 2014")),
(AND('[1]PWS Information'!$E$10="CWS",P113="Non-Lead", M113="Non-Lead - Copper", R113="Yes", N113="After 2014")),
(AND('[1]PWS Information'!$E$10="CWS",P113="Non-Lead", M113="Non-Lead - Copper", R113="Yes", N113="Unknown")),
(AND('[1]PWS Information'!$E$10="CWS",P113="Unknown")),
(AND('[1]PWS Information'!$E$10="NTNC",P113="Unknown")))),"Tier 5",
"")))))</f>
        <v>Tier 5</v>
      </c>
      <c r="Y113" s="50"/>
      <c r="Z113" s="50"/>
    </row>
    <row r="114" spans="1:26" ht="75" x14ac:dyDescent="0.25">
      <c r="A114" s="39">
        <v>25175787</v>
      </c>
      <c r="B114" s="40">
        <v>602</v>
      </c>
      <c r="C114" s="41" t="s">
        <v>75</v>
      </c>
      <c r="D114" s="41" t="s">
        <v>46</v>
      </c>
      <c r="E114" s="41">
        <v>75961</v>
      </c>
      <c r="F114" s="42"/>
      <c r="G114" s="43">
        <v>31.558382999999999</v>
      </c>
      <c r="H114" s="44">
        <v>-94.504452000000001</v>
      </c>
      <c r="I114" s="45" t="s">
        <v>63</v>
      </c>
      <c r="J114" s="46" t="s">
        <v>48</v>
      </c>
      <c r="K114" s="42" t="s">
        <v>51</v>
      </c>
      <c r="L114" s="49"/>
      <c r="M114" s="45" t="s">
        <v>63</v>
      </c>
      <c r="N114" s="46" t="s">
        <v>51</v>
      </c>
      <c r="O114" s="49"/>
      <c r="P114" s="36" t="str">
        <f t="shared" si="1"/>
        <v>Unknown</v>
      </c>
      <c r="Q114" s="39" t="s">
        <v>48</v>
      </c>
      <c r="R114" s="39" t="s">
        <v>48</v>
      </c>
      <c r="S114" s="39"/>
      <c r="T114" s="50"/>
      <c r="U114" s="50" t="s">
        <v>51</v>
      </c>
      <c r="V114" s="50" t="s">
        <v>51</v>
      </c>
      <c r="W114" s="50"/>
      <c r="X114" s="51" t="str">
        <f>IF((OR((AND('[1]PWS Information'!$E$10="CWS",T114="Single Family Residence",P114="Lead")),
(AND('[1]PWS Information'!$E$10="CWS",T114="Multiple Family Residence",'[1]PWS Information'!$E$11="Yes",P114="Lead")),
(AND('[1]PWS Information'!$E$10="NTNC",P114="Lead")))),"Tier 1",
IF((OR((AND('[1]PWS Information'!$E$10="CWS",T114="Multiple Family Residence",'[1]PWS Information'!$E$11="No",P114="Lead")),
(AND('[1]PWS Information'!$E$10="CWS",T114="Other",P114="Lead")),
(AND('[1]PWS Information'!$E$10="CWS",T114="Building",P114="Lead")))),"Tier 2",
IF((OR((AND('[1]PWS Information'!$E$10="CWS",T114="Single Family Residence",P114="Galvanized Requiring Replacement")),
(AND('[1]PWS Information'!$E$10="CWS",T114="Single Family Residence",P114="Galvanized Requiring Replacement",Q114="Yes")),
(AND('[1]PWS Information'!$E$10="NTNC",P114="Galvanized Requiring Replacement")),
(AND('[1]PWS Information'!$E$10="NTNC",T114="Single Family Residence",Q114="Yes")))),"Tier 3",
IF((OR((AND('[1]PWS Information'!$E$10="CWS",T114="Single Family Residence",R114="Yes",P114="Non-Lead", I114="Non-Lead - Copper",K114="Before 1989")),
(AND('[1]PWS Information'!$E$10="CWS",T114="Single Family Residence",R114="Yes",P114="Non-Lead", M114="Non-Lead - Copper",N114="Before 1989")))),"Tier 4",
IF((OR((AND('[1]PWS Information'!$E$10="NTNC",P114="Non-Lead")),
(AND('[1]PWS Information'!$E$10="CWS",P114="Non-Lead",R114="")),
(AND('[1]PWS Information'!$E$10="CWS",P114="Non-Lead",R114="No")),
(AND('[1]PWS Information'!$E$10="CWS",P114="Non-Lead",R114="Don't Know")),
(AND('[1]PWS Information'!$E$10="CWS",P114="Non-Lead", I114="Non-Lead - Copper", R114="Yes", K114="Between 1989 and 2014")),
(AND('[1]PWS Information'!$E$10="CWS",P114="Non-Lead", I114="Non-Lead - Copper", R114="Yes", K114="After 2014")),
(AND('[1]PWS Information'!$E$10="CWS",P114="Non-Lead", I114="Non-Lead - Copper", R114="Yes", K114="Unknown")),
(AND('[1]PWS Information'!$E$10="CWS",P114="Non-Lead", M114="Non-Lead - Copper", R114="Yes", N114="Between 1989 and 2014")),
(AND('[1]PWS Information'!$E$10="CWS",P114="Non-Lead", M114="Non-Lead - Copper", R114="Yes", N114="After 2014")),
(AND('[1]PWS Information'!$E$10="CWS",P114="Non-Lead", M114="Non-Lead - Copper", R114="Yes", N114="Unknown")),
(AND('[1]PWS Information'!$E$10="CWS",P114="Unknown")),
(AND('[1]PWS Information'!$E$10="NTNC",P114="Unknown")))),"Tier 5",
"")))))</f>
        <v>Tier 5</v>
      </c>
      <c r="Y114" s="50"/>
      <c r="Z114" s="50"/>
    </row>
    <row r="115" spans="1:26" ht="75" x14ac:dyDescent="0.25">
      <c r="A115" s="39">
        <v>25175825</v>
      </c>
      <c r="B115" s="40">
        <v>641</v>
      </c>
      <c r="C115" s="41" t="s">
        <v>73</v>
      </c>
      <c r="D115" s="41" t="s">
        <v>46</v>
      </c>
      <c r="E115" s="41">
        <v>75961</v>
      </c>
      <c r="F115" s="42"/>
      <c r="G115" s="43">
        <v>31.558382999999999</v>
      </c>
      <c r="H115" s="44">
        <v>-94.504452000000001</v>
      </c>
      <c r="I115" s="45" t="s">
        <v>63</v>
      </c>
      <c r="J115" s="46" t="s">
        <v>48</v>
      </c>
      <c r="K115" s="42" t="s">
        <v>51</v>
      </c>
      <c r="L115" s="49"/>
      <c r="M115" s="45" t="s">
        <v>63</v>
      </c>
      <c r="N115" s="46" t="s">
        <v>51</v>
      </c>
      <c r="O115" s="49"/>
      <c r="P115" s="36" t="str">
        <f t="shared" si="1"/>
        <v>Unknown</v>
      </c>
      <c r="Q115" s="39" t="s">
        <v>48</v>
      </c>
      <c r="R115" s="39" t="s">
        <v>48</v>
      </c>
      <c r="S115" s="39"/>
      <c r="T115" s="50"/>
      <c r="U115" s="50" t="s">
        <v>51</v>
      </c>
      <c r="V115" s="50" t="s">
        <v>51</v>
      </c>
      <c r="W115" s="50"/>
      <c r="X115" s="51" t="str">
        <f>IF((OR((AND('[1]PWS Information'!$E$10="CWS",T115="Single Family Residence",P115="Lead")),
(AND('[1]PWS Information'!$E$10="CWS",T115="Multiple Family Residence",'[1]PWS Information'!$E$11="Yes",P115="Lead")),
(AND('[1]PWS Information'!$E$10="NTNC",P115="Lead")))),"Tier 1",
IF((OR((AND('[1]PWS Information'!$E$10="CWS",T115="Multiple Family Residence",'[1]PWS Information'!$E$11="No",P115="Lead")),
(AND('[1]PWS Information'!$E$10="CWS",T115="Other",P115="Lead")),
(AND('[1]PWS Information'!$E$10="CWS",T115="Building",P115="Lead")))),"Tier 2",
IF((OR((AND('[1]PWS Information'!$E$10="CWS",T115="Single Family Residence",P115="Galvanized Requiring Replacement")),
(AND('[1]PWS Information'!$E$10="CWS",T115="Single Family Residence",P115="Galvanized Requiring Replacement",Q115="Yes")),
(AND('[1]PWS Information'!$E$10="NTNC",P115="Galvanized Requiring Replacement")),
(AND('[1]PWS Information'!$E$10="NTNC",T115="Single Family Residence",Q115="Yes")))),"Tier 3",
IF((OR((AND('[1]PWS Information'!$E$10="CWS",T115="Single Family Residence",R115="Yes",P115="Non-Lead", I115="Non-Lead - Copper",K115="Before 1989")),
(AND('[1]PWS Information'!$E$10="CWS",T115="Single Family Residence",R115="Yes",P115="Non-Lead", M115="Non-Lead - Copper",N115="Before 1989")))),"Tier 4",
IF((OR((AND('[1]PWS Information'!$E$10="NTNC",P115="Non-Lead")),
(AND('[1]PWS Information'!$E$10="CWS",P115="Non-Lead",R115="")),
(AND('[1]PWS Information'!$E$10="CWS",P115="Non-Lead",R115="No")),
(AND('[1]PWS Information'!$E$10="CWS",P115="Non-Lead",R115="Don't Know")),
(AND('[1]PWS Information'!$E$10="CWS",P115="Non-Lead", I115="Non-Lead - Copper", R115="Yes", K115="Between 1989 and 2014")),
(AND('[1]PWS Information'!$E$10="CWS",P115="Non-Lead", I115="Non-Lead - Copper", R115="Yes", K115="After 2014")),
(AND('[1]PWS Information'!$E$10="CWS",P115="Non-Lead", I115="Non-Lead - Copper", R115="Yes", K115="Unknown")),
(AND('[1]PWS Information'!$E$10="CWS",P115="Non-Lead", M115="Non-Lead - Copper", R115="Yes", N115="Between 1989 and 2014")),
(AND('[1]PWS Information'!$E$10="CWS",P115="Non-Lead", M115="Non-Lead - Copper", R115="Yes", N115="After 2014")),
(AND('[1]PWS Information'!$E$10="CWS",P115="Non-Lead", M115="Non-Lead - Copper", R115="Yes", N115="Unknown")),
(AND('[1]PWS Information'!$E$10="CWS",P115="Unknown")),
(AND('[1]PWS Information'!$E$10="NTNC",P115="Unknown")))),"Tier 5",
"")))))</f>
        <v>Tier 5</v>
      </c>
      <c r="Y115" s="50"/>
      <c r="Z115" s="50"/>
    </row>
    <row r="116" spans="1:26" ht="75" x14ac:dyDescent="0.25">
      <c r="A116" s="39">
        <v>25175939</v>
      </c>
      <c r="B116" s="40">
        <v>3843</v>
      </c>
      <c r="C116" s="41" t="s">
        <v>52</v>
      </c>
      <c r="D116" s="41" t="s">
        <v>46</v>
      </c>
      <c r="E116" s="41">
        <v>75961</v>
      </c>
      <c r="F116" s="42"/>
      <c r="G116" s="43">
        <v>31.621727</v>
      </c>
      <c r="H116" s="44">
        <v>-94.482856999999996</v>
      </c>
      <c r="I116" s="45" t="s">
        <v>63</v>
      </c>
      <c r="J116" s="46" t="s">
        <v>48</v>
      </c>
      <c r="K116" s="42" t="s">
        <v>51</v>
      </c>
      <c r="L116" s="49"/>
      <c r="M116" s="45" t="s">
        <v>63</v>
      </c>
      <c r="N116" s="46" t="s">
        <v>51</v>
      </c>
      <c r="O116" s="49"/>
      <c r="P116" s="36" t="str">
        <f t="shared" si="1"/>
        <v>Unknown</v>
      </c>
      <c r="Q116" s="39" t="s">
        <v>48</v>
      </c>
      <c r="R116" s="39" t="s">
        <v>48</v>
      </c>
      <c r="S116" s="39"/>
      <c r="T116" s="50" t="s">
        <v>50</v>
      </c>
      <c r="U116" s="50" t="s">
        <v>51</v>
      </c>
      <c r="V116" s="50" t="s">
        <v>51</v>
      </c>
      <c r="W116" s="50"/>
      <c r="X116" s="51" t="str">
        <f>IF((OR((AND('[1]PWS Information'!$E$10="CWS",T116="Single Family Residence",P116="Lead")),
(AND('[1]PWS Information'!$E$10="CWS",T116="Multiple Family Residence",'[1]PWS Information'!$E$11="Yes",P116="Lead")),
(AND('[1]PWS Information'!$E$10="NTNC",P116="Lead")))),"Tier 1",
IF((OR((AND('[1]PWS Information'!$E$10="CWS",T116="Multiple Family Residence",'[1]PWS Information'!$E$11="No",P116="Lead")),
(AND('[1]PWS Information'!$E$10="CWS",T116="Other",P116="Lead")),
(AND('[1]PWS Information'!$E$10="CWS",T116="Building",P116="Lead")))),"Tier 2",
IF((OR((AND('[1]PWS Information'!$E$10="CWS",T116="Single Family Residence",P116="Galvanized Requiring Replacement")),
(AND('[1]PWS Information'!$E$10="CWS",T116="Single Family Residence",P116="Galvanized Requiring Replacement",Q116="Yes")),
(AND('[1]PWS Information'!$E$10="NTNC",P116="Galvanized Requiring Replacement")),
(AND('[1]PWS Information'!$E$10="NTNC",T116="Single Family Residence",Q116="Yes")))),"Tier 3",
IF((OR((AND('[1]PWS Information'!$E$10="CWS",T116="Single Family Residence",R116="Yes",P116="Non-Lead", I116="Non-Lead - Copper",K116="Before 1989")),
(AND('[1]PWS Information'!$E$10="CWS",T116="Single Family Residence",R116="Yes",P116="Non-Lead", M116="Non-Lead - Copper",N116="Before 1989")))),"Tier 4",
IF((OR((AND('[1]PWS Information'!$E$10="NTNC",P116="Non-Lead")),
(AND('[1]PWS Information'!$E$10="CWS",P116="Non-Lead",R116="")),
(AND('[1]PWS Information'!$E$10="CWS",P116="Non-Lead",R116="No")),
(AND('[1]PWS Information'!$E$10="CWS",P116="Non-Lead",R116="Don't Know")),
(AND('[1]PWS Information'!$E$10="CWS",P116="Non-Lead", I116="Non-Lead - Copper", R116="Yes", K116="Between 1989 and 2014")),
(AND('[1]PWS Information'!$E$10="CWS",P116="Non-Lead", I116="Non-Lead - Copper", R116="Yes", K116="After 2014")),
(AND('[1]PWS Information'!$E$10="CWS",P116="Non-Lead", I116="Non-Lead - Copper", R116="Yes", K116="Unknown")),
(AND('[1]PWS Information'!$E$10="CWS",P116="Non-Lead", M116="Non-Lead - Copper", R116="Yes", N116="Between 1989 and 2014")),
(AND('[1]PWS Information'!$E$10="CWS",P116="Non-Lead", M116="Non-Lead - Copper", R116="Yes", N116="After 2014")),
(AND('[1]PWS Information'!$E$10="CWS",P116="Non-Lead", M116="Non-Lead - Copper", R116="Yes", N116="Unknown")),
(AND('[1]PWS Information'!$E$10="CWS",P116="Unknown")),
(AND('[1]PWS Information'!$E$10="NTNC",P116="Unknown")))),"Tier 5",
"")))))</f>
        <v>Tier 5</v>
      </c>
      <c r="Y116" s="50"/>
      <c r="Z116" s="50"/>
    </row>
    <row r="117" spans="1:26" ht="75" x14ac:dyDescent="0.25">
      <c r="A117" s="39">
        <v>25176214</v>
      </c>
      <c r="B117" s="40">
        <v>5134</v>
      </c>
      <c r="C117" s="41" t="s">
        <v>66</v>
      </c>
      <c r="D117" s="41" t="s">
        <v>46</v>
      </c>
      <c r="E117" s="41">
        <v>75961</v>
      </c>
      <c r="F117" s="42"/>
      <c r="G117" s="43">
        <v>31.610841000000001</v>
      </c>
      <c r="H117" s="44">
        <v>-94.538274999999999</v>
      </c>
      <c r="I117" s="45" t="s">
        <v>63</v>
      </c>
      <c r="J117" s="46" t="s">
        <v>48</v>
      </c>
      <c r="K117" s="42" t="s">
        <v>51</v>
      </c>
      <c r="L117" s="49"/>
      <c r="M117" s="45" t="s">
        <v>63</v>
      </c>
      <c r="N117" s="46" t="s">
        <v>51</v>
      </c>
      <c r="O117" s="49"/>
      <c r="P117" s="36" t="str">
        <f t="shared" si="1"/>
        <v>Unknown</v>
      </c>
      <c r="Q117" s="39" t="s">
        <v>48</v>
      </c>
      <c r="R117" s="39" t="s">
        <v>48</v>
      </c>
      <c r="S117" s="39"/>
      <c r="T117" s="50"/>
      <c r="U117" s="50" t="s">
        <v>51</v>
      </c>
      <c r="V117" s="50" t="s">
        <v>51</v>
      </c>
      <c r="W117" s="50"/>
      <c r="X117" s="51" t="str">
        <f>IF((OR((AND('[1]PWS Information'!$E$10="CWS",T117="Single Family Residence",P117="Lead")),
(AND('[1]PWS Information'!$E$10="CWS",T117="Multiple Family Residence",'[1]PWS Information'!$E$11="Yes",P117="Lead")),
(AND('[1]PWS Information'!$E$10="NTNC",P117="Lead")))),"Tier 1",
IF((OR((AND('[1]PWS Information'!$E$10="CWS",T117="Multiple Family Residence",'[1]PWS Information'!$E$11="No",P117="Lead")),
(AND('[1]PWS Information'!$E$10="CWS",T117="Other",P117="Lead")),
(AND('[1]PWS Information'!$E$10="CWS",T117="Building",P117="Lead")))),"Tier 2",
IF((OR((AND('[1]PWS Information'!$E$10="CWS",T117="Single Family Residence",P117="Galvanized Requiring Replacement")),
(AND('[1]PWS Information'!$E$10="CWS",T117="Single Family Residence",P117="Galvanized Requiring Replacement",Q117="Yes")),
(AND('[1]PWS Information'!$E$10="NTNC",P117="Galvanized Requiring Replacement")),
(AND('[1]PWS Information'!$E$10="NTNC",T117="Single Family Residence",Q117="Yes")))),"Tier 3",
IF((OR((AND('[1]PWS Information'!$E$10="CWS",T117="Single Family Residence",R117="Yes",P117="Non-Lead", I117="Non-Lead - Copper",K117="Before 1989")),
(AND('[1]PWS Information'!$E$10="CWS",T117="Single Family Residence",R117="Yes",P117="Non-Lead", M117="Non-Lead - Copper",N117="Before 1989")))),"Tier 4",
IF((OR((AND('[1]PWS Information'!$E$10="NTNC",P117="Non-Lead")),
(AND('[1]PWS Information'!$E$10="CWS",P117="Non-Lead",R117="")),
(AND('[1]PWS Information'!$E$10="CWS",P117="Non-Lead",R117="No")),
(AND('[1]PWS Information'!$E$10="CWS",P117="Non-Lead",R117="Don't Know")),
(AND('[1]PWS Information'!$E$10="CWS",P117="Non-Lead", I117="Non-Lead - Copper", R117="Yes", K117="Between 1989 and 2014")),
(AND('[1]PWS Information'!$E$10="CWS",P117="Non-Lead", I117="Non-Lead - Copper", R117="Yes", K117="After 2014")),
(AND('[1]PWS Information'!$E$10="CWS",P117="Non-Lead", I117="Non-Lead - Copper", R117="Yes", K117="Unknown")),
(AND('[1]PWS Information'!$E$10="CWS",P117="Non-Lead", M117="Non-Lead - Copper", R117="Yes", N117="Between 1989 and 2014")),
(AND('[1]PWS Information'!$E$10="CWS",P117="Non-Lead", M117="Non-Lead - Copper", R117="Yes", N117="After 2014")),
(AND('[1]PWS Information'!$E$10="CWS",P117="Non-Lead", M117="Non-Lead - Copper", R117="Yes", N117="Unknown")),
(AND('[1]PWS Information'!$E$10="CWS",P117="Unknown")),
(AND('[1]PWS Information'!$E$10="NTNC",P117="Unknown")))),"Tier 5",
"")))))</f>
        <v>Tier 5</v>
      </c>
      <c r="Y117" s="50"/>
      <c r="Z117" s="50"/>
    </row>
    <row r="118" spans="1:26" ht="75" x14ac:dyDescent="0.25">
      <c r="A118" s="39">
        <v>157</v>
      </c>
      <c r="B118" s="40">
        <v>7650</v>
      </c>
      <c r="C118" s="41" t="s">
        <v>66</v>
      </c>
      <c r="D118" s="41" t="s">
        <v>46</v>
      </c>
      <c r="E118" s="41">
        <v>75961</v>
      </c>
      <c r="F118" s="42"/>
      <c r="G118" s="43">
        <v>31.617467999999999</v>
      </c>
      <c r="H118" s="44">
        <v>-94.496333000000007</v>
      </c>
      <c r="I118" s="45" t="s">
        <v>63</v>
      </c>
      <c r="J118" s="46" t="s">
        <v>48</v>
      </c>
      <c r="K118" s="42" t="s">
        <v>51</v>
      </c>
      <c r="L118" s="49"/>
      <c r="M118" s="45" t="s">
        <v>63</v>
      </c>
      <c r="N118" s="46" t="s">
        <v>51</v>
      </c>
      <c r="O118" s="49"/>
      <c r="P118" s="36" t="str">
        <f t="shared" si="1"/>
        <v>Unknown</v>
      </c>
      <c r="Q118" s="39" t="s">
        <v>48</v>
      </c>
      <c r="R118" s="39" t="s">
        <v>48</v>
      </c>
      <c r="S118" s="39"/>
      <c r="T118" s="50"/>
      <c r="U118" s="50" t="s">
        <v>51</v>
      </c>
      <c r="V118" s="50" t="s">
        <v>51</v>
      </c>
      <c r="W118" s="50"/>
      <c r="X118" s="51" t="str">
        <f>IF((OR((AND('[1]PWS Information'!$E$10="CWS",T118="Single Family Residence",P118="Lead")),
(AND('[1]PWS Information'!$E$10="CWS",T118="Multiple Family Residence",'[1]PWS Information'!$E$11="Yes",P118="Lead")),
(AND('[1]PWS Information'!$E$10="NTNC",P118="Lead")))),"Tier 1",
IF((OR((AND('[1]PWS Information'!$E$10="CWS",T118="Multiple Family Residence",'[1]PWS Information'!$E$11="No",P118="Lead")),
(AND('[1]PWS Information'!$E$10="CWS",T118="Other",P118="Lead")),
(AND('[1]PWS Information'!$E$10="CWS",T118="Building",P118="Lead")))),"Tier 2",
IF((OR((AND('[1]PWS Information'!$E$10="CWS",T118="Single Family Residence",P118="Galvanized Requiring Replacement")),
(AND('[1]PWS Information'!$E$10="CWS",T118="Single Family Residence",P118="Galvanized Requiring Replacement",Q118="Yes")),
(AND('[1]PWS Information'!$E$10="NTNC",P118="Galvanized Requiring Replacement")),
(AND('[1]PWS Information'!$E$10="NTNC",T118="Single Family Residence",Q118="Yes")))),"Tier 3",
IF((OR((AND('[1]PWS Information'!$E$10="CWS",T118="Single Family Residence",R118="Yes",P118="Non-Lead", I118="Non-Lead - Copper",K118="Before 1989")),
(AND('[1]PWS Information'!$E$10="CWS",T118="Single Family Residence",R118="Yes",P118="Non-Lead", M118="Non-Lead - Copper",N118="Before 1989")))),"Tier 4",
IF((OR((AND('[1]PWS Information'!$E$10="NTNC",P118="Non-Lead")),
(AND('[1]PWS Information'!$E$10="CWS",P118="Non-Lead",R118="")),
(AND('[1]PWS Information'!$E$10="CWS",P118="Non-Lead",R118="No")),
(AND('[1]PWS Information'!$E$10="CWS",P118="Non-Lead",R118="Don't Know")),
(AND('[1]PWS Information'!$E$10="CWS",P118="Non-Lead", I118="Non-Lead - Copper", R118="Yes", K118="Between 1989 and 2014")),
(AND('[1]PWS Information'!$E$10="CWS",P118="Non-Lead", I118="Non-Lead - Copper", R118="Yes", K118="After 2014")),
(AND('[1]PWS Information'!$E$10="CWS",P118="Non-Lead", I118="Non-Lead - Copper", R118="Yes", K118="Unknown")),
(AND('[1]PWS Information'!$E$10="CWS",P118="Non-Lead", M118="Non-Lead - Copper", R118="Yes", N118="Between 1989 and 2014")),
(AND('[1]PWS Information'!$E$10="CWS",P118="Non-Lead", M118="Non-Lead - Copper", R118="Yes", N118="After 2014")),
(AND('[1]PWS Information'!$E$10="CWS",P118="Non-Lead", M118="Non-Lead - Copper", R118="Yes", N118="Unknown")),
(AND('[1]PWS Information'!$E$10="CWS",P118="Unknown")),
(AND('[1]PWS Information'!$E$10="NTNC",P118="Unknown")))),"Tier 5",
"")))))</f>
        <v>Tier 5</v>
      </c>
      <c r="Y118" s="50"/>
      <c r="Z118" s="50"/>
    </row>
    <row r="119" spans="1:26" ht="75" x14ac:dyDescent="0.25">
      <c r="A119" s="39">
        <v>25175848</v>
      </c>
      <c r="B119" s="40">
        <v>11144</v>
      </c>
      <c r="C119" s="41" t="s">
        <v>66</v>
      </c>
      <c r="D119" s="41" t="s">
        <v>46</v>
      </c>
      <c r="E119" s="41">
        <v>75961</v>
      </c>
      <c r="F119" s="42"/>
      <c r="G119" s="43">
        <v>31.631233999999999</v>
      </c>
      <c r="H119" s="44">
        <v>-94.441796999999994</v>
      </c>
      <c r="I119" s="45" t="s">
        <v>63</v>
      </c>
      <c r="J119" s="46" t="s">
        <v>48</v>
      </c>
      <c r="K119" s="42" t="s">
        <v>51</v>
      </c>
      <c r="L119" s="49"/>
      <c r="M119" s="45" t="s">
        <v>63</v>
      </c>
      <c r="N119" s="46" t="s">
        <v>51</v>
      </c>
      <c r="O119" s="49"/>
      <c r="P119" s="36" t="str">
        <f t="shared" si="1"/>
        <v>Unknown</v>
      </c>
      <c r="Q119" s="39" t="s">
        <v>48</v>
      </c>
      <c r="R119" s="39" t="s">
        <v>48</v>
      </c>
      <c r="S119" s="39"/>
      <c r="T119" s="50"/>
      <c r="U119" s="50" t="s">
        <v>51</v>
      </c>
      <c r="V119" s="50" t="s">
        <v>51</v>
      </c>
      <c r="W119" s="50"/>
      <c r="X119" s="51" t="str">
        <f>IF((OR((AND('[1]PWS Information'!$E$10="CWS",T119="Single Family Residence",P119="Lead")),
(AND('[1]PWS Information'!$E$10="CWS",T119="Multiple Family Residence",'[1]PWS Information'!$E$11="Yes",P119="Lead")),
(AND('[1]PWS Information'!$E$10="NTNC",P119="Lead")))),"Tier 1",
IF((OR((AND('[1]PWS Information'!$E$10="CWS",T119="Multiple Family Residence",'[1]PWS Information'!$E$11="No",P119="Lead")),
(AND('[1]PWS Information'!$E$10="CWS",T119="Other",P119="Lead")),
(AND('[1]PWS Information'!$E$10="CWS",T119="Building",P119="Lead")))),"Tier 2",
IF((OR((AND('[1]PWS Information'!$E$10="CWS",T119="Single Family Residence",P119="Galvanized Requiring Replacement")),
(AND('[1]PWS Information'!$E$10="CWS",T119="Single Family Residence",P119="Galvanized Requiring Replacement",Q119="Yes")),
(AND('[1]PWS Information'!$E$10="NTNC",P119="Galvanized Requiring Replacement")),
(AND('[1]PWS Information'!$E$10="NTNC",T119="Single Family Residence",Q119="Yes")))),"Tier 3",
IF((OR((AND('[1]PWS Information'!$E$10="CWS",T119="Single Family Residence",R119="Yes",P119="Non-Lead", I119="Non-Lead - Copper",K119="Before 1989")),
(AND('[1]PWS Information'!$E$10="CWS",T119="Single Family Residence",R119="Yes",P119="Non-Lead", M119="Non-Lead - Copper",N119="Before 1989")))),"Tier 4",
IF((OR((AND('[1]PWS Information'!$E$10="NTNC",P119="Non-Lead")),
(AND('[1]PWS Information'!$E$10="CWS",P119="Non-Lead",R119="")),
(AND('[1]PWS Information'!$E$10="CWS",P119="Non-Lead",R119="No")),
(AND('[1]PWS Information'!$E$10="CWS",P119="Non-Lead",R119="Don't Know")),
(AND('[1]PWS Information'!$E$10="CWS",P119="Non-Lead", I119="Non-Lead - Copper", R119="Yes", K119="Between 1989 and 2014")),
(AND('[1]PWS Information'!$E$10="CWS",P119="Non-Lead", I119="Non-Lead - Copper", R119="Yes", K119="After 2014")),
(AND('[1]PWS Information'!$E$10="CWS",P119="Non-Lead", I119="Non-Lead - Copper", R119="Yes", K119="Unknown")),
(AND('[1]PWS Information'!$E$10="CWS",P119="Non-Lead", M119="Non-Lead - Copper", R119="Yes", N119="Between 1989 and 2014")),
(AND('[1]PWS Information'!$E$10="CWS",P119="Non-Lead", M119="Non-Lead - Copper", R119="Yes", N119="After 2014")),
(AND('[1]PWS Information'!$E$10="CWS",P119="Non-Lead", M119="Non-Lead - Copper", R119="Yes", N119="Unknown")),
(AND('[1]PWS Information'!$E$10="CWS",P119="Unknown")),
(AND('[1]PWS Information'!$E$10="NTNC",P119="Unknown")))),"Tier 5",
"")))))</f>
        <v>Tier 5</v>
      </c>
      <c r="Y119" s="50"/>
      <c r="Z119" s="50"/>
    </row>
    <row r="120" spans="1:26" ht="75" x14ac:dyDescent="0.25">
      <c r="A120" s="39">
        <v>25175855</v>
      </c>
      <c r="B120" s="40">
        <v>11144</v>
      </c>
      <c r="C120" s="41" t="s">
        <v>66</v>
      </c>
      <c r="D120" s="41" t="s">
        <v>46</v>
      </c>
      <c r="E120" s="41">
        <v>75961</v>
      </c>
      <c r="F120" s="42"/>
      <c r="G120" s="43">
        <v>31.631233999999999</v>
      </c>
      <c r="H120" s="44">
        <v>-94.441796999999994</v>
      </c>
      <c r="I120" s="45" t="s">
        <v>63</v>
      </c>
      <c r="J120" s="46" t="s">
        <v>48</v>
      </c>
      <c r="K120" s="42" t="s">
        <v>51</v>
      </c>
      <c r="L120" s="49"/>
      <c r="M120" s="45" t="s">
        <v>63</v>
      </c>
      <c r="N120" s="46" t="s">
        <v>51</v>
      </c>
      <c r="O120" s="49"/>
      <c r="P120" s="36" t="str">
        <f t="shared" si="1"/>
        <v>Unknown</v>
      </c>
      <c r="Q120" s="39" t="s">
        <v>48</v>
      </c>
      <c r="R120" s="39" t="s">
        <v>48</v>
      </c>
      <c r="S120" s="39"/>
      <c r="T120" s="50"/>
      <c r="U120" s="50" t="s">
        <v>51</v>
      </c>
      <c r="V120" s="50" t="s">
        <v>51</v>
      </c>
      <c r="W120" s="50"/>
      <c r="X120" s="51" t="str">
        <f>IF((OR((AND('[1]PWS Information'!$E$10="CWS",T120="Single Family Residence",P120="Lead")),
(AND('[1]PWS Information'!$E$10="CWS",T120="Multiple Family Residence",'[1]PWS Information'!$E$11="Yes",P120="Lead")),
(AND('[1]PWS Information'!$E$10="NTNC",P120="Lead")))),"Tier 1",
IF((OR((AND('[1]PWS Information'!$E$10="CWS",T120="Multiple Family Residence",'[1]PWS Information'!$E$11="No",P120="Lead")),
(AND('[1]PWS Information'!$E$10="CWS",T120="Other",P120="Lead")),
(AND('[1]PWS Information'!$E$10="CWS",T120="Building",P120="Lead")))),"Tier 2",
IF((OR((AND('[1]PWS Information'!$E$10="CWS",T120="Single Family Residence",P120="Galvanized Requiring Replacement")),
(AND('[1]PWS Information'!$E$10="CWS",T120="Single Family Residence",P120="Galvanized Requiring Replacement",Q120="Yes")),
(AND('[1]PWS Information'!$E$10="NTNC",P120="Galvanized Requiring Replacement")),
(AND('[1]PWS Information'!$E$10="NTNC",T120="Single Family Residence",Q120="Yes")))),"Tier 3",
IF((OR((AND('[1]PWS Information'!$E$10="CWS",T120="Single Family Residence",R120="Yes",P120="Non-Lead", I120="Non-Lead - Copper",K120="Before 1989")),
(AND('[1]PWS Information'!$E$10="CWS",T120="Single Family Residence",R120="Yes",P120="Non-Lead", M120="Non-Lead - Copper",N120="Before 1989")))),"Tier 4",
IF((OR((AND('[1]PWS Information'!$E$10="NTNC",P120="Non-Lead")),
(AND('[1]PWS Information'!$E$10="CWS",P120="Non-Lead",R120="")),
(AND('[1]PWS Information'!$E$10="CWS",P120="Non-Lead",R120="No")),
(AND('[1]PWS Information'!$E$10="CWS",P120="Non-Lead",R120="Don't Know")),
(AND('[1]PWS Information'!$E$10="CWS",P120="Non-Lead", I120="Non-Lead - Copper", R120="Yes", K120="Between 1989 and 2014")),
(AND('[1]PWS Information'!$E$10="CWS",P120="Non-Lead", I120="Non-Lead - Copper", R120="Yes", K120="After 2014")),
(AND('[1]PWS Information'!$E$10="CWS",P120="Non-Lead", I120="Non-Lead - Copper", R120="Yes", K120="Unknown")),
(AND('[1]PWS Information'!$E$10="CWS",P120="Non-Lead", M120="Non-Lead - Copper", R120="Yes", N120="Between 1989 and 2014")),
(AND('[1]PWS Information'!$E$10="CWS",P120="Non-Lead", M120="Non-Lead - Copper", R120="Yes", N120="After 2014")),
(AND('[1]PWS Information'!$E$10="CWS",P120="Non-Lead", M120="Non-Lead - Copper", R120="Yes", N120="Unknown")),
(AND('[1]PWS Information'!$E$10="CWS",P120="Unknown")),
(AND('[1]PWS Information'!$E$10="NTNC",P120="Unknown")))),"Tier 5",
"")))))</f>
        <v>Tier 5</v>
      </c>
      <c r="Y120" s="50"/>
      <c r="Z120" s="50"/>
    </row>
    <row r="121" spans="1:26" ht="75" x14ac:dyDescent="0.25">
      <c r="A121" s="39">
        <v>559</v>
      </c>
      <c r="B121" s="40" t="s">
        <v>76</v>
      </c>
      <c r="C121" s="41" t="s">
        <v>77</v>
      </c>
      <c r="D121" s="41" t="s">
        <v>46</v>
      </c>
      <c r="E121" s="41">
        <v>75961</v>
      </c>
      <c r="F121" s="42"/>
      <c r="G121" s="43">
        <v>31.558382999999999</v>
      </c>
      <c r="H121" s="44">
        <v>-94.504452000000001</v>
      </c>
      <c r="I121" s="45" t="s">
        <v>63</v>
      </c>
      <c r="J121" s="46" t="s">
        <v>48</v>
      </c>
      <c r="K121" s="42" t="s">
        <v>51</v>
      </c>
      <c r="L121" s="49"/>
      <c r="M121" s="45" t="s">
        <v>63</v>
      </c>
      <c r="N121" s="46" t="s">
        <v>51</v>
      </c>
      <c r="O121" s="49"/>
      <c r="P121" s="36" t="str">
        <f t="shared" si="1"/>
        <v>Unknown</v>
      </c>
      <c r="Q121" s="39" t="s">
        <v>48</v>
      </c>
      <c r="R121" s="39" t="s">
        <v>48</v>
      </c>
      <c r="S121" s="39"/>
      <c r="T121" s="50"/>
      <c r="U121" s="50" t="s">
        <v>51</v>
      </c>
      <c r="V121" s="50" t="s">
        <v>51</v>
      </c>
      <c r="W121" s="50"/>
      <c r="X121" s="51" t="str">
        <f>IF((OR((AND('[1]PWS Information'!$E$10="CWS",T121="Single Family Residence",P121="Lead")),
(AND('[1]PWS Information'!$E$10="CWS",T121="Multiple Family Residence",'[1]PWS Information'!$E$11="Yes",P121="Lead")),
(AND('[1]PWS Information'!$E$10="NTNC",P121="Lead")))),"Tier 1",
IF((OR((AND('[1]PWS Information'!$E$10="CWS",T121="Multiple Family Residence",'[1]PWS Information'!$E$11="No",P121="Lead")),
(AND('[1]PWS Information'!$E$10="CWS",T121="Other",P121="Lead")),
(AND('[1]PWS Information'!$E$10="CWS",T121="Building",P121="Lead")))),"Tier 2",
IF((OR((AND('[1]PWS Information'!$E$10="CWS",T121="Single Family Residence",P121="Galvanized Requiring Replacement")),
(AND('[1]PWS Information'!$E$10="CWS",T121="Single Family Residence",P121="Galvanized Requiring Replacement",Q121="Yes")),
(AND('[1]PWS Information'!$E$10="NTNC",P121="Galvanized Requiring Replacement")),
(AND('[1]PWS Information'!$E$10="NTNC",T121="Single Family Residence",Q121="Yes")))),"Tier 3",
IF((OR((AND('[1]PWS Information'!$E$10="CWS",T121="Single Family Residence",R121="Yes",P121="Non-Lead", I121="Non-Lead - Copper",K121="Before 1989")),
(AND('[1]PWS Information'!$E$10="CWS",T121="Single Family Residence",R121="Yes",P121="Non-Lead", M121="Non-Lead - Copper",N121="Before 1989")))),"Tier 4",
IF((OR((AND('[1]PWS Information'!$E$10="NTNC",P121="Non-Lead")),
(AND('[1]PWS Information'!$E$10="CWS",P121="Non-Lead",R121="")),
(AND('[1]PWS Information'!$E$10="CWS",P121="Non-Lead",R121="No")),
(AND('[1]PWS Information'!$E$10="CWS",P121="Non-Lead",R121="Don't Know")),
(AND('[1]PWS Information'!$E$10="CWS",P121="Non-Lead", I121="Non-Lead - Copper", R121="Yes", K121="Between 1989 and 2014")),
(AND('[1]PWS Information'!$E$10="CWS",P121="Non-Lead", I121="Non-Lead - Copper", R121="Yes", K121="After 2014")),
(AND('[1]PWS Information'!$E$10="CWS",P121="Non-Lead", I121="Non-Lead - Copper", R121="Yes", K121="Unknown")),
(AND('[1]PWS Information'!$E$10="CWS",P121="Non-Lead", M121="Non-Lead - Copper", R121="Yes", N121="Between 1989 and 2014")),
(AND('[1]PWS Information'!$E$10="CWS",P121="Non-Lead", M121="Non-Lead - Copper", R121="Yes", N121="After 2014")),
(AND('[1]PWS Information'!$E$10="CWS",P121="Non-Lead", M121="Non-Lead - Copper", R121="Yes", N121="Unknown")),
(AND('[1]PWS Information'!$E$10="CWS",P121="Unknown")),
(AND('[1]PWS Information'!$E$10="NTNC",P121="Unknown")))),"Tier 5",
"")))))</f>
        <v>Tier 5</v>
      </c>
      <c r="Y121" s="50"/>
      <c r="Z121" s="50"/>
    </row>
    <row r="122" spans="1:26" ht="75" x14ac:dyDescent="0.25">
      <c r="A122" s="39">
        <v>582</v>
      </c>
      <c r="B122" s="40">
        <v>12902</v>
      </c>
      <c r="C122" s="41" t="s">
        <v>78</v>
      </c>
      <c r="D122" s="41" t="s">
        <v>46</v>
      </c>
      <c r="E122" s="41">
        <v>75961</v>
      </c>
      <c r="F122" s="42"/>
      <c r="G122" s="43">
        <v>31.671828999999999</v>
      </c>
      <c r="H122" s="44">
        <v>-94.415259000000006</v>
      </c>
      <c r="I122" s="45" t="s">
        <v>63</v>
      </c>
      <c r="J122" s="46" t="s">
        <v>48</v>
      </c>
      <c r="K122" s="42" t="s">
        <v>51</v>
      </c>
      <c r="L122" s="49"/>
      <c r="M122" s="45" t="s">
        <v>63</v>
      </c>
      <c r="N122" s="46" t="s">
        <v>51</v>
      </c>
      <c r="O122" s="49"/>
      <c r="P122" s="36" t="str">
        <f t="shared" si="1"/>
        <v>Unknown</v>
      </c>
      <c r="Q122" s="39" t="s">
        <v>48</v>
      </c>
      <c r="R122" s="39" t="s">
        <v>48</v>
      </c>
      <c r="S122" s="39"/>
      <c r="T122" s="50"/>
      <c r="U122" s="50" t="s">
        <v>51</v>
      </c>
      <c r="V122" s="50" t="s">
        <v>51</v>
      </c>
      <c r="W122" s="50"/>
      <c r="X122" s="51" t="str">
        <f>IF((OR((AND('[1]PWS Information'!$E$10="CWS",T122="Single Family Residence",P122="Lead")),
(AND('[1]PWS Information'!$E$10="CWS",T122="Multiple Family Residence",'[1]PWS Information'!$E$11="Yes",P122="Lead")),
(AND('[1]PWS Information'!$E$10="NTNC",P122="Lead")))),"Tier 1",
IF((OR((AND('[1]PWS Information'!$E$10="CWS",T122="Multiple Family Residence",'[1]PWS Information'!$E$11="No",P122="Lead")),
(AND('[1]PWS Information'!$E$10="CWS",T122="Other",P122="Lead")),
(AND('[1]PWS Information'!$E$10="CWS",T122="Building",P122="Lead")))),"Tier 2",
IF((OR((AND('[1]PWS Information'!$E$10="CWS",T122="Single Family Residence",P122="Galvanized Requiring Replacement")),
(AND('[1]PWS Information'!$E$10="CWS",T122="Single Family Residence",P122="Galvanized Requiring Replacement",Q122="Yes")),
(AND('[1]PWS Information'!$E$10="NTNC",P122="Galvanized Requiring Replacement")),
(AND('[1]PWS Information'!$E$10="NTNC",T122="Single Family Residence",Q122="Yes")))),"Tier 3",
IF((OR((AND('[1]PWS Information'!$E$10="CWS",T122="Single Family Residence",R122="Yes",P122="Non-Lead", I122="Non-Lead - Copper",K122="Before 1989")),
(AND('[1]PWS Information'!$E$10="CWS",T122="Single Family Residence",R122="Yes",P122="Non-Lead", M122="Non-Lead - Copper",N122="Before 1989")))),"Tier 4",
IF((OR((AND('[1]PWS Information'!$E$10="NTNC",P122="Non-Lead")),
(AND('[1]PWS Information'!$E$10="CWS",P122="Non-Lead",R122="")),
(AND('[1]PWS Information'!$E$10="CWS",P122="Non-Lead",R122="No")),
(AND('[1]PWS Information'!$E$10="CWS",P122="Non-Lead",R122="Don't Know")),
(AND('[1]PWS Information'!$E$10="CWS",P122="Non-Lead", I122="Non-Lead - Copper", R122="Yes", K122="Between 1989 and 2014")),
(AND('[1]PWS Information'!$E$10="CWS",P122="Non-Lead", I122="Non-Lead - Copper", R122="Yes", K122="After 2014")),
(AND('[1]PWS Information'!$E$10="CWS",P122="Non-Lead", I122="Non-Lead - Copper", R122="Yes", K122="Unknown")),
(AND('[1]PWS Information'!$E$10="CWS",P122="Non-Lead", M122="Non-Lead - Copper", R122="Yes", N122="Between 1989 and 2014")),
(AND('[1]PWS Information'!$E$10="CWS",P122="Non-Lead", M122="Non-Lead - Copper", R122="Yes", N122="After 2014")),
(AND('[1]PWS Information'!$E$10="CWS",P122="Non-Lead", M122="Non-Lead - Copper", R122="Yes", N122="Unknown")),
(AND('[1]PWS Information'!$E$10="CWS",P122="Unknown")),
(AND('[1]PWS Information'!$E$10="NTNC",P122="Unknown")))),"Tier 5",
"")))))</f>
        <v>Tier 5</v>
      </c>
      <c r="Y122" s="50"/>
      <c r="Z122" s="50"/>
    </row>
    <row r="123" spans="1:26" ht="75" x14ac:dyDescent="0.25">
      <c r="A123" s="39">
        <v>25175505</v>
      </c>
      <c r="B123" s="40">
        <v>11352</v>
      </c>
      <c r="C123" s="41" t="s">
        <v>79</v>
      </c>
      <c r="D123" s="41" t="s">
        <v>46</v>
      </c>
      <c r="E123" s="41">
        <v>75961</v>
      </c>
      <c r="F123" s="42"/>
      <c r="G123" s="43">
        <v>31.558382999999999</v>
      </c>
      <c r="H123" s="44">
        <v>-94.504452000000001</v>
      </c>
      <c r="I123" s="45" t="s">
        <v>63</v>
      </c>
      <c r="J123" s="46" t="s">
        <v>48</v>
      </c>
      <c r="K123" s="42" t="s">
        <v>51</v>
      </c>
      <c r="L123" s="49"/>
      <c r="M123" s="45" t="s">
        <v>63</v>
      </c>
      <c r="N123" s="46" t="s">
        <v>51</v>
      </c>
      <c r="O123" s="49"/>
      <c r="P123" s="36" t="str">
        <f t="shared" si="1"/>
        <v>Unknown</v>
      </c>
      <c r="Q123" s="39" t="s">
        <v>48</v>
      </c>
      <c r="R123" s="39" t="s">
        <v>48</v>
      </c>
      <c r="S123" s="39"/>
      <c r="T123" s="50"/>
      <c r="U123" s="50" t="s">
        <v>51</v>
      </c>
      <c r="V123" s="50" t="s">
        <v>51</v>
      </c>
      <c r="W123" s="50"/>
      <c r="X123" s="51" t="str">
        <f>IF((OR((AND('[1]PWS Information'!$E$10="CWS",T123="Single Family Residence",P123="Lead")),
(AND('[1]PWS Information'!$E$10="CWS",T123="Multiple Family Residence",'[1]PWS Information'!$E$11="Yes",P123="Lead")),
(AND('[1]PWS Information'!$E$10="NTNC",P123="Lead")))),"Tier 1",
IF((OR((AND('[1]PWS Information'!$E$10="CWS",T123="Multiple Family Residence",'[1]PWS Information'!$E$11="No",P123="Lead")),
(AND('[1]PWS Information'!$E$10="CWS",T123="Other",P123="Lead")),
(AND('[1]PWS Information'!$E$10="CWS",T123="Building",P123="Lead")))),"Tier 2",
IF((OR((AND('[1]PWS Information'!$E$10="CWS",T123="Single Family Residence",P123="Galvanized Requiring Replacement")),
(AND('[1]PWS Information'!$E$10="CWS",T123="Single Family Residence",P123="Galvanized Requiring Replacement",Q123="Yes")),
(AND('[1]PWS Information'!$E$10="NTNC",P123="Galvanized Requiring Replacement")),
(AND('[1]PWS Information'!$E$10="NTNC",T123="Single Family Residence",Q123="Yes")))),"Tier 3",
IF((OR((AND('[1]PWS Information'!$E$10="CWS",T123="Single Family Residence",R123="Yes",P123="Non-Lead", I123="Non-Lead - Copper",K123="Before 1989")),
(AND('[1]PWS Information'!$E$10="CWS",T123="Single Family Residence",R123="Yes",P123="Non-Lead", M123="Non-Lead - Copper",N123="Before 1989")))),"Tier 4",
IF((OR((AND('[1]PWS Information'!$E$10="NTNC",P123="Non-Lead")),
(AND('[1]PWS Information'!$E$10="CWS",P123="Non-Lead",R123="")),
(AND('[1]PWS Information'!$E$10="CWS",P123="Non-Lead",R123="No")),
(AND('[1]PWS Information'!$E$10="CWS",P123="Non-Lead",R123="Don't Know")),
(AND('[1]PWS Information'!$E$10="CWS",P123="Non-Lead", I123="Non-Lead - Copper", R123="Yes", K123="Between 1989 and 2014")),
(AND('[1]PWS Information'!$E$10="CWS",P123="Non-Lead", I123="Non-Lead - Copper", R123="Yes", K123="After 2014")),
(AND('[1]PWS Information'!$E$10="CWS",P123="Non-Lead", I123="Non-Lead - Copper", R123="Yes", K123="Unknown")),
(AND('[1]PWS Information'!$E$10="CWS",P123="Non-Lead", M123="Non-Lead - Copper", R123="Yes", N123="Between 1989 and 2014")),
(AND('[1]PWS Information'!$E$10="CWS",P123="Non-Lead", M123="Non-Lead - Copper", R123="Yes", N123="After 2014")),
(AND('[1]PWS Information'!$E$10="CWS",P123="Non-Lead", M123="Non-Lead - Copper", R123="Yes", N123="Unknown")),
(AND('[1]PWS Information'!$E$10="CWS",P123="Unknown")),
(AND('[1]PWS Information'!$E$10="NTNC",P123="Unknown")))),"Tier 5",
"")))))</f>
        <v>Tier 5</v>
      </c>
      <c r="Y123" s="50"/>
      <c r="Z123" s="50"/>
    </row>
    <row r="124" spans="1:26" ht="75" x14ac:dyDescent="0.25">
      <c r="A124" s="39">
        <v>25175799</v>
      </c>
      <c r="B124" s="40">
        <v>1227</v>
      </c>
      <c r="C124" s="41" t="s">
        <v>75</v>
      </c>
      <c r="D124" s="41" t="s">
        <v>46</v>
      </c>
      <c r="E124" s="41">
        <v>75961</v>
      </c>
      <c r="F124" s="42"/>
      <c r="G124" s="43">
        <v>31.558382999999999</v>
      </c>
      <c r="H124" s="44">
        <v>-94.504452000000001</v>
      </c>
      <c r="I124" s="45" t="s">
        <v>63</v>
      </c>
      <c r="J124" s="46" t="s">
        <v>48</v>
      </c>
      <c r="K124" s="42" t="s">
        <v>51</v>
      </c>
      <c r="L124" s="49"/>
      <c r="M124" s="45" t="s">
        <v>63</v>
      </c>
      <c r="N124" s="46" t="s">
        <v>51</v>
      </c>
      <c r="O124" s="49"/>
      <c r="P124" s="36" t="str">
        <f t="shared" si="1"/>
        <v>Unknown</v>
      </c>
      <c r="Q124" s="39" t="s">
        <v>48</v>
      </c>
      <c r="R124" s="39" t="s">
        <v>48</v>
      </c>
      <c r="S124" s="39"/>
      <c r="T124" s="50"/>
      <c r="U124" s="50" t="s">
        <v>51</v>
      </c>
      <c r="V124" s="50" t="s">
        <v>51</v>
      </c>
      <c r="W124" s="50"/>
      <c r="X124" s="51" t="str">
        <f>IF((OR((AND('[1]PWS Information'!$E$10="CWS",T124="Single Family Residence",P124="Lead")),
(AND('[1]PWS Information'!$E$10="CWS",T124="Multiple Family Residence",'[1]PWS Information'!$E$11="Yes",P124="Lead")),
(AND('[1]PWS Information'!$E$10="NTNC",P124="Lead")))),"Tier 1",
IF((OR((AND('[1]PWS Information'!$E$10="CWS",T124="Multiple Family Residence",'[1]PWS Information'!$E$11="No",P124="Lead")),
(AND('[1]PWS Information'!$E$10="CWS",T124="Other",P124="Lead")),
(AND('[1]PWS Information'!$E$10="CWS",T124="Building",P124="Lead")))),"Tier 2",
IF((OR((AND('[1]PWS Information'!$E$10="CWS",T124="Single Family Residence",P124="Galvanized Requiring Replacement")),
(AND('[1]PWS Information'!$E$10="CWS",T124="Single Family Residence",P124="Galvanized Requiring Replacement",Q124="Yes")),
(AND('[1]PWS Information'!$E$10="NTNC",P124="Galvanized Requiring Replacement")),
(AND('[1]PWS Information'!$E$10="NTNC",T124="Single Family Residence",Q124="Yes")))),"Tier 3",
IF((OR((AND('[1]PWS Information'!$E$10="CWS",T124="Single Family Residence",R124="Yes",P124="Non-Lead", I124="Non-Lead - Copper",K124="Before 1989")),
(AND('[1]PWS Information'!$E$10="CWS",T124="Single Family Residence",R124="Yes",P124="Non-Lead", M124="Non-Lead - Copper",N124="Before 1989")))),"Tier 4",
IF((OR((AND('[1]PWS Information'!$E$10="NTNC",P124="Non-Lead")),
(AND('[1]PWS Information'!$E$10="CWS",P124="Non-Lead",R124="")),
(AND('[1]PWS Information'!$E$10="CWS",P124="Non-Lead",R124="No")),
(AND('[1]PWS Information'!$E$10="CWS",P124="Non-Lead",R124="Don't Know")),
(AND('[1]PWS Information'!$E$10="CWS",P124="Non-Lead", I124="Non-Lead - Copper", R124="Yes", K124="Between 1989 and 2014")),
(AND('[1]PWS Information'!$E$10="CWS",P124="Non-Lead", I124="Non-Lead - Copper", R124="Yes", K124="After 2014")),
(AND('[1]PWS Information'!$E$10="CWS",P124="Non-Lead", I124="Non-Lead - Copper", R124="Yes", K124="Unknown")),
(AND('[1]PWS Information'!$E$10="CWS",P124="Non-Lead", M124="Non-Lead - Copper", R124="Yes", N124="Between 1989 and 2014")),
(AND('[1]PWS Information'!$E$10="CWS",P124="Non-Lead", M124="Non-Lead - Copper", R124="Yes", N124="After 2014")),
(AND('[1]PWS Information'!$E$10="CWS",P124="Non-Lead", M124="Non-Lead - Copper", R124="Yes", N124="Unknown")),
(AND('[1]PWS Information'!$E$10="CWS",P124="Unknown")),
(AND('[1]PWS Information'!$E$10="NTNC",P124="Unknown")))),"Tier 5",
"")))))</f>
        <v>Tier 5</v>
      </c>
      <c r="Y124" s="50"/>
      <c r="Z124" s="50"/>
    </row>
    <row r="125" spans="1:26" ht="75" x14ac:dyDescent="0.25">
      <c r="A125" s="39">
        <v>25175833</v>
      </c>
      <c r="B125" s="40">
        <v>137</v>
      </c>
      <c r="C125" s="41" t="s">
        <v>80</v>
      </c>
      <c r="D125" s="41" t="s">
        <v>46</v>
      </c>
      <c r="E125" s="41">
        <v>75961</v>
      </c>
      <c r="F125" s="42"/>
      <c r="G125" s="43">
        <v>31.585211999999999</v>
      </c>
      <c r="H125" s="44">
        <v>-94.613677999999993</v>
      </c>
      <c r="I125" s="45" t="s">
        <v>63</v>
      </c>
      <c r="J125" s="46" t="s">
        <v>48</v>
      </c>
      <c r="K125" s="42" t="s">
        <v>51</v>
      </c>
      <c r="L125" s="49"/>
      <c r="M125" s="45" t="s">
        <v>63</v>
      </c>
      <c r="N125" s="46" t="s">
        <v>51</v>
      </c>
      <c r="O125" s="49"/>
      <c r="P125" s="36" t="str">
        <f t="shared" si="1"/>
        <v>Unknown</v>
      </c>
      <c r="Q125" s="39" t="s">
        <v>48</v>
      </c>
      <c r="R125" s="39" t="s">
        <v>48</v>
      </c>
      <c r="S125" s="39"/>
      <c r="T125" s="50"/>
      <c r="U125" s="50" t="s">
        <v>51</v>
      </c>
      <c r="V125" s="50" t="s">
        <v>51</v>
      </c>
      <c r="W125" s="50"/>
      <c r="X125" s="51" t="str">
        <f>IF((OR((AND('[1]PWS Information'!$E$10="CWS",T125="Single Family Residence",P125="Lead")),
(AND('[1]PWS Information'!$E$10="CWS",T125="Multiple Family Residence",'[1]PWS Information'!$E$11="Yes",P125="Lead")),
(AND('[1]PWS Information'!$E$10="NTNC",P125="Lead")))),"Tier 1",
IF((OR((AND('[1]PWS Information'!$E$10="CWS",T125="Multiple Family Residence",'[1]PWS Information'!$E$11="No",P125="Lead")),
(AND('[1]PWS Information'!$E$10="CWS",T125="Other",P125="Lead")),
(AND('[1]PWS Information'!$E$10="CWS",T125="Building",P125="Lead")))),"Tier 2",
IF((OR((AND('[1]PWS Information'!$E$10="CWS",T125="Single Family Residence",P125="Galvanized Requiring Replacement")),
(AND('[1]PWS Information'!$E$10="CWS",T125="Single Family Residence",P125="Galvanized Requiring Replacement",Q125="Yes")),
(AND('[1]PWS Information'!$E$10="NTNC",P125="Galvanized Requiring Replacement")),
(AND('[1]PWS Information'!$E$10="NTNC",T125="Single Family Residence",Q125="Yes")))),"Tier 3",
IF((OR((AND('[1]PWS Information'!$E$10="CWS",T125="Single Family Residence",R125="Yes",P125="Non-Lead", I125="Non-Lead - Copper",K125="Before 1989")),
(AND('[1]PWS Information'!$E$10="CWS",T125="Single Family Residence",R125="Yes",P125="Non-Lead", M125="Non-Lead - Copper",N125="Before 1989")))),"Tier 4",
IF((OR((AND('[1]PWS Information'!$E$10="NTNC",P125="Non-Lead")),
(AND('[1]PWS Information'!$E$10="CWS",P125="Non-Lead",R125="")),
(AND('[1]PWS Information'!$E$10="CWS",P125="Non-Lead",R125="No")),
(AND('[1]PWS Information'!$E$10="CWS",P125="Non-Lead",R125="Don't Know")),
(AND('[1]PWS Information'!$E$10="CWS",P125="Non-Lead", I125="Non-Lead - Copper", R125="Yes", K125="Between 1989 and 2014")),
(AND('[1]PWS Information'!$E$10="CWS",P125="Non-Lead", I125="Non-Lead - Copper", R125="Yes", K125="After 2014")),
(AND('[1]PWS Information'!$E$10="CWS",P125="Non-Lead", I125="Non-Lead - Copper", R125="Yes", K125="Unknown")),
(AND('[1]PWS Information'!$E$10="CWS",P125="Non-Lead", M125="Non-Lead - Copper", R125="Yes", N125="Between 1989 and 2014")),
(AND('[1]PWS Information'!$E$10="CWS",P125="Non-Lead", M125="Non-Lead - Copper", R125="Yes", N125="After 2014")),
(AND('[1]PWS Information'!$E$10="CWS",P125="Non-Lead", M125="Non-Lead - Copper", R125="Yes", N125="Unknown")),
(AND('[1]PWS Information'!$E$10="CWS",P125="Unknown")),
(AND('[1]PWS Information'!$E$10="NTNC",P125="Unknown")))),"Tier 5",
"")))))</f>
        <v>Tier 5</v>
      </c>
      <c r="Y125" s="50"/>
      <c r="Z125" s="50"/>
    </row>
    <row r="126" spans="1:26" ht="75" x14ac:dyDescent="0.25">
      <c r="A126" s="39">
        <v>25175819</v>
      </c>
      <c r="B126" s="40">
        <v>6940</v>
      </c>
      <c r="C126" s="41" t="s">
        <v>45</v>
      </c>
      <c r="D126" s="41" t="s">
        <v>46</v>
      </c>
      <c r="E126" s="41">
        <v>75961</v>
      </c>
      <c r="F126" s="42"/>
      <c r="G126" s="43">
        <v>31.659206000000001</v>
      </c>
      <c r="H126" s="44">
        <v>-94.571116000000004</v>
      </c>
      <c r="I126" s="45" t="s">
        <v>63</v>
      </c>
      <c r="J126" s="46" t="s">
        <v>48</v>
      </c>
      <c r="K126" s="42" t="s">
        <v>51</v>
      </c>
      <c r="L126" s="49"/>
      <c r="M126" s="45" t="s">
        <v>63</v>
      </c>
      <c r="N126" s="46" t="s">
        <v>51</v>
      </c>
      <c r="O126" s="49"/>
      <c r="P126" s="36" t="str">
        <f t="shared" si="1"/>
        <v>Unknown</v>
      </c>
      <c r="Q126" s="39" t="s">
        <v>48</v>
      </c>
      <c r="R126" s="39" t="s">
        <v>48</v>
      </c>
      <c r="S126" s="39"/>
      <c r="T126" s="50" t="s">
        <v>50</v>
      </c>
      <c r="U126" s="50" t="s">
        <v>51</v>
      </c>
      <c r="V126" s="50" t="s">
        <v>51</v>
      </c>
      <c r="W126" s="50"/>
      <c r="X126" s="51" t="str">
        <f>IF((OR((AND('[1]PWS Information'!$E$10="CWS",T126="Single Family Residence",P126="Lead")),
(AND('[1]PWS Information'!$E$10="CWS",T126="Multiple Family Residence",'[1]PWS Information'!$E$11="Yes",P126="Lead")),
(AND('[1]PWS Information'!$E$10="NTNC",P126="Lead")))),"Tier 1",
IF((OR((AND('[1]PWS Information'!$E$10="CWS",T126="Multiple Family Residence",'[1]PWS Information'!$E$11="No",P126="Lead")),
(AND('[1]PWS Information'!$E$10="CWS",T126="Other",P126="Lead")),
(AND('[1]PWS Information'!$E$10="CWS",T126="Building",P126="Lead")))),"Tier 2",
IF((OR((AND('[1]PWS Information'!$E$10="CWS",T126="Single Family Residence",P126="Galvanized Requiring Replacement")),
(AND('[1]PWS Information'!$E$10="CWS",T126="Single Family Residence",P126="Galvanized Requiring Replacement",Q126="Yes")),
(AND('[1]PWS Information'!$E$10="NTNC",P126="Galvanized Requiring Replacement")),
(AND('[1]PWS Information'!$E$10="NTNC",T126="Single Family Residence",Q126="Yes")))),"Tier 3",
IF((OR((AND('[1]PWS Information'!$E$10="CWS",T126="Single Family Residence",R126="Yes",P126="Non-Lead", I126="Non-Lead - Copper",K126="Before 1989")),
(AND('[1]PWS Information'!$E$10="CWS",T126="Single Family Residence",R126="Yes",P126="Non-Lead", M126="Non-Lead - Copper",N126="Before 1989")))),"Tier 4",
IF((OR((AND('[1]PWS Information'!$E$10="NTNC",P126="Non-Lead")),
(AND('[1]PWS Information'!$E$10="CWS",P126="Non-Lead",R126="")),
(AND('[1]PWS Information'!$E$10="CWS",P126="Non-Lead",R126="No")),
(AND('[1]PWS Information'!$E$10="CWS",P126="Non-Lead",R126="Don't Know")),
(AND('[1]PWS Information'!$E$10="CWS",P126="Non-Lead", I126="Non-Lead - Copper", R126="Yes", K126="Between 1989 and 2014")),
(AND('[1]PWS Information'!$E$10="CWS",P126="Non-Lead", I126="Non-Lead - Copper", R126="Yes", K126="After 2014")),
(AND('[1]PWS Information'!$E$10="CWS",P126="Non-Lead", I126="Non-Lead - Copper", R126="Yes", K126="Unknown")),
(AND('[1]PWS Information'!$E$10="CWS",P126="Non-Lead", M126="Non-Lead - Copper", R126="Yes", N126="Between 1989 and 2014")),
(AND('[1]PWS Information'!$E$10="CWS",P126="Non-Lead", M126="Non-Lead - Copper", R126="Yes", N126="After 2014")),
(AND('[1]PWS Information'!$E$10="CWS",P126="Non-Lead", M126="Non-Lead - Copper", R126="Yes", N126="Unknown")),
(AND('[1]PWS Information'!$E$10="CWS",P126="Unknown")),
(AND('[1]PWS Information'!$E$10="NTNC",P126="Unknown")))),"Tier 5",
"")))))</f>
        <v>Tier 5</v>
      </c>
      <c r="Y126" s="50"/>
      <c r="Z126" s="50"/>
    </row>
    <row r="127" spans="1:26" ht="75" x14ac:dyDescent="0.25">
      <c r="A127" s="39">
        <v>25176185</v>
      </c>
      <c r="B127" s="40">
        <v>5453</v>
      </c>
      <c r="C127" s="41" t="s">
        <v>81</v>
      </c>
      <c r="D127" s="41" t="s">
        <v>46</v>
      </c>
      <c r="E127" s="41">
        <v>75961</v>
      </c>
      <c r="F127" s="42"/>
      <c r="G127" s="43">
        <v>31.660693999999999</v>
      </c>
      <c r="H127" s="44">
        <v>-94.601386000000005</v>
      </c>
      <c r="I127" s="45" t="s">
        <v>63</v>
      </c>
      <c r="J127" s="46" t="s">
        <v>48</v>
      </c>
      <c r="K127" s="42" t="s">
        <v>51</v>
      </c>
      <c r="L127" s="49"/>
      <c r="M127" s="45" t="s">
        <v>63</v>
      </c>
      <c r="N127" s="46" t="s">
        <v>51</v>
      </c>
      <c r="O127" s="49"/>
      <c r="P127" s="36" t="str">
        <f t="shared" si="1"/>
        <v>Unknown</v>
      </c>
      <c r="Q127" s="39" t="s">
        <v>48</v>
      </c>
      <c r="R127" s="39" t="s">
        <v>48</v>
      </c>
      <c r="S127" s="39"/>
      <c r="T127" s="50"/>
      <c r="U127" s="50" t="s">
        <v>51</v>
      </c>
      <c r="V127" s="50" t="s">
        <v>51</v>
      </c>
      <c r="W127" s="50"/>
      <c r="X127" s="51" t="str">
        <f>IF((OR((AND('[1]PWS Information'!$E$10="CWS",T127="Single Family Residence",P127="Lead")),
(AND('[1]PWS Information'!$E$10="CWS",T127="Multiple Family Residence",'[1]PWS Information'!$E$11="Yes",P127="Lead")),
(AND('[1]PWS Information'!$E$10="NTNC",P127="Lead")))),"Tier 1",
IF((OR((AND('[1]PWS Information'!$E$10="CWS",T127="Multiple Family Residence",'[1]PWS Information'!$E$11="No",P127="Lead")),
(AND('[1]PWS Information'!$E$10="CWS",T127="Other",P127="Lead")),
(AND('[1]PWS Information'!$E$10="CWS",T127="Building",P127="Lead")))),"Tier 2",
IF((OR((AND('[1]PWS Information'!$E$10="CWS",T127="Single Family Residence",P127="Galvanized Requiring Replacement")),
(AND('[1]PWS Information'!$E$10="CWS",T127="Single Family Residence",P127="Galvanized Requiring Replacement",Q127="Yes")),
(AND('[1]PWS Information'!$E$10="NTNC",P127="Galvanized Requiring Replacement")),
(AND('[1]PWS Information'!$E$10="NTNC",T127="Single Family Residence",Q127="Yes")))),"Tier 3",
IF((OR((AND('[1]PWS Information'!$E$10="CWS",T127="Single Family Residence",R127="Yes",P127="Non-Lead", I127="Non-Lead - Copper",K127="Before 1989")),
(AND('[1]PWS Information'!$E$10="CWS",T127="Single Family Residence",R127="Yes",P127="Non-Lead", M127="Non-Lead - Copper",N127="Before 1989")))),"Tier 4",
IF((OR((AND('[1]PWS Information'!$E$10="NTNC",P127="Non-Lead")),
(AND('[1]PWS Information'!$E$10="CWS",P127="Non-Lead",R127="")),
(AND('[1]PWS Information'!$E$10="CWS",P127="Non-Lead",R127="No")),
(AND('[1]PWS Information'!$E$10="CWS",P127="Non-Lead",R127="Don't Know")),
(AND('[1]PWS Information'!$E$10="CWS",P127="Non-Lead", I127="Non-Lead - Copper", R127="Yes", K127="Between 1989 and 2014")),
(AND('[1]PWS Information'!$E$10="CWS",P127="Non-Lead", I127="Non-Lead - Copper", R127="Yes", K127="After 2014")),
(AND('[1]PWS Information'!$E$10="CWS",P127="Non-Lead", I127="Non-Lead - Copper", R127="Yes", K127="Unknown")),
(AND('[1]PWS Information'!$E$10="CWS",P127="Non-Lead", M127="Non-Lead - Copper", R127="Yes", N127="Between 1989 and 2014")),
(AND('[1]PWS Information'!$E$10="CWS",P127="Non-Lead", M127="Non-Lead - Copper", R127="Yes", N127="After 2014")),
(AND('[1]PWS Information'!$E$10="CWS",P127="Non-Lead", M127="Non-Lead - Copper", R127="Yes", N127="Unknown")),
(AND('[1]PWS Information'!$E$10="CWS",P127="Unknown")),
(AND('[1]PWS Information'!$E$10="NTNC",P127="Unknown")))),"Tier 5",
"")))))</f>
        <v>Tier 5</v>
      </c>
      <c r="Y127" s="50"/>
      <c r="Z127" s="50"/>
    </row>
    <row r="128" spans="1:26" ht="75" x14ac:dyDescent="0.25">
      <c r="A128" s="39">
        <v>25176073</v>
      </c>
      <c r="B128" s="40">
        <v>3884</v>
      </c>
      <c r="C128" s="41" t="s">
        <v>82</v>
      </c>
      <c r="D128" s="41" t="s">
        <v>46</v>
      </c>
      <c r="E128" s="41">
        <v>75961</v>
      </c>
      <c r="F128" s="42"/>
      <c r="G128" s="43">
        <v>31.660523999999999</v>
      </c>
      <c r="H128" s="44">
        <v>-94.601445999999996</v>
      </c>
      <c r="I128" s="45" t="s">
        <v>63</v>
      </c>
      <c r="J128" s="46" t="s">
        <v>48</v>
      </c>
      <c r="K128" s="42" t="s">
        <v>51</v>
      </c>
      <c r="L128" s="49"/>
      <c r="M128" s="45" t="s">
        <v>63</v>
      </c>
      <c r="N128" s="46" t="s">
        <v>51</v>
      </c>
      <c r="O128" s="49"/>
      <c r="P128" s="36" t="str">
        <f t="shared" si="1"/>
        <v>Unknown</v>
      </c>
      <c r="Q128" s="39" t="s">
        <v>48</v>
      </c>
      <c r="R128" s="39" t="s">
        <v>48</v>
      </c>
      <c r="S128" s="39"/>
      <c r="T128" s="50"/>
      <c r="U128" s="50" t="s">
        <v>51</v>
      </c>
      <c r="V128" s="50" t="s">
        <v>51</v>
      </c>
      <c r="W128" s="50"/>
      <c r="X128" s="51" t="str">
        <f>IF((OR((AND('[1]PWS Information'!$E$10="CWS",T128="Single Family Residence",P128="Lead")),
(AND('[1]PWS Information'!$E$10="CWS",T128="Multiple Family Residence",'[1]PWS Information'!$E$11="Yes",P128="Lead")),
(AND('[1]PWS Information'!$E$10="NTNC",P128="Lead")))),"Tier 1",
IF((OR((AND('[1]PWS Information'!$E$10="CWS",T128="Multiple Family Residence",'[1]PWS Information'!$E$11="No",P128="Lead")),
(AND('[1]PWS Information'!$E$10="CWS",T128="Other",P128="Lead")),
(AND('[1]PWS Information'!$E$10="CWS",T128="Building",P128="Lead")))),"Tier 2",
IF((OR((AND('[1]PWS Information'!$E$10="CWS",T128="Single Family Residence",P128="Galvanized Requiring Replacement")),
(AND('[1]PWS Information'!$E$10="CWS",T128="Single Family Residence",P128="Galvanized Requiring Replacement",Q128="Yes")),
(AND('[1]PWS Information'!$E$10="NTNC",P128="Galvanized Requiring Replacement")),
(AND('[1]PWS Information'!$E$10="NTNC",T128="Single Family Residence",Q128="Yes")))),"Tier 3",
IF((OR((AND('[1]PWS Information'!$E$10="CWS",T128="Single Family Residence",R128="Yes",P128="Non-Lead", I128="Non-Lead - Copper",K128="Before 1989")),
(AND('[1]PWS Information'!$E$10="CWS",T128="Single Family Residence",R128="Yes",P128="Non-Lead", M128="Non-Lead - Copper",N128="Before 1989")))),"Tier 4",
IF((OR((AND('[1]PWS Information'!$E$10="NTNC",P128="Non-Lead")),
(AND('[1]PWS Information'!$E$10="CWS",P128="Non-Lead",R128="")),
(AND('[1]PWS Information'!$E$10="CWS",P128="Non-Lead",R128="No")),
(AND('[1]PWS Information'!$E$10="CWS",P128="Non-Lead",R128="Don't Know")),
(AND('[1]PWS Information'!$E$10="CWS",P128="Non-Lead", I128="Non-Lead - Copper", R128="Yes", K128="Between 1989 and 2014")),
(AND('[1]PWS Information'!$E$10="CWS",P128="Non-Lead", I128="Non-Lead - Copper", R128="Yes", K128="After 2014")),
(AND('[1]PWS Information'!$E$10="CWS",P128="Non-Lead", I128="Non-Lead - Copper", R128="Yes", K128="Unknown")),
(AND('[1]PWS Information'!$E$10="CWS",P128="Non-Lead", M128="Non-Lead - Copper", R128="Yes", N128="Between 1989 and 2014")),
(AND('[1]PWS Information'!$E$10="CWS",P128="Non-Lead", M128="Non-Lead - Copper", R128="Yes", N128="After 2014")),
(AND('[1]PWS Information'!$E$10="CWS",P128="Non-Lead", M128="Non-Lead - Copper", R128="Yes", N128="Unknown")),
(AND('[1]PWS Information'!$E$10="CWS",P128="Unknown")),
(AND('[1]PWS Information'!$E$10="NTNC",P128="Unknown")))),"Tier 5",
"")))))</f>
        <v>Tier 5</v>
      </c>
      <c r="Y128" s="50"/>
      <c r="Z128" s="50"/>
    </row>
    <row r="129" spans="1:26" ht="75" x14ac:dyDescent="0.25">
      <c r="A129" s="39">
        <v>25175456</v>
      </c>
      <c r="B129" s="40">
        <v>10539</v>
      </c>
      <c r="C129" s="41" t="s">
        <v>53</v>
      </c>
      <c r="D129" s="41" t="s">
        <v>46</v>
      </c>
      <c r="E129" s="41">
        <v>75961</v>
      </c>
      <c r="F129" s="42"/>
      <c r="G129" s="43">
        <v>31.635088</v>
      </c>
      <c r="H129" s="44">
        <v>-94.41498</v>
      </c>
      <c r="I129" s="45" t="s">
        <v>63</v>
      </c>
      <c r="J129" s="46" t="s">
        <v>48</v>
      </c>
      <c r="K129" s="42" t="s">
        <v>51</v>
      </c>
      <c r="L129" s="49"/>
      <c r="M129" s="45" t="s">
        <v>63</v>
      </c>
      <c r="N129" s="46" t="s">
        <v>51</v>
      </c>
      <c r="O129" s="49"/>
      <c r="P129" s="36" t="str">
        <f t="shared" si="1"/>
        <v>Unknown</v>
      </c>
      <c r="Q129" s="39" t="s">
        <v>48</v>
      </c>
      <c r="R129" s="39" t="s">
        <v>48</v>
      </c>
      <c r="S129" s="39"/>
      <c r="T129" s="50" t="s">
        <v>50</v>
      </c>
      <c r="U129" s="50" t="s">
        <v>51</v>
      </c>
      <c r="V129" s="50" t="s">
        <v>51</v>
      </c>
      <c r="W129" s="50"/>
      <c r="X129" s="51" t="str">
        <f>IF((OR((AND('[1]PWS Information'!$E$10="CWS",T129="Single Family Residence",P129="Lead")),
(AND('[1]PWS Information'!$E$10="CWS",T129="Multiple Family Residence",'[1]PWS Information'!$E$11="Yes",P129="Lead")),
(AND('[1]PWS Information'!$E$10="NTNC",P129="Lead")))),"Tier 1",
IF((OR((AND('[1]PWS Information'!$E$10="CWS",T129="Multiple Family Residence",'[1]PWS Information'!$E$11="No",P129="Lead")),
(AND('[1]PWS Information'!$E$10="CWS",T129="Other",P129="Lead")),
(AND('[1]PWS Information'!$E$10="CWS",T129="Building",P129="Lead")))),"Tier 2",
IF((OR((AND('[1]PWS Information'!$E$10="CWS",T129="Single Family Residence",P129="Galvanized Requiring Replacement")),
(AND('[1]PWS Information'!$E$10="CWS",T129="Single Family Residence",P129="Galvanized Requiring Replacement",Q129="Yes")),
(AND('[1]PWS Information'!$E$10="NTNC",P129="Galvanized Requiring Replacement")),
(AND('[1]PWS Information'!$E$10="NTNC",T129="Single Family Residence",Q129="Yes")))),"Tier 3",
IF((OR((AND('[1]PWS Information'!$E$10="CWS",T129="Single Family Residence",R129="Yes",P129="Non-Lead", I129="Non-Lead - Copper",K129="Before 1989")),
(AND('[1]PWS Information'!$E$10="CWS",T129="Single Family Residence",R129="Yes",P129="Non-Lead", M129="Non-Lead - Copper",N129="Before 1989")))),"Tier 4",
IF((OR((AND('[1]PWS Information'!$E$10="NTNC",P129="Non-Lead")),
(AND('[1]PWS Information'!$E$10="CWS",P129="Non-Lead",R129="")),
(AND('[1]PWS Information'!$E$10="CWS",P129="Non-Lead",R129="No")),
(AND('[1]PWS Information'!$E$10="CWS",P129="Non-Lead",R129="Don't Know")),
(AND('[1]PWS Information'!$E$10="CWS",P129="Non-Lead", I129="Non-Lead - Copper", R129="Yes", K129="Between 1989 and 2014")),
(AND('[1]PWS Information'!$E$10="CWS",P129="Non-Lead", I129="Non-Lead - Copper", R129="Yes", K129="After 2014")),
(AND('[1]PWS Information'!$E$10="CWS",P129="Non-Lead", I129="Non-Lead - Copper", R129="Yes", K129="Unknown")),
(AND('[1]PWS Information'!$E$10="CWS",P129="Non-Lead", M129="Non-Lead - Copper", R129="Yes", N129="Between 1989 and 2014")),
(AND('[1]PWS Information'!$E$10="CWS",P129="Non-Lead", M129="Non-Lead - Copper", R129="Yes", N129="After 2014")),
(AND('[1]PWS Information'!$E$10="CWS",P129="Non-Lead", M129="Non-Lead - Copper", R129="Yes", N129="Unknown")),
(AND('[1]PWS Information'!$E$10="CWS",P129="Unknown")),
(AND('[1]PWS Information'!$E$10="NTNC",P129="Unknown")))),"Tier 5",
"")))))</f>
        <v>Tier 5</v>
      </c>
      <c r="Y129" s="50"/>
      <c r="Z129" s="50"/>
    </row>
    <row r="130" spans="1:26" ht="75" x14ac:dyDescent="0.25">
      <c r="A130" s="39">
        <v>20760006</v>
      </c>
      <c r="B130" s="40">
        <v>5147</v>
      </c>
      <c r="C130" s="41" t="s">
        <v>83</v>
      </c>
      <c r="D130" s="41" t="s">
        <v>46</v>
      </c>
      <c r="E130" s="41">
        <v>75961</v>
      </c>
      <c r="F130" s="42"/>
      <c r="G130" s="43">
        <v>31.602920999999998</v>
      </c>
      <c r="H130" s="44">
        <v>-94.589755999999994</v>
      </c>
      <c r="I130" s="45" t="s">
        <v>63</v>
      </c>
      <c r="J130" s="46" t="s">
        <v>48</v>
      </c>
      <c r="K130" s="42" t="s">
        <v>51</v>
      </c>
      <c r="L130" s="49"/>
      <c r="M130" s="45" t="s">
        <v>63</v>
      </c>
      <c r="N130" s="46" t="s">
        <v>51</v>
      </c>
      <c r="O130" s="49"/>
      <c r="P130" s="36" t="str">
        <f t="shared" si="1"/>
        <v>Unknown</v>
      </c>
      <c r="Q130" s="39" t="s">
        <v>48</v>
      </c>
      <c r="R130" s="39" t="s">
        <v>48</v>
      </c>
      <c r="S130" s="39"/>
      <c r="T130" s="50"/>
      <c r="U130" s="50" t="s">
        <v>51</v>
      </c>
      <c r="V130" s="50" t="s">
        <v>51</v>
      </c>
      <c r="W130" s="50"/>
      <c r="X130" s="51" t="str">
        <f>IF((OR((AND('[1]PWS Information'!$E$10="CWS",T130="Single Family Residence",P130="Lead")),
(AND('[1]PWS Information'!$E$10="CWS",T130="Multiple Family Residence",'[1]PWS Information'!$E$11="Yes",P130="Lead")),
(AND('[1]PWS Information'!$E$10="NTNC",P130="Lead")))),"Tier 1",
IF((OR((AND('[1]PWS Information'!$E$10="CWS",T130="Multiple Family Residence",'[1]PWS Information'!$E$11="No",P130="Lead")),
(AND('[1]PWS Information'!$E$10="CWS",T130="Other",P130="Lead")),
(AND('[1]PWS Information'!$E$10="CWS",T130="Building",P130="Lead")))),"Tier 2",
IF((OR((AND('[1]PWS Information'!$E$10="CWS",T130="Single Family Residence",P130="Galvanized Requiring Replacement")),
(AND('[1]PWS Information'!$E$10="CWS",T130="Single Family Residence",P130="Galvanized Requiring Replacement",Q130="Yes")),
(AND('[1]PWS Information'!$E$10="NTNC",P130="Galvanized Requiring Replacement")),
(AND('[1]PWS Information'!$E$10="NTNC",T130="Single Family Residence",Q130="Yes")))),"Tier 3",
IF((OR((AND('[1]PWS Information'!$E$10="CWS",T130="Single Family Residence",R130="Yes",P130="Non-Lead", I130="Non-Lead - Copper",K130="Before 1989")),
(AND('[1]PWS Information'!$E$10="CWS",T130="Single Family Residence",R130="Yes",P130="Non-Lead", M130="Non-Lead - Copper",N130="Before 1989")))),"Tier 4",
IF((OR((AND('[1]PWS Information'!$E$10="NTNC",P130="Non-Lead")),
(AND('[1]PWS Information'!$E$10="CWS",P130="Non-Lead",R130="")),
(AND('[1]PWS Information'!$E$10="CWS",P130="Non-Lead",R130="No")),
(AND('[1]PWS Information'!$E$10="CWS",P130="Non-Lead",R130="Don't Know")),
(AND('[1]PWS Information'!$E$10="CWS",P130="Non-Lead", I130="Non-Lead - Copper", R130="Yes", K130="Between 1989 and 2014")),
(AND('[1]PWS Information'!$E$10="CWS",P130="Non-Lead", I130="Non-Lead - Copper", R130="Yes", K130="After 2014")),
(AND('[1]PWS Information'!$E$10="CWS",P130="Non-Lead", I130="Non-Lead - Copper", R130="Yes", K130="Unknown")),
(AND('[1]PWS Information'!$E$10="CWS",P130="Non-Lead", M130="Non-Lead - Copper", R130="Yes", N130="Between 1989 and 2014")),
(AND('[1]PWS Information'!$E$10="CWS",P130="Non-Lead", M130="Non-Lead - Copper", R130="Yes", N130="After 2014")),
(AND('[1]PWS Information'!$E$10="CWS",P130="Non-Lead", M130="Non-Lead - Copper", R130="Yes", N130="Unknown")),
(AND('[1]PWS Information'!$E$10="CWS",P130="Unknown")),
(AND('[1]PWS Information'!$E$10="NTNC",P130="Unknown")))),"Tier 5",
"")))))</f>
        <v>Tier 5</v>
      </c>
      <c r="Y130" s="50"/>
      <c r="Z130" s="50"/>
    </row>
    <row r="131" spans="1:26" ht="75" x14ac:dyDescent="0.25">
      <c r="A131" s="39">
        <v>25176235</v>
      </c>
      <c r="B131" s="40">
        <v>1440</v>
      </c>
      <c r="C131" s="41" t="s">
        <v>84</v>
      </c>
      <c r="D131" s="41" t="s">
        <v>46</v>
      </c>
      <c r="E131" s="41">
        <v>75961</v>
      </c>
      <c r="F131" s="42"/>
      <c r="G131" s="43">
        <v>31.558382999999999</v>
      </c>
      <c r="H131" s="44">
        <v>-94.504452000000001</v>
      </c>
      <c r="I131" s="45" t="s">
        <v>63</v>
      </c>
      <c r="J131" s="46" t="s">
        <v>48</v>
      </c>
      <c r="K131" s="42" t="s">
        <v>51</v>
      </c>
      <c r="L131" s="49"/>
      <c r="M131" s="45" t="s">
        <v>63</v>
      </c>
      <c r="N131" s="46" t="s">
        <v>51</v>
      </c>
      <c r="O131" s="49"/>
      <c r="P131" s="36" t="str">
        <f t="shared" si="1"/>
        <v>Unknown</v>
      </c>
      <c r="Q131" s="39" t="s">
        <v>48</v>
      </c>
      <c r="R131" s="39" t="s">
        <v>48</v>
      </c>
      <c r="S131" s="39"/>
      <c r="T131" s="50"/>
      <c r="U131" s="50" t="s">
        <v>51</v>
      </c>
      <c r="V131" s="50" t="s">
        <v>51</v>
      </c>
      <c r="W131" s="50"/>
      <c r="X131" s="51" t="str">
        <f>IF((OR((AND('[1]PWS Information'!$E$10="CWS",T131="Single Family Residence",P131="Lead")),
(AND('[1]PWS Information'!$E$10="CWS",T131="Multiple Family Residence",'[1]PWS Information'!$E$11="Yes",P131="Lead")),
(AND('[1]PWS Information'!$E$10="NTNC",P131="Lead")))),"Tier 1",
IF((OR((AND('[1]PWS Information'!$E$10="CWS",T131="Multiple Family Residence",'[1]PWS Information'!$E$11="No",P131="Lead")),
(AND('[1]PWS Information'!$E$10="CWS",T131="Other",P131="Lead")),
(AND('[1]PWS Information'!$E$10="CWS",T131="Building",P131="Lead")))),"Tier 2",
IF((OR((AND('[1]PWS Information'!$E$10="CWS",T131="Single Family Residence",P131="Galvanized Requiring Replacement")),
(AND('[1]PWS Information'!$E$10="CWS",T131="Single Family Residence",P131="Galvanized Requiring Replacement",Q131="Yes")),
(AND('[1]PWS Information'!$E$10="NTNC",P131="Galvanized Requiring Replacement")),
(AND('[1]PWS Information'!$E$10="NTNC",T131="Single Family Residence",Q131="Yes")))),"Tier 3",
IF((OR((AND('[1]PWS Information'!$E$10="CWS",T131="Single Family Residence",R131="Yes",P131="Non-Lead", I131="Non-Lead - Copper",K131="Before 1989")),
(AND('[1]PWS Information'!$E$10="CWS",T131="Single Family Residence",R131="Yes",P131="Non-Lead", M131="Non-Lead - Copper",N131="Before 1989")))),"Tier 4",
IF((OR((AND('[1]PWS Information'!$E$10="NTNC",P131="Non-Lead")),
(AND('[1]PWS Information'!$E$10="CWS",P131="Non-Lead",R131="")),
(AND('[1]PWS Information'!$E$10="CWS",P131="Non-Lead",R131="No")),
(AND('[1]PWS Information'!$E$10="CWS",P131="Non-Lead",R131="Don't Know")),
(AND('[1]PWS Information'!$E$10="CWS",P131="Non-Lead", I131="Non-Lead - Copper", R131="Yes", K131="Between 1989 and 2014")),
(AND('[1]PWS Information'!$E$10="CWS",P131="Non-Lead", I131="Non-Lead - Copper", R131="Yes", K131="After 2014")),
(AND('[1]PWS Information'!$E$10="CWS",P131="Non-Lead", I131="Non-Lead - Copper", R131="Yes", K131="Unknown")),
(AND('[1]PWS Information'!$E$10="CWS",P131="Non-Lead", M131="Non-Lead - Copper", R131="Yes", N131="Between 1989 and 2014")),
(AND('[1]PWS Information'!$E$10="CWS",P131="Non-Lead", M131="Non-Lead - Copper", R131="Yes", N131="After 2014")),
(AND('[1]PWS Information'!$E$10="CWS",P131="Non-Lead", M131="Non-Lead - Copper", R131="Yes", N131="Unknown")),
(AND('[1]PWS Information'!$E$10="CWS",P131="Unknown")),
(AND('[1]PWS Information'!$E$10="NTNC",P131="Unknown")))),"Tier 5",
"")))))</f>
        <v>Tier 5</v>
      </c>
      <c r="Y131" s="50"/>
      <c r="Z131" s="50"/>
    </row>
    <row r="132" spans="1:26" ht="75" x14ac:dyDescent="0.25">
      <c r="A132" s="39">
        <v>25175845</v>
      </c>
      <c r="B132" s="40">
        <v>150</v>
      </c>
      <c r="C132" s="41" t="s">
        <v>71</v>
      </c>
      <c r="D132" s="41" t="s">
        <v>46</v>
      </c>
      <c r="E132" s="41">
        <v>75961</v>
      </c>
      <c r="F132" s="42"/>
      <c r="G132" s="43">
        <v>31.587109000000002</v>
      </c>
      <c r="H132" s="44">
        <v>-94.61403</v>
      </c>
      <c r="I132" s="45" t="s">
        <v>63</v>
      </c>
      <c r="J132" s="46" t="s">
        <v>48</v>
      </c>
      <c r="K132" s="42" t="s">
        <v>51</v>
      </c>
      <c r="L132" s="49"/>
      <c r="M132" s="45" t="s">
        <v>63</v>
      </c>
      <c r="N132" s="46" t="s">
        <v>51</v>
      </c>
      <c r="O132" s="49"/>
      <c r="P132" s="36" t="str">
        <f t="shared" si="1"/>
        <v>Unknown</v>
      </c>
      <c r="Q132" s="39" t="s">
        <v>48</v>
      </c>
      <c r="R132" s="39" t="s">
        <v>48</v>
      </c>
      <c r="S132" s="39"/>
      <c r="T132" s="50"/>
      <c r="U132" s="50" t="s">
        <v>51</v>
      </c>
      <c r="V132" s="50" t="s">
        <v>51</v>
      </c>
      <c r="W132" s="50"/>
      <c r="X132" s="51" t="str">
        <f>IF((OR((AND('[1]PWS Information'!$E$10="CWS",T132="Single Family Residence",P132="Lead")),
(AND('[1]PWS Information'!$E$10="CWS",T132="Multiple Family Residence",'[1]PWS Information'!$E$11="Yes",P132="Lead")),
(AND('[1]PWS Information'!$E$10="NTNC",P132="Lead")))),"Tier 1",
IF((OR((AND('[1]PWS Information'!$E$10="CWS",T132="Multiple Family Residence",'[1]PWS Information'!$E$11="No",P132="Lead")),
(AND('[1]PWS Information'!$E$10="CWS",T132="Other",P132="Lead")),
(AND('[1]PWS Information'!$E$10="CWS",T132="Building",P132="Lead")))),"Tier 2",
IF((OR((AND('[1]PWS Information'!$E$10="CWS",T132="Single Family Residence",P132="Galvanized Requiring Replacement")),
(AND('[1]PWS Information'!$E$10="CWS",T132="Single Family Residence",P132="Galvanized Requiring Replacement",Q132="Yes")),
(AND('[1]PWS Information'!$E$10="NTNC",P132="Galvanized Requiring Replacement")),
(AND('[1]PWS Information'!$E$10="NTNC",T132="Single Family Residence",Q132="Yes")))),"Tier 3",
IF((OR((AND('[1]PWS Information'!$E$10="CWS",T132="Single Family Residence",R132="Yes",P132="Non-Lead", I132="Non-Lead - Copper",K132="Before 1989")),
(AND('[1]PWS Information'!$E$10="CWS",T132="Single Family Residence",R132="Yes",P132="Non-Lead", M132="Non-Lead - Copper",N132="Before 1989")))),"Tier 4",
IF((OR((AND('[1]PWS Information'!$E$10="NTNC",P132="Non-Lead")),
(AND('[1]PWS Information'!$E$10="CWS",P132="Non-Lead",R132="")),
(AND('[1]PWS Information'!$E$10="CWS",P132="Non-Lead",R132="No")),
(AND('[1]PWS Information'!$E$10="CWS",P132="Non-Lead",R132="Don't Know")),
(AND('[1]PWS Information'!$E$10="CWS",P132="Non-Lead", I132="Non-Lead - Copper", R132="Yes", K132="Between 1989 and 2014")),
(AND('[1]PWS Information'!$E$10="CWS",P132="Non-Lead", I132="Non-Lead - Copper", R132="Yes", K132="After 2014")),
(AND('[1]PWS Information'!$E$10="CWS",P132="Non-Lead", I132="Non-Lead - Copper", R132="Yes", K132="Unknown")),
(AND('[1]PWS Information'!$E$10="CWS",P132="Non-Lead", M132="Non-Lead - Copper", R132="Yes", N132="Between 1989 and 2014")),
(AND('[1]PWS Information'!$E$10="CWS",P132="Non-Lead", M132="Non-Lead - Copper", R132="Yes", N132="After 2014")),
(AND('[1]PWS Information'!$E$10="CWS",P132="Non-Lead", M132="Non-Lead - Copper", R132="Yes", N132="Unknown")),
(AND('[1]PWS Information'!$E$10="CWS",P132="Unknown")),
(AND('[1]PWS Information'!$E$10="NTNC",P132="Unknown")))),"Tier 5",
"")))))</f>
        <v>Tier 5</v>
      </c>
      <c r="Y132" s="50"/>
      <c r="Z132" s="50"/>
    </row>
    <row r="133" spans="1:26" ht="75" x14ac:dyDescent="0.25">
      <c r="A133" s="39">
        <v>25175651</v>
      </c>
      <c r="B133" s="40">
        <v>225</v>
      </c>
      <c r="C133" s="41" t="s">
        <v>85</v>
      </c>
      <c r="D133" s="41" t="s">
        <v>46</v>
      </c>
      <c r="E133" s="41">
        <v>75961</v>
      </c>
      <c r="F133" s="42"/>
      <c r="G133" s="43">
        <v>31.661152000000001</v>
      </c>
      <c r="H133" s="44">
        <v>-94.601356999999993</v>
      </c>
      <c r="I133" s="45" t="s">
        <v>63</v>
      </c>
      <c r="J133" s="46" t="s">
        <v>48</v>
      </c>
      <c r="K133" s="42" t="s">
        <v>51</v>
      </c>
      <c r="L133" s="49"/>
      <c r="M133" s="45" t="s">
        <v>63</v>
      </c>
      <c r="N133" s="46" t="s">
        <v>51</v>
      </c>
      <c r="O133" s="49"/>
      <c r="P133" s="36" t="str">
        <f t="shared" ref="P133:P196" si="2">IF((OR(I133="Lead")),"Lead",
IF((OR(M133="Lead")),"Lead",
IF((OR(I133="Lead-lined galvanized")),"Lead",
IF((OR(M133="Lead-lined galvanized")),"Lead",
IF((OR((AND(I133="Unknown - Likely Lead",M133="Galvanized")),
(AND(I133="Unknown - Unlikely Lead",M133="Galvanized")),
(AND(I133="Unknown - Material Unknown",M133="Galvanized")))),"Galvanized Requiring Replacement",
IF((OR((AND(I133="Non-lead - Copper",J133="Yes",M133="Galvanized")),
(AND(I133="Non-lead - Copper",J133="Don't know",M133="Galvanized")),
(AND(I133="Non-lead - Copper",J133="",M133="Galvanized")),
(AND(I133="Non-lead - Plastic",J133="Yes",M133="Galvanized")),
(AND(I133="Non-lead - Plastic",J133="Don't know",M133="Galvanized")),
(AND(I133="Non-lead - Plastic",J133="",M133="Galvanized")),
(AND(I133="Non-lead",J133="Yes",M133="Galvanized")),
(AND(I133="Non-lead",J133="Don't know",M133="Galvanized")),
(AND(I133="Non-lead",J133="",M133="Galvanized")),
(AND(I133="Non-lead - Other",J133="Yes",M133="Galvanized")),
(AND(I133="Non-Lead - Other",J133="Don't know",M133="Galvanized")),
(AND(I133="Galvanized",J133="Yes",M133="Galvanized")),
(AND(I133="Galvanized",J133="Don't know",M133="Galvanized")),
(AND(I133="Galvanized",J133="",M133="Galvanized")),
(AND(I133="Non-Lead - Other",J133="",M133="Galvanized")))),"Galvanized Requiring Replacement",
IF((OR((AND(I133="Non-lead - Copper",M133="Non-lead - Copper")),
(AND(I133="Non-lead - Copper",M133="Non-lead - Plastic")),
(AND(I133="Non-lead - Copper",M133="Non-lead - Other")),
(AND(I133="Non-lead - Copper",M133="Non-lead")),
(AND(I133="Non-lead - Plastic",M133="Non-lead - Copper")),
(AND(I133="Non-lead - Plastic",M133="Non-lead - Plastic")),
(AND(I133="Non-lead - Plastic",M133="Non-lead - Other")),
(AND(I133="Non-lead - Plastic",M133="Non-lead")),
(AND(I133="Non-lead",M133="Non-lead - Copper")),
(AND(I133="Non-lead",M133="Non-lead - Plastic")),
(AND(I133="Non-lead",M133="Non-lead - Other")),
(AND(I133="Non-lead",M133="Non-lead")),
(AND(I133="Non-lead - Other",M133="Non-lead - Copper")),
(AND(I133="Non-Lead - Other",M133="Non-lead - Plastic")),
(AND(I133="Non-Lead - Other",M133="Non-lead")),
(AND(I133="Non-Lead - Other",M133="Non-lead - Other")))),"Non-Lead",
IF((OR((AND(I133="Galvanized",M133="Non-lead")),
(AND(I133="Galvanized",M133="Non-lead - Copper")),
(AND(I133="Galvanized",M133="Non-lead - Plastic")),
(AND(I133="Galvanized",M133="Non-lead")),
(AND(I133="Galvanized",M133="Non-lead - Other")))),"Non-Lead",
IF((OR((AND(I133="Non-lead - Copper",J133="No",M133="Galvanized")),
(AND(I133="Non-lead - Plastic",J133="No",M133="Galvanized")),
(AND(I133="Non-lead",J133="No",M133="Galvanized")),
(AND(I133="Galvanized",J133="No",M133="Galvanized")),
(AND(I133="Non-lead - Other",J133="No",M133="Galvanized")))),"Non-lead",
IF((OR((AND(I133="Unknown - Likely Lead",M133="Unknown - Likely Lead")),
(AND(I133="Unknown - Likely Lead",M133="Unknown - Unlikely Lead")),
(AND(I133="Unknown - Likely Lead",M133="Unknown - Material Unknown")),
(AND(I133="Unknown - Unlikely Lead",M133="Unknown - Likely Lead")),
(AND(I133="Unknown - Unlikely Lead",M133="Unknown - Unlikely Lead")),
(AND(I133="Unknown - Unlikely Lead",M133="Unknown - Material Unknown")),
(AND(I133="Unknown - Material Unknown",M133="Unknown - Likely Lead")),
(AND(I133="Unknown - Material Unknown",M133="Unknown - Unlikely Lead")),
(AND(I133="Unknown - Material Unknown",M133="Unknown - Material Unknown")))),"Unknown",
IF((OR((AND(I133="Unknown - Likely Lead",M133="Non-lead - Copper")),
(AND(I133="Unknown - Likely Lead",M133="Non-lead - Plastic")),
(AND(I133="Unknown - Likely Lead",M133="Non-lead")),
(AND(I133="Unknown - Likely Lead",M133="Non-lead - Other")),
(AND(I133="Unknown - Unlikely Lead",M133="Non-lead - Copper")),
(AND(I133="Unknown - Unlikely Lead",M133="Non-lead - Plastic")),
(AND(I133="Unknown - Unlikely Lead",M133="Non-lead")),
(AND(I133="Unknown - Unlikely Lead",M133="Non-lead - Other")),
(AND(I133="Unknown - Material Unknown",M133="Non-lead - Copper")),
(AND(I133="Unknown - Material Unknown",M133="Non-lead - Plastic")),
(AND(I133="Unknown - Material Unknown",M133="Non-lead")),
(AND(I133="Unknown - Material Unknown",M133="Non-lead - Other")))),"Unknown",
IF((OR((AND(I133="Non-lead - Copper",M133="Unknown - Likely Lead")),
(AND(I133="Non-lead - Copper",M133="Unknown - Unlikely Lead")),
(AND(I133="Non-lead - Copper",M133="Unknown - Material Unknown")),
(AND(I133="Non-lead - Plastic",M133="Unknown - Likely Lead")),
(AND(I133="Non-lead - Plastic",M133="Unknown - Unlikely Lead")),
(AND(I133="Non-lead - Plastic",M133="Unknown - Material Unknown")),
(AND(I133="Non-lead",M133="Unknown - Likely Lead")),
(AND(I133="Non-lead",M133="Unknown - Unlikely Lead")),
(AND(I133="Non-lead",M133="Unknown - Material Unknown")),
(AND(I133="Non-lead - Other",M133="Unknown - Likely Lead")),
(AND(I133="Non-Lead - Other",M133="Unknown - Unlikely Lead")),
(AND(I133="Non-Lead - Other",M133="Unknown - Material Unknown")))),"Unknown",
IF((OR((AND(I133="Galvanized",M133="Unknown - Likely Lead")),
(AND(I133="Galvanized",M133="Unknown - Unlikely Lead")),
(AND(I133="Galvanized",M133="Unknown - Material Unknown")))),"Unknown",
IF((OR((AND(I133="Galvanized",M133="")))),"Galvanized Requiring Replacement",
IF((OR((AND(I133="Non-lead - Copper",M133="")),
(AND(I133="Non-lead - Plastic",M133="")),
(AND(I133="Non-lead",M133="")),
(AND(I133="Non-lead - Other",M133="")))),"Non-lead",
IF((OR((AND(I133="Unknown - Likely Lead",M133="")),
(AND(I133="Unknown - Unlikely Lead",M133="")),
(AND(I133="Unknown - Material Unknown",M133="")))),"Unknown",
""))))))))))))))))</f>
        <v>Unknown</v>
      </c>
      <c r="Q133" s="39" t="s">
        <v>48</v>
      </c>
      <c r="R133" s="39" t="s">
        <v>48</v>
      </c>
      <c r="S133" s="39"/>
      <c r="T133" s="50"/>
      <c r="U133" s="50" t="s">
        <v>51</v>
      </c>
      <c r="V133" s="50" t="s">
        <v>51</v>
      </c>
      <c r="W133" s="50"/>
      <c r="X133" s="51" t="str">
        <f>IF((OR((AND('[1]PWS Information'!$E$10="CWS",T133="Single Family Residence",P133="Lead")),
(AND('[1]PWS Information'!$E$10="CWS",T133="Multiple Family Residence",'[1]PWS Information'!$E$11="Yes",P133="Lead")),
(AND('[1]PWS Information'!$E$10="NTNC",P133="Lead")))),"Tier 1",
IF((OR((AND('[1]PWS Information'!$E$10="CWS",T133="Multiple Family Residence",'[1]PWS Information'!$E$11="No",P133="Lead")),
(AND('[1]PWS Information'!$E$10="CWS",T133="Other",P133="Lead")),
(AND('[1]PWS Information'!$E$10="CWS",T133="Building",P133="Lead")))),"Tier 2",
IF((OR((AND('[1]PWS Information'!$E$10="CWS",T133="Single Family Residence",P133="Galvanized Requiring Replacement")),
(AND('[1]PWS Information'!$E$10="CWS",T133="Single Family Residence",P133="Galvanized Requiring Replacement",Q133="Yes")),
(AND('[1]PWS Information'!$E$10="NTNC",P133="Galvanized Requiring Replacement")),
(AND('[1]PWS Information'!$E$10="NTNC",T133="Single Family Residence",Q133="Yes")))),"Tier 3",
IF((OR((AND('[1]PWS Information'!$E$10="CWS",T133="Single Family Residence",R133="Yes",P133="Non-Lead", I133="Non-Lead - Copper",K133="Before 1989")),
(AND('[1]PWS Information'!$E$10="CWS",T133="Single Family Residence",R133="Yes",P133="Non-Lead", M133="Non-Lead - Copper",N133="Before 1989")))),"Tier 4",
IF((OR((AND('[1]PWS Information'!$E$10="NTNC",P133="Non-Lead")),
(AND('[1]PWS Information'!$E$10="CWS",P133="Non-Lead",R133="")),
(AND('[1]PWS Information'!$E$10="CWS",P133="Non-Lead",R133="No")),
(AND('[1]PWS Information'!$E$10="CWS",P133="Non-Lead",R133="Don't Know")),
(AND('[1]PWS Information'!$E$10="CWS",P133="Non-Lead", I133="Non-Lead - Copper", R133="Yes", K133="Between 1989 and 2014")),
(AND('[1]PWS Information'!$E$10="CWS",P133="Non-Lead", I133="Non-Lead - Copper", R133="Yes", K133="After 2014")),
(AND('[1]PWS Information'!$E$10="CWS",P133="Non-Lead", I133="Non-Lead - Copper", R133="Yes", K133="Unknown")),
(AND('[1]PWS Information'!$E$10="CWS",P133="Non-Lead", M133="Non-Lead - Copper", R133="Yes", N133="Between 1989 and 2014")),
(AND('[1]PWS Information'!$E$10="CWS",P133="Non-Lead", M133="Non-Lead - Copper", R133="Yes", N133="After 2014")),
(AND('[1]PWS Information'!$E$10="CWS",P133="Non-Lead", M133="Non-Lead - Copper", R133="Yes", N133="Unknown")),
(AND('[1]PWS Information'!$E$10="CWS",P133="Unknown")),
(AND('[1]PWS Information'!$E$10="NTNC",P133="Unknown")))),"Tier 5",
"")))))</f>
        <v>Tier 5</v>
      </c>
      <c r="Y133" s="50"/>
      <c r="Z133" s="50"/>
    </row>
    <row r="134" spans="1:26" ht="75" x14ac:dyDescent="0.25">
      <c r="A134" s="39">
        <v>25176049</v>
      </c>
      <c r="B134" s="40">
        <v>484</v>
      </c>
      <c r="C134" s="41" t="s">
        <v>86</v>
      </c>
      <c r="D134" s="41" t="s">
        <v>46</v>
      </c>
      <c r="E134" s="41">
        <v>75961</v>
      </c>
      <c r="F134" s="42"/>
      <c r="G134" s="43">
        <v>31.659769000000001</v>
      </c>
      <c r="H134" s="44">
        <v>-94.601657000000003</v>
      </c>
      <c r="I134" s="45" t="s">
        <v>63</v>
      </c>
      <c r="J134" s="46" t="s">
        <v>48</v>
      </c>
      <c r="K134" s="42" t="s">
        <v>51</v>
      </c>
      <c r="L134" s="49"/>
      <c r="M134" s="45" t="s">
        <v>63</v>
      </c>
      <c r="N134" s="46" t="s">
        <v>51</v>
      </c>
      <c r="O134" s="49"/>
      <c r="P134" s="36" t="str">
        <f t="shared" si="2"/>
        <v>Unknown</v>
      </c>
      <c r="Q134" s="39" t="s">
        <v>48</v>
      </c>
      <c r="R134" s="39" t="s">
        <v>48</v>
      </c>
      <c r="S134" s="39"/>
      <c r="T134" s="50"/>
      <c r="U134" s="50" t="s">
        <v>51</v>
      </c>
      <c r="V134" s="50" t="s">
        <v>51</v>
      </c>
      <c r="W134" s="50"/>
      <c r="X134" s="51" t="str">
        <f>IF((OR((AND('[1]PWS Information'!$E$10="CWS",T134="Single Family Residence",P134="Lead")),
(AND('[1]PWS Information'!$E$10="CWS",T134="Multiple Family Residence",'[1]PWS Information'!$E$11="Yes",P134="Lead")),
(AND('[1]PWS Information'!$E$10="NTNC",P134="Lead")))),"Tier 1",
IF((OR((AND('[1]PWS Information'!$E$10="CWS",T134="Multiple Family Residence",'[1]PWS Information'!$E$11="No",P134="Lead")),
(AND('[1]PWS Information'!$E$10="CWS",T134="Other",P134="Lead")),
(AND('[1]PWS Information'!$E$10="CWS",T134="Building",P134="Lead")))),"Tier 2",
IF((OR((AND('[1]PWS Information'!$E$10="CWS",T134="Single Family Residence",P134="Galvanized Requiring Replacement")),
(AND('[1]PWS Information'!$E$10="CWS",T134="Single Family Residence",P134="Galvanized Requiring Replacement",Q134="Yes")),
(AND('[1]PWS Information'!$E$10="NTNC",P134="Galvanized Requiring Replacement")),
(AND('[1]PWS Information'!$E$10="NTNC",T134="Single Family Residence",Q134="Yes")))),"Tier 3",
IF((OR((AND('[1]PWS Information'!$E$10="CWS",T134="Single Family Residence",R134="Yes",P134="Non-Lead", I134="Non-Lead - Copper",K134="Before 1989")),
(AND('[1]PWS Information'!$E$10="CWS",T134="Single Family Residence",R134="Yes",P134="Non-Lead", M134="Non-Lead - Copper",N134="Before 1989")))),"Tier 4",
IF((OR((AND('[1]PWS Information'!$E$10="NTNC",P134="Non-Lead")),
(AND('[1]PWS Information'!$E$10="CWS",P134="Non-Lead",R134="")),
(AND('[1]PWS Information'!$E$10="CWS",P134="Non-Lead",R134="No")),
(AND('[1]PWS Information'!$E$10="CWS",P134="Non-Lead",R134="Don't Know")),
(AND('[1]PWS Information'!$E$10="CWS",P134="Non-Lead", I134="Non-Lead - Copper", R134="Yes", K134="Between 1989 and 2014")),
(AND('[1]PWS Information'!$E$10="CWS",P134="Non-Lead", I134="Non-Lead - Copper", R134="Yes", K134="After 2014")),
(AND('[1]PWS Information'!$E$10="CWS",P134="Non-Lead", I134="Non-Lead - Copper", R134="Yes", K134="Unknown")),
(AND('[1]PWS Information'!$E$10="CWS",P134="Non-Lead", M134="Non-Lead - Copper", R134="Yes", N134="Between 1989 and 2014")),
(AND('[1]PWS Information'!$E$10="CWS",P134="Non-Lead", M134="Non-Lead - Copper", R134="Yes", N134="After 2014")),
(AND('[1]PWS Information'!$E$10="CWS",P134="Non-Lead", M134="Non-Lead - Copper", R134="Yes", N134="Unknown")),
(AND('[1]PWS Information'!$E$10="CWS",P134="Unknown")),
(AND('[1]PWS Information'!$E$10="NTNC",P134="Unknown")))),"Tier 5",
"")))))</f>
        <v>Tier 5</v>
      </c>
      <c r="Y134" s="50"/>
      <c r="Z134" s="50"/>
    </row>
    <row r="135" spans="1:26" ht="75" x14ac:dyDescent="0.25">
      <c r="A135" s="39">
        <v>526</v>
      </c>
      <c r="B135" s="40">
        <v>12983</v>
      </c>
      <c r="C135" s="41" t="s">
        <v>66</v>
      </c>
      <c r="D135" s="41" t="s">
        <v>46</v>
      </c>
      <c r="E135" s="41">
        <v>75961</v>
      </c>
      <c r="F135" s="42"/>
      <c r="G135" s="43">
        <v>31.642987000000002</v>
      </c>
      <c r="H135" s="44">
        <v>-94.414046999999997</v>
      </c>
      <c r="I135" s="45" t="s">
        <v>63</v>
      </c>
      <c r="J135" s="46" t="s">
        <v>48</v>
      </c>
      <c r="K135" s="42" t="s">
        <v>51</v>
      </c>
      <c r="L135" s="49"/>
      <c r="M135" s="45" t="s">
        <v>63</v>
      </c>
      <c r="N135" s="46" t="s">
        <v>51</v>
      </c>
      <c r="O135" s="49"/>
      <c r="P135" s="36" t="str">
        <f t="shared" si="2"/>
        <v>Unknown</v>
      </c>
      <c r="Q135" s="39" t="s">
        <v>48</v>
      </c>
      <c r="R135" s="39" t="s">
        <v>48</v>
      </c>
      <c r="S135" s="39"/>
      <c r="T135" s="50"/>
      <c r="U135" s="50" t="s">
        <v>51</v>
      </c>
      <c r="V135" s="50" t="s">
        <v>51</v>
      </c>
      <c r="W135" s="50"/>
      <c r="X135" s="51" t="str">
        <f>IF((OR((AND('[1]PWS Information'!$E$10="CWS",T135="Single Family Residence",P135="Lead")),
(AND('[1]PWS Information'!$E$10="CWS",T135="Multiple Family Residence",'[1]PWS Information'!$E$11="Yes",P135="Lead")),
(AND('[1]PWS Information'!$E$10="NTNC",P135="Lead")))),"Tier 1",
IF((OR((AND('[1]PWS Information'!$E$10="CWS",T135="Multiple Family Residence",'[1]PWS Information'!$E$11="No",P135="Lead")),
(AND('[1]PWS Information'!$E$10="CWS",T135="Other",P135="Lead")),
(AND('[1]PWS Information'!$E$10="CWS",T135="Building",P135="Lead")))),"Tier 2",
IF((OR((AND('[1]PWS Information'!$E$10="CWS",T135="Single Family Residence",P135="Galvanized Requiring Replacement")),
(AND('[1]PWS Information'!$E$10="CWS",T135="Single Family Residence",P135="Galvanized Requiring Replacement",Q135="Yes")),
(AND('[1]PWS Information'!$E$10="NTNC",P135="Galvanized Requiring Replacement")),
(AND('[1]PWS Information'!$E$10="NTNC",T135="Single Family Residence",Q135="Yes")))),"Tier 3",
IF((OR((AND('[1]PWS Information'!$E$10="CWS",T135="Single Family Residence",R135="Yes",P135="Non-Lead", I135="Non-Lead - Copper",K135="Before 1989")),
(AND('[1]PWS Information'!$E$10="CWS",T135="Single Family Residence",R135="Yes",P135="Non-Lead", M135="Non-Lead - Copper",N135="Before 1989")))),"Tier 4",
IF((OR((AND('[1]PWS Information'!$E$10="NTNC",P135="Non-Lead")),
(AND('[1]PWS Information'!$E$10="CWS",P135="Non-Lead",R135="")),
(AND('[1]PWS Information'!$E$10="CWS",P135="Non-Lead",R135="No")),
(AND('[1]PWS Information'!$E$10="CWS",P135="Non-Lead",R135="Don't Know")),
(AND('[1]PWS Information'!$E$10="CWS",P135="Non-Lead", I135="Non-Lead - Copper", R135="Yes", K135="Between 1989 and 2014")),
(AND('[1]PWS Information'!$E$10="CWS",P135="Non-Lead", I135="Non-Lead - Copper", R135="Yes", K135="After 2014")),
(AND('[1]PWS Information'!$E$10="CWS",P135="Non-Lead", I135="Non-Lead - Copper", R135="Yes", K135="Unknown")),
(AND('[1]PWS Information'!$E$10="CWS",P135="Non-Lead", M135="Non-Lead - Copper", R135="Yes", N135="Between 1989 and 2014")),
(AND('[1]PWS Information'!$E$10="CWS",P135="Non-Lead", M135="Non-Lead - Copper", R135="Yes", N135="After 2014")),
(AND('[1]PWS Information'!$E$10="CWS",P135="Non-Lead", M135="Non-Lead - Copper", R135="Yes", N135="Unknown")),
(AND('[1]PWS Information'!$E$10="CWS",P135="Unknown")),
(AND('[1]PWS Information'!$E$10="NTNC",P135="Unknown")))),"Tier 5",
"")))))</f>
        <v>Tier 5</v>
      </c>
      <c r="Y135" s="50"/>
      <c r="Z135" s="50"/>
    </row>
    <row r="136" spans="1:26" ht="75" x14ac:dyDescent="0.25">
      <c r="A136" s="39">
        <v>25176110</v>
      </c>
      <c r="B136" s="40">
        <v>320</v>
      </c>
      <c r="C136" s="41" t="s">
        <v>86</v>
      </c>
      <c r="D136" s="41" t="s">
        <v>46</v>
      </c>
      <c r="E136" s="41">
        <v>75961</v>
      </c>
      <c r="F136" s="42"/>
      <c r="G136" s="43">
        <v>31.658173000000001</v>
      </c>
      <c r="H136" s="44">
        <v>-94.601260999999994</v>
      </c>
      <c r="I136" s="45" t="s">
        <v>63</v>
      </c>
      <c r="J136" s="46" t="s">
        <v>48</v>
      </c>
      <c r="K136" s="42" t="s">
        <v>51</v>
      </c>
      <c r="L136" s="49"/>
      <c r="M136" s="45" t="s">
        <v>63</v>
      </c>
      <c r="N136" s="46" t="s">
        <v>51</v>
      </c>
      <c r="O136" s="49"/>
      <c r="P136" s="36" t="str">
        <f t="shared" si="2"/>
        <v>Unknown</v>
      </c>
      <c r="Q136" s="39" t="s">
        <v>48</v>
      </c>
      <c r="R136" s="39" t="s">
        <v>48</v>
      </c>
      <c r="S136" s="39"/>
      <c r="T136" s="50"/>
      <c r="U136" s="50" t="s">
        <v>51</v>
      </c>
      <c r="V136" s="50" t="s">
        <v>51</v>
      </c>
      <c r="W136" s="50"/>
      <c r="X136" s="51" t="str">
        <f>IF((OR((AND('[1]PWS Information'!$E$10="CWS",T136="Single Family Residence",P136="Lead")),
(AND('[1]PWS Information'!$E$10="CWS",T136="Multiple Family Residence",'[1]PWS Information'!$E$11="Yes",P136="Lead")),
(AND('[1]PWS Information'!$E$10="NTNC",P136="Lead")))),"Tier 1",
IF((OR((AND('[1]PWS Information'!$E$10="CWS",T136="Multiple Family Residence",'[1]PWS Information'!$E$11="No",P136="Lead")),
(AND('[1]PWS Information'!$E$10="CWS",T136="Other",P136="Lead")),
(AND('[1]PWS Information'!$E$10="CWS",T136="Building",P136="Lead")))),"Tier 2",
IF((OR((AND('[1]PWS Information'!$E$10="CWS",T136="Single Family Residence",P136="Galvanized Requiring Replacement")),
(AND('[1]PWS Information'!$E$10="CWS",T136="Single Family Residence",P136="Galvanized Requiring Replacement",Q136="Yes")),
(AND('[1]PWS Information'!$E$10="NTNC",P136="Galvanized Requiring Replacement")),
(AND('[1]PWS Information'!$E$10="NTNC",T136="Single Family Residence",Q136="Yes")))),"Tier 3",
IF((OR((AND('[1]PWS Information'!$E$10="CWS",T136="Single Family Residence",R136="Yes",P136="Non-Lead", I136="Non-Lead - Copper",K136="Before 1989")),
(AND('[1]PWS Information'!$E$10="CWS",T136="Single Family Residence",R136="Yes",P136="Non-Lead", M136="Non-Lead - Copper",N136="Before 1989")))),"Tier 4",
IF((OR((AND('[1]PWS Information'!$E$10="NTNC",P136="Non-Lead")),
(AND('[1]PWS Information'!$E$10="CWS",P136="Non-Lead",R136="")),
(AND('[1]PWS Information'!$E$10="CWS",P136="Non-Lead",R136="No")),
(AND('[1]PWS Information'!$E$10="CWS",P136="Non-Lead",R136="Don't Know")),
(AND('[1]PWS Information'!$E$10="CWS",P136="Non-Lead", I136="Non-Lead - Copper", R136="Yes", K136="Between 1989 and 2014")),
(AND('[1]PWS Information'!$E$10="CWS",P136="Non-Lead", I136="Non-Lead - Copper", R136="Yes", K136="After 2014")),
(AND('[1]PWS Information'!$E$10="CWS",P136="Non-Lead", I136="Non-Lead - Copper", R136="Yes", K136="Unknown")),
(AND('[1]PWS Information'!$E$10="CWS",P136="Non-Lead", M136="Non-Lead - Copper", R136="Yes", N136="Between 1989 and 2014")),
(AND('[1]PWS Information'!$E$10="CWS",P136="Non-Lead", M136="Non-Lead - Copper", R136="Yes", N136="After 2014")),
(AND('[1]PWS Information'!$E$10="CWS",P136="Non-Lead", M136="Non-Lead - Copper", R136="Yes", N136="Unknown")),
(AND('[1]PWS Information'!$E$10="CWS",P136="Unknown")),
(AND('[1]PWS Information'!$E$10="NTNC",P136="Unknown")))),"Tier 5",
"")))))</f>
        <v>Tier 5</v>
      </c>
      <c r="Y136" s="50"/>
      <c r="Z136" s="50"/>
    </row>
    <row r="137" spans="1:26" ht="75" x14ac:dyDescent="0.25">
      <c r="A137" s="39">
        <v>25176237</v>
      </c>
      <c r="B137" s="40">
        <v>465</v>
      </c>
      <c r="C137" s="41" t="s">
        <v>87</v>
      </c>
      <c r="D137" s="41" t="s">
        <v>46</v>
      </c>
      <c r="E137" s="41">
        <v>75961</v>
      </c>
      <c r="F137" s="42"/>
      <c r="G137" s="43">
        <v>31.558382999999999</v>
      </c>
      <c r="H137" s="44">
        <v>-94.504452000000001</v>
      </c>
      <c r="I137" s="45" t="s">
        <v>63</v>
      </c>
      <c r="J137" s="46" t="s">
        <v>48</v>
      </c>
      <c r="K137" s="42" t="s">
        <v>51</v>
      </c>
      <c r="L137" s="49"/>
      <c r="M137" s="45" t="s">
        <v>63</v>
      </c>
      <c r="N137" s="46" t="s">
        <v>51</v>
      </c>
      <c r="O137" s="49"/>
      <c r="P137" s="36" t="str">
        <f t="shared" si="2"/>
        <v>Unknown</v>
      </c>
      <c r="Q137" s="39" t="s">
        <v>48</v>
      </c>
      <c r="R137" s="39" t="s">
        <v>48</v>
      </c>
      <c r="S137" s="39"/>
      <c r="T137" s="50"/>
      <c r="U137" s="50" t="s">
        <v>51</v>
      </c>
      <c r="V137" s="50" t="s">
        <v>51</v>
      </c>
      <c r="W137" s="50"/>
      <c r="X137" s="51" t="str">
        <f>IF((OR((AND('[1]PWS Information'!$E$10="CWS",T137="Single Family Residence",P137="Lead")),
(AND('[1]PWS Information'!$E$10="CWS",T137="Multiple Family Residence",'[1]PWS Information'!$E$11="Yes",P137="Lead")),
(AND('[1]PWS Information'!$E$10="NTNC",P137="Lead")))),"Tier 1",
IF((OR((AND('[1]PWS Information'!$E$10="CWS",T137="Multiple Family Residence",'[1]PWS Information'!$E$11="No",P137="Lead")),
(AND('[1]PWS Information'!$E$10="CWS",T137="Other",P137="Lead")),
(AND('[1]PWS Information'!$E$10="CWS",T137="Building",P137="Lead")))),"Tier 2",
IF((OR((AND('[1]PWS Information'!$E$10="CWS",T137="Single Family Residence",P137="Galvanized Requiring Replacement")),
(AND('[1]PWS Information'!$E$10="CWS",T137="Single Family Residence",P137="Galvanized Requiring Replacement",Q137="Yes")),
(AND('[1]PWS Information'!$E$10="NTNC",P137="Galvanized Requiring Replacement")),
(AND('[1]PWS Information'!$E$10="NTNC",T137="Single Family Residence",Q137="Yes")))),"Tier 3",
IF((OR((AND('[1]PWS Information'!$E$10="CWS",T137="Single Family Residence",R137="Yes",P137="Non-Lead", I137="Non-Lead - Copper",K137="Before 1989")),
(AND('[1]PWS Information'!$E$10="CWS",T137="Single Family Residence",R137="Yes",P137="Non-Lead", M137="Non-Lead - Copper",N137="Before 1989")))),"Tier 4",
IF((OR((AND('[1]PWS Information'!$E$10="NTNC",P137="Non-Lead")),
(AND('[1]PWS Information'!$E$10="CWS",P137="Non-Lead",R137="")),
(AND('[1]PWS Information'!$E$10="CWS",P137="Non-Lead",R137="No")),
(AND('[1]PWS Information'!$E$10="CWS",P137="Non-Lead",R137="Don't Know")),
(AND('[1]PWS Information'!$E$10="CWS",P137="Non-Lead", I137="Non-Lead - Copper", R137="Yes", K137="Between 1989 and 2014")),
(AND('[1]PWS Information'!$E$10="CWS",P137="Non-Lead", I137="Non-Lead - Copper", R137="Yes", K137="After 2014")),
(AND('[1]PWS Information'!$E$10="CWS",P137="Non-Lead", I137="Non-Lead - Copper", R137="Yes", K137="Unknown")),
(AND('[1]PWS Information'!$E$10="CWS",P137="Non-Lead", M137="Non-Lead - Copper", R137="Yes", N137="Between 1989 and 2014")),
(AND('[1]PWS Information'!$E$10="CWS",P137="Non-Lead", M137="Non-Lead - Copper", R137="Yes", N137="After 2014")),
(AND('[1]PWS Information'!$E$10="CWS",P137="Non-Lead", M137="Non-Lead - Copper", R137="Yes", N137="Unknown")),
(AND('[1]PWS Information'!$E$10="CWS",P137="Unknown")),
(AND('[1]PWS Information'!$E$10="NTNC",P137="Unknown")))),"Tier 5",
"")))))</f>
        <v>Tier 5</v>
      </c>
      <c r="Y137" s="50"/>
      <c r="Z137" s="50"/>
    </row>
    <row r="138" spans="1:26" ht="75" x14ac:dyDescent="0.25">
      <c r="A138" s="39">
        <v>25176198</v>
      </c>
      <c r="B138" s="40">
        <v>8521</v>
      </c>
      <c r="C138" s="41" t="s">
        <v>81</v>
      </c>
      <c r="D138" s="41" t="s">
        <v>46</v>
      </c>
      <c r="E138" s="41">
        <v>75961</v>
      </c>
      <c r="F138" s="42"/>
      <c r="G138" s="43">
        <v>31.558382999999999</v>
      </c>
      <c r="H138" s="44">
        <v>-94.504452000000001</v>
      </c>
      <c r="I138" s="45" t="s">
        <v>63</v>
      </c>
      <c r="J138" s="46" t="s">
        <v>48</v>
      </c>
      <c r="K138" s="42" t="s">
        <v>51</v>
      </c>
      <c r="L138" s="49"/>
      <c r="M138" s="45" t="s">
        <v>63</v>
      </c>
      <c r="N138" s="46" t="s">
        <v>51</v>
      </c>
      <c r="O138" s="49"/>
      <c r="P138" s="36" t="str">
        <f t="shared" si="2"/>
        <v>Unknown</v>
      </c>
      <c r="Q138" s="39" t="s">
        <v>48</v>
      </c>
      <c r="R138" s="39" t="s">
        <v>48</v>
      </c>
      <c r="S138" s="39"/>
      <c r="T138" s="50"/>
      <c r="U138" s="50" t="s">
        <v>51</v>
      </c>
      <c r="V138" s="50" t="s">
        <v>51</v>
      </c>
      <c r="W138" s="50"/>
      <c r="X138" s="51" t="str">
        <f>IF((OR((AND('[1]PWS Information'!$E$10="CWS",T138="Single Family Residence",P138="Lead")),
(AND('[1]PWS Information'!$E$10="CWS",T138="Multiple Family Residence",'[1]PWS Information'!$E$11="Yes",P138="Lead")),
(AND('[1]PWS Information'!$E$10="NTNC",P138="Lead")))),"Tier 1",
IF((OR((AND('[1]PWS Information'!$E$10="CWS",T138="Multiple Family Residence",'[1]PWS Information'!$E$11="No",P138="Lead")),
(AND('[1]PWS Information'!$E$10="CWS",T138="Other",P138="Lead")),
(AND('[1]PWS Information'!$E$10="CWS",T138="Building",P138="Lead")))),"Tier 2",
IF((OR((AND('[1]PWS Information'!$E$10="CWS",T138="Single Family Residence",P138="Galvanized Requiring Replacement")),
(AND('[1]PWS Information'!$E$10="CWS",T138="Single Family Residence",P138="Galvanized Requiring Replacement",Q138="Yes")),
(AND('[1]PWS Information'!$E$10="NTNC",P138="Galvanized Requiring Replacement")),
(AND('[1]PWS Information'!$E$10="NTNC",T138="Single Family Residence",Q138="Yes")))),"Tier 3",
IF((OR((AND('[1]PWS Information'!$E$10="CWS",T138="Single Family Residence",R138="Yes",P138="Non-Lead", I138="Non-Lead - Copper",K138="Before 1989")),
(AND('[1]PWS Information'!$E$10="CWS",T138="Single Family Residence",R138="Yes",P138="Non-Lead", M138="Non-Lead - Copper",N138="Before 1989")))),"Tier 4",
IF((OR((AND('[1]PWS Information'!$E$10="NTNC",P138="Non-Lead")),
(AND('[1]PWS Information'!$E$10="CWS",P138="Non-Lead",R138="")),
(AND('[1]PWS Information'!$E$10="CWS",P138="Non-Lead",R138="No")),
(AND('[1]PWS Information'!$E$10="CWS",P138="Non-Lead",R138="Don't Know")),
(AND('[1]PWS Information'!$E$10="CWS",P138="Non-Lead", I138="Non-Lead - Copper", R138="Yes", K138="Between 1989 and 2014")),
(AND('[1]PWS Information'!$E$10="CWS",P138="Non-Lead", I138="Non-Lead - Copper", R138="Yes", K138="After 2014")),
(AND('[1]PWS Information'!$E$10="CWS",P138="Non-Lead", I138="Non-Lead - Copper", R138="Yes", K138="Unknown")),
(AND('[1]PWS Information'!$E$10="CWS",P138="Non-Lead", M138="Non-Lead - Copper", R138="Yes", N138="Between 1989 and 2014")),
(AND('[1]PWS Information'!$E$10="CWS",P138="Non-Lead", M138="Non-Lead - Copper", R138="Yes", N138="After 2014")),
(AND('[1]PWS Information'!$E$10="CWS",P138="Non-Lead", M138="Non-Lead - Copper", R138="Yes", N138="Unknown")),
(AND('[1]PWS Information'!$E$10="CWS",P138="Unknown")),
(AND('[1]PWS Information'!$E$10="NTNC",P138="Unknown")))),"Tier 5",
"")))))</f>
        <v>Tier 5</v>
      </c>
      <c r="Y138" s="50"/>
      <c r="Z138" s="50"/>
    </row>
    <row r="139" spans="1:26" ht="75" x14ac:dyDescent="0.25">
      <c r="A139" s="39">
        <v>25175972</v>
      </c>
      <c r="B139" s="40">
        <v>6745</v>
      </c>
      <c r="C139" s="41" t="s">
        <v>66</v>
      </c>
      <c r="D139" s="41" t="s">
        <v>46</v>
      </c>
      <c r="E139" s="41">
        <v>75961</v>
      </c>
      <c r="F139" s="42"/>
      <c r="G139" s="43">
        <v>31.615905000000001</v>
      </c>
      <c r="H139" s="44">
        <v>-94.512968000000001</v>
      </c>
      <c r="I139" s="45" t="s">
        <v>63</v>
      </c>
      <c r="J139" s="46" t="s">
        <v>48</v>
      </c>
      <c r="K139" s="42" t="s">
        <v>51</v>
      </c>
      <c r="L139" s="49"/>
      <c r="M139" s="45" t="s">
        <v>63</v>
      </c>
      <c r="N139" s="46" t="s">
        <v>51</v>
      </c>
      <c r="O139" s="49"/>
      <c r="P139" s="36" t="str">
        <f t="shared" si="2"/>
        <v>Unknown</v>
      </c>
      <c r="Q139" s="39" t="s">
        <v>48</v>
      </c>
      <c r="R139" s="39" t="s">
        <v>48</v>
      </c>
      <c r="S139" s="39"/>
      <c r="T139" s="50"/>
      <c r="U139" s="50" t="s">
        <v>51</v>
      </c>
      <c r="V139" s="50" t="s">
        <v>51</v>
      </c>
      <c r="W139" s="50"/>
      <c r="X139" s="51" t="str">
        <f>IF((OR((AND('[1]PWS Information'!$E$10="CWS",T139="Single Family Residence",P139="Lead")),
(AND('[1]PWS Information'!$E$10="CWS",T139="Multiple Family Residence",'[1]PWS Information'!$E$11="Yes",P139="Lead")),
(AND('[1]PWS Information'!$E$10="NTNC",P139="Lead")))),"Tier 1",
IF((OR((AND('[1]PWS Information'!$E$10="CWS",T139="Multiple Family Residence",'[1]PWS Information'!$E$11="No",P139="Lead")),
(AND('[1]PWS Information'!$E$10="CWS",T139="Other",P139="Lead")),
(AND('[1]PWS Information'!$E$10="CWS",T139="Building",P139="Lead")))),"Tier 2",
IF((OR((AND('[1]PWS Information'!$E$10="CWS",T139="Single Family Residence",P139="Galvanized Requiring Replacement")),
(AND('[1]PWS Information'!$E$10="CWS",T139="Single Family Residence",P139="Galvanized Requiring Replacement",Q139="Yes")),
(AND('[1]PWS Information'!$E$10="NTNC",P139="Galvanized Requiring Replacement")),
(AND('[1]PWS Information'!$E$10="NTNC",T139="Single Family Residence",Q139="Yes")))),"Tier 3",
IF((OR((AND('[1]PWS Information'!$E$10="CWS",T139="Single Family Residence",R139="Yes",P139="Non-Lead", I139="Non-Lead - Copper",K139="Before 1989")),
(AND('[1]PWS Information'!$E$10="CWS",T139="Single Family Residence",R139="Yes",P139="Non-Lead", M139="Non-Lead - Copper",N139="Before 1989")))),"Tier 4",
IF((OR((AND('[1]PWS Information'!$E$10="NTNC",P139="Non-Lead")),
(AND('[1]PWS Information'!$E$10="CWS",P139="Non-Lead",R139="")),
(AND('[1]PWS Information'!$E$10="CWS",P139="Non-Lead",R139="No")),
(AND('[1]PWS Information'!$E$10="CWS",P139="Non-Lead",R139="Don't Know")),
(AND('[1]PWS Information'!$E$10="CWS",P139="Non-Lead", I139="Non-Lead - Copper", R139="Yes", K139="Between 1989 and 2014")),
(AND('[1]PWS Information'!$E$10="CWS",P139="Non-Lead", I139="Non-Lead - Copper", R139="Yes", K139="After 2014")),
(AND('[1]PWS Information'!$E$10="CWS",P139="Non-Lead", I139="Non-Lead - Copper", R139="Yes", K139="Unknown")),
(AND('[1]PWS Information'!$E$10="CWS",P139="Non-Lead", M139="Non-Lead - Copper", R139="Yes", N139="Between 1989 and 2014")),
(AND('[1]PWS Information'!$E$10="CWS",P139="Non-Lead", M139="Non-Lead - Copper", R139="Yes", N139="After 2014")),
(AND('[1]PWS Information'!$E$10="CWS",P139="Non-Lead", M139="Non-Lead - Copper", R139="Yes", N139="Unknown")),
(AND('[1]PWS Information'!$E$10="CWS",P139="Unknown")),
(AND('[1]PWS Information'!$E$10="NTNC",P139="Unknown")))),"Tier 5",
"")))))</f>
        <v>Tier 5</v>
      </c>
      <c r="Y139" s="50"/>
      <c r="Z139" s="50"/>
    </row>
    <row r="140" spans="1:26" ht="75" x14ac:dyDescent="0.25">
      <c r="A140" s="39">
        <v>25175713</v>
      </c>
      <c r="B140" s="40">
        <v>284</v>
      </c>
      <c r="C140" s="41" t="s">
        <v>88</v>
      </c>
      <c r="D140" s="41" t="s">
        <v>46</v>
      </c>
      <c r="E140" s="41">
        <v>75961</v>
      </c>
      <c r="F140" s="42"/>
      <c r="G140" s="43">
        <v>31.657574</v>
      </c>
      <c r="H140" s="44">
        <v>-94.601782999999998</v>
      </c>
      <c r="I140" s="45" t="s">
        <v>63</v>
      </c>
      <c r="J140" s="46" t="s">
        <v>48</v>
      </c>
      <c r="K140" s="42" t="s">
        <v>51</v>
      </c>
      <c r="L140" s="49"/>
      <c r="M140" s="45" t="s">
        <v>63</v>
      </c>
      <c r="N140" s="46" t="s">
        <v>51</v>
      </c>
      <c r="O140" s="49"/>
      <c r="P140" s="36" t="str">
        <f t="shared" si="2"/>
        <v>Unknown</v>
      </c>
      <c r="Q140" s="39" t="s">
        <v>48</v>
      </c>
      <c r="R140" s="39" t="s">
        <v>48</v>
      </c>
      <c r="S140" s="39"/>
      <c r="T140" s="50"/>
      <c r="U140" s="50" t="s">
        <v>51</v>
      </c>
      <c r="V140" s="50" t="s">
        <v>51</v>
      </c>
      <c r="W140" s="50"/>
      <c r="X140" s="51" t="str">
        <f>IF((OR((AND('[1]PWS Information'!$E$10="CWS",T140="Single Family Residence",P140="Lead")),
(AND('[1]PWS Information'!$E$10="CWS",T140="Multiple Family Residence",'[1]PWS Information'!$E$11="Yes",P140="Lead")),
(AND('[1]PWS Information'!$E$10="NTNC",P140="Lead")))),"Tier 1",
IF((OR((AND('[1]PWS Information'!$E$10="CWS",T140="Multiple Family Residence",'[1]PWS Information'!$E$11="No",P140="Lead")),
(AND('[1]PWS Information'!$E$10="CWS",T140="Other",P140="Lead")),
(AND('[1]PWS Information'!$E$10="CWS",T140="Building",P140="Lead")))),"Tier 2",
IF((OR((AND('[1]PWS Information'!$E$10="CWS",T140="Single Family Residence",P140="Galvanized Requiring Replacement")),
(AND('[1]PWS Information'!$E$10="CWS",T140="Single Family Residence",P140="Galvanized Requiring Replacement",Q140="Yes")),
(AND('[1]PWS Information'!$E$10="NTNC",P140="Galvanized Requiring Replacement")),
(AND('[1]PWS Information'!$E$10="NTNC",T140="Single Family Residence",Q140="Yes")))),"Tier 3",
IF((OR((AND('[1]PWS Information'!$E$10="CWS",T140="Single Family Residence",R140="Yes",P140="Non-Lead", I140="Non-Lead - Copper",K140="Before 1989")),
(AND('[1]PWS Information'!$E$10="CWS",T140="Single Family Residence",R140="Yes",P140="Non-Lead", M140="Non-Lead - Copper",N140="Before 1989")))),"Tier 4",
IF((OR((AND('[1]PWS Information'!$E$10="NTNC",P140="Non-Lead")),
(AND('[1]PWS Information'!$E$10="CWS",P140="Non-Lead",R140="")),
(AND('[1]PWS Information'!$E$10="CWS",P140="Non-Lead",R140="No")),
(AND('[1]PWS Information'!$E$10="CWS",P140="Non-Lead",R140="Don't Know")),
(AND('[1]PWS Information'!$E$10="CWS",P140="Non-Lead", I140="Non-Lead - Copper", R140="Yes", K140="Between 1989 and 2014")),
(AND('[1]PWS Information'!$E$10="CWS",P140="Non-Lead", I140="Non-Lead - Copper", R140="Yes", K140="After 2014")),
(AND('[1]PWS Information'!$E$10="CWS",P140="Non-Lead", I140="Non-Lead - Copper", R140="Yes", K140="Unknown")),
(AND('[1]PWS Information'!$E$10="CWS",P140="Non-Lead", M140="Non-Lead - Copper", R140="Yes", N140="Between 1989 and 2014")),
(AND('[1]PWS Information'!$E$10="CWS",P140="Non-Lead", M140="Non-Lead - Copper", R140="Yes", N140="After 2014")),
(AND('[1]PWS Information'!$E$10="CWS",P140="Non-Lead", M140="Non-Lead - Copper", R140="Yes", N140="Unknown")),
(AND('[1]PWS Information'!$E$10="CWS",P140="Unknown")),
(AND('[1]PWS Information'!$E$10="NTNC",P140="Unknown")))),"Tier 5",
"")))))</f>
        <v>Tier 5</v>
      </c>
      <c r="Y140" s="50"/>
      <c r="Z140" s="50"/>
    </row>
    <row r="141" spans="1:26" ht="75" x14ac:dyDescent="0.25">
      <c r="A141" s="39">
        <v>25175859</v>
      </c>
      <c r="B141" s="40">
        <v>10605</v>
      </c>
      <c r="C141" s="41" t="s">
        <v>66</v>
      </c>
      <c r="D141" s="41" t="s">
        <v>46</v>
      </c>
      <c r="E141" s="41">
        <v>75961</v>
      </c>
      <c r="F141" s="42"/>
      <c r="G141" s="43">
        <v>31.631795</v>
      </c>
      <c r="H141" s="44">
        <v>-94.451533999999995</v>
      </c>
      <c r="I141" s="45" t="s">
        <v>63</v>
      </c>
      <c r="J141" s="46" t="s">
        <v>48</v>
      </c>
      <c r="K141" s="42" t="s">
        <v>51</v>
      </c>
      <c r="L141" s="49"/>
      <c r="M141" s="45" t="s">
        <v>63</v>
      </c>
      <c r="N141" s="46" t="s">
        <v>51</v>
      </c>
      <c r="O141" s="49"/>
      <c r="P141" s="36" t="str">
        <f t="shared" si="2"/>
        <v>Unknown</v>
      </c>
      <c r="Q141" s="39" t="s">
        <v>48</v>
      </c>
      <c r="R141" s="39" t="s">
        <v>48</v>
      </c>
      <c r="S141" s="39"/>
      <c r="T141" s="50"/>
      <c r="U141" s="50" t="s">
        <v>51</v>
      </c>
      <c r="V141" s="50" t="s">
        <v>51</v>
      </c>
      <c r="W141" s="50"/>
      <c r="X141" s="51" t="str">
        <f>IF((OR((AND('[1]PWS Information'!$E$10="CWS",T141="Single Family Residence",P141="Lead")),
(AND('[1]PWS Information'!$E$10="CWS",T141="Multiple Family Residence",'[1]PWS Information'!$E$11="Yes",P141="Lead")),
(AND('[1]PWS Information'!$E$10="NTNC",P141="Lead")))),"Tier 1",
IF((OR((AND('[1]PWS Information'!$E$10="CWS",T141="Multiple Family Residence",'[1]PWS Information'!$E$11="No",P141="Lead")),
(AND('[1]PWS Information'!$E$10="CWS",T141="Other",P141="Lead")),
(AND('[1]PWS Information'!$E$10="CWS",T141="Building",P141="Lead")))),"Tier 2",
IF((OR((AND('[1]PWS Information'!$E$10="CWS",T141="Single Family Residence",P141="Galvanized Requiring Replacement")),
(AND('[1]PWS Information'!$E$10="CWS",T141="Single Family Residence",P141="Galvanized Requiring Replacement",Q141="Yes")),
(AND('[1]PWS Information'!$E$10="NTNC",P141="Galvanized Requiring Replacement")),
(AND('[1]PWS Information'!$E$10="NTNC",T141="Single Family Residence",Q141="Yes")))),"Tier 3",
IF((OR((AND('[1]PWS Information'!$E$10="CWS",T141="Single Family Residence",R141="Yes",P141="Non-Lead", I141="Non-Lead - Copper",K141="Before 1989")),
(AND('[1]PWS Information'!$E$10="CWS",T141="Single Family Residence",R141="Yes",P141="Non-Lead", M141="Non-Lead - Copper",N141="Before 1989")))),"Tier 4",
IF((OR((AND('[1]PWS Information'!$E$10="NTNC",P141="Non-Lead")),
(AND('[1]PWS Information'!$E$10="CWS",P141="Non-Lead",R141="")),
(AND('[1]PWS Information'!$E$10="CWS",P141="Non-Lead",R141="No")),
(AND('[1]PWS Information'!$E$10="CWS",P141="Non-Lead",R141="Don't Know")),
(AND('[1]PWS Information'!$E$10="CWS",P141="Non-Lead", I141="Non-Lead - Copper", R141="Yes", K141="Between 1989 and 2014")),
(AND('[1]PWS Information'!$E$10="CWS",P141="Non-Lead", I141="Non-Lead - Copper", R141="Yes", K141="After 2014")),
(AND('[1]PWS Information'!$E$10="CWS",P141="Non-Lead", I141="Non-Lead - Copper", R141="Yes", K141="Unknown")),
(AND('[1]PWS Information'!$E$10="CWS",P141="Non-Lead", M141="Non-Lead - Copper", R141="Yes", N141="Between 1989 and 2014")),
(AND('[1]PWS Information'!$E$10="CWS",P141="Non-Lead", M141="Non-Lead - Copper", R141="Yes", N141="After 2014")),
(AND('[1]PWS Information'!$E$10="CWS",P141="Non-Lead", M141="Non-Lead - Copper", R141="Yes", N141="Unknown")),
(AND('[1]PWS Information'!$E$10="CWS",P141="Unknown")),
(AND('[1]PWS Information'!$E$10="NTNC",P141="Unknown")))),"Tier 5",
"")))))</f>
        <v>Tier 5</v>
      </c>
      <c r="Y141" s="50"/>
      <c r="Z141" s="50"/>
    </row>
    <row r="142" spans="1:26" ht="75" x14ac:dyDescent="0.25">
      <c r="A142" s="39">
        <v>25176165</v>
      </c>
      <c r="B142" s="40">
        <v>1288</v>
      </c>
      <c r="C142" s="41" t="s">
        <v>84</v>
      </c>
      <c r="D142" s="41" t="s">
        <v>46</v>
      </c>
      <c r="E142" s="41">
        <v>75961</v>
      </c>
      <c r="F142" s="42"/>
      <c r="G142" s="43">
        <v>31.558382999999999</v>
      </c>
      <c r="H142" s="44">
        <v>-94.504452000000001</v>
      </c>
      <c r="I142" s="45" t="s">
        <v>63</v>
      </c>
      <c r="J142" s="46" t="s">
        <v>48</v>
      </c>
      <c r="K142" s="42" t="s">
        <v>51</v>
      </c>
      <c r="L142" s="49"/>
      <c r="M142" s="45" t="s">
        <v>63</v>
      </c>
      <c r="N142" s="46" t="s">
        <v>51</v>
      </c>
      <c r="O142" s="49"/>
      <c r="P142" s="36" t="str">
        <f t="shared" si="2"/>
        <v>Unknown</v>
      </c>
      <c r="Q142" s="39" t="s">
        <v>48</v>
      </c>
      <c r="R142" s="39" t="s">
        <v>48</v>
      </c>
      <c r="S142" s="39"/>
      <c r="T142" s="50"/>
      <c r="U142" s="50" t="s">
        <v>51</v>
      </c>
      <c r="V142" s="50" t="s">
        <v>51</v>
      </c>
      <c r="W142" s="50"/>
      <c r="X142" s="51" t="str">
        <f>IF((OR((AND('[1]PWS Information'!$E$10="CWS",T142="Single Family Residence",P142="Lead")),
(AND('[1]PWS Information'!$E$10="CWS",T142="Multiple Family Residence",'[1]PWS Information'!$E$11="Yes",P142="Lead")),
(AND('[1]PWS Information'!$E$10="NTNC",P142="Lead")))),"Tier 1",
IF((OR((AND('[1]PWS Information'!$E$10="CWS",T142="Multiple Family Residence",'[1]PWS Information'!$E$11="No",P142="Lead")),
(AND('[1]PWS Information'!$E$10="CWS",T142="Other",P142="Lead")),
(AND('[1]PWS Information'!$E$10="CWS",T142="Building",P142="Lead")))),"Tier 2",
IF((OR((AND('[1]PWS Information'!$E$10="CWS",T142="Single Family Residence",P142="Galvanized Requiring Replacement")),
(AND('[1]PWS Information'!$E$10="CWS",T142="Single Family Residence",P142="Galvanized Requiring Replacement",Q142="Yes")),
(AND('[1]PWS Information'!$E$10="NTNC",P142="Galvanized Requiring Replacement")),
(AND('[1]PWS Information'!$E$10="NTNC",T142="Single Family Residence",Q142="Yes")))),"Tier 3",
IF((OR((AND('[1]PWS Information'!$E$10="CWS",T142="Single Family Residence",R142="Yes",P142="Non-Lead", I142="Non-Lead - Copper",K142="Before 1989")),
(AND('[1]PWS Information'!$E$10="CWS",T142="Single Family Residence",R142="Yes",P142="Non-Lead", M142="Non-Lead - Copper",N142="Before 1989")))),"Tier 4",
IF((OR((AND('[1]PWS Information'!$E$10="NTNC",P142="Non-Lead")),
(AND('[1]PWS Information'!$E$10="CWS",P142="Non-Lead",R142="")),
(AND('[1]PWS Information'!$E$10="CWS",P142="Non-Lead",R142="No")),
(AND('[1]PWS Information'!$E$10="CWS",P142="Non-Lead",R142="Don't Know")),
(AND('[1]PWS Information'!$E$10="CWS",P142="Non-Lead", I142="Non-Lead - Copper", R142="Yes", K142="Between 1989 and 2014")),
(AND('[1]PWS Information'!$E$10="CWS",P142="Non-Lead", I142="Non-Lead - Copper", R142="Yes", K142="After 2014")),
(AND('[1]PWS Information'!$E$10="CWS",P142="Non-Lead", I142="Non-Lead - Copper", R142="Yes", K142="Unknown")),
(AND('[1]PWS Information'!$E$10="CWS",P142="Non-Lead", M142="Non-Lead - Copper", R142="Yes", N142="Between 1989 and 2014")),
(AND('[1]PWS Information'!$E$10="CWS",P142="Non-Lead", M142="Non-Lead - Copper", R142="Yes", N142="After 2014")),
(AND('[1]PWS Information'!$E$10="CWS",P142="Non-Lead", M142="Non-Lead - Copper", R142="Yes", N142="Unknown")),
(AND('[1]PWS Information'!$E$10="CWS",P142="Unknown")),
(AND('[1]PWS Information'!$E$10="NTNC",P142="Unknown")))),"Tier 5",
"")))))</f>
        <v>Tier 5</v>
      </c>
      <c r="Y142" s="50"/>
      <c r="Z142" s="50"/>
    </row>
    <row r="143" spans="1:26" ht="75" x14ac:dyDescent="0.25">
      <c r="A143" s="39" t="s">
        <v>89</v>
      </c>
      <c r="B143" s="40">
        <v>351</v>
      </c>
      <c r="C143" s="41" t="s">
        <v>85</v>
      </c>
      <c r="D143" s="41" t="s">
        <v>46</v>
      </c>
      <c r="E143" s="41">
        <v>75961</v>
      </c>
      <c r="F143" s="42"/>
      <c r="G143" s="43">
        <v>31.657215999999998</v>
      </c>
      <c r="H143" s="44">
        <v>-94.602136999999999</v>
      </c>
      <c r="I143" s="45" t="s">
        <v>63</v>
      </c>
      <c r="J143" s="46" t="s">
        <v>48</v>
      </c>
      <c r="K143" s="42" t="s">
        <v>51</v>
      </c>
      <c r="L143" s="49"/>
      <c r="M143" s="45" t="s">
        <v>63</v>
      </c>
      <c r="N143" s="46" t="s">
        <v>51</v>
      </c>
      <c r="O143" s="49"/>
      <c r="P143" s="36" t="str">
        <f t="shared" si="2"/>
        <v>Unknown</v>
      </c>
      <c r="Q143" s="39" t="s">
        <v>48</v>
      </c>
      <c r="R143" s="39" t="s">
        <v>48</v>
      </c>
      <c r="S143" s="39"/>
      <c r="T143" s="50"/>
      <c r="U143" s="50" t="s">
        <v>51</v>
      </c>
      <c r="V143" s="50" t="s">
        <v>51</v>
      </c>
      <c r="W143" s="50"/>
      <c r="X143" s="51" t="str">
        <f>IF((OR((AND('[1]PWS Information'!$E$10="CWS",T143="Single Family Residence",P143="Lead")),
(AND('[1]PWS Information'!$E$10="CWS",T143="Multiple Family Residence",'[1]PWS Information'!$E$11="Yes",P143="Lead")),
(AND('[1]PWS Information'!$E$10="NTNC",P143="Lead")))),"Tier 1",
IF((OR((AND('[1]PWS Information'!$E$10="CWS",T143="Multiple Family Residence",'[1]PWS Information'!$E$11="No",P143="Lead")),
(AND('[1]PWS Information'!$E$10="CWS",T143="Other",P143="Lead")),
(AND('[1]PWS Information'!$E$10="CWS",T143="Building",P143="Lead")))),"Tier 2",
IF((OR((AND('[1]PWS Information'!$E$10="CWS",T143="Single Family Residence",P143="Galvanized Requiring Replacement")),
(AND('[1]PWS Information'!$E$10="CWS",T143="Single Family Residence",P143="Galvanized Requiring Replacement",Q143="Yes")),
(AND('[1]PWS Information'!$E$10="NTNC",P143="Galvanized Requiring Replacement")),
(AND('[1]PWS Information'!$E$10="NTNC",T143="Single Family Residence",Q143="Yes")))),"Tier 3",
IF((OR((AND('[1]PWS Information'!$E$10="CWS",T143="Single Family Residence",R143="Yes",P143="Non-Lead", I143="Non-Lead - Copper",K143="Before 1989")),
(AND('[1]PWS Information'!$E$10="CWS",T143="Single Family Residence",R143="Yes",P143="Non-Lead", M143="Non-Lead - Copper",N143="Before 1989")))),"Tier 4",
IF((OR((AND('[1]PWS Information'!$E$10="NTNC",P143="Non-Lead")),
(AND('[1]PWS Information'!$E$10="CWS",P143="Non-Lead",R143="")),
(AND('[1]PWS Information'!$E$10="CWS",P143="Non-Lead",R143="No")),
(AND('[1]PWS Information'!$E$10="CWS",P143="Non-Lead",R143="Don't Know")),
(AND('[1]PWS Information'!$E$10="CWS",P143="Non-Lead", I143="Non-Lead - Copper", R143="Yes", K143="Between 1989 and 2014")),
(AND('[1]PWS Information'!$E$10="CWS",P143="Non-Lead", I143="Non-Lead - Copper", R143="Yes", K143="After 2014")),
(AND('[1]PWS Information'!$E$10="CWS",P143="Non-Lead", I143="Non-Lead - Copper", R143="Yes", K143="Unknown")),
(AND('[1]PWS Information'!$E$10="CWS",P143="Non-Lead", M143="Non-Lead - Copper", R143="Yes", N143="Between 1989 and 2014")),
(AND('[1]PWS Information'!$E$10="CWS",P143="Non-Lead", M143="Non-Lead - Copper", R143="Yes", N143="After 2014")),
(AND('[1]PWS Information'!$E$10="CWS",P143="Non-Lead", M143="Non-Lead - Copper", R143="Yes", N143="Unknown")),
(AND('[1]PWS Information'!$E$10="CWS",P143="Unknown")),
(AND('[1]PWS Information'!$E$10="NTNC",P143="Unknown")))),"Tier 5",
"")))))</f>
        <v>Tier 5</v>
      </c>
      <c r="Y143" s="50"/>
      <c r="Z143" s="50"/>
    </row>
    <row r="144" spans="1:26" ht="75" x14ac:dyDescent="0.25">
      <c r="A144" s="39">
        <v>25175989</v>
      </c>
      <c r="B144" s="40">
        <v>290</v>
      </c>
      <c r="C144" s="41" t="s">
        <v>74</v>
      </c>
      <c r="D144" s="41" t="s">
        <v>46</v>
      </c>
      <c r="E144" s="41">
        <v>75961</v>
      </c>
      <c r="F144" s="42"/>
      <c r="G144" s="43">
        <v>31.657309000000001</v>
      </c>
      <c r="H144" s="44">
        <v>-94.601788999999997</v>
      </c>
      <c r="I144" s="45" t="s">
        <v>63</v>
      </c>
      <c r="J144" s="46" t="s">
        <v>48</v>
      </c>
      <c r="K144" s="42" t="s">
        <v>51</v>
      </c>
      <c r="L144" s="49"/>
      <c r="M144" s="45" t="s">
        <v>63</v>
      </c>
      <c r="N144" s="46" t="s">
        <v>51</v>
      </c>
      <c r="O144" s="49"/>
      <c r="P144" s="36" t="str">
        <f t="shared" si="2"/>
        <v>Unknown</v>
      </c>
      <c r="Q144" s="39" t="s">
        <v>48</v>
      </c>
      <c r="R144" s="39" t="s">
        <v>48</v>
      </c>
      <c r="S144" s="39"/>
      <c r="T144" s="50"/>
      <c r="U144" s="50" t="s">
        <v>51</v>
      </c>
      <c r="V144" s="50" t="s">
        <v>51</v>
      </c>
      <c r="W144" s="50"/>
      <c r="X144" s="51" t="str">
        <f>IF((OR((AND('[1]PWS Information'!$E$10="CWS",T144="Single Family Residence",P144="Lead")),
(AND('[1]PWS Information'!$E$10="CWS",T144="Multiple Family Residence",'[1]PWS Information'!$E$11="Yes",P144="Lead")),
(AND('[1]PWS Information'!$E$10="NTNC",P144="Lead")))),"Tier 1",
IF((OR((AND('[1]PWS Information'!$E$10="CWS",T144="Multiple Family Residence",'[1]PWS Information'!$E$11="No",P144="Lead")),
(AND('[1]PWS Information'!$E$10="CWS",T144="Other",P144="Lead")),
(AND('[1]PWS Information'!$E$10="CWS",T144="Building",P144="Lead")))),"Tier 2",
IF((OR((AND('[1]PWS Information'!$E$10="CWS",T144="Single Family Residence",P144="Galvanized Requiring Replacement")),
(AND('[1]PWS Information'!$E$10="CWS",T144="Single Family Residence",P144="Galvanized Requiring Replacement",Q144="Yes")),
(AND('[1]PWS Information'!$E$10="NTNC",P144="Galvanized Requiring Replacement")),
(AND('[1]PWS Information'!$E$10="NTNC",T144="Single Family Residence",Q144="Yes")))),"Tier 3",
IF((OR((AND('[1]PWS Information'!$E$10="CWS",T144="Single Family Residence",R144="Yes",P144="Non-Lead", I144="Non-Lead - Copper",K144="Before 1989")),
(AND('[1]PWS Information'!$E$10="CWS",T144="Single Family Residence",R144="Yes",P144="Non-Lead", M144="Non-Lead - Copper",N144="Before 1989")))),"Tier 4",
IF((OR((AND('[1]PWS Information'!$E$10="NTNC",P144="Non-Lead")),
(AND('[1]PWS Information'!$E$10="CWS",P144="Non-Lead",R144="")),
(AND('[1]PWS Information'!$E$10="CWS",P144="Non-Lead",R144="No")),
(AND('[1]PWS Information'!$E$10="CWS",P144="Non-Lead",R144="Don't Know")),
(AND('[1]PWS Information'!$E$10="CWS",P144="Non-Lead", I144="Non-Lead - Copper", R144="Yes", K144="Between 1989 and 2014")),
(AND('[1]PWS Information'!$E$10="CWS",P144="Non-Lead", I144="Non-Lead - Copper", R144="Yes", K144="After 2014")),
(AND('[1]PWS Information'!$E$10="CWS",P144="Non-Lead", I144="Non-Lead - Copper", R144="Yes", K144="Unknown")),
(AND('[1]PWS Information'!$E$10="CWS",P144="Non-Lead", M144="Non-Lead - Copper", R144="Yes", N144="Between 1989 and 2014")),
(AND('[1]PWS Information'!$E$10="CWS",P144="Non-Lead", M144="Non-Lead - Copper", R144="Yes", N144="After 2014")),
(AND('[1]PWS Information'!$E$10="CWS",P144="Non-Lead", M144="Non-Lead - Copper", R144="Yes", N144="Unknown")),
(AND('[1]PWS Information'!$E$10="CWS",P144="Unknown")),
(AND('[1]PWS Information'!$E$10="NTNC",P144="Unknown")))),"Tier 5",
"")))))</f>
        <v>Tier 5</v>
      </c>
      <c r="Y144" s="50"/>
      <c r="Z144" s="50"/>
    </row>
    <row r="145" spans="1:26" ht="75" x14ac:dyDescent="0.25">
      <c r="A145" s="39">
        <v>25175537</v>
      </c>
      <c r="B145" s="40">
        <v>884</v>
      </c>
      <c r="C145" s="41" t="s">
        <v>90</v>
      </c>
      <c r="D145" s="41" t="s">
        <v>46</v>
      </c>
      <c r="E145" s="41">
        <v>75961</v>
      </c>
      <c r="F145" s="42"/>
      <c r="G145" s="43">
        <v>31.558382999999999</v>
      </c>
      <c r="H145" s="44">
        <v>-94.504452000000001</v>
      </c>
      <c r="I145" s="45" t="s">
        <v>63</v>
      </c>
      <c r="J145" s="46" t="s">
        <v>48</v>
      </c>
      <c r="K145" s="42" t="s">
        <v>51</v>
      </c>
      <c r="L145" s="49"/>
      <c r="M145" s="45" t="s">
        <v>63</v>
      </c>
      <c r="N145" s="46" t="s">
        <v>51</v>
      </c>
      <c r="O145" s="49"/>
      <c r="P145" s="36" t="str">
        <f t="shared" si="2"/>
        <v>Unknown</v>
      </c>
      <c r="Q145" s="39" t="s">
        <v>48</v>
      </c>
      <c r="R145" s="39" t="s">
        <v>48</v>
      </c>
      <c r="S145" s="39"/>
      <c r="T145" s="50"/>
      <c r="U145" s="50" t="s">
        <v>51</v>
      </c>
      <c r="V145" s="50" t="s">
        <v>51</v>
      </c>
      <c r="W145" s="50"/>
      <c r="X145" s="51" t="str">
        <f>IF((OR((AND('[1]PWS Information'!$E$10="CWS",T145="Single Family Residence",P145="Lead")),
(AND('[1]PWS Information'!$E$10="CWS",T145="Multiple Family Residence",'[1]PWS Information'!$E$11="Yes",P145="Lead")),
(AND('[1]PWS Information'!$E$10="NTNC",P145="Lead")))),"Tier 1",
IF((OR((AND('[1]PWS Information'!$E$10="CWS",T145="Multiple Family Residence",'[1]PWS Information'!$E$11="No",P145="Lead")),
(AND('[1]PWS Information'!$E$10="CWS",T145="Other",P145="Lead")),
(AND('[1]PWS Information'!$E$10="CWS",T145="Building",P145="Lead")))),"Tier 2",
IF((OR((AND('[1]PWS Information'!$E$10="CWS",T145="Single Family Residence",P145="Galvanized Requiring Replacement")),
(AND('[1]PWS Information'!$E$10="CWS",T145="Single Family Residence",P145="Galvanized Requiring Replacement",Q145="Yes")),
(AND('[1]PWS Information'!$E$10="NTNC",P145="Galvanized Requiring Replacement")),
(AND('[1]PWS Information'!$E$10="NTNC",T145="Single Family Residence",Q145="Yes")))),"Tier 3",
IF((OR((AND('[1]PWS Information'!$E$10="CWS",T145="Single Family Residence",R145="Yes",P145="Non-Lead", I145="Non-Lead - Copper",K145="Before 1989")),
(AND('[1]PWS Information'!$E$10="CWS",T145="Single Family Residence",R145="Yes",P145="Non-Lead", M145="Non-Lead - Copper",N145="Before 1989")))),"Tier 4",
IF((OR((AND('[1]PWS Information'!$E$10="NTNC",P145="Non-Lead")),
(AND('[1]PWS Information'!$E$10="CWS",P145="Non-Lead",R145="")),
(AND('[1]PWS Information'!$E$10="CWS",P145="Non-Lead",R145="No")),
(AND('[1]PWS Information'!$E$10="CWS",P145="Non-Lead",R145="Don't Know")),
(AND('[1]PWS Information'!$E$10="CWS",P145="Non-Lead", I145="Non-Lead - Copper", R145="Yes", K145="Between 1989 and 2014")),
(AND('[1]PWS Information'!$E$10="CWS",P145="Non-Lead", I145="Non-Lead - Copper", R145="Yes", K145="After 2014")),
(AND('[1]PWS Information'!$E$10="CWS",P145="Non-Lead", I145="Non-Lead - Copper", R145="Yes", K145="Unknown")),
(AND('[1]PWS Information'!$E$10="CWS",P145="Non-Lead", M145="Non-Lead - Copper", R145="Yes", N145="Between 1989 and 2014")),
(AND('[1]PWS Information'!$E$10="CWS",P145="Non-Lead", M145="Non-Lead - Copper", R145="Yes", N145="After 2014")),
(AND('[1]PWS Information'!$E$10="CWS",P145="Non-Lead", M145="Non-Lead - Copper", R145="Yes", N145="Unknown")),
(AND('[1]PWS Information'!$E$10="CWS",P145="Unknown")),
(AND('[1]PWS Information'!$E$10="NTNC",P145="Unknown")))),"Tier 5",
"")))))</f>
        <v>Tier 5</v>
      </c>
      <c r="Y145" s="50"/>
      <c r="Z145" s="50"/>
    </row>
    <row r="146" spans="1:26" ht="75" x14ac:dyDescent="0.25">
      <c r="A146" s="39">
        <v>25257263</v>
      </c>
      <c r="B146" s="40">
        <v>477</v>
      </c>
      <c r="C146" s="41" t="s">
        <v>91</v>
      </c>
      <c r="D146" s="41" t="s">
        <v>46</v>
      </c>
      <c r="E146" s="41">
        <v>75961</v>
      </c>
      <c r="F146" s="42"/>
      <c r="G146" s="43">
        <v>31.558382999999999</v>
      </c>
      <c r="H146" s="44">
        <v>-94.504452000000001</v>
      </c>
      <c r="I146" s="45" t="s">
        <v>63</v>
      </c>
      <c r="J146" s="46" t="s">
        <v>48</v>
      </c>
      <c r="K146" s="42" t="s">
        <v>51</v>
      </c>
      <c r="L146" s="49"/>
      <c r="M146" s="45" t="s">
        <v>63</v>
      </c>
      <c r="N146" s="46" t="s">
        <v>51</v>
      </c>
      <c r="O146" s="49"/>
      <c r="P146" s="36" t="str">
        <f t="shared" si="2"/>
        <v>Unknown</v>
      </c>
      <c r="Q146" s="39" t="s">
        <v>48</v>
      </c>
      <c r="R146" s="39" t="s">
        <v>48</v>
      </c>
      <c r="S146" s="39"/>
      <c r="T146" s="50"/>
      <c r="U146" s="50" t="s">
        <v>51</v>
      </c>
      <c r="V146" s="50" t="s">
        <v>51</v>
      </c>
      <c r="W146" s="50"/>
      <c r="X146" s="51" t="str">
        <f>IF((OR((AND('[1]PWS Information'!$E$10="CWS",T146="Single Family Residence",P146="Lead")),
(AND('[1]PWS Information'!$E$10="CWS",T146="Multiple Family Residence",'[1]PWS Information'!$E$11="Yes",P146="Lead")),
(AND('[1]PWS Information'!$E$10="NTNC",P146="Lead")))),"Tier 1",
IF((OR((AND('[1]PWS Information'!$E$10="CWS",T146="Multiple Family Residence",'[1]PWS Information'!$E$11="No",P146="Lead")),
(AND('[1]PWS Information'!$E$10="CWS",T146="Other",P146="Lead")),
(AND('[1]PWS Information'!$E$10="CWS",T146="Building",P146="Lead")))),"Tier 2",
IF((OR((AND('[1]PWS Information'!$E$10="CWS",T146="Single Family Residence",P146="Galvanized Requiring Replacement")),
(AND('[1]PWS Information'!$E$10="CWS",T146="Single Family Residence",P146="Galvanized Requiring Replacement",Q146="Yes")),
(AND('[1]PWS Information'!$E$10="NTNC",P146="Galvanized Requiring Replacement")),
(AND('[1]PWS Information'!$E$10="NTNC",T146="Single Family Residence",Q146="Yes")))),"Tier 3",
IF((OR((AND('[1]PWS Information'!$E$10="CWS",T146="Single Family Residence",R146="Yes",P146="Non-Lead", I146="Non-Lead - Copper",K146="Before 1989")),
(AND('[1]PWS Information'!$E$10="CWS",T146="Single Family Residence",R146="Yes",P146="Non-Lead", M146="Non-Lead - Copper",N146="Before 1989")))),"Tier 4",
IF((OR((AND('[1]PWS Information'!$E$10="NTNC",P146="Non-Lead")),
(AND('[1]PWS Information'!$E$10="CWS",P146="Non-Lead",R146="")),
(AND('[1]PWS Information'!$E$10="CWS",P146="Non-Lead",R146="No")),
(AND('[1]PWS Information'!$E$10="CWS",P146="Non-Lead",R146="Don't Know")),
(AND('[1]PWS Information'!$E$10="CWS",P146="Non-Lead", I146="Non-Lead - Copper", R146="Yes", K146="Between 1989 and 2014")),
(AND('[1]PWS Information'!$E$10="CWS",P146="Non-Lead", I146="Non-Lead - Copper", R146="Yes", K146="After 2014")),
(AND('[1]PWS Information'!$E$10="CWS",P146="Non-Lead", I146="Non-Lead - Copper", R146="Yes", K146="Unknown")),
(AND('[1]PWS Information'!$E$10="CWS",P146="Non-Lead", M146="Non-Lead - Copper", R146="Yes", N146="Between 1989 and 2014")),
(AND('[1]PWS Information'!$E$10="CWS",P146="Non-Lead", M146="Non-Lead - Copper", R146="Yes", N146="After 2014")),
(AND('[1]PWS Information'!$E$10="CWS",P146="Non-Lead", M146="Non-Lead - Copper", R146="Yes", N146="Unknown")),
(AND('[1]PWS Information'!$E$10="CWS",P146="Unknown")),
(AND('[1]PWS Information'!$E$10="NTNC",P146="Unknown")))),"Tier 5",
"")))))</f>
        <v>Tier 5</v>
      </c>
      <c r="Y146" s="50"/>
      <c r="Z146" s="50"/>
    </row>
    <row r="147" spans="1:26" ht="75" x14ac:dyDescent="0.25">
      <c r="A147" s="39">
        <v>25176258</v>
      </c>
      <c r="B147" s="40">
        <v>5101</v>
      </c>
      <c r="C147" s="41" t="s">
        <v>66</v>
      </c>
      <c r="D147" s="41" t="s">
        <v>46</v>
      </c>
      <c r="E147" s="41">
        <v>75961</v>
      </c>
      <c r="F147" s="42"/>
      <c r="G147" s="43">
        <v>31.611609999999999</v>
      </c>
      <c r="H147" s="44">
        <v>-94.539119999999997</v>
      </c>
      <c r="I147" s="45" t="s">
        <v>63</v>
      </c>
      <c r="J147" s="46" t="s">
        <v>48</v>
      </c>
      <c r="K147" s="42" t="s">
        <v>51</v>
      </c>
      <c r="L147" s="49"/>
      <c r="M147" s="45" t="s">
        <v>63</v>
      </c>
      <c r="N147" s="46" t="s">
        <v>51</v>
      </c>
      <c r="O147" s="49"/>
      <c r="P147" s="36" t="str">
        <f t="shared" si="2"/>
        <v>Unknown</v>
      </c>
      <c r="Q147" s="39" t="s">
        <v>48</v>
      </c>
      <c r="R147" s="39" t="s">
        <v>48</v>
      </c>
      <c r="S147" s="39"/>
      <c r="T147" s="50"/>
      <c r="U147" s="50" t="s">
        <v>51</v>
      </c>
      <c r="V147" s="50" t="s">
        <v>51</v>
      </c>
      <c r="W147" s="50"/>
      <c r="X147" s="51" t="str">
        <f>IF((OR((AND('[1]PWS Information'!$E$10="CWS",T147="Single Family Residence",P147="Lead")),
(AND('[1]PWS Information'!$E$10="CWS",T147="Multiple Family Residence",'[1]PWS Information'!$E$11="Yes",P147="Lead")),
(AND('[1]PWS Information'!$E$10="NTNC",P147="Lead")))),"Tier 1",
IF((OR((AND('[1]PWS Information'!$E$10="CWS",T147="Multiple Family Residence",'[1]PWS Information'!$E$11="No",P147="Lead")),
(AND('[1]PWS Information'!$E$10="CWS",T147="Other",P147="Lead")),
(AND('[1]PWS Information'!$E$10="CWS",T147="Building",P147="Lead")))),"Tier 2",
IF((OR((AND('[1]PWS Information'!$E$10="CWS",T147="Single Family Residence",P147="Galvanized Requiring Replacement")),
(AND('[1]PWS Information'!$E$10="CWS",T147="Single Family Residence",P147="Galvanized Requiring Replacement",Q147="Yes")),
(AND('[1]PWS Information'!$E$10="NTNC",P147="Galvanized Requiring Replacement")),
(AND('[1]PWS Information'!$E$10="NTNC",T147="Single Family Residence",Q147="Yes")))),"Tier 3",
IF((OR((AND('[1]PWS Information'!$E$10="CWS",T147="Single Family Residence",R147="Yes",P147="Non-Lead", I147="Non-Lead - Copper",K147="Before 1989")),
(AND('[1]PWS Information'!$E$10="CWS",T147="Single Family Residence",R147="Yes",P147="Non-Lead", M147="Non-Lead - Copper",N147="Before 1989")))),"Tier 4",
IF((OR((AND('[1]PWS Information'!$E$10="NTNC",P147="Non-Lead")),
(AND('[1]PWS Information'!$E$10="CWS",P147="Non-Lead",R147="")),
(AND('[1]PWS Information'!$E$10="CWS",P147="Non-Lead",R147="No")),
(AND('[1]PWS Information'!$E$10="CWS",P147="Non-Lead",R147="Don't Know")),
(AND('[1]PWS Information'!$E$10="CWS",P147="Non-Lead", I147="Non-Lead - Copper", R147="Yes", K147="Between 1989 and 2014")),
(AND('[1]PWS Information'!$E$10="CWS",P147="Non-Lead", I147="Non-Lead - Copper", R147="Yes", K147="After 2014")),
(AND('[1]PWS Information'!$E$10="CWS",P147="Non-Lead", I147="Non-Lead - Copper", R147="Yes", K147="Unknown")),
(AND('[1]PWS Information'!$E$10="CWS",P147="Non-Lead", M147="Non-Lead - Copper", R147="Yes", N147="Between 1989 and 2014")),
(AND('[1]PWS Information'!$E$10="CWS",P147="Non-Lead", M147="Non-Lead - Copper", R147="Yes", N147="After 2014")),
(AND('[1]PWS Information'!$E$10="CWS",P147="Non-Lead", M147="Non-Lead - Copper", R147="Yes", N147="Unknown")),
(AND('[1]PWS Information'!$E$10="CWS",P147="Unknown")),
(AND('[1]PWS Information'!$E$10="NTNC",P147="Unknown")))),"Tier 5",
"")))))</f>
        <v>Tier 5</v>
      </c>
      <c r="Y147" s="50"/>
      <c r="Z147" s="50"/>
    </row>
    <row r="148" spans="1:26" ht="75" x14ac:dyDescent="0.25">
      <c r="A148" s="39">
        <v>25176254</v>
      </c>
      <c r="B148" s="40">
        <v>430</v>
      </c>
      <c r="C148" s="41" t="s">
        <v>92</v>
      </c>
      <c r="D148" s="41" t="s">
        <v>46</v>
      </c>
      <c r="E148" s="41">
        <v>75961</v>
      </c>
      <c r="F148" s="42"/>
      <c r="G148" s="43">
        <v>31.660032999999999</v>
      </c>
      <c r="H148" s="44">
        <v>-94.601662000000005</v>
      </c>
      <c r="I148" s="45" t="s">
        <v>63</v>
      </c>
      <c r="J148" s="46" t="s">
        <v>48</v>
      </c>
      <c r="K148" s="42" t="s">
        <v>51</v>
      </c>
      <c r="L148" s="49"/>
      <c r="M148" s="45" t="s">
        <v>63</v>
      </c>
      <c r="N148" s="46" t="s">
        <v>51</v>
      </c>
      <c r="O148" s="49"/>
      <c r="P148" s="36" t="str">
        <f t="shared" si="2"/>
        <v>Unknown</v>
      </c>
      <c r="Q148" s="39" t="s">
        <v>48</v>
      </c>
      <c r="R148" s="39" t="s">
        <v>48</v>
      </c>
      <c r="S148" s="39"/>
      <c r="T148" s="50"/>
      <c r="U148" s="50" t="s">
        <v>51</v>
      </c>
      <c r="V148" s="50" t="s">
        <v>51</v>
      </c>
      <c r="W148" s="50"/>
      <c r="X148" s="51" t="str">
        <f>IF((OR((AND('[1]PWS Information'!$E$10="CWS",T148="Single Family Residence",P148="Lead")),
(AND('[1]PWS Information'!$E$10="CWS",T148="Multiple Family Residence",'[1]PWS Information'!$E$11="Yes",P148="Lead")),
(AND('[1]PWS Information'!$E$10="NTNC",P148="Lead")))),"Tier 1",
IF((OR((AND('[1]PWS Information'!$E$10="CWS",T148="Multiple Family Residence",'[1]PWS Information'!$E$11="No",P148="Lead")),
(AND('[1]PWS Information'!$E$10="CWS",T148="Other",P148="Lead")),
(AND('[1]PWS Information'!$E$10="CWS",T148="Building",P148="Lead")))),"Tier 2",
IF((OR((AND('[1]PWS Information'!$E$10="CWS",T148="Single Family Residence",P148="Galvanized Requiring Replacement")),
(AND('[1]PWS Information'!$E$10="CWS",T148="Single Family Residence",P148="Galvanized Requiring Replacement",Q148="Yes")),
(AND('[1]PWS Information'!$E$10="NTNC",P148="Galvanized Requiring Replacement")),
(AND('[1]PWS Information'!$E$10="NTNC",T148="Single Family Residence",Q148="Yes")))),"Tier 3",
IF((OR((AND('[1]PWS Information'!$E$10="CWS",T148="Single Family Residence",R148="Yes",P148="Non-Lead", I148="Non-Lead - Copper",K148="Before 1989")),
(AND('[1]PWS Information'!$E$10="CWS",T148="Single Family Residence",R148="Yes",P148="Non-Lead", M148="Non-Lead - Copper",N148="Before 1989")))),"Tier 4",
IF((OR((AND('[1]PWS Information'!$E$10="NTNC",P148="Non-Lead")),
(AND('[1]PWS Information'!$E$10="CWS",P148="Non-Lead",R148="")),
(AND('[1]PWS Information'!$E$10="CWS",P148="Non-Lead",R148="No")),
(AND('[1]PWS Information'!$E$10="CWS",P148="Non-Lead",R148="Don't Know")),
(AND('[1]PWS Information'!$E$10="CWS",P148="Non-Lead", I148="Non-Lead - Copper", R148="Yes", K148="Between 1989 and 2014")),
(AND('[1]PWS Information'!$E$10="CWS",P148="Non-Lead", I148="Non-Lead - Copper", R148="Yes", K148="After 2014")),
(AND('[1]PWS Information'!$E$10="CWS",P148="Non-Lead", I148="Non-Lead - Copper", R148="Yes", K148="Unknown")),
(AND('[1]PWS Information'!$E$10="CWS",P148="Non-Lead", M148="Non-Lead - Copper", R148="Yes", N148="Between 1989 and 2014")),
(AND('[1]PWS Information'!$E$10="CWS",P148="Non-Lead", M148="Non-Lead - Copper", R148="Yes", N148="After 2014")),
(AND('[1]PWS Information'!$E$10="CWS",P148="Non-Lead", M148="Non-Lead - Copper", R148="Yes", N148="Unknown")),
(AND('[1]PWS Information'!$E$10="CWS",P148="Unknown")),
(AND('[1]PWS Information'!$E$10="NTNC",P148="Unknown")))),"Tier 5",
"")))))</f>
        <v>Tier 5</v>
      </c>
      <c r="Y148" s="50"/>
      <c r="Z148" s="50"/>
    </row>
    <row r="149" spans="1:26" ht="75" x14ac:dyDescent="0.25">
      <c r="A149" s="39">
        <v>25176136</v>
      </c>
      <c r="B149" s="40">
        <v>3146</v>
      </c>
      <c r="C149" s="41" t="s">
        <v>82</v>
      </c>
      <c r="D149" s="41" t="s">
        <v>46</v>
      </c>
      <c r="E149" s="41">
        <v>75961</v>
      </c>
      <c r="F149" s="42"/>
      <c r="G149" s="43">
        <v>31.660523999999999</v>
      </c>
      <c r="H149" s="44">
        <v>-94.601445999999996</v>
      </c>
      <c r="I149" s="45" t="s">
        <v>63</v>
      </c>
      <c r="J149" s="46" t="s">
        <v>48</v>
      </c>
      <c r="K149" s="42" t="s">
        <v>51</v>
      </c>
      <c r="L149" s="49"/>
      <c r="M149" s="45" t="s">
        <v>63</v>
      </c>
      <c r="N149" s="46" t="s">
        <v>51</v>
      </c>
      <c r="O149" s="49"/>
      <c r="P149" s="36" t="str">
        <f t="shared" si="2"/>
        <v>Unknown</v>
      </c>
      <c r="Q149" s="39" t="s">
        <v>48</v>
      </c>
      <c r="R149" s="39" t="s">
        <v>48</v>
      </c>
      <c r="S149" s="39"/>
      <c r="T149" s="50"/>
      <c r="U149" s="50" t="s">
        <v>51</v>
      </c>
      <c r="V149" s="50" t="s">
        <v>51</v>
      </c>
      <c r="W149" s="50"/>
      <c r="X149" s="51" t="str">
        <f>IF((OR((AND('[1]PWS Information'!$E$10="CWS",T149="Single Family Residence",P149="Lead")),
(AND('[1]PWS Information'!$E$10="CWS",T149="Multiple Family Residence",'[1]PWS Information'!$E$11="Yes",P149="Lead")),
(AND('[1]PWS Information'!$E$10="NTNC",P149="Lead")))),"Tier 1",
IF((OR((AND('[1]PWS Information'!$E$10="CWS",T149="Multiple Family Residence",'[1]PWS Information'!$E$11="No",P149="Lead")),
(AND('[1]PWS Information'!$E$10="CWS",T149="Other",P149="Lead")),
(AND('[1]PWS Information'!$E$10="CWS",T149="Building",P149="Lead")))),"Tier 2",
IF((OR((AND('[1]PWS Information'!$E$10="CWS",T149="Single Family Residence",P149="Galvanized Requiring Replacement")),
(AND('[1]PWS Information'!$E$10="CWS",T149="Single Family Residence",P149="Galvanized Requiring Replacement",Q149="Yes")),
(AND('[1]PWS Information'!$E$10="NTNC",P149="Galvanized Requiring Replacement")),
(AND('[1]PWS Information'!$E$10="NTNC",T149="Single Family Residence",Q149="Yes")))),"Tier 3",
IF((OR((AND('[1]PWS Information'!$E$10="CWS",T149="Single Family Residence",R149="Yes",P149="Non-Lead", I149="Non-Lead - Copper",K149="Before 1989")),
(AND('[1]PWS Information'!$E$10="CWS",T149="Single Family Residence",R149="Yes",P149="Non-Lead", M149="Non-Lead - Copper",N149="Before 1989")))),"Tier 4",
IF((OR((AND('[1]PWS Information'!$E$10="NTNC",P149="Non-Lead")),
(AND('[1]PWS Information'!$E$10="CWS",P149="Non-Lead",R149="")),
(AND('[1]PWS Information'!$E$10="CWS",P149="Non-Lead",R149="No")),
(AND('[1]PWS Information'!$E$10="CWS",P149="Non-Lead",R149="Don't Know")),
(AND('[1]PWS Information'!$E$10="CWS",P149="Non-Lead", I149="Non-Lead - Copper", R149="Yes", K149="Between 1989 and 2014")),
(AND('[1]PWS Information'!$E$10="CWS",P149="Non-Lead", I149="Non-Lead - Copper", R149="Yes", K149="After 2014")),
(AND('[1]PWS Information'!$E$10="CWS",P149="Non-Lead", I149="Non-Lead - Copper", R149="Yes", K149="Unknown")),
(AND('[1]PWS Information'!$E$10="CWS",P149="Non-Lead", M149="Non-Lead - Copper", R149="Yes", N149="Between 1989 and 2014")),
(AND('[1]PWS Information'!$E$10="CWS",P149="Non-Lead", M149="Non-Lead - Copper", R149="Yes", N149="After 2014")),
(AND('[1]PWS Information'!$E$10="CWS",P149="Non-Lead", M149="Non-Lead - Copper", R149="Yes", N149="Unknown")),
(AND('[1]PWS Information'!$E$10="CWS",P149="Unknown")),
(AND('[1]PWS Information'!$E$10="NTNC",P149="Unknown")))),"Tier 5",
"")))))</f>
        <v>Tier 5</v>
      </c>
      <c r="Y149" s="50"/>
      <c r="Z149" s="50"/>
    </row>
    <row r="150" spans="1:26" ht="75" x14ac:dyDescent="0.25">
      <c r="A150" s="39">
        <v>25175991</v>
      </c>
      <c r="B150" s="40" t="s">
        <v>76</v>
      </c>
      <c r="C150" s="41" t="s">
        <v>93</v>
      </c>
      <c r="D150" s="41" t="s">
        <v>46</v>
      </c>
      <c r="E150" s="41">
        <v>75961</v>
      </c>
      <c r="F150" s="42"/>
      <c r="G150" s="43">
        <v>31.593017</v>
      </c>
      <c r="H150" s="44">
        <v>-94.639336</v>
      </c>
      <c r="I150" s="45" t="s">
        <v>63</v>
      </c>
      <c r="J150" s="46" t="s">
        <v>48</v>
      </c>
      <c r="K150" s="42" t="s">
        <v>51</v>
      </c>
      <c r="L150" s="49"/>
      <c r="M150" s="45" t="s">
        <v>63</v>
      </c>
      <c r="N150" s="46" t="s">
        <v>51</v>
      </c>
      <c r="O150" s="49"/>
      <c r="P150" s="36" t="str">
        <f t="shared" si="2"/>
        <v>Unknown</v>
      </c>
      <c r="Q150" s="39" t="s">
        <v>48</v>
      </c>
      <c r="R150" s="39" t="s">
        <v>48</v>
      </c>
      <c r="S150" s="39"/>
      <c r="T150" s="50"/>
      <c r="U150" s="50" t="s">
        <v>51</v>
      </c>
      <c r="V150" s="50" t="s">
        <v>51</v>
      </c>
      <c r="W150" s="50"/>
      <c r="X150" s="51" t="str">
        <f>IF((OR((AND('[1]PWS Information'!$E$10="CWS",T150="Single Family Residence",P150="Lead")),
(AND('[1]PWS Information'!$E$10="CWS",T150="Multiple Family Residence",'[1]PWS Information'!$E$11="Yes",P150="Lead")),
(AND('[1]PWS Information'!$E$10="NTNC",P150="Lead")))),"Tier 1",
IF((OR((AND('[1]PWS Information'!$E$10="CWS",T150="Multiple Family Residence",'[1]PWS Information'!$E$11="No",P150="Lead")),
(AND('[1]PWS Information'!$E$10="CWS",T150="Other",P150="Lead")),
(AND('[1]PWS Information'!$E$10="CWS",T150="Building",P150="Lead")))),"Tier 2",
IF((OR((AND('[1]PWS Information'!$E$10="CWS",T150="Single Family Residence",P150="Galvanized Requiring Replacement")),
(AND('[1]PWS Information'!$E$10="CWS",T150="Single Family Residence",P150="Galvanized Requiring Replacement",Q150="Yes")),
(AND('[1]PWS Information'!$E$10="NTNC",P150="Galvanized Requiring Replacement")),
(AND('[1]PWS Information'!$E$10="NTNC",T150="Single Family Residence",Q150="Yes")))),"Tier 3",
IF((OR((AND('[1]PWS Information'!$E$10="CWS",T150="Single Family Residence",R150="Yes",P150="Non-Lead", I150="Non-Lead - Copper",K150="Before 1989")),
(AND('[1]PWS Information'!$E$10="CWS",T150="Single Family Residence",R150="Yes",P150="Non-Lead", M150="Non-Lead - Copper",N150="Before 1989")))),"Tier 4",
IF((OR((AND('[1]PWS Information'!$E$10="NTNC",P150="Non-Lead")),
(AND('[1]PWS Information'!$E$10="CWS",P150="Non-Lead",R150="")),
(AND('[1]PWS Information'!$E$10="CWS",P150="Non-Lead",R150="No")),
(AND('[1]PWS Information'!$E$10="CWS",P150="Non-Lead",R150="Don't Know")),
(AND('[1]PWS Information'!$E$10="CWS",P150="Non-Lead", I150="Non-Lead - Copper", R150="Yes", K150="Between 1989 and 2014")),
(AND('[1]PWS Information'!$E$10="CWS",P150="Non-Lead", I150="Non-Lead - Copper", R150="Yes", K150="After 2014")),
(AND('[1]PWS Information'!$E$10="CWS",P150="Non-Lead", I150="Non-Lead - Copper", R150="Yes", K150="Unknown")),
(AND('[1]PWS Information'!$E$10="CWS",P150="Non-Lead", M150="Non-Lead - Copper", R150="Yes", N150="Between 1989 and 2014")),
(AND('[1]PWS Information'!$E$10="CWS",P150="Non-Lead", M150="Non-Lead - Copper", R150="Yes", N150="After 2014")),
(AND('[1]PWS Information'!$E$10="CWS",P150="Non-Lead", M150="Non-Lead - Copper", R150="Yes", N150="Unknown")),
(AND('[1]PWS Information'!$E$10="CWS",P150="Unknown")),
(AND('[1]PWS Information'!$E$10="NTNC",P150="Unknown")))),"Tier 5",
"")))))</f>
        <v>Tier 5</v>
      </c>
      <c r="Y150" s="50"/>
      <c r="Z150" s="50"/>
    </row>
    <row r="151" spans="1:26" ht="75" x14ac:dyDescent="0.25">
      <c r="A151" s="39">
        <v>22132629</v>
      </c>
      <c r="B151" s="40">
        <v>850</v>
      </c>
      <c r="C151" s="41" t="s">
        <v>90</v>
      </c>
      <c r="D151" s="41" t="s">
        <v>46</v>
      </c>
      <c r="E151" s="41">
        <v>75961</v>
      </c>
      <c r="F151" s="42"/>
      <c r="G151" s="43">
        <v>31.558382999999999</v>
      </c>
      <c r="H151" s="44">
        <v>-94.504452000000001</v>
      </c>
      <c r="I151" s="45" t="s">
        <v>63</v>
      </c>
      <c r="J151" s="46" t="s">
        <v>48</v>
      </c>
      <c r="K151" s="42" t="s">
        <v>51</v>
      </c>
      <c r="L151" s="49"/>
      <c r="M151" s="45" t="s">
        <v>63</v>
      </c>
      <c r="N151" s="46" t="s">
        <v>51</v>
      </c>
      <c r="O151" s="49"/>
      <c r="P151" s="36" t="str">
        <f t="shared" si="2"/>
        <v>Unknown</v>
      </c>
      <c r="Q151" s="39" t="s">
        <v>48</v>
      </c>
      <c r="R151" s="39" t="s">
        <v>48</v>
      </c>
      <c r="S151" s="39"/>
      <c r="T151" s="50"/>
      <c r="U151" s="50" t="s">
        <v>51</v>
      </c>
      <c r="V151" s="50" t="s">
        <v>51</v>
      </c>
      <c r="W151" s="50"/>
      <c r="X151" s="51" t="str">
        <f>IF((OR((AND('[1]PWS Information'!$E$10="CWS",T151="Single Family Residence",P151="Lead")),
(AND('[1]PWS Information'!$E$10="CWS",T151="Multiple Family Residence",'[1]PWS Information'!$E$11="Yes",P151="Lead")),
(AND('[1]PWS Information'!$E$10="NTNC",P151="Lead")))),"Tier 1",
IF((OR((AND('[1]PWS Information'!$E$10="CWS",T151="Multiple Family Residence",'[1]PWS Information'!$E$11="No",P151="Lead")),
(AND('[1]PWS Information'!$E$10="CWS",T151="Other",P151="Lead")),
(AND('[1]PWS Information'!$E$10="CWS",T151="Building",P151="Lead")))),"Tier 2",
IF((OR((AND('[1]PWS Information'!$E$10="CWS",T151="Single Family Residence",P151="Galvanized Requiring Replacement")),
(AND('[1]PWS Information'!$E$10="CWS",T151="Single Family Residence",P151="Galvanized Requiring Replacement",Q151="Yes")),
(AND('[1]PWS Information'!$E$10="NTNC",P151="Galvanized Requiring Replacement")),
(AND('[1]PWS Information'!$E$10="NTNC",T151="Single Family Residence",Q151="Yes")))),"Tier 3",
IF((OR((AND('[1]PWS Information'!$E$10="CWS",T151="Single Family Residence",R151="Yes",P151="Non-Lead", I151="Non-Lead - Copper",K151="Before 1989")),
(AND('[1]PWS Information'!$E$10="CWS",T151="Single Family Residence",R151="Yes",P151="Non-Lead", M151="Non-Lead - Copper",N151="Before 1989")))),"Tier 4",
IF((OR((AND('[1]PWS Information'!$E$10="NTNC",P151="Non-Lead")),
(AND('[1]PWS Information'!$E$10="CWS",P151="Non-Lead",R151="")),
(AND('[1]PWS Information'!$E$10="CWS",P151="Non-Lead",R151="No")),
(AND('[1]PWS Information'!$E$10="CWS",P151="Non-Lead",R151="Don't Know")),
(AND('[1]PWS Information'!$E$10="CWS",P151="Non-Lead", I151="Non-Lead - Copper", R151="Yes", K151="Between 1989 and 2014")),
(AND('[1]PWS Information'!$E$10="CWS",P151="Non-Lead", I151="Non-Lead - Copper", R151="Yes", K151="After 2014")),
(AND('[1]PWS Information'!$E$10="CWS",P151="Non-Lead", I151="Non-Lead - Copper", R151="Yes", K151="Unknown")),
(AND('[1]PWS Information'!$E$10="CWS",P151="Non-Lead", M151="Non-Lead - Copper", R151="Yes", N151="Between 1989 and 2014")),
(AND('[1]PWS Information'!$E$10="CWS",P151="Non-Lead", M151="Non-Lead - Copper", R151="Yes", N151="After 2014")),
(AND('[1]PWS Information'!$E$10="CWS",P151="Non-Lead", M151="Non-Lead - Copper", R151="Yes", N151="Unknown")),
(AND('[1]PWS Information'!$E$10="CWS",P151="Unknown")),
(AND('[1]PWS Information'!$E$10="NTNC",P151="Unknown")))),"Tier 5",
"")))))</f>
        <v>Tier 5</v>
      </c>
      <c r="Y151" s="50"/>
      <c r="Z151" s="50"/>
    </row>
    <row r="152" spans="1:26" ht="75" x14ac:dyDescent="0.25">
      <c r="A152" s="39">
        <v>25175688</v>
      </c>
      <c r="B152" s="40">
        <v>669</v>
      </c>
      <c r="C152" s="41" t="s">
        <v>94</v>
      </c>
      <c r="D152" s="41" t="s">
        <v>46</v>
      </c>
      <c r="E152" s="41">
        <v>75961</v>
      </c>
      <c r="F152" s="42"/>
      <c r="G152" s="43">
        <v>31.558382999999999</v>
      </c>
      <c r="H152" s="44">
        <v>-94.504452000000001</v>
      </c>
      <c r="I152" s="45" t="s">
        <v>63</v>
      </c>
      <c r="J152" s="46" t="s">
        <v>48</v>
      </c>
      <c r="K152" s="42" t="s">
        <v>51</v>
      </c>
      <c r="L152" s="49"/>
      <c r="M152" s="45" t="s">
        <v>63</v>
      </c>
      <c r="N152" s="46" t="s">
        <v>51</v>
      </c>
      <c r="O152" s="49"/>
      <c r="P152" s="36" t="str">
        <f t="shared" si="2"/>
        <v>Unknown</v>
      </c>
      <c r="Q152" s="39" t="s">
        <v>48</v>
      </c>
      <c r="R152" s="39" t="s">
        <v>48</v>
      </c>
      <c r="S152" s="39"/>
      <c r="T152" s="50"/>
      <c r="U152" s="50" t="s">
        <v>51</v>
      </c>
      <c r="V152" s="50" t="s">
        <v>51</v>
      </c>
      <c r="W152" s="50"/>
      <c r="X152" s="51" t="str">
        <f>IF((OR((AND('[1]PWS Information'!$E$10="CWS",T152="Single Family Residence",P152="Lead")),
(AND('[1]PWS Information'!$E$10="CWS",T152="Multiple Family Residence",'[1]PWS Information'!$E$11="Yes",P152="Lead")),
(AND('[1]PWS Information'!$E$10="NTNC",P152="Lead")))),"Tier 1",
IF((OR((AND('[1]PWS Information'!$E$10="CWS",T152="Multiple Family Residence",'[1]PWS Information'!$E$11="No",P152="Lead")),
(AND('[1]PWS Information'!$E$10="CWS",T152="Other",P152="Lead")),
(AND('[1]PWS Information'!$E$10="CWS",T152="Building",P152="Lead")))),"Tier 2",
IF((OR((AND('[1]PWS Information'!$E$10="CWS",T152="Single Family Residence",P152="Galvanized Requiring Replacement")),
(AND('[1]PWS Information'!$E$10="CWS",T152="Single Family Residence",P152="Galvanized Requiring Replacement",Q152="Yes")),
(AND('[1]PWS Information'!$E$10="NTNC",P152="Galvanized Requiring Replacement")),
(AND('[1]PWS Information'!$E$10="NTNC",T152="Single Family Residence",Q152="Yes")))),"Tier 3",
IF((OR((AND('[1]PWS Information'!$E$10="CWS",T152="Single Family Residence",R152="Yes",P152="Non-Lead", I152="Non-Lead - Copper",K152="Before 1989")),
(AND('[1]PWS Information'!$E$10="CWS",T152="Single Family Residence",R152="Yes",P152="Non-Lead", M152="Non-Lead - Copper",N152="Before 1989")))),"Tier 4",
IF((OR((AND('[1]PWS Information'!$E$10="NTNC",P152="Non-Lead")),
(AND('[1]PWS Information'!$E$10="CWS",P152="Non-Lead",R152="")),
(AND('[1]PWS Information'!$E$10="CWS",P152="Non-Lead",R152="No")),
(AND('[1]PWS Information'!$E$10="CWS",P152="Non-Lead",R152="Don't Know")),
(AND('[1]PWS Information'!$E$10="CWS",P152="Non-Lead", I152="Non-Lead - Copper", R152="Yes", K152="Between 1989 and 2014")),
(AND('[1]PWS Information'!$E$10="CWS",P152="Non-Lead", I152="Non-Lead - Copper", R152="Yes", K152="After 2014")),
(AND('[1]PWS Information'!$E$10="CWS",P152="Non-Lead", I152="Non-Lead - Copper", R152="Yes", K152="Unknown")),
(AND('[1]PWS Information'!$E$10="CWS",P152="Non-Lead", M152="Non-Lead - Copper", R152="Yes", N152="Between 1989 and 2014")),
(AND('[1]PWS Information'!$E$10="CWS",P152="Non-Lead", M152="Non-Lead - Copper", R152="Yes", N152="After 2014")),
(AND('[1]PWS Information'!$E$10="CWS",P152="Non-Lead", M152="Non-Lead - Copper", R152="Yes", N152="Unknown")),
(AND('[1]PWS Information'!$E$10="CWS",P152="Unknown")),
(AND('[1]PWS Information'!$E$10="NTNC",P152="Unknown")))),"Tier 5",
"")))))</f>
        <v>Tier 5</v>
      </c>
      <c r="Y152" s="50"/>
      <c r="Z152" s="50"/>
    </row>
    <row r="153" spans="1:26" ht="75" x14ac:dyDescent="0.25">
      <c r="A153" s="39">
        <v>25175574</v>
      </c>
      <c r="B153" s="40">
        <v>1273</v>
      </c>
      <c r="C153" s="41" t="s">
        <v>75</v>
      </c>
      <c r="D153" s="41" t="s">
        <v>46</v>
      </c>
      <c r="E153" s="41">
        <v>75961</v>
      </c>
      <c r="F153" s="42"/>
      <c r="G153" s="43">
        <v>31.558382999999999</v>
      </c>
      <c r="H153" s="44">
        <v>-94.504452000000001</v>
      </c>
      <c r="I153" s="45" t="s">
        <v>63</v>
      </c>
      <c r="J153" s="46" t="s">
        <v>48</v>
      </c>
      <c r="K153" s="42" t="s">
        <v>51</v>
      </c>
      <c r="L153" s="49"/>
      <c r="M153" s="45" t="s">
        <v>63</v>
      </c>
      <c r="N153" s="46" t="s">
        <v>51</v>
      </c>
      <c r="O153" s="49"/>
      <c r="P153" s="36" t="str">
        <f t="shared" si="2"/>
        <v>Unknown</v>
      </c>
      <c r="Q153" s="39" t="s">
        <v>48</v>
      </c>
      <c r="R153" s="39" t="s">
        <v>48</v>
      </c>
      <c r="S153" s="39"/>
      <c r="T153" s="50"/>
      <c r="U153" s="50" t="s">
        <v>51</v>
      </c>
      <c r="V153" s="50" t="s">
        <v>51</v>
      </c>
      <c r="W153" s="50"/>
      <c r="X153" s="51" t="str">
        <f>IF((OR((AND('[1]PWS Information'!$E$10="CWS",T153="Single Family Residence",P153="Lead")),
(AND('[1]PWS Information'!$E$10="CWS",T153="Multiple Family Residence",'[1]PWS Information'!$E$11="Yes",P153="Lead")),
(AND('[1]PWS Information'!$E$10="NTNC",P153="Lead")))),"Tier 1",
IF((OR((AND('[1]PWS Information'!$E$10="CWS",T153="Multiple Family Residence",'[1]PWS Information'!$E$11="No",P153="Lead")),
(AND('[1]PWS Information'!$E$10="CWS",T153="Other",P153="Lead")),
(AND('[1]PWS Information'!$E$10="CWS",T153="Building",P153="Lead")))),"Tier 2",
IF((OR((AND('[1]PWS Information'!$E$10="CWS",T153="Single Family Residence",P153="Galvanized Requiring Replacement")),
(AND('[1]PWS Information'!$E$10="CWS",T153="Single Family Residence",P153="Galvanized Requiring Replacement",Q153="Yes")),
(AND('[1]PWS Information'!$E$10="NTNC",P153="Galvanized Requiring Replacement")),
(AND('[1]PWS Information'!$E$10="NTNC",T153="Single Family Residence",Q153="Yes")))),"Tier 3",
IF((OR((AND('[1]PWS Information'!$E$10="CWS",T153="Single Family Residence",R153="Yes",P153="Non-Lead", I153="Non-Lead - Copper",K153="Before 1989")),
(AND('[1]PWS Information'!$E$10="CWS",T153="Single Family Residence",R153="Yes",P153="Non-Lead", M153="Non-Lead - Copper",N153="Before 1989")))),"Tier 4",
IF((OR((AND('[1]PWS Information'!$E$10="NTNC",P153="Non-Lead")),
(AND('[1]PWS Information'!$E$10="CWS",P153="Non-Lead",R153="")),
(AND('[1]PWS Information'!$E$10="CWS",P153="Non-Lead",R153="No")),
(AND('[1]PWS Information'!$E$10="CWS",P153="Non-Lead",R153="Don't Know")),
(AND('[1]PWS Information'!$E$10="CWS",P153="Non-Lead", I153="Non-Lead - Copper", R153="Yes", K153="Between 1989 and 2014")),
(AND('[1]PWS Information'!$E$10="CWS",P153="Non-Lead", I153="Non-Lead - Copper", R153="Yes", K153="After 2014")),
(AND('[1]PWS Information'!$E$10="CWS",P153="Non-Lead", I153="Non-Lead - Copper", R153="Yes", K153="Unknown")),
(AND('[1]PWS Information'!$E$10="CWS",P153="Non-Lead", M153="Non-Lead - Copper", R153="Yes", N153="Between 1989 and 2014")),
(AND('[1]PWS Information'!$E$10="CWS",P153="Non-Lead", M153="Non-Lead - Copper", R153="Yes", N153="After 2014")),
(AND('[1]PWS Information'!$E$10="CWS",P153="Non-Lead", M153="Non-Lead - Copper", R153="Yes", N153="Unknown")),
(AND('[1]PWS Information'!$E$10="CWS",P153="Unknown")),
(AND('[1]PWS Information'!$E$10="NTNC",P153="Unknown")))),"Tier 5",
"")))))</f>
        <v>Tier 5</v>
      </c>
      <c r="Y153" s="50"/>
      <c r="Z153" s="50"/>
    </row>
    <row r="154" spans="1:26" ht="75" x14ac:dyDescent="0.25">
      <c r="A154" s="39">
        <v>25175551</v>
      </c>
      <c r="B154" s="40">
        <v>367</v>
      </c>
      <c r="C154" s="41" t="s">
        <v>71</v>
      </c>
      <c r="D154" s="41" t="s">
        <v>46</v>
      </c>
      <c r="E154" s="41">
        <v>75961</v>
      </c>
      <c r="F154" s="42"/>
      <c r="G154" s="43">
        <v>31.660336999999998</v>
      </c>
      <c r="H154" s="44">
        <v>-94.601534000000001</v>
      </c>
      <c r="I154" s="45" t="s">
        <v>63</v>
      </c>
      <c r="J154" s="46" t="s">
        <v>48</v>
      </c>
      <c r="K154" s="42" t="s">
        <v>51</v>
      </c>
      <c r="L154" s="49"/>
      <c r="M154" s="45" t="s">
        <v>63</v>
      </c>
      <c r="N154" s="46" t="s">
        <v>51</v>
      </c>
      <c r="O154" s="49"/>
      <c r="P154" s="36" t="str">
        <f t="shared" si="2"/>
        <v>Unknown</v>
      </c>
      <c r="Q154" s="39" t="s">
        <v>48</v>
      </c>
      <c r="R154" s="39" t="s">
        <v>48</v>
      </c>
      <c r="S154" s="39"/>
      <c r="T154" s="50"/>
      <c r="U154" s="50" t="s">
        <v>51</v>
      </c>
      <c r="V154" s="50" t="s">
        <v>51</v>
      </c>
      <c r="W154" s="50"/>
      <c r="X154" s="51" t="str">
        <f>IF((OR((AND('[1]PWS Information'!$E$10="CWS",T154="Single Family Residence",P154="Lead")),
(AND('[1]PWS Information'!$E$10="CWS",T154="Multiple Family Residence",'[1]PWS Information'!$E$11="Yes",P154="Lead")),
(AND('[1]PWS Information'!$E$10="NTNC",P154="Lead")))),"Tier 1",
IF((OR((AND('[1]PWS Information'!$E$10="CWS",T154="Multiple Family Residence",'[1]PWS Information'!$E$11="No",P154="Lead")),
(AND('[1]PWS Information'!$E$10="CWS",T154="Other",P154="Lead")),
(AND('[1]PWS Information'!$E$10="CWS",T154="Building",P154="Lead")))),"Tier 2",
IF((OR((AND('[1]PWS Information'!$E$10="CWS",T154="Single Family Residence",P154="Galvanized Requiring Replacement")),
(AND('[1]PWS Information'!$E$10="CWS",T154="Single Family Residence",P154="Galvanized Requiring Replacement",Q154="Yes")),
(AND('[1]PWS Information'!$E$10="NTNC",P154="Galvanized Requiring Replacement")),
(AND('[1]PWS Information'!$E$10="NTNC",T154="Single Family Residence",Q154="Yes")))),"Tier 3",
IF((OR((AND('[1]PWS Information'!$E$10="CWS",T154="Single Family Residence",R154="Yes",P154="Non-Lead", I154="Non-Lead - Copper",K154="Before 1989")),
(AND('[1]PWS Information'!$E$10="CWS",T154="Single Family Residence",R154="Yes",P154="Non-Lead", M154="Non-Lead - Copper",N154="Before 1989")))),"Tier 4",
IF((OR((AND('[1]PWS Information'!$E$10="NTNC",P154="Non-Lead")),
(AND('[1]PWS Information'!$E$10="CWS",P154="Non-Lead",R154="")),
(AND('[1]PWS Information'!$E$10="CWS",P154="Non-Lead",R154="No")),
(AND('[1]PWS Information'!$E$10="CWS",P154="Non-Lead",R154="Don't Know")),
(AND('[1]PWS Information'!$E$10="CWS",P154="Non-Lead", I154="Non-Lead - Copper", R154="Yes", K154="Between 1989 and 2014")),
(AND('[1]PWS Information'!$E$10="CWS",P154="Non-Lead", I154="Non-Lead - Copper", R154="Yes", K154="After 2014")),
(AND('[1]PWS Information'!$E$10="CWS",P154="Non-Lead", I154="Non-Lead - Copper", R154="Yes", K154="Unknown")),
(AND('[1]PWS Information'!$E$10="CWS",P154="Non-Lead", M154="Non-Lead - Copper", R154="Yes", N154="Between 1989 and 2014")),
(AND('[1]PWS Information'!$E$10="CWS",P154="Non-Lead", M154="Non-Lead - Copper", R154="Yes", N154="After 2014")),
(AND('[1]PWS Information'!$E$10="CWS",P154="Non-Lead", M154="Non-Lead - Copper", R154="Yes", N154="Unknown")),
(AND('[1]PWS Information'!$E$10="CWS",P154="Unknown")),
(AND('[1]PWS Information'!$E$10="NTNC",P154="Unknown")))),"Tier 5",
"")))))</f>
        <v>Tier 5</v>
      </c>
      <c r="Y154" s="50"/>
      <c r="Z154" s="50"/>
    </row>
    <row r="155" spans="1:26" ht="75" x14ac:dyDescent="0.25">
      <c r="A155" s="39">
        <v>25175549</v>
      </c>
      <c r="B155" s="40">
        <v>2150</v>
      </c>
      <c r="C155" s="41" t="s">
        <v>90</v>
      </c>
      <c r="D155" s="41" t="s">
        <v>46</v>
      </c>
      <c r="E155" s="41">
        <v>75961</v>
      </c>
      <c r="F155" s="42"/>
      <c r="G155" s="43">
        <v>31.558382999999999</v>
      </c>
      <c r="H155" s="44">
        <v>-94.504452000000001</v>
      </c>
      <c r="I155" s="45" t="s">
        <v>63</v>
      </c>
      <c r="J155" s="46" t="s">
        <v>48</v>
      </c>
      <c r="K155" s="42" t="s">
        <v>51</v>
      </c>
      <c r="L155" s="49"/>
      <c r="M155" s="45" t="s">
        <v>63</v>
      </c>
      <c r="N155" s="46" t="s">
        <v>51</v>
      </c>
      <c r="O155" s="49"/>
      <c r="P155" s="36" t="str">
        <f t="shared" si="2"/>
        <v>Unknown</v>
      </c>
      <c r="Q155" s="39" t="s">
        <v>48</v>
      </c>
      <c r="R155" s="39" t="s">
        <v>48</v>
      </c>
      <c r="S155" s="39"/>
      <c r="T155" s="50"/>
      <c r="U155" s="50" t="s">
        <v>51</v>
      </c>
      <c r="V155" s="50" t="s">
        <v>51</v>
      </c>
      <c r="W155" s="50"/>
      <c r="X155" s="51" t="str">
        <f>IF((OR((AND('[1]PWS Information'!$E$10="CWS",T155="Single Family Residence",P155="Lead")),
(AND('[1]PWS Information'!$E$10="CWS",T155="Multiple Family Residence",'[1]PWS Information'!$E$11="Yes",P155="Lead")),
(AND('[1]PWS Information'!$E$10="NTNC",P155="Lead")))),"Tier 1",
IF((OR((AND('[1]PWS Information'!$E$10="CWS",T155="Multiple Family Residence",'[1]PWS Information'!$E$11="No",P155="Lead")),
(AND('[1]PWS Information'!$E$10="CWS",T155="Other",P155="Lead")),
(AND('[1]PWS Information'!$E$10="CWS",T155="Building",P155="Lead")))),"Tier 2",
IF((OR((AND('[1]PWS Information'!$E$10="CWS",T155="Single Family Residence",P155="Galvanized Requiring Replacement")),
(AND('[1]PWS Information'!$E$10="CWS",T155="Single Family Residence",P155="Galvanized Requiring Replacement",Q155="Yes")),
(AND('[1]PWS Information'!$E$10="NTNC",P155="Galvanized Requiring Replacement")),
(AND('[1]PWS Information'!$E$10="NTNC",T155="Single Family Residence",Q155="Yes")))),"Tier 3",
IF((OR((AND('[1]PWS Information'!$E$10="CWS",T155="Single Family Residence",R155="Yes",P155="Non-Lead", I155="Non-Lead - Copper",K155="Before 1989")),
(AND('[1]PWS Information'!$E$10="CWS",T155="Single Family Residence",R155="Yes",P155="Non-Lead", M155="Non-Lead - Copper",N155="Before 1989")))),"Tier 4",
IF((OR((AND('[1]PWS Information'!$E$10="NTNC",P155="Non-Lead")),
(AND('[1]PWS Information'!$E$10="CWS",P155="Non-Lead",R155="")),
(AND('[1]PWS Information'!$E$10="CWS",P155="Non-Lead",R155="No")),
(AND('[1]PWS Information'!$E$10="CWS",P155="Non-Lead",R155="Don't Know")),
(AND('[1]PWS Information'!$E$10="CWS",P155="Non-Lead", I155="Non-Lead - Copper", R155="Yes", K155="Between 1989 and 2014")),
(AND('[1]PWS Information'!$E$10="CWS",P155="Non-Lead", I155="Non-Lead - Copper", R155="Yes", K155="After 2014")),
(AND('[1]PWS Information'!$E$10="CWS",P155="Non-Lead", I155="Non-Lead - Copper", R155="Yes", K155="Unknown")),
(AND('[1]PWS Information'!$E$10="CWS",P155="Non-Lead", M155="Non-Lead - Copper", R155="Yes", N155="Between 1989 and 2014")),
(AND('[1]PWS Information'!$E$10="CWS",P155="Non-Lead", M155="Non-Lead - Copper", R155="Yes", N155="After 2014")),
(AND('[1]PWS Information'!$E$10="CWS",P155="Non-Lead", M155="Non-Lead - Copper", R155="Yes", N155="Unknown")),
(AND('[1]PWS Information'!$E$10="CWS",P155="Unknown")),
(AND('[1]PWS Information'!$E$10="NTNC",P155="Unknown")))),"Tier 5",
"")))))</f>
        <v>Tier 5</v>
      </c>
      <c r="Y155" s="50"/>
      <c r="Z155" s="50"/>
    </row>
    <row r="156" spans="1:26" ht="75" x14ac:dyDescent="0.25">
      <c r="A156" s="39">
        <v>25175638</v>
      </c>
      <c r="B156" s="40">
        <v>365</v>
      </c>
      <c r="C156" s="41" t="s">
        <v>54</v>
      </c>
      <c r="D156" s="41" t="s">
        <v>46</v>
      </c>
      <c r="E156" s="41">
        <v>75961</v>
      </c>
      <c r="F156" s="42"/>
      <c r="G156" s="43">
        <v>31.606802999999999</v>
      </c>
      <c r="H156" s="44">
        <v>-94.542688999999996</v>
      </c>
      <c r="I156" s="45" t="s">
        <v>63</v>
      </c>
      <c r="J156" s="46" t="s">
        <v>48</v>
      </c>
      <c r="K156" s="42" t="s">
        <v>51</v>
      </c>
      <c r="L156" s="49"/>
      <c r="M156" s="45" t="s">
        <v>63</v>
      </c>
      <c r="N156" s="46" t="s">
        <v>51</v>
      </c>
      <c r="O156" s="49"/>
      <c r="P156" s="36" t="str">
        <f t="shared" si="2"/>
        <v>Unknown</v>
      </c>
      <c r="Q156" s="39" t="s">
        <v>48</v>
      </c>
      <c r="R156" s="39" t="s">
        <v>48</v>
      </c>
      <c r="S156" s="39"/>
      <c r="T156" s="50" t="s">
        <v>50</v>
      </c>
      <c r="U156" s="50" t="s">
        <v>51</v>
      </c>
      <c r="V156" s="50" t="s">
        <v>51</v>
      </c>
      <c r="W156" s="50"/>
      <c r="X156" s="51" t="str">
        <f>IF((OR((AND('[1]PWS Information'!$E$10="CWS",T156="Single Family Residence",P156="Lead")),
(AND('[1]PWS Information'!$E$10="CWS",T156="Multiple Family Residence",'[1]PWS Information'!$E$11="Yes",P156="Lead")),
(AND('[1]PWS Information'!$E$10="NTNC",P156="Lead")))),"Tier 1",
IF((OR((AND('[1]PWS Information'!$E$10="CWS",T156="Multiple Family Residence",'[1]PWS Information'!$E$11="No",P156="Lead")),
(AND('[1]PWS Information'!$E$10="CWS",T156="Other",P156="Lead")),
(AND('[1]PWS Information'!$E$10="CWS",T156="Building",P156="Lead")))),"Tier 2",
IF((OR((AND('[1]PWS Information'!$E$10="CWS",T156="Single Family Residence",P156="Galvanized Requiring Replacement")),
(AND('[1]PWS Information'!$E$10="CWS",T156="Single Family Residence",P156="Galvanized Requiring Replacement",Q156="Yes")),
(AND('[1]PWS Information'!$E$10="NTNC",P156="Galvanized Requiring Replacement")),
(AND('[1]PWS Information'!$E$10="NTNC",T156="Single Family Residence",Q156="Yes")))),"Tier 3",
IF((OR((AND('[1]PWS Information'!$E$10="CWS",T156="Single Family Residence",R156="Yes",P156="Non-Lead", I156="Non-Lead - Copper",K156="Before 1989")),
(AND('[1]PWS Information'!$E$10="CWS",T156="Single Family Residence",R156="Yes",P156="Non-Lead", M156="Non-Lead - Copper",N156="Before 1989")))),"Tier 4",
IF((OR((AND('[1]PWS Information'!$E$10="NTNC",P156="Non-Lead")),
(AND('[1]PWS Information'!$E$10="CWS",P156="Non-Lead",R156="")),
(AND('[1]PWS Information'!$E$10="CWS",P156="Non-Lead",R156="No")),
(AND('[1]PWS Information'!$E$10="CWS",P156="Non-Lead",R156="Don't Know")),
(AND('[1]PWS Information'!$E$10="CWS",P156="Non-Lead", I156="Non-Lead - Copper", R156="Yes", K156="Between 1989 and 2014")),
(AND('[1]PWS Information'!$E$10="CWS",P156="Non-Lead", I156="Non-Lead - Copper", R156="Yes", K156="After 2014")),
(AND('[1]PWS Information'!$E$10="CWS",P156="Non-Lead", I156="Non-Lead - Copper", R156="Yes", K156="Unknown")),
(AND('[1]PWS Information'!$E$10="CWS",P156="Non-Lead", M156="Non-Lead - Copper", R156="Yes", N156="Between 1989 and 2014")),
(AND('[1]PWS Information'!$E$10="CWS",P156="Non-Lead", M156="Non-Lead - Copper", R156="Yes", N156="After 2014")),
(AND('[1]PWS Information'!$E$10="CWS",P156="Non-Lead", M156="Non-Lead - Copper", R156="Yes", N156="Unknown")),
(AND('[1]PWS Information'!$E$10="CWS",P156="Unknown")),
(AND('[1]PWS Information'!$E$10="NTNC",P156="Unknown")))),"Tier 5",
"")))))</f>
        <v>Tier 5</v>
      </c>
      <c r="Y156" s="50"/>
      <c r="Z156" s="50"/>
    </row>
    <row r="157" spans="1:26" ht="75" x14ac:dyDescent="0.25">
      <c r="A157" s="39">
        <v>25176193</v>
      </c>
      <c r="B157" s="40">
        <v>435</v>
      </c>
      <c r="C157" s="41" t="s">
        <v>95</v>
      </c>
      <c r="D157" s="41" t="s">
        <v>46</v>
      </c>
      <c r="E157" s="41">
        <v>75961</v>
      </c>
      <c r="F157" s="42"/>
      <c r="G157" s="43">
        <v>31.558382999999999</v>
      </c>
      <c r="H157" s="44">
        <v>-94.504452000000001</v>
      </c>
      <c r="I157" s="45" t="s">
        <v>63</v>
      </c>
      <c r="J157" s="46" t="s">
        <v>48</v>
      </c>
      <c r="K157" s="42" t="s">
        <v>51</v>
      </c>
      <c r="L157" s="49"/>
      <c r="M157" s="45" t="s">
        <v>63</v>
      </c>
      <c r="N157" s="46" t="s">
        <v>51</v>
      </c>
      <c r="O157" s="49"/>
      <c r="P157" s="36" t="str">
        <f t="shared" si="2"/>
        <v>Unknown</v>
      </c>
      <c r="Q157" s="39" t="s">
        <v>48</v>
      </c>
      <c r="R157" s="39" t="s">
        <v>48</v>
      </c>
      <c r="S157" s="39"/>
      <c r="T157" s="50"/>
      <c r="U157" s="50" t="s">
        <v>51</v>
      </c>
      <c r="V157" s="50" t="s">
        <v>51</v>
      </c>
      <c r="W157" s="50"/>
      <c r="X157" s="51" t="str">
        <f>IF((OR((AND('[1]PWS Information'!$E$10="CWS",T157="Single Family Residence",P157="Lead")),
(AND('[1]PWS Information'!$E$10="CWS",T157="Multiple Family Residence",'[1]PWS Information'!$E$11="Yes",P157="Lead")),
(AND('[1]PWS Information'!$E$10="NTNC",P157="Lead")))),"Tier 1",
IF((OR((AND('[1]PWS Information'!$E$10="CWS",T157="Multiple Family Residence",'[1]PWS Information'!$E$11="No",P157="Lead")),
(AND('[1]PWS Information'!$E$10="CWS",T157="Other",P157="Lead")),
(AND('[1]PWS Information'!$E$10="CWS",T157="Building",P157="Lead")))),"Tier 2",
IF((OR((AND('[1]PWS Information'!$E$10="CWS",T157="Single Family Residence",P157="Galvanized Requiring Replacement")),
(AND('[1]PWS Information'!$E$10="CWS",T157="Single Family Residence",P157="Galvanized Requiring Replacement",Q157="Yes")),
(AND('[1]PWS Information'!$E$10="NTNC",P157="Galvanized Requiring Replacement")),
(AND('[1]PWS Information'!$E$10="NTNC",T157="Single Family Residence",Q157="Yes")))),"Tier 3",
IF((OR((AND('[1]PWS Information'!$E$10="CWS",T157="Single Family Residence",R157="Yes",P157="Non-Lead", I157="Non-Lead - Copper",K157="Before 1989")),
(AND('[1]PWS Information'!$E$10="CWS",T157="Single Family Residence",R157="Yes",P157="Non-Lead", M157="Non-Lead - Copper",N157="Before 1989")))),"Tier 4",
IF((OR((AND('[1]PWS Information'!$E$10="NTNC",P157="Non-Lead")),
(AND('[1]PWS Information'!$E$10="CWS",P157="Non-Lead",R157="")),
(AND('[1]PWS Information'!$E$10="CWS",P157="Non-Lead",R157="No")),
(AND('[1]PWS Information'!$E$10="CWS",P157="Non-Lead",R157="Don't Know")),
(AND('[1]PWS Information'!$E$10="CWS",P157="Non-Lead", I157="Non-Lead - Copper", R157="Yes", K157="Between 1989 and 2014")),
(AND('[1]PWS Information'!$E$10="CWS",P157="Non-Lead", I157="Non-Lead - Copper", R157="Yes", K157="After 2014")),
(AND('[1]PWS Information'!$E$10="CWS",P157="Non-Lead", I157="Non-Lead - Copper", R157="Yes", K157="Unknown")),
(AND('[1]PWS Information'!$E$10="CWS",P157="Non-Lead", M157="Non-Lead - Copper", R157="Yes", N157="Between 1989 and 2014")),
(AND('[1]PWS Information'!$E$10="CWS",P157="Non-Lead", M157="Non-Lead - Copper", R157="Yes", N157="After 2014")),
(AND('[1]PWS Information'!$E$10="CWS",P157="Non-Lead", M157="Non-Lead - Copper", R157="Yes", N157="Unknown")),
(AND('[1]PWS Information'!$E$10="CWS",P157="Unknown")),
(AND('[1]PWS Information'!$E$10="NTNC",P157="Unknown")))),"Tier 5",
"")))))</f>
        <v>Tier 5</v>
      </c>
      <c r="Y157" s="50"/>
      <c r="Z157" s="50"/>
    </row>
    <row r="158" spans="1:26" ht="75" x14ac:dyDescent="0.25">
      <c r="A158" s="39">
        <v>25176160</v>
      </c>
      <c r="B158" s="40">
        <v>183</v>
      </c>
      <c r="C158" s="41" t="s">
        <v>62</v>
      </c>
      <c r="D158" s="41" t="s">
        <v>46</v>
      </c>
      <c r="E158" s="41">
        <v>75961</v>
      </c>
      <c r="F158" s="42"/>
      <c r="G158" s="43">
        <v>31.640385999999999</v>
      </c>
      <c r="H158" s="44">
        <v>-94.530468999999997</v>
      </c>
      <c r="I158" s="45" t="s">
        <v>63</v>
      </c>
      <c r="J158" s="46" t="s">
        <v>48</v>
      </c>
      <c r="K158" s="42" t="s">
        <v>51</v>
      </c>
      <c r="L158" s="49"/>
      <c r="M158" s="45" t="s">
        <v>63</v>
      </c>
      <c r="N158" s="46" t="s">
        <v>51</v>
      </c>
      <c r="O158" s="49"/>
      <c r="P158" s="36" t="str">
        <f t="shared" si="2"/>
        <v>Unknown</v>
      </c>
      <c r="Q158" s="39" t="s">
        <v>48</v>
      </c>
      <c r="R158" s="39" t="s">
        <v>48</v>
      </c>
      <c r="S158" s="39"/>
      <c r="T158" s="50" t="s">
        <v>50</v>
      </c>
      <c r="U158" s="50" t="s">
        <v>51</v>
      </c>
      <c r="V158" s="50" t="s">
        <v>51</v>
      </c>
      <c r="W158" s="50"/>
      <c r="X158" s="51" t="str">
        <f>IF((OR((AND('[1]PWS Information'!$E$10="CWS",T158="Single Family Residence",P158="Lead")),
(AND('[1]PWS Information'!$E$10="CWS",T158="Multiple Family Residence",'[1]PWS Information'!$E$11="Yes",P158="Lead")),
(AND('[1]PWS Information'!$E$10="NTNC",P158="Lead")))),"Tier 1",
IF((OR((AND('[1]PWS Information'!$E$10="CWS",T158="Multiple Family Residence",'[1]PWS Information'!$E$11="No",P158="Lead")),
(AND('[1]PWS Information'!$E$10="CWS",T158="Other",P158="Lead")),
(AND('[1]PWS Information'!$E$10="CWS",T158="Building",P158="Lead")))),"Tier 2",
IF((OR((AND('[1]PWS Information'!$E$10="CWS",T158="Single Family Residence",P158="Galvanized Requiring Replacement")),
(AND('[1]PWS Information'!$E$10="CWS",T158="Single Family Residence",P158="Galvanized Requiring Replacement",Q158="Yes")),
(AND('[1]PWS Information'!$E$10="NTNC",P158="Galvanized Requiring Replacement")),
(AND('[1]PWS Information'!$E$10="NTNC",T158="Single Family Residence",Q158="Yes")))),"Tier 3",
IF((OR((AND('[1]PWS Information'!$E$10="CWS",T158="Single Family Residence",R158="Yes",P158="Non-Lead", I158="Non-Lead - Copper",K158="Before 1989")),
(AND('[1]PWS Information'!$E$10="CWS",T158="Single Family Residence",R158="Yes",P158="Non-Lead", M158="Non-Lead - Copper",N158="Before 1989")))),"Tier 4",
IF((OR((AND('[1]PWS Information'!$E$10="NTNC",P158="Non-Lead")),
(AND('[1]PWS Information'!$E$10="CWS",P158="Non-Lead",R158="")),
(AND('[1]PWS Information'!$E$10="CWS",P158="Non-Lead",R158="No")),
(AND('[1]PWS Information'!$E$10="CWS",P158="Non-Lead",R158="Don't Know")),
(AND('[1]PWS Information'!$E$10="CWS",P158="Non-Lead", I158="Non-Lead - Copper", R158="Yes", K158="Between 1989 and 2014")),
(AND('[1]PWS Information'!$E$10="CWS",P158="Non-Lead", I158="Non-Lead - Copper", R158="Yes", K158="After 2014")),
(AND('[1]PWS Information'!$E$10="CWS",P158="Non-Lead", I158="Non-Lead - Copper", R158="Yes", K158="Unknown")),
(AND('[1]PWS Information'!$E$10="CWS",P158="Non-Lead", M158="Non-Lead - Copper", R158="Yes", N158="Between 1989 and 2014")),
(AND('[1]PWS Information'!$E$10="CWS",P158="Non-Lead", M158="Non-Lead - Copper", R158="Yes", N158="After 2014")),
(AND('[1]PWS Information'!$E$10="CWS",P158="Non-Lead", M158="Non-Lead - Copper", R158="Yes", N158="Unknown")),
(AND('[1]PWS Information'!$E$10="CWS",P158="Unknown")),
(AND('[1]PWS Information'!$E$10="NTNC",P158="Unknown")))),"Tier 5",
"")))))</f>
        <v>Tier 5</v>
      </c>
      <c r="Y158" s="50"/>
      <c r="Z158" s="50"/>
    </row>
    <row r="159" spans="1:26" ht="75" x14ac:dyDescent="0.25">
      <c r="A159" s="39">
        <v>25175643</v>
      </c>
      <c r="B159" s="40">
        <v>240</v>
      </c>
      <c r="C159" s="41" t="s">
        <v>54</v>
      </c>
      <c r="D159" s="41" t="s">
        <v>46</v>
      </c>
      <c r="E159" s="41">
        <v>75961</v>
      </c>
      <c r="F159" s="42"/>
      <c r="G159" s="43">
        <v>31.608678999999999</v>
      </c>
      <c r="H159" s="44">
        <v>-94.543710000000004</v>
      </c>
      <c r="I159" s="45" t="s">
        <v>63</v>
      </c>
      <c r="J159" s="46" t="s">
        <v>48</v>
      </c>
      <c r="K159" s="42" t="s">
        <v>51</v>
      </c>
      <c r="L159" s="49"/>
      <c r="M159" s="45" t="s">
        <v>63</v>
      </c>
      <c r="N159" s="46" t="s">
        <v>51</v>
      </c>
      <c r="O159" s="49"/>
      <c r="P159" s="36" t="str">
        <f t="shared" si="2"/>
        <v>Unknown</v>
      </c>
      <c r="Q159" s="39" t="s">
        <v>48</v>
      </c>
      <c r="R159" s="39" t="s">
        <v>48</v>
      </c>
      <c r="S159" s="39"/>
      <c r="T159" s="50" t="s">
        <v>50</v>
      </c>
      <c r="U159" s="50" t="s">
        <v>51</v>
      </c>
      <c r="V159" s="50" t="s">
        <v>51</v>
      </c>
      <c r="W159" s="50"/>
      <c r="X159" s="51" t="str">
        <f>IF((OR((AND('[1]PWS Information'!$E$10="CWS",T159="Single Family Residence",P159="Lead")),
(AND('[1]PWS Information'!$E$10="CWS",T159="Multiple Family Residence",'[1]PWS Information'!$E$11="Yes",P159="Lead")),
(AND('[1]PWS Information'!$E$10="NTNC",P159="Lead")))),"Tier 1",
IF((OR((AND('[1]PWS Information'!$E$10="CWS",T159="Multiple Family Residence",'[1]PWS Information'!$E$11="No",P159="Lead")),
(AND('[1]PWS Information'!$E$10="CWS",T159="Other",P159="Lead")),
(AND('[1]PWS Information'!$E$10="CWS",T159="Building",P159="Lead")))),"Tier 2",
IF((OR((AND('[1]PWS Information'!$E$10="CWS",T159="Single Family Residence",P159="Galvanized Requiring Replacement")),
(AND('[1]PWS Information'!$E$10="CWS",T159="Single Family Residence",P159="Galvanized Requiring Replacement",Q159="Yes")),
(AND('[1]PWS Information'!$E$10="NTNC",P159="Galvanized Requiring Replacement")),
(AND('[1]PWS Information'!$E$10="NTNC",T159="Single Family Residence",Q159="Yes")))),"Tier 3",
IF((OR((AND('[1]PWS Information'!$E$10="CWS",T159="Single Family Residence",R159="Yes",P159="Non-Lead", I159="Non-Lead - Copper",K159="Before 1989")),
(AND('[1]PWS Information'!$E$10="CWS",T159="Single Family Residence",R159="Yes",P159="Non-Lead", M159="Non-Lead - Copper",N159="Before 1989")))),"Tier 4",
IF((OR((AND('[1]PWS Information'!$E$10="NTNC",P159="Non-Lead")),
(AND('[1]PWS Information'!$E$10="CWS",P159="Non-Lead",R159="")),
(AND('[1]PWS Information'!$E$10="CWS",P159="Non-Lead",R159="No")),
(AND('[1]PWS Information'!$E$10="CWS",P159="Non-Lead",R159="Don't Know")),
(AND('[1]PWS Information'!$E$10="CWS",P159="Non-Lead", I159="Non-Lead - Copper", R159="Yes", K159="Between 1989 and 2014")),
(AND('[1]PWS Information'!$E$10="CWS",P159="Non-Lead", I159="Non-Lead - Copper", R159="Yes", K159="After 2014")),
(AND('[1]PWS Information'!$E$10="CWS",P159="Non-Lead", I159="Non-Lead - Copper", R159="Yes", K159="Unknown")),
(AND('[1]PWS Information'!$E$10="CWS",P159="Non-Lead", M159="Non-Lead - Copper", R159="Yes", N159="Between 1989 and 2014")),
(AND('[1]PWS Information'!$E$10="CWS",P159="Non-Lead", M159="Non-Lead - Copper", R159="Yes", N159="After 2014")),
(AND('[1]PWS Information'!$E$10="CWS",P159="Non-Lead", M159="Non-Lead - Copper", R159="Yes", N159="Unknown")),
(AND('[1]PWS Information'!$E$10="CWS",P159="Unknown")),
(AND('[1]PWS Information'!$E$10="NTNC",P159="Unknown")))),"Tier 5",
"")))))</f>
        <v>Tier 5</v>
      </c>
      <c r="Y159" s="50"/>
      <c r="Z159" s="50"/>
    </row>
    <row r="160" spans="1:26" ht="75" x14ac:dyDescent="0.25">
      <c r="A160" s="39">
        <v>25176051</v>
      </c>
      <c r="B160" s="40">
        <v>440</v>
      </c>
      <c r="C160" s="41" t="s">
        <v>86</v>
      </c>
      <c r="D160" s="41" t="s">
        <v>46</v>
      </c>
      <c r="E160" s="41">
        <v>75961</v>
      </c>
      <c r="F160" s="42"/>
      <c r="G160" s="43">
        <v>31.660011999999998</v>
      </c>
      <c r="H160" s="44">
        <v>-94.601662000000005</v>
      </c>
      <c r="I160" s="45" t="s">
        <v>63</v>
      </c>
      <c r="J160" s="46" t="s">
        <v>48</v>
      </c>
      <c r="K160" s="42" t="s">
        <v>51</v>
      </c>
      <c r="L160" s="49"/>
      <c r="M160" s="45" t="s">
        <v>63</v>
      </c>
      <c r="N160" s="46" t="s">
        <v>51</v>
      </c>
      <c r="O160" s="49"/>
      <c r="P160" s="36" t="str">
        <f t="shared" si="2"/>
        <v>Unknown</v>
      </c>
      <c r="Q160" s="39" t="s">
        <v>48</v>
      </c>
      <c r="R160" s="39" t="s">
        <v>48</v>
      </c>
      <c r="S160" s="39"/>
      <c r="T160" s="50"/>
      <c r="U160" s="50" t="s">
        <v>51</v>
      </c>
      <c r="V160" s="50" t="s">
        <v>51</v>
      </c>
      <c r="W160" s="50"/>
      <c r="X160" s="51" t="str">
        <f>IF((OR((AND('[1]PWS Information'!$E$10="CWS",T160="Single Family Residence",P160="Lead")),
(AND('[1]PWS Information'!$E$10="CWS",T160="Multiple Family Residence",'[1]PWS Information'!$E$11="Yes",P160="Lead")),
(AND('[1]PWS Information'!$E$10="NTNC",P160="Lead")))),"Tier 1",
IF((OR((AND('[1]PWS Information'!$E$10="CWS",T160="Multiple Family Residence",'[1]PWS Information'!$E$11="No",P160="Lead")),
(AND('[1]PWS Information'!$E$10="CWS",T160="Other",P160="Lead")),
(AND('[1]PWS Information'!$E$10="CWS",T160="Building",P160="Lead")))),"Tier 2",
IF((OR((AND('[1]PWS Information'!$E$10="CWS",T160="Single Family Residence",P160="Galvanized Requiring Replacement")),
(AND('[1]PWS Information'!$E$10="CWS",T160="Single Family Residence",P160="Galvanized Requiring Replacement",Q160="Yes")),
(AND('[1]PWS Information'!$E$10="NTNC",P160="Galvanized Requiring Replacement")),
(AND('[1]PWS Information'!$E$10="NTNC",T160="Single Family Residence",Q160="Yes")))),"Tier 3",
IF((OR((AND('[1]PWS Information'!$E$10="CWS",T160="Single Family Residence",R160="Yes",P160="Non-Lead", I160="Non-Lead - Copper",K160="Before 1989")),
(AND('[1]PWS Information'!$E$10="CWS",T160="Single Family Residence",R160="Yes",P160="Non-Lead", M160="Non-Lead - Copper",N160="Before 1989")))),"Tier 4",
IF((OR((AND('[1]PWS Information'!$E$10="NTNC",P160="Non-Lead")),
(AND('[1]PWS Information'!$E$10="CWS",P160="Non-Lead",R160="")),
(AND('[1]PWS Information'!$E$10="CWS",P160="Non-Lead",R160="No")),
(AND('[1]PWS Information'!$E$10="CWS",P160="Non-Lead",R160="Don't Know")),
(AND('[1]PWS Information'!$E$10="CWS",P160="Non-Lead", I160="Non-Lead - Copper", R160="Yes", K160="Between 1989 and 2014")),
(AND('[1]PWS Information'!$E$10="CWS",P160="Non-Lead", I160="Non-Lead - Copper", R160="Yes", K160="After 2014")),
(AND('[1]PWS Information'!$E$10="CWS",P160="Non-Lead", I160="Non-Lead - Copper", R160="Yes", K160="Unknown")),
(AND('[1]PWS Information'!$E$10="CWS",P160="Non-Lead", M160="Non-Lead - Copper", R160="Yes", N160="Between 1989 and 2014")),
(AND('[1]PWS Information'!$E$10="CWS",P160="Non-Lead", M160="Non-Lead - Copper", R160="Yes", N160="After 2014")),
(AND('[1]PWS Information'!$E$10="CWS",P160="Non-Lead", M160="Non-Lead - Copper", R160="Yes", N160="Unknown")),
(AND('[1]PWS Information'!$E$10="CWS",P160="Unknown")),
(AND('[1]PWS Information'!$E$10="NTNC",P160="Unknown")))),"Tier 5",
"")))))</f>
        <v>Tier 5</v>
      </c>
      <c r="Y160" s="50"/>
      <c r="Z160" s="50"/>
    </row>
    <row r="161" spans="1:26" ht="75" x14ac:dyDescent="0.25">
      <c r="A161" s="39">
        <v>25175500</v>
      </c>
      <c r="B161" s="40" t="s">
        <v>76</v>
      </c>
      <c r="C161" s="41" t="s">
        <v>96</v>
      </c>
      <c r="D161" s="41" t="s">
        <v>46</v>
      </c>
      <c r="E161" s="41">
        <v>75961</v>
      </c>
      <c r="F161" s="42"/>
      <c r="G161" s="43">
        <v>31.645676000000002</v>
      </c>
      <c r="H161" s="44">
        <v>-94.415374</v>
      </c>
      <c r="I161" s="45" t="s">
        <v>63</v>
      </c>
      <c r="J161" s="46" t="s">
        <v>48</v>
      </c>
      <c r="K161" s="42" t="s">
        <v>51</v>
      </c>
      <c r="L161" s="49"/>
      <c r="M161" s="45" t="s">
        <v>63</v>
      </c>
      <c r="N161" s="46" t="s">
        <v>51</v>
      </c>
      <c r="O161" s="49"/>
      <c r="P161" s="36" t="str">
        <f t="shared" si="2"/>
        <v>Unknown</v>
      </c>
      <c r="Q161" s="39" t="s">
        <v>48</v>
      </c>
      <c r="R161" s="39" t="s">
        <v>48</v>
      </c>
      <c r="S161" s="39"/>
      <c r="T161" s="50"/>
      <c r="U161" s="50" t="s">
        <v>51</v>
      </c>
      <c r="V161" s="50" t="s">
        <v>51</v>
      </c>
      <c r="W161" s="50"/>
      <c r="X161" s="51" t="str">
        <f>IF((OR((AND('[1]PWS Information'!$E$10="CWS",T161="Single Family Residence",P161="Lead")),
(AND('[1]PWS Information'!$E$10="CWS",T161="Multiple Family Residence",'[1]PWS Information'!$E$11="Yes",P161="Lead")),
(AND('[1]PWS Information'!$E$10="NTNC",P161="Lead")))),"Tier 1",
IF((OR((AND('[1]PWS Information'!$E$10="CWS",T161="Multiple Family Residence",'[1]PWS Information'!$E$11="No",P161="Lead")),
(AND('[1]PWS Information'!$E$10="CWS",T161="Other",P161="Lead")),
(AND('[1]PWS Information'!$E$10="CWS",T161="Building",P161="Lead")))),"Tier 2",
IF((OR((AND('[1]PWS Information'!$E$10="CWS",T161="Single Family Residence",P161="Galvanized Requiring Replacement")),
(AND('[1]PWS Information'!$E$10="CWS",T161="Single Family Residence",P161="Galvanized Requiring Replacement",Q161="Yes")),
(AND('[1]PWS Information'!$E$10="NTNC",P161="Galvanized Requiring Replacement")),
(AND('[1]PWS Information'!$E$10="NTNC",T161="Single Family Residence",Q161="Yes")))),"Tier 3",
IF((OR((AND('[1]PWS Information'!$E$10="CWS",T161="Single Family Residence",R161="Yes",P161="Non-Lead", I161="Non-Lead - Copper",K161="Before 1989")),
(AND('[1]PWS Information'!$E$10="CWS",T161="Single Family Residence",R161="Yes",P161="Non-Lead", M161="Non-Lead - Copper",N161="Before 1989")))),"Tier 4",
IF((OR((AND('[1]PWS Information'!$E$10="NTNC",P161="Non-Lead")),
(AND('[1]PWS Information'!$E$10="CWS",P161="Non-Lead",R161="")),
(AND('[1]PWS Information'!$E$10="CWS",P161="Non-Lead",R161="No")),
(AND('[1]PWS Information'!$E$10="CWS",P161="Non-Lead",R161="Don't Know")),
(AND('[1]PWS Information'!$E$10="CWS",P161="Non-Lead", I161="Non-Lead - Copper", R161="Yes", K161="Between 1989 and 2014")),
(AND('[1]PWS Information'!$E$10="CWS",P161="Non-Lead", I161="Non-Lead - Copper", R161="Yes", K161="After 2014")),
(AND('[1]PWS Information'!$E$10="CWS",P161="Non-Lead", I161="Non-Lead - Copper", R161="Yes", K161="Unknown")),
(AND('[1]PWS Information'!$E$10="CWS",P161="Non-Lead", M161="Non-Lead - Copper", R161="Yes", N161="Between 1989 and 2014")),
(AND('[1]PWS Information'!$E$10="CWS",P161="Non-Lead", M161="Non-Lead - Copper", R161="Yes", N161="After 2014")),
(AND('[1]PWS Information'!$E$10="CWS",P161="Non-Lead", M161="Non-Lead - Copper", R161="Yes", N161="Unknown")),
(AND('[1]PWS Information'!$E$10="CWS",P161="Unknown")),
(AND('[1]PWS Information'!$E$10="NTNC",P161="Unknown")))),"Tier 5",
"")))))</f>
        <v>Tier 5</v>
      </c>
      <c r="Y161" s="50"/>
      <c r="Z161" s="50"/>
    </row>
    <row r="162" spans="1:26" ht="75" x14ac:dyDescent="0.25">
      <c r="A162" s="39">
        <v>25175849</v>
      </c>
      <c r="B162" s="40">
        <v>398</v>
      </c>
      <c r="C162" s="41" t="s">
        <v>97</v>
      </c>
      <c r="D162" s="41" t="s">
        <v>46</v>
      </c>
      <c r="E162" s="41">
        <v>75961</v>
      </c>
      <c r="F162" s="42"/>
      <c r="G162" s="43">
        <v>31.660177999999998</v>
      </c>
      <c r="H162" s="44">
        <v>-94.601596999999998</v>
      </c>
      <c r="I162" s="45" t="s">
        <v>63</v>
      </c>
      <c r="J162" s="46" t="s">
        <v>48</v>
      </c>
      <c r="K162" s="42" t="s">
        <v>51</v>
      </c>
      <c r="L162" s="49"/>
      <c r="M162" s="45" t="s">
        <v>63</v>
      </c>
      <c r="N162" s="46" t="s">
        <v>51</v>
      </c>
      <c r="O162" s="49"/>
      <c r="P162" s="36" t="str">
        <f t="shared" si="2"/>
        <v>Unknown</v>
      </c>
      <c r="Q162" s="39" t="s">
        <v>48</v>
      </c>
      <c r="R162" s="39" t="s">
        <v>48</v>
      </c>
      <c r="S162" s="39"/>
      <c r="T162" s="50"/>
      <c r="U162" s="50" t="s">
        <v>51</v>
      </c>
      <c r="V162" s="50" t="s">
        <v>51</v>
      </c>
      <c r="W162" s="50"/>
      <c r="X162" s="51" t="str">
        <f>IF((OR((AND('[1]PWS Information'!$E$10="CWS",T162="Single Family Residence",P162="Lead")),
(AND('[1]PWS Information'!$E$10="CWS",T162="Multiple Family Residence",'[1]PWS Information'!$E$11="Yes",P162="Lead")),
(AND('[1]PWS Information'!$E$10="NTNC",P162="Lead")))),"Tier 1",
IF((OR((AND('[1]PWS Information'!$E$10="CWS",T162="Multiple Family Residence",'[1]PWS Information'!$E$11="No",P162="Lead")),
(AND('[1]PWS Information'!$E$10="CWS",T162="Other",P162="Lead")),
(AND('[1]PWS Information'!$E$10="CWS",T162="Building",P162="Lead")))),"Tier 2",
IF((OR((AND('[1]PWS Information'!$E$10="CWS",T162="Single Family Residence",P162="Galvanized Requiring Replacement")),
(AND('[1]PWS Information'!$E$10="CWS",T162="Single Family Residence",P162="Galvanized Requiring Replacement",Q162="Yes")),
(AND('[1]PWS Information'!$E$10="NTNC",P162="Galvanized Requiring Replacement")),
(AND('[1]PWS Information'!$E$10="NTNC",T162="Single Family Residence",Q162="Yes")))),"Tier 3",
IF((OR((AND('[1]PWS Information'!$E$10="CWS",T162="Single Family Residence",R162="Yes",P162="Non-Lead", I162="Non-Lead - Copper",K162="Before 1989")),
(AND('[1]PWS Information'!$E$10="CWS",T162="Single Family Residence",R162="Yes",P162="Non-Lead", M162="Non-Lead - Copper",N162="Before 1989")))),"Tier 4",
IF((OR((AND('[1]PWS Information'!$E$10="NTNC",P162="Non-Lead")),
(AND('[1]PWS Information'!$E$10="CWS",P162="Non-Lead",R162="")),
(AND('[1]PWS Information'!$E$10="CWS",P162="Non-Lead",R162="No")),
(AND('[1]PWS Information'!$E$10="CWS",P162="Non-Lead",R162="Don't Know")),
(AND('[1]PWS Information'!$E$10="CWS",P162="Non-Lead", I162="Non-Lead - Copper", R162="Yes", K162="Between 1989 and 2014")),
(AND('[1]PWS Information'!$E$10="CWS",P162="Non-Lead", I162="Non-Lead - Copper", R162="Yes", K162="After 2014")),
(AND('[1]PWS Information'!$E$10="CWS",P162="Non-Lead", I162="Non-Lead - Copper", R162="Yes", K162="Unknown")),
(AND('[1]PWS Information'!$E$10="CWS",P162="Non-Lead", M162="Non-Lead - Copper", R162="Yes", N162="Between 1989 and 2014")),
(AND('[1]PWS Information'!$E$10="CWS",P162="Non-Lead", M162="Non-Lead - Copper", R162="Yes", N162="After 2014")),
(AND('[1]PWS Information'!$E$10="CWS",P162="Non-Lead", M162="Non-Lead - Copper", R162="Yes", N162="Unknown")),
(AND('[1]PWS Information'!$E$10="CWS",P162="Unknown")),
(AND('[1]PWS Information'!$E$10="NTNC",P162="Unknown")))),"Tier 5",
"")))))</f>
        <v>Tier 5</v>
      </c>
      <c r="Y162" s="50"/>
      <c r="Z162" s="50"/>
    </row>
    <row r="163" spans="1:26" ht="75" x14ac:dyDescent="0.25">
      <c r="A163" s="39">
        <v>25176245</v>
      </c>
      <c r="B163" s="40">
        <v>793</v>
      </c>
      <c r="C163" s="41" t="s">
        <v>57</v>
      </c>
      <c r="D163" s="41" t="s">
        <v>46</v>
      </c>
      <c r="E163" s="41">
        <v>75961</v>
      </c>
      <c r="F163" s="42"/>
      <c r="G163" s="43">
        <v>31.623031999999998</v>
      </c>
      <c r="H163" s="44">
        <v>-94.523746000000003</v>
      </c>
      <c r="I163" s="45" t="s">
        <v>63</v>
      </c>
      <c r="J163" s="46" t="s">
        <v>48</v>
      </c>
      <c r="K163" s="42" t="s">
        <v>51</v>
      </c>
      <c r="L163" s="49"/>
      <c r="M163" s="45" t="s">
        <v>63</v>
      </c>
      <c r="N163" s="46" t="s">
        <v>51</v>
      </c>
      <c r="O163" s="49"/>
      <c r="P163" s="36" t="str">
        <f t="shared" si="2"/>
        <v>Unknown</v>
      </c>
      <c r="Q163" s="39" t="s">
        <v>48</v>
      </c>
      <c r="R163" s="39" t="s">
        <v>48</v>
      </c>
      <c r="S163" s="39"/>
      <c r="T163" s="50" t="s">
        <v>50</v>
      </c>
      <c r="U163" s="50" t="s">
        <v>51</v>
      </c>
      <c r="V163" s="50" t="s">
        <v>51</v>
      </c>
      <c r="W163" s="50"/>
      <c r="X163" s="51" t="str">
        <f>IF((OR((AND('[1]PWS Information'!$E$10="CWS",T163="Single Family Residence",P163="Lead")),
(AND('[1]PWS Information'!$E$10="CWS",T163="Multiple Family Residence",'[1]PWS Information'!$E$11="Yes",P163="Lead")),
(AND('[1]PWS Information'!$E$10="NTNC",P163="Lead")))),"Tier 1",
IF((OR((AND('[1]PWS Information'!$E$10="CWS",T163="Multiple Family Residence",'[1]PWS Information'!$E$11="No",P163="Lead")),
(AND('[1]PWS Information'!$E$10="CWS",T163="Other",P163="Lead")),
(AND('[1]PWS Information'!$E$10="CWS",T163="Building",P163="Lead")))),"Tier 2",
IF((OR((AND('[1]PWS Information'!$E$10="CWS",T163="Single Family Residence",P163="Galvanized Requiring Replacement")),
(AND('[1]PWS Information'!$E$10="CWS",T163="Single Family Residence",P163="Galvanized Requiring Replacement",Q163="Yes")),
(AND('[1]PWS Information'!$E$10="NTNC",P163="Galvanized Requiring Replacement")),
(AND('[1]PWS Information'!$E$10="NTNC",T163="Single Family Residence",Q163="Yes")))),"Tier 3",
IF((OR((AND('[1]PWS Information'!$E$10="CWS",T163="Single Family Residence",R163="Yes",P163="Non-Lead", I163="Non-Lead - Copper",K163="Before 1989")),
(AND('[1]PWS Information'!$E$10="CWS",T163="Single Family Residence",R163="Yes",P163="Non-Lead", M163="Non-Lead - Copper",N163="Before 1989")))),"Tier 4",
IF((OR((AND('[1]PWS Information'!$E$10="NTNC",P163="Non-Lead")),
(AND('[1]PWS Information'!$E$10="CWS",P163="Non-Lead",R163="")),
(AND('[1]PWS Information'!$E$10="CWS",P163="Non-Lead",R163="No")),
(AND('[1]PWS Information'!$E$10="CWS",P163="Non-Lead",R163="Don't Know")),
(AND('[1]PWS Information'!$E$10="CWS",P163="Non-Lead", I163="Non-Lead - Copper", R163="Yes", K163="Between 1989 and 2014")),
(AND('[1]PWS Information'!$E$10="CWS",P163="Non-Lead", I163="Non-Lead - Copper", R163="Yes", K163="After 2014")),
(AND('[1]PWS Information'!$E$10="CWS",P163="Non-Lead", I163="Non-Lead - Copper", R163="Yes", K163="Unknown")),
(AND('[1]PWS Information'!$E$10="CWS",P163="Non-Lead", M163="Non-Lead - Copper", R163="Yes", N163="Between 1989 and 2014")),
(AND('[1]PWS Information'!$E$10="CWS",P163="Non-Lead", M163="Non-Lead - Copper", R163="Yes", N163="After 2014")),
(AND('[1]PWS Information'!$E$10="CWS",P163="Non-Lead", M163="Non-Lead - Copper", R163="Yes", N163="Unknown")),
(AND('[1]PWS Information'!$E$10="CWS",P163="Unknown")),
(AND('[1]PWS Information'!$E$10="NTNC",P163="Unknown")))),"Tier 5",
"")))))</f>
        <v>Tier 5</v>
      </c>
      <c r="Y163" s="50"/>
      <c r="Z163" s="50"/>
    </row>
    <row r="164" spans="1:26" ht="75" x14ac:dyDescent="0.25">
      <c r="A164" s="39">
        <v>25176222</v>
      </c>
      <c r="B164" s="40">
        <v>6155</v>
      </c>
      <c r="C164" s="41" t="s">
        <v>66</v>
      </c>
      <c r="D164" s="41" t="s">
        <v>46</v>
      </c>
      <c r="E164" s="41">
        <v>75961</v>
      </c>
      <c r="F164" s="42"/>
      <c r="G164" s="43">
        <v>31.615421000000001</v>
      </c>
      <c r="H164" s="44">
        <v>-94.523555000000002</v>
      </c>
      <c r="I164" s="45" t="s">
        <v>63</v>
      </c>
      <c r="J164" s="46" t="s">
        <v>48</v>
      </c>
      <c r="K164" s="42" t="s">
        <v>51</v>
      </c>
      <c r="L164" s="49"/>
      <c r="M164" s="45" t="s">
        <v>63</v>
      </c>
      <c r="N164" s="46" t="s">
        <v>51</v>
      </c>
      <c r="O164" s="49"/>
      <c r="P164" s="36" t="str">
        <f t="shared" si="2"/>
        <v>Unknown</v>
      </c>
      <c r="Q164" s="39" t="s">
        <v>48</v>
      </c>
      <c r="R164" s="39" t="s">
        <v>48</v>
      </c>
      <c r="S164" s="39"/>
      <c r="T164" s="50"/>
      <c r="U164" s="50" t="s">
        <v>51</v>
      </c>
      <c r="V164" s="50" t="s">
        <v>51</v>
      </c>
      <c r="W164" s="50"/>
      <c r="X164" s="51" t="str">
        <f>IF((OR((AND('[1]PWS Information'!$E$10="CWS",T164="Single Family Residence",P164="Lead")),
(AND('[1]PWS Information'!$E$10="CWS",T164="Multiple Family Residence",'[1]PWS Information'!$E$11="Yes",P164="Lead")),
(AND('[1]PWS Information'!$E$10="NTNC",P164="Lead")))),"Tier 1",
IF((OR((AND('[1]PWS Information'!$E$10="CWS",T164="Multiple Family Residence",'[1]PWS Information'!$E$11="No",P164="Lead")),
(AND('[1]PWS Information'!$E$10="CWS",T164="Other",P164="Lead")),
(AND('[1]PWS Information'!$E$10="CWS",T164="Building",P164="Lead")))),"Tier 2",
IF((OR((AND('[1]PWS Information'!$E$10="CWS",T164="Single Family Residence",P164="Galvanized Requiring Replacement")),
(AND('[1]PWS Information'!$E$10="CWS",T164="Single Family Residence",P164="Galvanized Requiring Replacement",Q164="Yes")),
(AND('[1]PWS Information'!$E$10="NTNC",P164="Galvanized Requiring Replacement")),
(AND('[1]PWS Information'!$E$10="NTNC",T164="Single Family Residence",Q164="Yes")))),"Tier 3",
IF((OR((AND('[1]PWS Information'!$E$10="CWS",T164="Single Family Residence",R164="Yes",P164="Non-Lead", I164="Non-Lead - Copper",K164="Before 1989")),
(AND('[1]PWS Information'!$E$10="CWS",T164="Single Family Residence",R164="Yes",P164="Non-Lead", M164="Non-Lead - Copper",N164="Before 1989")))),"Tier 4",
IF((OR((AND('[1]PWS Information'!$E$10="NTNC",P164="Non-Lead")),
(AND('[1]PWS Information'!$E$10="CWS",P164="Non-Lead",R164="")),
(AND('[1]PWS Information'!$E$10="CWS",P164="Non-Lead",R164="No")),
(AND('[1]PWS Information'!$E$10="CWS",P164="Non-Lead",R164="Don't Know")),
(AND('[1]PWS Information'!$E$10="CWS",P164="Non-Lead", I164="Non-Lead - Copper", R164="Yes", K164="Between 1989 and 2014")),
(AND('[1]PWS Information'!$E$10="CWS",P164="Non-Lead", I164="Non-Lead - Copper", R164="Yes", K164="After 2014")),
(AND('[1]PWS Information'!$E$10="CWS",P164="Non-Lead", I164="Non-Lead - Copper", R164="Yes", K164="Unknown")),
(AND('[1]PWS Information'!$E$10="CWS",P164="Non-Lead", M164="Non-Lead - Copper", R164="Yes", N164="Between 1989 and 2014")),
(AND('[1]PWS Information'!$E$10="CWS",P164="Non-Lead", M164="Non-Lead - Copper", R164="Yes", N164="After 2014")),
(AND('[1]PWS Information'!$E$10="CWS",P164="Non-Lead", M164="Non-Lead - Copper", R164="Yes", N164="Unknown")),
(AND('[1]PWS Information'!$E$10="CWS",P164="Unknown")),
(AND('[1]PWS Information'!$E$10="NTNC",P164="Unknown")))),"Tier 5",
"")))))</f>
        <v>Tier 5</v>
      </c>
      <c r="Y164" s="50"/>
      <c r="Z164" s="50"/>
    </row>
    <row r="165" spans="1:26" ht="75" x14ac:dyDescent="0.25">
      <c r="A165" s="39">
        <v>25176178</v>
      </c>
      <c r="B165" s="40">
        <v>2556</v>
      </c>
      <c r="C165" s="41" t="s">
        <v>84</v>
      </c>
      <c r="D165" s="41" t="s">
        <v>46</v>
      </c>
      <c r="E165" s="41">
        <v>75961</v>
      </c>
      <c r="F165" s="42"/>
      <c r="G165" s="43">
        <v>31.558382999999999</v>
      </c>
      <c r="H165" s="44">
        <v>-94.504452000000001</v>
      </c>
      <c r="I165" s="45" t="s">
        <v>63</v>
      </c>
      <c r="J165" s="46" t="s">
        <v>48</v>
      </c>
      <c r="K165" s="42" t="s">
        <v>51</v>
      </c>
      <c r="L165" s="49"/>
      <c r="M165" s="45" t="s">
        <v>63</v>
      </c>
      <c r="N165" s="46" t="s">
        <v>51</v>
      </c>
      <c r="O165" s="49"/>
      <c r="P165" s="36" t="str">
        <f t="shared" si="2"/>
        <v>Unknown</v>
      </c>
      <c r="Q165" s="39" t="s">
        <v>48</v>
      </c>
      <c r="R165" s="39" t="s">
        <v>48</v>
      </c>
      <c r="S165" s="39"/>
      <c r="T165" s="50"/>
      <c r="U165" s="50" t="s">
        <v>51</v>
      </c>
      <c r="V165" s="50" t="s">
        <v>51</v>
      </c>
      <c r="W165" s="50"/>
      <c r="X165" s="51" t="str">
        <f>IF((OR((AND('[1]PWS Information'!$E$10="CWS",T165="Single Family Residence",P165="Lead")),
(AND('[1]PWS Information'!$E$10="CWS",T165="Multiple Family Residence",'[1]PWS Information'!$E$11="Yes",P165="Lead")),
(AND('[1]PWS Information'!$E$10="NTNC",P165="Lead")))),"Tier 1",
IF((OR((AND('[1]PWS Information'!$E$10="CWS",T165="Multiple Family Residence",'[1]PWS Information'!$E$11="No",P165="Lead")),
(AND('[1]PWS Information'!$E$10="CWS",T165="Other",P165="Lead")),
(AND('[1]PWS Information'!$E$10="CWS",T165="Building",P165="Lead")))),"Tier 2",
IF((OR((AND('[1]PWS Information'!$E$10="CWS",T165="Single Family Residence",P165="Galvanized Requiring Replacement")),
(AND('[1]PWS Information'!$E$10="CWS",T165="Single Family Residence",P165="Galvanized Requiring Replacement",Q165="Yes")),
(AND('[1]PWS Information'!$E$10="NTNC",P165="Galvanized Requiring Replacement")),
(AND('[1]PWS Information'!$E$10="NTNC",T165="Single Family Residence",Q165="Yes")))),"Tier 3",
IF((OR((AND('[1]PWS Information'!$E$10="CWS",T165="Single Family Residence",R165="Yes",P165="Non-Lead", I165="Non-Lead - Copper",K165="Before 1989")),
(AND('[1]PWS Information'!$E$10="CWS",T165="Single Family Residence",R165="Yes",P165="Non-Lead", M165="Non-Lead - Copper",N165="Before 1989")))),"Tier 4",
IF((OR((AND('[1]PWS Information'!$E$10="NTNC",P165="Non-Lead")),
(AND('[1]PWS Information'!$E$10="CWS",P165="Non-Lead",R165="")),
(AND('[1]PWS Information'!$E$10="CWS",P165="Non-Lead",R165="No")),
(AND('[1]PWS Information'!$E$10="CWS",P165="Non-Lead",R165="Don't Know")),
(AND('[1]PWS Information'!$E$10="CWS",P165="Non-Lead", I165="Non-Lead - Copper", R165="Yes", K165="Between 1989 and 2014")),
(AND('[1]PWS Information'!$E$10="CWS",P165="Non-Lead", I165="Non-Lead - Copper", R165="Yes", K165="After 2014")),
(AND('[1]PWS Information'!$E$10="CWS",P165="Non-Lead", I165="Non-Lead - Copper", R165="Yes", K165="Unknown")),
(AND('[1]PWS Information'!$E$10="CWS",P165="Non-Lead", M165="Non-Lead - Copper", R165="Yes", N165="Between 1989 and 2014")),
(AND('[1]PWS Information'!$E$10="CWS",P165="Non-Lead", M165="Non-Lead - Copper", R165="Yes", N165="After 2014")),
(AND('[1]PWS Information'!$E$10="CWS",P165="Non-Lead", M165="Non-Lead - Copper", R165="Yes", N165="Unknown")),
(AND('[1]PWS Information'!$E$10="CWS",P165="Unknown")),
(AND('[1]PWS Information'!$E$10="NTNC",P165="Unknown")))),"Tier 5",
"")))))</f>
        <v>Tier 5</v>
      </c>
      <c r="Y165" s="50"/>
      <c r="Z165" s="50"/>
    </row>
    <row r="166" spans="1:26" ht="75" x14ac:dyDescent="0.25">
      <c r="A166" s="39">
        <v>25175750</v>
      </c>
      <c r="B166" s="40">
        <v>392</v>
      </c>
      <c r="C166" s="41" t="s">
        <v>75</v>
      </c>
      <c r="D166" s="41" t="s">
        <v>46</v>
      </c>
      <c r="E166" s="41">
        <v>75961</v>
      </c>
      <c r="F166" s="42"/>
      <c r="G166" s="43">
        <v>31.660208000000001</v>
      </c>
      <c r="H166" s="44">
        <v>-94.601585</v>
      </c>
      <c r="I166" s="45" t="s">
        <v>63</v>
      </c>
      <c r="J166" s="46" t="s">
        <v>48</v>
      </c>
      <c r="K166" s="42" t="s">
        <v>51</v>
      </c>
      <c r="L166" s="49"/>
      <c r="M166" s="45" t="s">
        <v>63</v>
      </c>
      <c r="N166" s="46" t="s">
        <v>51</v>
      </c>
      <c r="O166" s="49"/>
      <c r="P166" s="36" t="str">
        <f t="shared" si="2"/>
        <v>Unknown</v>
      </c>
      <c r="Q166" s="39" t="s">
        <v>48</v>
      </c>
      <c r="R166" s="39" t="s">
        <v>48</v>
      </c>
      <c r="S166" s="39"/>
      <c r="T166" s="50"/>
      <c r="U166" s="50" t="s">
        <v>51</v>
      </c>
      <c r="V166" s="50" t="s">
        <v>51</v>
      </c>
      <c r="W166" s="50"/>
      <c r="X166" s="51" t="str">
        <f>IF((OR((AND('[1]PWS Information'!$E$10="CWS",T166="Single Family Residence",P166="Lead")),
(AND('[1]PWS Information'!$E$10="CWS",T166="Multiple Family Residence",'[1]PWS Information'!$E$11="Yes",P166="Lead")),
(AND('[1]PWS Information'!$E$10="NTNC",P166="Lead")))),"Tier 1",
IF((OR((AND('[1]PWS Information'!$E$10="CWS",T166="Multiple Family Residence",'[1]PWS Information'!$E$11="No",P166="Lead")),
(AND('[1]PWS Information'!$E$10="CWS",T166="Other",P166="Lead")),
(AND('[1]PWS Information'!$E$10="CWS",T166="Building",P166="Lead")))),"Tier 2",
IF((OR((AND('[1]PWS Information'!$E$10="CWS",T166="Single Family Residence",P166="Galvanized Requiring Replacement")),
(AND('[1]PWS Information'!$E$10="CWS",T166="Single Family Residence",P166="Galvanized Requiring Replacement",Q166="Yes")),
(AND('[1]PWS Information'!$E$10="NTNC",P166="Galvanized Requiring Replacement")),
(AND('[1]PWS Information'!$E$10="NTNC",T166="Single Family Residence",Q166="Yes")))),"Tier 3",
IF((OR((AND('[1]PWS Information'!$E$10="CWS",T166="Single Family Residence",R166="Yes",P166="Non-Lead", I166="Non-Lead - Copper",K166="Before 1989")),
(AND('[1]PWS Information'!$E$10="CWS",T166="Single Family Residence",R166="Yes",P166="Non-Lead", M166="Non-Lead - Copper",N166="Before 1989")))),"Tier 4",
IF((OR((AND('[1]PWS Information'!$E$10="NTNC",P166="Non-Lead")),
(AND('[1]PWS Information'!$E$10="CWS",P166="Non-Lead",R166="")),
(AND('[1]PWS Information'!$E$10="CWS",P166="Non-Lead",R166="No")),
(AND('[1]PWS Information'!$E$10="CWS",P166="Non-Lead",R166="Don't Know")),
(AND('[1]PWS Information'!$E$10="CWS",P166="Non-Lead", I166="Non-Lead - Copper", R166="Yes", K166="Between 1989 and 2014")),
(AND('[1]PWS Information'!$E$10="CWS",P166="Non-Lead", I166="Non-Lead - Copper", R166="Yes", K166="After 2014")),
(AND('[1]PWS Information'!$E$10="CWS",P166="Non-Lead", I166="Non-Lead - Copper", R166="Yes", K166="Unknown")),
(AND('[1]PWS Information'!$E$10="CWS",P166="Non-Lead", M166="Non-Lead - Copper", R166="Yes", N166="Between 1989 and 2014")),
(AND('[1]PWS Information'!$E$10="CWS",P166="Non-Lead", M166="Non-Lead - Copper", R166="Yes", N166="After 2014")),
(AND('[1]PWS Information'!$E$10="CWS",P166="Non-Lead", M166="Non-Lead - Copper", R166="Yes", N166="Unknown")),
(AND('[1]PWS Information'!$E$10="CWS",P166="Unknown")),
(AND('[1]PWS Information'!$E$10="NTNC",P166="Unknown")))),"Tier 5",
"")))))</f>
        <v>Tier 5</v>
      </c>
      <c r="Y166" s="50"/>
      <c r="Z166" s="50"/>
    </row>
    <row r="167" spans="1:26" ht="75" x14ac:dyDescent="0.25">
      <c r="A167" s="39">
        <v>25175601</v>
      </c>
      <c r="B167" s="40">
        <v>6130</v>
      </c>
      <c r="C167" s="41" t="s">
        <v>81</v>
      </c>
      <c r="D167" s="41" t="s">
        <v>46</v>
      </c>
      <c r="E167" s="41">
        <v>75961</v>
      </c>
      <c r="F167" s="42"/>
      <c r="G167" s="43">
        <v>31.660693999999999</v>
      </c>
      <c r="H167" s="44">
        <v>-94.601386000000005</v>
      </c>
      <c r="I167" s="45" t="s">
        <v>63</v>
      </c>
      <c r="J167" s="46" t="s">
        <v>48</v>
      </c>
      <c r="K167" s="42" t="s">
        <v>51</v>
      </c>
      <c r="L167" s="49"/>
      <c r="M167" s="45" t="s">
        <v>63</v>
      </c>
      <c r="N167" s="46" t="s">
        <v>51</v>
      </c>
      <c r="O167" s="49"/>
      <c r="P167" s="36" t="str">
        <f t="shared" si="2"/>
        <v>Unknown</v>
      </c>
      <c r="Q167" s="39" t="s">
        <v>48</v>
      </c>
      <c r="R167" s="39" t="s">
        <v>48</v>
      </c>
      <c r="S167" s="39"/>
      <c r="T167" s="50"/>
      <c r="U167" s="50" t="s">
        <v>51</v>
      </c>
      <c r="V167" s="50" t="s">
        <v>51</v>
      </c>
      <c r="W167" s="50"/>
      <c r="X167" s="51" t="str">
        <f>IF((OR((AND('[1]PWS Information'!$E$10="CWS",T167="Single Family Residence",P167="Lead")),
(AND('[1]PWS Information'!$E$10="CWS",T167="Multiple Family Residence",'[1]PWS Information'!$E$11="Yes",P167="Lead")),
(AND('[1]PWS Information'!$E$10="NTNC",P167="Lead")))),"Tier 1",
IF((OR((AND('[1]PWS Information'!$E$10="CWS",T167="Multiple Family Residence",'[1]PWS Information'!$E$11="No",P167="Lead")),
(AND('[1]PWS Information'!$E$10="CWS",T167="Other",P167="Lead")),
(AND('[1]PWS Information'!$E$10="CWS",T167="Building",P167="Lead")))),"Tier 2",
IF((OR((AND('[1]PWS Information'!$E$10="CWS",T167="Single Family Residence",P167="Galvanized Requiring Replacement")),
(AND('[1]PWS Information'!$E$10="CWS",T167="Single Family Residence",P167="Galvanized Requiring Replacement",Q167="Yes")),
(AND('[1]PWS Information'!$E$10="NTNC",P167="Galvanized Requiring Replacement")),
(AND('[1]PWS Information'!$E$10="NTNC",T167="Single Family Residence",Q167="Yes")))),"Tier 3",
IF((OR((AND('[1]PWS Information'!$E$10="CWS",T167="Single Family Residence",R167="Yes",P167="Non-Lead", I167="Non-Lead - Copper",K167="Before 1989")),
(AND('[1]PWS Information'!$E$10="CWS",T167="Single Family Residence",R167="Yes",P167="Non-Lead", M167="Non-Lead - Copper",N167="Before 1989")))),"Tier 4",
IF((OR((AND('[1]PWS Information'!$E$10="NTNC",P167="Non-Lead")),
(AND('[1]PWS Information'!$E$10="CWS",P167="Non-Lead",R167="")),
(AND('[1]PWS Information'!$E$10="CWS",P167="Non-Lead",R167="No")),
(AND('[1]PWS Information'!$E$10="CWS",P167="Non-Lead",R167="Don't Know")),
(AND('[1]PWS Information'!$E$10="CWS",P167="Non-Lead", I167="Non-Lead - Copper", R167="Yes", K167="Between 1989 and 2014")),
(AND('[1]PWS Information'!$E$10="CWS",P167="Non-Lead", I167="Non-Lead - Copper", R167="Yes", K167="After 2014")),
(AND('[1]PWS Information'!$E$10="CWS",P167="Non-Lead", I167="Non-Lead - Copper", R167="Yes", K167="Unknown")),
(AND('[1]PWS Information'!$E$10="CWS",P167="Non-Lead", M167="Non-Lead - Copper", R167="Yes", N167="Between 1989 and 2014")),
(AND('[1]PWS Information'!$E$10="CWS",P167="Non-Lead", M167="Non-Lead - Copper", R167="Yes", N167="After 2014")),
(AND('[1]PWS Information'!$E$10="CWS",P167="Non-Lead", M167="Non-Lead - Copper", R167="Yes", N167="Unknown")),
(AND('[1]PWS Information'!$E$10="CWS",P167="Unknown")),
(AND('[1]PWS Information'!$E$10="NTNC",P167="Unknown")))),"Tier 5",
"")))))</f>
        <v>Tier 5</v>
      </c>
      <c r="Y167" s="50"/>
      <c r="Z167" s="50"/>
    </row>
    <row r="168" spans="1:26" ht="75" x14ac:dyDescent="0.25">
      <c r="A168" s="39">
        <v>25175847</v>
      </c>
      <c r="B168" s="40">
        <v>10289</v>
      </c>
      <c r="C168" s="41" t="s">
        <v>66</v>
      </c>
      <c r="D168" s="41" t="s">
        <v>46</v>
      </c>
      <c r="E168" s="41">
        <v>75961</v>
      </c>
      <c r="F168" s="42"/>
      <c r="G168" s="43">
        <v>31.630313000000001</v>
      </c>
      <c r="H168" s="44">
        <v>-94.457192000000006</v>
      </c>
      <c r="I168" s="45" t="s">
        <v>63</v>
      </c>
      <c r="J168" s="46" t="s">
        <v>48</v>
      </c>
      <c r="K168" s="42" t="s">
        <v>51</v>
      </c>
      <c r="L168" s="49"/>
      <c r="M168" s="45" t="s">
        <v>63</v>
      </c>
      <c r="N168" s="46" t="s">
        <v>51</v>
      </c>
      <c r="O168" s="49"/>
      <c r="P168" s="36" t="str">
        <f t="shared" si="2"/>
        <v>Unknown</v>
      </c>
      <c r="Q168" s="39" t="s">
        <v>48</v>
      </c>
      <c r="R168" s="39" t="s">
        <v>48</v>
      </c>
      <c r="S168" s="39"/>
      <c r="T168" s="50"/>
      <c r="U168" s="50" t="s">
        <v>51</v>
      </c>
      <c r="V168" s="50" t="s">
        <v>51</v>
      </c>
      <c r="W168" s="50"/>
      <c r="X168" s="51" t="str">
        <f>IF((OR((AND('[1]PWS Information'!$E$10="CWS",T168="Single Family Residence",P168="Lead")),
(AND('[1]PWS Information'!$E$10="CWS",T168="Multiple Family Residence",'[1]PWS Information'!$E$11="Yes",P168="Lead")),
(AND('[1]PWS Information'!$E$10="NTNC",P168="Lead")))),"Tier 1",
IF((OR((AND('[1]PWS Information'!$E$10="CWS",T168="Multiple Family Residence",'[1]PWS Information'!$E$11="No",P168="Lead")),
(AND('[1]PWS Information'!$E$10="CWS",T168="Other",P168="Lead")),
(AND('[1]PWS Information'!$E$10="CWS",T168="Building",P168="Lead")))),"Tier 2",
IF((OR((AND('[1]PWS Information'!$E$10="CWS",T168="Single Family Residence",P168="Galvanized Requiring Replacement")),
(AND('[1]PWS Information'!$E$10="CWS",T168="Single Family Residence",P168="Galvanized Requiring Replacement",Q168="Yes")),
(AND('[1]PWS Information'!$E$10="NTNC",P168="Galvanized Requiring Replacement")),
(AND('[1]PWS Information'!$E$10="NTNC",T168="Single Family Residence",Q168="Yes")))),"Tier 3",
IF((OR((AND('[1]PWS Information'!$E$10="CWS",T168="Single Family Residence",R168="Yes",P168="Non-Lead", I168="Non-Lead - Copper",K168="Before 1989")),
(AND('[1]PWS Information'!$E$10="CWS",T168="Single Family Residence",R168="Yes",P168="Non-Lead", M168="Non-Lead - Copper",N168="Before 1989")))),"Tier 4",
IF((OR((AND('[1]PWS Information'!$E$10="NTNC",P168="Non-Lead")),
(AND('[1]PWS Information'!$E$10="CWS",P168="Non-Lead",R168="")),
(AND('[1]PWS Information'!$E$10="CWS",P168="Non-Lead",R168="No")),
(AND('[1]PWS Information'!$E$10="CWS",P168="Non-Lead",R168="Don't Know")),
(AND('[1]PWS Information'!$E$10="CWS",P168="Non-Lead", I168="Non-Lead - Copper", R168="Yes", K168="Between 1989 and 2014")),
(AND('[1]PWS Information'!$E$10="CWS",P168="Non-Lead", I168="Non-Lead - Copper", R168="Yes", K168="After 2014")),
(AND('[1]PWS Information'!$E$10="CWS",P168="Non-Lead", I168="Non-Lead - Copper", R168="Yes", K168="Unknown")),
(AND('[1]PWS Information'!$E$10="CWS",P168="Non-Lead", M168="Non-Lead - Copper", R168="Yes", N168="Between 1989 and 2014")),
(AND('[1]PWS Information'!$E$10="CWS",P168="Non-Lead", M168="Non-Lead - Copper", R168="Yes", N168="After 2014")),
(AND('[1]PWS Information'!$E$10="CWS",P168="Non-Lead", M168="Non-Lead - Copper", R168="Yes", N168="Unknown")),
(AND('[1]PWS Information'!$E$10="CWS",P168="Unknown")),
(AND('[1]PWS Information'!$E$10="NTNC",P168="Unknown")))),"Tier 5",
"")))))</f>
        <v>Tier 5</v>
      </c>
      <c r="Y168" s="50"/>
      <c r="Z168" s="50"/>
    </row>
    <row r="169" spans="1:26" ht="75" x14ac:dyDescent="0.25">
      <c r="A169" s="39">
        <v>25175556</v>
      </c>
      <c r="B169" s="40">
        <v>9184</v>
      </c>
      <c r="C169" s="41" t="s">
        <v>66</v>
      </c>
      <c r="D169" s="41" t="s">
        <v>46</v>
      </c>
      <c r="E169" s="41">
        <v>75961</v>
      </c>
      <c r="F169" s="42"/>
      <c r="G169" s="43">
        <v>31.622465999999999</v>
      </c>
      <c r="H169" s="44">
        <v>-94.473073999999997</v>
      </c>
      <c r="I169" s="45" t="s">
        <v>63</v>
      </c>
      <c r="J169" s="46" t="s">
        <v>48</v>
      </c>
      <c r="K169" s="42" t="s">
        <v>51</v>
      </c>
      <c r="L169" s="49"/>
      <c r="M169" s="45" t="s">
        <v>63</v>
      </c>
      <c r="N169" s="46" t="s">
        <v>51</v>
      </c>
      <c r="O169" s="49"/>
      <c r="P169" s="36" t="str">
        <f t="shared" si="2"/>
        <v>Unknown</v>
      </c>
      <c r="Q169" s="39" t="s">
        <v>48</v>
      </c>
      <c r="R169" s="39" t="s">
        <v>48</v>
      </c>
      <c r="S169" s="39"/>
      <c r="T169" s="50"/>
      <c r="U169" s="50" t="s">
        <v>51</v>
      </c>
      <c r="V169" s="50" t="s">
        <v>51</v>
      </c>
      <c r="W169" s="50"/>
      <c r="X169" s="51" t="str">
        <f>IF((OR((AND('[1]PWS Information'!$E$10="CWS",T169="Single Family Residence",P169="Lead")),
(AND('[1]PWS Information'!$E$10="CWS",T169="Multiple Family Residence",'[1]PWS Information'!$E$11="Yes",P169="Lead")),
(AND('[1]PWS Information'!$E$10="NTNC",P169="Lead")))),"Tier 1",
IF((OR((AND('[1]PWS Information'!$E$10="CWS",T169="Multiple Family Residence",'[1]PWS Information'!$E$11="No",P169="Lead")),
(AND('[1]PWS Information'!$E$10="CWS",T169="Other",P169="Lead")),
(AND('[1]PWS Information'!$E$10="CWS",T169="Building",P169="Lead")))),"Tier 2",
IF((OR((AND('[1]PWS Information'!$E$10="CWS",T169="Single Family Residence",P169="Galvanized Requiring Replacement")),
(AND('[1]PWS Information'!$E$10="CWS",T169="Single Family Residence",P169="Galvanized Requiring Replacement",Q169="Yes")),
(AND('[1]PWS Information'!$E$10="NTNC",P169="Galvanized Requiring Replacement")),
(AND('[1]PWS Information'!$E$10="NTNC",T169="Single Family Residence",Q169="Yes")))),"Tier 3",
IF((OR((AND('[1]PWS Information'!$E$10="CWS",T169="Single Family Residence",R169="Yes",P169="Non-Lead", I169="Non-Lead - Copper",K169="Before 1989")),
(AND('[1]PWS Information'!$E$10="CWS",T169="Single Family Residence",R169="Yes",P169="Non-Lead", M169="Non-Lead - Copper",N169="Before 1989")))),"Tier 4",
IF((OR((AND('[1]PWS Information'!$E$10="NTNC",P169="Non-Lead")),
(AND('[1]PWS Information'!$E$10="CWS",P169="Non-Lead",R169="")),
(AND('[1]PWS Information'!$E$10="CWS",P169="Non-Lead",R169="No")),
(AND('[1]PWS Information'!$E$10="CWS",P169="Non-Lead",R169="Don't Know")),
(AND('[1]PWS Information'!$E$10="CWS",P169="Non-Lead", I169="Non-Lead - Copper", R169="Yes", K169="Between 1989 and 2014")),
(AND('[1]PWS Information'!$E$10="CWS",P169="Non-Lead", I169="Non-Lead - Copper", R169="Yes", K169="After 2014")),
(AND('[1]PWS Information'!$E$10="CWS",P169="Non-Lead", I169="Non-Lead - Copper", R169="Yes", K169="Unknown")),
(AND('[1]PWS Information'!$E$10="CWS",P169="Non-Lead", M169="Non-Lead - Copper", R169="Yes", N169="Between 1989 and 2014")),
(AND('[1]PWS Information'!$E$10="CWS",P169="Non-Lead", M169="Non-Lead - Copper", R169="Yes", N169="After 2014")),
(AND('[1]PWS Information'!$E$10="CWS",P169="Non-Lead", M169="Non-Lead - Copper", R169="Yes", N169="Unknown")),
(AND('[1]PWS Information'!$E$10="CWS",P169="Unknown")),
(AND('[1]PWS Information'!$E$10="NTNC",P169="Unknown")))),"Tier 5",
"")))))</f>
        <v>Tier 5</v>
      </c>
      <c r="Y169" s="50"/>
      <c r="Z169" s="50"/>
    </row>
    <row r="170" spans="1:26" ht="75" x14ac:dyDescent="0.25">
      <c r="A170" s="39">
        <v>389</v>
      </c>
      <c r="B170" s="40" t="s">
        <v>76</v>
      </c>
      <c r="C170" s="41" t="s">
        <v>98</v>
      </c>
      <c r="D170" s="41" t="s">
        <v>46</v>
      </c>
      <c r="E170" s="41">
        <v>75961</v>
      </c>
      <c r="F170" s="42"/>
      <c r="G170" s="43">
        <v>31.642054000000002</v>
      </c>
      <c r="H170" s="44">
        <v>-94.505930000000006</v>
      </c>
      <c r="I170" s="45" t="s">
        <v>63</v>
      </c>
      <c r="J170" s="46" t="s">
        <v>48</v>
      </c>
      <c r="K170" s="42" t="s">
        <v>51</v>
      </c>
      <c r="L170" s="49"/>
      <c r="M170" s="45" t="s">
        <v>63</v>
      </c>
      <c r="N170" s="46" t="s">
        <v>51</v>
      </c>
      <c r="O170" s="49"/>
      <c r="P170" s="36" t="str">
        <f t="shared" si="2"/>
        <v>Unknown</v>
      </c>
      <c r="Q170" s="39" t="s">
        <v>48</v>
      </c>
      <c r="R170" s="39" t="s">
        <v>48</v>
      </c>
      <c r="S170" s="39"/>
      <c r="T170" s="50"/>
      <c r="U170" s="50" t="s">
        <v>51</v>
      </c>
      <c r="V170" s="50" t="s">
        <v>51</v>
      </c>
      <c r="W170" s="50"/>
      <c r="X170" s="51" t="str">
        <f>IF((OR((AND('[1]PWS Information'!$E$10="CWS",T170="Single Family Residence",P170="Lead")),
(AND('[1]PWS Information'!$E$10="CWS",T170="Multiple Family Residence",'[1]PWS Information'!$E$11="Yes",P170="Lead")),
(AND('[1]PWS Information'!$E$10="NTNC",P170="Lead")))),"Tier 1",
IF((OR((AND('[1]PWS Information'!$E$10="CWS",T170="Multiple Family Residence",'[1]PWS Information'!$E$11="No",P170="Lead")),
(AND('[1]PWS Information'!$E$10="CWS",T170="Other",P170="Lead")),
(AND('[1]PWS Information'!$E$10="CWS",T170="Building",P170="Lead")))),"Tier 2",
IF((OR((AND('[1]PWS Information'!$E$10="CWS",T170="Single Family Residence",P170="Galvanized Requiring Replacement")),
(AND('[1]PWS Information'!$E$10="CWS",T170="Single Family Residence",P170="Galvanized Requiring Replacement",Q170="Yes")),
(AND('[1]PWS Information'!$E$10="NTNC",P170="Galvanized Requiring Replacement")),
(AND('[1]PWS Information'!$E$10="NTNC",T170="Single Family Residence",Q170="Yes")))),"Tier 3",
IF((OR((AND('[1]PWS Information'!$E$10="CWS",T170="Single Family Residence",R170="Yes",P170="Non-Lead", I170="Non-Lead - Copper",K170="Before 1989")),
(AND('[1]PWS Information'!$E$10="CWS",T170="Single Family Residence",R170="Yes",P170="Non-Lead", M170="Non-Lead - Copper",N170="Before 1989")))),"Tier 4",
IF((OR((AND('[1]PWS Information'!$E$10="NTNC",P170="Non-Lead")),
(AND('[1]PWS Information'!$E$10="CWS",P170="Non-Lead",R170="")),
(AND('[1]PWS Information'!$E$10="CWS",P170="Non-Lead",R170="No")),
(AND('[1]PWS Information'!$E$10="CWS",P170="Non-Lead",R170="Don't Know")),
(AND('[1]PWS Information'!$E$10="CWS",P170="Non-Lead", I170="Non-Lead - Copper", R170="Yes", K170="Between 1989 and 2014")),
(AND('[1]PWS Information'!$E$10="CWS",P170="Non-Lead", I170="Non-Lead - Copper", R170="Yes", K170="After 2014")),
(AND('[1]PWS Information'!$E$10="CWS",P170="Non-Lead", I170="Non-Lead - Copper", R170="Yes", K170="Unknown")),
(AND('[1]PWS Information'!$E$10="CWS",P170="Non-Lead", M170="Non-Lead - Copper", R170="Yes", N170="Between 1989 and 2014")),
(AND('[1]PWS Information'!$E$10="CWS",P170="Non-Lead", M170="Non-Lead - Copper", R170="Yes", N170="After 2014")),
(AND('[1]PWS Information'!$E$10="CWS",P170="Non-Lead", M170="Non-Lead - Copper", R170="Yes", N170="Unknown")),
(AND('[1]PWS Information'!$E$10="CWS",P170="Unknown")),
(AND('[1]PWS Information'!$E$10="NTNC",P170="Unknown")))),"Tier 5",
"")))))</f>
        <v>Tier 5</v>
      </c>
      <c r="Y170" s="50"/>
      <c r="Z170" s="50"/>
    </row>
    <row r="171" spans="1:26" ht="75" x14ac:dyDescent="0.25">
      <c r="A171" s="39">
        <v>25175900</v>
      </c>
      <c r="B171" s="40">
        <v>1519</v>
      </c>
      <c r="C171" s="41" t="s">
        <v>52</v>
      </c>
      <c r="D171" s="41" t="s">
        <v>46</v>
      </c>
      <c r="E171" s="41">
        <v>75961</v>
      </c>
      <c r="F171" s="42"/>
      <c r="G171" s="43">
        <v>31.642054000000002</v>
      </c>
      <c r="H171" s="44">
        <v>-94.505930000000006</v>
      </c>
      <c r="I171" s="45" t="s">
        <v>63</v>
      </c>
      <c r="J171" s="46" t="s">
        <v>48</v>
      </c>
      <c r="K171" s="42" t="s">
        <v>51</v>
      </c>
      <c r="L171" s="49"/>
      <c r="M171" s="45" t="s">
        <v>63</v>
      </c>
      <c r="N171" s="46" t="s">
        <v>51</v>
      </c>
      <c r="O171" s="49"/>
      <c r="P171" s="36" t="str">
        <f t="shared" si="2"/>
        <v>Unknown</v>
      </c>
      <c r="Q171" s="39" t="s">
        <v>48</v>
      </c>
      <c r="R171" s="39" t="s">
        <v>48</v>
      </c>
      <c r="S171" s="39"/>
      <c r="T171" s="50" t="s">
        <v>50</v>
      </c>
      <c r="U171" s="50" t="s">
        <v>51</v>
      </c>
      <c r="V171" s="50" t="s">
        <v>51</v>
      </c>
      <c r="W171" s="50"/>
      <c r="X171" s="51" t="str">
        <f>IF((OR((AND('[1]PWS Information'!$E$10="CWS",T171="Single Family Residence",P171="Lead")),
(AND('[1]PWS Information'!$E$10="CWS",T171="Multiple Family Residence",'[1]PWS Information'!$E$11="Yes",P171="Lead")),
(AND('[1]PWS Information'!$E$10="NTNC",P171="Lead")))),"Tier 1",
IF((OR((AND('[1]PWS Information'!$E$10="CWS",T171="Multiple Family Residence",'[1]PWS Information'!$E$11="No",P171="Lead")),
(AND('[1]PWS Information'!$E$10="CWS",T171="Other",P171="Lead")),
(AND('[1]PWS Information'!$E$10="CWS",T171="Building",P171="Lead")))),"Tier 2",
IF((OR((AND('[1]PWS Information'!$E$10="CWS",T171="Single Family Residence",P171="Galvanized Requiring Replacement")),
(AND('[1]PWS Information'!$E$10="CWS",T171="Single Family Residence",P171="Galvanized Requiring Replacement",Q171="Yes")),
(AND('[1]PWS Information'!$E$10="NTNC",P171="Galvanized Requiring Replacement")),
(AND('[1]PWS Information'!$E$10="NTNC",T171="Single Family Residence",Q171="Yes")))),"Tier 3",
IF((OR((AND('[1]PWS Information'!$E$10="CWS",T171="Single Family Residence",R171="Yes",P171="Non-Lead", I171="Non-Lead - Copper",K171="Before 1989")),
(AND('[1]PWS Information'!$E$10="CWS",T171="Single Family Residence",R171="Yes",P171="Non-Lead", M171="Non-Lead - Copper",N171="Before 1989")))),"Tier 4",
IF((OR((AND('[1]PWS Information'!$E$10="NTNC",P171="Non-Lead")),
(AND('[1]PWS Information'!$E$10="CWS",P171="Non-Lead",R171="")),
(AND('[1]PWS Information'!$E$10="CWS",P171="Non-Lead",R171="No")),
(AND('[1]PWS Information'!$E$10="CWS",P171="Non-Lead",R171="Don't Know")),
(AND('[1]PWS Information'!$E$10="CWS",P171="Non-Lead", I171="Non-Lead - Copper", R171="Yes", K171="Between 1989 and 2014")),
(AND('[1]PWS Information'!$E$10="CWS",P171="Non-Lead", I171="Non-Lead - Copper", R171="Yes", K171="After 2014")),
(AND('[1]PWS Information'!$E$10="CWS",P171="Non-Lead", I171="Non-Lead - Copper", R171="Yes", K171="Unknown")),
(AND('[1]PWS Information'!$E$10="CWS",P171="Non-Lead", M171="Non-Lead - Copper", R171="Yes", N171="Between 1989 and 2014")),
(AND('[1]PWS Information'!$E$10="CWS",P171="Non-Lead", M171="Non-Lead - Copper", R171="Yes", N171="After 2014")),
(AND('[1]PWS Information'!$E$10="CWS",P171="Non-Lead", M171="Non-Lead - Copper", R171="Yes", N171="Unknown")),
(AND('[1]PWS Information'!$E$10="CWS",P171="Unknown")),
(AND('[1]PWS Information'!$E$10="NTNC",P171="Unknown")))),"Tier 5",
"")))))</f>
        <v>Tier 5</v>
      </c>
      <c r="Y171" s="50"/>
      <c r="Z171" s="50"/>
    </row>
    <row r="172" spans="1:26" ht="75" x14ac:dyDescent="0.25">
      <c r="A172" s="39">
        <v>25175659</v>
      </c>
      <c r="B172" s="40">
        <v>4876</v>
      </c>
      <c r="C172" s="41" t="s">
        <v>57</v>
      </c>
      <c r="D172" s="41" t="s">
        <v>46</v>
      </c>
      <c r="E172" s="41">
        <v>75961</v>
      </c>
      <c r="F172" s="42"/>
      <c r="G172" s="43">
        <v>31.677306000000002</v>
      </c>
      <c r="H172" s="44">
        <v>-94.541604000000007</v>
      </c>
      <c r="I172" s="45" t="s">
        <v>63</v>
      </c>
      <c r="J172" s="46" t="s">
        <v>48</v>
      </c>
      <c r="K172" s="42" t="s">
        <v>51</v>
      </c>
      <c r="L172" s="49"/>
      <c r="M172" s="45" t="s">
        <v>63</v>
      </c>
      <c r="N172" s="46" t="s">
        <v>51</v>
      </c>
      <c r="O172" s="49"/>
      <c r="P172" s="36" t="str">
        <f t="shared" si="2"/>
        <v>Unknown</v>
      </c>
      <c r="Q172" s="39" t="s">
        <v>48</v>
      </c>
      <c r="R172" s="39" t="s">
        <v>48</v>
      </c>
      <c r="S172" s="39"/>
      <c r="T172" s="50" t="s">
        <v>50</v>
      </c>
      <c r="U172" s="50" t="s">
        <v>51</v>
      </c>
      <c r="V172" s="50" t="s">
        <v>51</v>
      </c>
      <c r="W172" s="50"/>
      <c r="X172" s="51" t="str">
        <f>IF((OR((AND('[1]PWS Information'!$E$10="CWS",T172="Single Family Residence",P172="Lead")),
(AND('[1]PWS Information'!$E$10="CWS",T172="Multiple Family Residence",'[1]PWS Information'!$E$11="Yes",P172="Lead")),
(AND('[1]PWS Information'!$E$10="NTNC",P172="Lead")))),"Tier 1",
IF((OR((AND('[1]PWS Information'!$E$10="CWS",T172="Multiple Family Residence",'[1]PWS Information'!$E$11="No",P172="Lead")),
(AND('[1]PWS Information'!$E$10="CWS",T172="Other",P172="Lead")),
(AND('[1]PWS Information'!$E$10="CWS",T172="Building",P172="Lead")))),"Tier 2",
IF((OR((AND('[1]PWS Information'!$E$10="CWS",T172="Single Family Residence",P172="Galvanized Requiring Replacement")),
(AND('[1]PWS Information'!$E$10="CWS",T172="Single Family Residence",P172="Galvanized Requiring Replacement",Q172="Yes")),
(AND('[1]PWS Information'!$E$10="NTNC",P172="Galvanized Requiring Replacement")),
(AND('[1]PWS Information'!$E$10="NTNC",T172="Single Family Residence",Q172="Yes")))),"Tier 3",
IF((OR((AND('[1]PWS Information'!$E$10="CWS",T172="Single Family Residence",R172="Yes",P172="Non-Lead", I172="Non-Lead - Copper",K172="Before 1989")),
(AND('[1]PWS Information'!$E$10="CWS",T172="Single Family Residence",R172="Yes",P172="Non-Lead", M172="Non-Lead - Copper",N172="Before 1989")))),"Tier 4",
IF((OR((AND('[1]PWS Information'!$E$10="NTNC",P172="Non-Lead")),
(AND('[1]PWS Information'!$E$10="CWS",P172="Non-Lead",R172="")),
(AND('[1]PWS Information'!$E$10="CWS",P172="Non-Lead",R172="No")),
(AND('[1]PWS Information'!$E$10="CWS",P172="Non-Lead",R172="Don't Know")),
(AND('[1]PWS Information'!$E$10="CWS",P172="Non-Lead", I172="Non-Lead - Copper", R172="Yes", K172="Between 1989 and 2014")),
(AND('[1]PWS Information'!$E$10="CWS",P172="Non-Lead", I172="Non-Lead - Copper", R172="Yes", K172="After 2014")),
(AND('[1]PWS Information'!$E$10="CWS",P172="Non-Lead", I172="Non-Lead - Copper", R172="Yes", K172="Unknown")),
(AND('[1]PWS Information'!$E$10="CWS",P172="Non-Lead", M172="Non-Lead - Copper", R172="Yes", N172="Between 1989 and 2014")),
(AND('[1]PWS Information'!$E$10="CWS",P172="Non-Lead", M172="Non-Lead - Copper", R172="Yes", N172="After 2014")),
(AND('[1]PWS Information'!$E$10="CWS",P172="Non-Lead", M172="Non-Lead - Copper", R172="Yes", N172="Unknown")),
(AND('[1]PWS Information'!$E$10="CWS",P172="Unknown")),
(AND('[1]PWS Information'!$E$10="NTNC",P172="Unknown")))),"Tier 5",
"")))))</f>
        <v>Tier 5</v>
      </c>
      <c r="Y172" s="50"/>
      <c r="Z172" s="50"/>
    </row>
    <row r="173" spans="1:26" ht="75" x14ac:dyDescent="0.25">
      <c r="A173" s="39">
        <v>25175779</v>
      </c>
      <c r="B173" s="40">
        <v>1701</v>
      </c>
      <c r="C173" s="41" t="s">
        <v>72</v>
      </c>
      <c r="D173" s="41" t="s">
        <v>46</v>
      </c>
      <c r="E173" s="41">
        <v>75961</v>
      </c>
      <c r="F173" s="42"/>
      <c r="G173" s="43">
        <v>31.558382999999999</v>
      </c>
      <c r="H173" s="44">
        <v>-94.504452000000001</v>
      </c>
      <c r="I173" s="45" t="s">
        <v>63</v>
      </c>
      <c r="J173" s="46" t="s">
        <v>48</v>
      </c>
      <c r="K173" s="42" t="s">
        <v>51</v>
      </c>
      <c r="L173" s="49"/>
      <c r="M173" s="45" t="s">
        <v>63</v>
      </c>
      <c r="N173" s="46" t="s">
        <v>51</v>
      </c>
      <c r="O173" s="49"/>
      <c r="P173" s="36" t="str">
        <f t="shared" si="2"/>
        <v>Unknown</v>
      </c>
      <c r="Q173" s="39" t="s">
        <v>48</v>
      </c>
      <c r="R173" s="39" t="s">
        <v>48</v>
      </c>
      <c r="S173" s="39"/>
      <c r="T173" s="50"/>
      <c r="U173" s="50" t="s">
        <v>51</v>
      </c>
      <c r="V173" s="50" t="s">
        <v>51</v>
      </c>
      <c r="W173" s="50"/>
      <c r="X173" s="51" t="str">
        <f>IF((OR((AND('[1]PWS Information'!$E$10="CWS",T173="Single Family Residence",P173="Lead")),
(AND('[1]PWS Information'!$E$10="CWS",T173="Multiple Family Residence",'[1]PWS Information'!$E$11="Yes",P173="Lead")),
(AND('[1]PWS Information'!$E$10="NTNC",P173="Lead")))),"Tier 1",
IF((OR((AND('[1]PWS Information'!$E$10="CWS",T173="Multiple Family Residence",'[1]PWS Information'!$E$11="No",P173="Lead")),
(AND('[1]PWS Information'!$E$10="CWS",T173="Other",P173="Lead")),
(AND('[1]PWS Information'!$E$10="CWS",T173="Building",P173="Lead")))),"Tier 2",
IF((OR((AND('[1]PWS Information'!$E$10="CWS",T173="Single Family Residence",P173="Galvanized Requiring Replacement")),
(AND('[1]PWS Information'!$E$10="CWS",T173="Single Family Residence",P173="Galvanized Requiring Replacement",Q173="Yes")),
(AND('[1]PWS Information'!$E$10="NTNC",P173="Galvanized Requiring Replacement")),
(AND('[1]PWS Information'!$E$10="NTNC",T173="Single Family Residence",Q173="Yes")))),"Tier 3",
IF((OR((AND('[1]PWS Information'!$E$10="CWS",T173="Single Family Residence",R173="Yes",P173="Non-Lead", I173="Non-Lead - Copper",K173="Before 1989")),
(AND('[1]PWS Information'!$E$10="CWS",T173="Single Family Residence",R173="Yes",P173="Non-Lead", M173="Non-Lead - Copper",N173="Before 1989")))),"Tier 4",
IF((OR((AND('[1]PWS Information'!$E$10="NTNC",P173="Non-Lead")),
(AND('[1]PWS Information'!$E$10="CWS",P173="Non-Lead",R173="")),
(AND('[1]PWS Information'!$E$10="CWS",P173="Non-Lead",R173="No")),
(AND('[1]PWS Information'!$E$10="CWS",P173="Non-Lead",R173="Don't Know")),
(AND('[1]PWS Information'!$E$10="CWS",P173="Non-Lead", I173="Non-Lead - Copper", R173="Yes", K173="Between 1989 and 2014")),
(AND('[1]PWS Information'!$E$10="CWS",P173="Non-Lead", I173="Non-Lead - Copper", R173="Yes", K173="After 2014")),
(AND('[1]PWS Information'!$E$10="CWS",P173="Non-Lead", I173="Non-Lead - Copper", R173="Yes", K173="Unknown")),
(AND('[1]PWS Information'!$E$10="CWS",P173="Non-Lead", M173="Non-Lead - Copper", R173="Yes", N173="Between 1989 and 2014")),
(AND('[1]PWS Information'!$E$10="CWS",P173="Non-Lead", M173="Non-Lead - Copper", R173="Yes", N173="After 2014")),
(AND('[1]PWS Information'!$E$10="CWS",P173="Non-Lead", M173="Non-Lead - Copper", R173="Yes", N173="Unknown")),
(AND('[1]PWS Information'!$E$10="CWS",P173="Unknown")),
(AND('[1]PWS Information'!$E$10="NTNC",P173="Unknown")))),"Tier 5",
"")))))</f>
        <v>Tier 5</v>
      </c>
      <c r="Y173" s="50"/>
      <c r="Z173" s="50"/>
    </row>
    <row r="174" spans="1:26" ht="75" x14ac:dyDescent="0.25">
      <c r="A174" s="39">
        <v>25175676</v>
      </c>
      <c r="B174" s="40">
        <v>1097</v>
      </c>
      <c r="C174" s="41" t="s">
        <v>69</v>
      </c>
      <c r="D174" s="41" t="s">
        <v>46</v>
      </c>
      <c r="E174" s="41">
        <v>75961</v>
      </c>
      <c r="F174" s="42"/>
      <c r="G174" s="43">
        <v>31.661107999999999</v>
      </c>
      <c r="H174" s="44">
        <v>-94.601356999999993</v>
      </c>
      <c r="I174" s="45" t="s">
        <v>63</v>
      </c>
      <c r="J174" s="46" t="s">
        <v>48</v>
      </c>
      <c r="K174" s="42" t="s">
        <v>51</v>
      </c>
      <c r="L174" s="49"/>
      <c r="M174" s="45" t="s">
        <v>63</v>
      </c>
      <c r="N174" s="46" t="s">
        <v>51</v>
      </c>
      <c r="O174" s="49"/>
      <c r="P174" s="36" t="str">
        <f t="shared" si="2"/>
        <v>Unknown</v>
      </c>
      <c r="Q174" s="39" t="s">
        <v>48</v>
      </c>
      <c r="R174" s="39" t="s">
        <v>48</v>
      </c>
      <c r="S174" s="39"/>
      <c r="T174" s="50"/>
      <c r="U174" s="50" t="s">
        <v>51</v>
      </c>
      <c r="V174" s="50" t="s">
        <v>51</v>
      </c>
      <c r="W174" s="50"/>
      <c r="X174" s="51" t="str">
        <f>IF((OR((AND('[1]PWS Information'!$E$10="CWS",T174="Single Family Residence",P174="Lead")),
(AND('[1]PWS Information'!$E$10="CWS",T174="Multiple Family Residence",'[1]PWS Information'!$E$11="Yes",P174="Lead")),
(AND('[1]PWS Information'!$E$10="NTNC",P174="Lead")))),"Tier 1",
IF((OR((AND('[1]PWS Information'!$E$10="CWS",T174="Multiple Family Residence",'[1]PWS Information'!$E$11="No",P174="Lead")),
(AND('[1]PWS Information'!$E$10="CWS",T174="Other",P174="Lead")),
(AND('[1]PWS Information'!$E$10="CWS",T174="Building",P174="Lead")))),"Tier 2",
IF((OR((AND('[1]PWS Information'!$E$10="CWS",T174="Single Family Residence",P174="Galvanized Requiring Replacement")),
(AND('[1]PWS Information'!$E$10="CWS",T174="Single Family Residence",P174="Galvanized Requiring Replacement",Q174="Yes")),
(AND('[1]PWS Information'!$E$10="NTNC",P174="Galvanized Requiring Replacement")),
(AND('[1]PWS Information'!$E$10="NTNC",T174="Single Family Residence",Q174="Yes")))),"Tier 3",
IF((OR((AND('[1]PWS Information'!$E$10="CWS",T174="Single Family Residence",R174="Yes",P174="Non-Lead", I174="Non-Lead - Copper",K174="Before 1989")),
(AND('[1]PWS Information'!$E$10="CWS",T174="Single Family Residence",R174="Yes",P174="Non-Lead", M174="Non-Lead - Copper",N174="Before 1989")))),"Tier 4",
IF((OR((AND('[1]PWS Information'!$E$10="NTNC",P174="Non-Lead")),
(AND('[1]PWS Information'!$E$10="CWS",P174="Non-Lead",R174="")),
(AND('[1]PWS Information'!$E$10="CWS",P174="Non-Lead",R174="No")),
(AND('[1]PWS Information'!$E$10="CWS",P174="Non-Lead",R174="Don't Know")),
(AND('[1]PWS Information'!$E$10="CWS",P174="Non-Lead", I174="Non-Lead - Copper", R174="Yes", K174="Between 1989 and 2014")),
(AND('[1]PWS Information'!$E$10="CWS",P174="Non-Lead", I174="Non-Lead - Copper", R174="Yes", K174="After 2014")),
(AND('[1]PWS Information'!$E$10="CWS",P174="Non-Lead", I174="Non-Lead - Copper", R174="Yes", K174="Unknown")),
(AND('[1]PWS Information'!$E$10="CWS",P174="Non-Lead", M174="Non-Lead - Copper", R174="Yes", N174="Between 1989 and 2014")),
(AND('[1]PWS Information'!$E$10="CWS",P174="Non-Lead", M174="Non-Lead - Copper", R174="Yes", N174="After 2014")),
(AND('[1]PWS Information'!$E$10="CWS",P174="Non-Lead", M174="Non-Lead - Copper", R174="Yes", N174="Unknown")),
(AND('[1]PWS Information'!$E$10="CWS",P174="Unknown")),
(AND('[1]PWS Information'!$E$10="NTNC",P174="Unknown")))),"Tier 5",
"")))))</f>
        <v>Tier 5</v>
      </c>
      <c r="Y174" s="50"/>
      <c r="Z174" s="50"/>
    </row>
    <row r="175" spans="1:26" ht="75" x14ac:dyDescent="0.25">
      <c r="A175" s="39">
        <v>25175797</v>
      </c>
      <c r="B175" s="40">
        <v>492</v>
      </c>
      <c r="C175" s="41" t="s">
        <v>80</v>
      </c>
      <c r="D175" s="41" t="s">
        <v>46</v>
      </c>
      <c r="E175" s="41">
        <v>75961</v>
      </c>
      <c r="F175" s="42"/>
      <c r="G175" s="43">
        <v>31.659725000000002</v>
      </c>
      <c r="H175" s="44">
        <v>-94.601656000000006</v>
      </c>
      <c r="I175" s="45" t="s">
        <v>63</v>
      </c>
      <c r="J175" s="46" t="s">
        <v>48</v>
      </c>
      <c r="K175" s="42" t="s">
        <v>51</v>
      </c>
      <c r="L175" s="49"/>
      <c r="M175" s="45" t="s">
        <v>63</v>
      </c>
      <c r="N175" s="46" t="s">
        <v>51</v>
      </c>
      <c r="O175" s="49"/>
      <c r="P175" s="36" t="str">
        <f t="shared" si="2"/>
        <v>Unknown</v>
      </c>
      <c r="Q175" s="39" t="s">
        <v>48</v>
      </c>
      <c r="R175" s="39" t="s">
        <v>48</v>
      </c>
      <c r="S175" s="39"/>
      <c r="T175" s="50"/>
      <c r="U175" s="50" t="s">
        <v>51</v>
      </c>
      <c r="V175" s="50" t="s">
        <v>51</v>
      </c>
      <c r="W175" s="50"/>
      <c r="X175" s="51" t="str">
        <f>IF((OR((AND('[1]PWS Information'!$E$10="CWS",T175="Single Family Residence",P175="Lead")),
(AND('[1]PWS Information'!$E$10="CWS",T175="Multiple Family Residence",'[1]PWS Information'!$E$11="Yes",P175="Lead")),
(AND('[1]PWS Information'!$E$10="NTNC",P175="Lead")))),"Tier 1",
IF((OR((AND('[1]PWS Information'!$E$10="CWS",T175="Multiple Family Residence",'[1]PWS Information'!$E$11="No",P175="Lead")),
(AND('[1]PWS Information'!$E$10="CWS",T175="Other",P175="Lead")),
(AND('[1]PWS Information'!$E$10="CWS",T175="Building",P175="Lead")))),"Tier 2",
IF((OR((AND('[1]PWS Information'!$E$10="CWS",T175="Single Family Residence",P175="Galvanized Requiring Replacement")),
(AND('[1]PWS Information'!$E$10="CWS",T175="Single Family Residence",P175="Galvanized Requiring Replacement",Q175="Yes")),
(AND('[1]PWS Information'!$E$10="NTNC",P175="Galvanized Requiring Replacement")),
(AND('[1]PWS Information'!$E$10="NTNC",T175="Single Family Residence",Q175="Yes")))),"Tier 3",
IF((OR((AND('[1]PWS Information'!$E$10="CWS",T175="Single Family Residence",R175="Yes",P175="Non-Lead", I175="Non-Lead - Copper",K175="Before 1989")),
(AND('[1]PWS Information'!$E$10="CWS",T175="Single Family Residence",R175="Yes",P175="Non-Lead", M175="Non-Lead - Copper",N175="Before 1989")))),"Tier 4",
IF((OR((AND('[1]PWS Information'!$E$10="NTNC",P175="Non-Lead")),
(AND('[1]PWS Information'!$E$10="CWS",P175="Non-Lead",R175="")),
(AND('[1]PWS Information'!$E$10="CWS",P175="Non-Lead",R175="No")),
(AND('[1]PWS Information'!$E$10="CWS",P175="Non-Lead",R175="Don't Know")),
(AND('[1]PWS Information'!$E$10="CWS",P175="Non-Lead", I175="Non-Lead - Copper", R175="Yes", K175="Between 1989 and 2014")),
(AND('[1]PWS Information'!$E$10="CWS",P175="Non-Lead", I175="Non-Lead - Copper", R175="Yes", K175="After 2014")),
(AND('[1]PWS Information'!$E$10="CWS",P175="Non-Lead", I175="Non-Lead - Copper", R175="Yes", K175="Unknown")),
(AND('[1]PWS Information'!$E$10="CWS",P175="Non-Lead", M175="Non-Lead - Copper", R175="Yes", N175="Between 1989 and 2014")),
(AND('[1]PWS Information'!$E$10="CWS",P175="Non-Lead", M175="Non-Lead - Copper", R175="Yes", N175="After 2014")),
(AND('[1]PWS Information'!$E$10="CWS",P175="Non-Lead", M175="Non-Lead - Copper", R175="Yes", N175="Unknown")),
(AND('[1]PWS Information'!$E$10="CWS",P175="Unknown")),
(AND('[1]PWS Information'!$E$10="NTNC",P175="Unknown")))),"Tier 5",
"")))))</f>
        <v>Tier 5</v>
      </c>
      <c r="Y175" s="50"/>
      <c r="Z175" s="50"/>
    </row>
    <row r="176" spans="1:26" ht="75" x14ac:dyDescent="0.25">
      <c r="A176" s="39">
        <v>25175642</v>
      </c>
      <c r="B176" s="40">
        <v>453</v>
      </c>
      <c r="C176" s="41" t="s">
        <v>92</v>
      </c>
      <c r="D176" s="41" t="s">
        <v>46</v>
      </c>
      <c r="E176" s="41">
        <v>75961</v>
      </c>
      <c r="F176" s="42"/>
      <c r="G176" s="43">
        <v>31.558382999999999</v>
      </c>
      <c r="H176" s="44">
        <v>-94.504452000000001</v>
      </c>
      <c r="I176" s="45" t="s">
        <v>63</v>
      </c>
      <c r="J176" s="46" t="s">
        <v>48</v>
      </c>
      <c r="K176" s="42" t="s">
        <v>51</v>
      </c>
      <c r="L176" s="49"/>
      <c r="M176" s="45" t="s">
        <v>63</v>
      </c>
      <c r="N176" s="46" t="s">
        <v>51</v>
      </c>
      <c r="O176" s="49"/>
      <c r="P176" s="36" t="str">
        <f t="shared" si="2"/>
        <v>Unknown</v>
      </c>
      <c r="Q176" s="39" t="s">
        <v>48</v>
      </c>
      <c r="R176" s="39" t="s">
        <v>48</v>
      </c>
      <c r="S176" s="39"/>
      <c r="T176" s="50"/>
      <c r="U176" s="50" t="s">
        <v>51</v>
      </c>
      <c r="V176" s="50" t="s">
        <v>51</v>
      </c>
      <c r="W176" s="50"/>
      <c r="X176" s="51" t="str">
        <f>IF((OR((AND('[1]PWS Information'!$E$10="CWS",T176="Single Family Residence",P176="Lead")),
(AND('[1]PWS Information'!$E$10="CWS",T176="Multiple Family Residence",'[1]PWS Information'!$E$11="Yes",P176="Lead")),
(AND('[1]PWS Information'!$E$10="NTNC",P176="Lead")))),"Tier 1",
IF((OR((AND('[1]PWS Information'!$E$10="CWS",T176="Multiple Family Residence",'[1]PWS Information'!$E$11="No",P176="Lead")),
(AND('[1]PWS Information'!$E$10="CWS",T176="Other",P176="Lead")),
(AND('[1]PWS Information'!$E$10="CWS",T176="Building",P176="Lead")))),"Tier 2",
IF((OR((AND('[1]PWS Information'!$E$10="CWS",T176="Single Family Residence",P176="Galvanized Requiring Replacement")),
(AND('[1]PWS Information'!$E$10="CWS",T176="Single Family Residence",P176="Galvanized Requiring Replacement",Q176="Yes")),
(AND('[1]PWS Information'!$E$10="NTNC",P176="Galvanized Requiring Replacement")),
(AND('[1]PWS Information'!$E$10="NTNC",T176="Single Family Residence",Q176="Yes")))),"Tier 3",
IF((OR((AND('[1]PWS Information'!$E$10="CWS",T176="Single Family Residence",R176="Yes",P176="Non-Lead", I176="Non-Lead - Copper",K176="Before 1989")),
(AND('[1]PWS Information'!$E$10="CWS",T176="Single Family Residence",R176="Yes",P176="Non-Lead", M176="Non-Lead - Copper",N176="Before 1989")))),"Tier 4",
IF((OR((AND('[1]PWS Information'!$E$10="NTNC",P176="Non-Lead")),
(AND('[1]PWS Information'!$E$10="CWS",P176="Non-Lead",R176="")),
(AND('[1]PWS Information'!$E$10="CWS",P176="Non-Lead",R176="No")),
(AND('[1]PWS Information'!$E$10="CWS",P176="Non-Lead",R176="Don't Know")),
(AND('[1]PWS Information'!$E$10="CWS",P176="Non-Lead", I176="Non-Lead - Copper", R176="Yes", K176="Between 1989 and 2014")),
(AND('[1]PWS Information'!$E$10="CWS",P176="Non-Lead", I176="Non-Lead - Copper", R176="Yes", K176="After 2014")),
(AND('[1]PWS Information'!$E$10="CWS",P176="Non-Lead", I176="Non-Lead - Copper", R176="Yes", K176="Unknown")),
(AND('[1]PWS Information'!$E$10="CWS",P176="Non-Lead", M176="Non-Lead - Copper", R176="Yes", N176="Between 1989 and 2014")),
(AND('[1]PWS Information'!$E$10="CWS",P176="Non-Lead", M176="Non-Lead - Copper", R176="Yes", N176="After 2014")),
(AND('[1]PWS Information'!$E$10="CWS",P176="Non-Lead", M176="Non-Lead - Copper", R176="Yes", N176="Unknown")),
(AND('[1]PWS Information'!$E$10="CWS",P176="Unknown")),
(AND('[1]PWS Information'!$E$10="NTNC",P176="Unknown")))),"Tier 5",
"")))))</f>
        <v>Tier 5</v>
      </c>
      <c r="Y176" s="50"/>
      <c r="Z176" s="50"/>
    </row>
    <row r="177" spans="1:26" ht="75" x14ac:dyDescent="0.25">
      <c r="A177" s="39">
        <v>25175878</v>
      </c>
      <c r="B177" s="40">
        <v>529</v>
      </c>
      <c r="C177" s="41" t="s">
        <v>99</v>
      </c>
      <c r="D177" s="41" t="s">
        <v>46</v>
      </c>
      <c r="E177" s="41">
        <v>75961</v>
      </c>
      <c r="F177" s="42"/>
      <c r="G177" s="43">
        <v>31.558382999999999</v>
      </c>
      <c r="H177" s="44">
        <v>-94.504452000000001</v>
      </c>
      <c r="I177" s="45" t="s">
        <v>63</v>
      </c>
      <c r="J177" s="46" t="s">
        <v>48</v>
      </c>
      <c r="K177" s="42" t="s">
        <v>51</v>
      </c>
      <c r="L177" s="49"/>
      <c r="M177" s="45" t="s">
        <v>63</v>
      </c>
      <c r="N177" s="46" t="s">
        <v>51</v>
      </c>
      <c r="O177" s="49"/>
      <c r="P177" s="36" t="str">
        <f t="shared" si="2"/>
        <v>Unknown</v>
      </c>
      <c r="Q177" s="39" t="s">
        <v>48</v>
      </c>
      <c r="R177" s="39" t="s">
        <v>48</v>
      </c>
      <c r="S177" s="39"/>
      <c r="T177" s="50"/>
      <c r="U177" s="50" t="s">
        <v>51</v>
      </c>
      <c r="V177" s="50" t="s">
        <v>51</v>
      </c>
      <c r="W177" s="50"/>
      <c r="X177" s="51" t="str">
        <f>IF((OR((AND('[1]PWS Information'!$E$10="CWS",T177="Single Family Residence",P177="Lead")),
(AND('[1]PWS Information'!$E$10="CWS",T177="Multiple Family Residence",'[1]PWS Information'!$E$11="Yes",P177="Lead")),
(AND('[1]PWS Information'!$E$10="NTNC",P177="Lead")))),"Tier 1",
IF((OR((AND('[1]PWS Information'!$E$10="CWS",T177="Multiple Family Residence",'[1]PWS Information'!$E$11="No",P177="Lead")),
(AND('[1]PWS Information'!$E$10="CWS",T177="Other",P177="Lead")),
(AND('[1]PWS Information'!$E$10="CWS",T177="Building",P177="Lead")))),"Tier 2",
IF((OR((AND('[1]PWS Information'!$E$10="CWS",T177="Single Family Residence",P177="Galvanized Requiring Replacement")),
(AND('[1]PWS Information'!$E$10="CWS",T177="Single Family Residence",P177="Galvanized Requiring Replacement",Q177="Yes")),
(AND('[1]PWS Information'!$E$10="NTNC",P177="Galvanized Requiring Replacement")),
(AND('[1]PWS Information'!$E$10="NTNC",T177="Single Family Residence",Q177="Yes")))),"Tier 3",
IF((OR((AND('[1]PWS Information'!$E$10="CWS",T177="Single Family Residence",R177="Yes",P177="Non-Lead", I177="Non-Lead - Copper",K177="Before 1989")),
(AND('[1]PWS Information'!$E$10="CWS",T177="Single Family Residence",R177="Yes",P177="Non-Lead", M177="Non-Lead - Copper",N177="Before 1989")))),"Tier 4",
IF((OR((AND('[1]PWS Information'!$E$10="NTNC",P177="Non-Lead")),
(AND('[1]PWS Information'!$E$10="CWS",P177="Non-Lead",R177="")),
(AND('[1]PWS Information'!$E$10="CWS",P177="Non-Lead",R177="No")),
(AND('[1]PWS Information'!$E$10="CWS",P177="Non-Lead",R177="Don't Know")),
(AND('[1]PWS Information'!$E$10="CWS",P177="Non-Lead", I177="Non-Lead - Copper", R177="Yes", K177="Between 1989 and 2014")),
(AND('[1]PWS Information'!$E$10="CWS",P177="Non-Lead", I177="Non-Lead - Copper", R177="Yes", K177="After 2014")),
(AND('[1]PWS Information'!$E$10="CWS",P177="Non-Lead", I177="Non-Lead - Copper", R177="Yes", K177="Unknown")),
(AND('[1]PWS Information'!$E$10="CWS",P177="Non-Lead", M177="Non-Lead - Copper", R177="Yes", N177="Between 1989 and 2014")),
(AND('[1]PWS Information'!$E$10="CWS",P177="Non-Lead", M177="Non-Lead - Copper", R177="Yes", N177="After 2014")),
(AND('[1]PWS Information'!$E$10="CWS",P177="Non-Lead", M177="Non-Lead - Copper", R177="Yes", N177="Unknown")),
(AND('[1]PWS Information'!$E$10="CWS",P177="Unknown")),
(AND('[1]PWS Information'!$E$10="NTNC",P177="Unknown")))),"Tier 5",
"")))))</f>
        <v>Tier 5</v>
      </c>
      <c r="Y177" s="50"/>
      <c r="Z177" s="50"/>
    </row>
    <row r="178" spans="1:26" ht="75" x14ac:dyDescent="0.25">
      <c r="A178" s="39">
        <v>25176129</v>
      </c>
      <c r="B178" s="40">
        <v>203</v>
      </c>
      <c r="C178" s="41" t="s">
        <v>86</v>
      </c>
      <c r="D178" s="41" t="s">
        <v>46</v>
      </c>
      <c r="E178" s="41">
        <v>75961</v>
      </c>
      <c r="F178" s="42"/>
      <c r="G178" s="43">
        <v>31.661273000000001</v>
      </c>
      <c r="H178" s="44">
        <v>-94.601355999999996</v>
      </c>
      <c r="I178" s="45" t="s">
        <v>63</v>
      </c>
      <c r="J178" s="46" t="s">
        <v>48</v>
      </c>
      <c r="K178" s="42" t="s">
        <v>51</v>
      </c>
      <c r="L178" s="49"/>
      <c r="M178" s="45" t="s">
        <v>63</v>
      </c>
      <c r="N178" s="46" t="s">
        <v>51</v>
      </c>
      <c r="O178" s="49"/>
      <c r="P178" s="36" t="str">
        <f t="shared" si="2"/>
        <v>Unknown</v>
      </c>
      <c r="Q178" s="39" t="s">
        <v>48</v>
      </c>
      <c r="R178" s="39" t="s">
        <v>48</v>
      </c>
      <c r="S178" s="39"/>
      <c r="T178" s="50"/>
      <c r="U178" s="50" t="s">
        <v>51</v>
      </c>
      <c r="V178" s="50" t="s">
        <v>51</v>
      </c>
      <c r="W178" s="50"/>
      <c r="X178" s="51" t="str">
        <f>IF((OR((AND('[1]PWS Information'!$E$10="CWS",T178="Single Family Residence",P178="Lead")),
(AND('[1]PWS Information'!$E$10="CWS",T178="Multiple Family Residence",'[1]PWS Information'!$E$11="Yes",P178="Lead")),
(AND('[1]PWS Information'!$E$10="NTNC",P178="Lead")))),"Tier 1",
IF((OR((AND('[1]PWS Information'!$E$10="CWS",T178="Multiple Family Residence",'[1]PWS Information'!$E$11="No",P178="Lead")),
(AND('[1]PWS Information'!$E$10="CWS",T178="Other",P178="Lead")),
(AND('[1]PWS Information'!$E$10="CWS",T178="Building",P178="Lead")))),"Tier 2",
IF((OR((AND('[1]PWS Information'!$E$10="CWS",T178="Single Family Residence",P178="Galvanized Requiring Replacement")),
(AND('[1]PWS Information'!$E$10="CWS",T178="Single Family Residence",P178="Galvanized Requiring Replacement",Q178="Yes")),
(AND('[1]PWS Information'!$E$10="NTNC",P178="Galvanized Requiring Replacement")),
(AND('[1]PWS Information'!$E$10="NTNC",T178="Single Family Residence",Q178="Yes")))),"Tier 3",
IF((OR((AND('[1]PWS Information'!$E$10="CWS",T178="Single Family Residence",R178="Yes",P178="Non-Lead", I178="Non-Lead - Copper",K178="Before 1989")),
(AND('[1]PWS Information'!$E$10="CWS",T178="Single Family Residence",R178="Yes",P178="Non-Lead", M178="Non-Lead - Copper",N178="Before 1989")))),"Tier 4",
IF((OR((AND('[1]PWS Information'!$E$10="NTNC",P178="Non-Lead")),
(AND('[1]PWS Information'!$E$10="CWS",P178="Non-Lead",R178="")),
(AND('[1]PWS Information'!$E$10="CWS",P178="Non-Lead",R178="No")),
(AND('[1]PWS Information'!$E$10="CWS",P178="Non-Lead",R178="Don't Know")),
(AND('[1]PWS Information'!$E$10="CWS",P178="Non-Lead", I178="Non-Lead - Copper", R178="Yes", K178="Between 1989 and 2014")),
(AND('[1]PWS Information'!$E$10="CWS",P178="Non-Lead", I178="Non-Lead - Copper", R178="Yes", K178="After 2014")),
(AND('[1]PWS Information'!$E$10="CWS",P178="Non-Lead", I178="Non-Lead - Copper", R178="Yes", K178="Unknown")),
(AND('[1]PWS Information'!$E$10="CWS",P178="Non-Lead", M178="Non-Lead - Copper", R178="Yes", N178="Between 1989 and 2014")),
(AND('[1]PWS Information'!$E$10="CWS",P178="Non-Lead", M178="Non-Lead - Copper", R178="Yes", N178="After 2014")),
(AND('[1]PWS Information'!$E$10="CWS",P178="Non-Lead", M178="Non-Lead - Copper", R178="Yes", N178="Unknown")),
(AND('[1]PWS Information'!$E$10="CWS",P178="Unknown")),
(AND('[1]PWS Information'!$E$10="NTNC",P178="Unknown")))),"Tier 5",
"")))))</f>
        <v>Tier 5</v>
      </c>
      <c r="Y178" s="50"/>
      <c r="Z178" s="50"/>
    </row>
    <row r="179" spans="1:26" ht="75" x14ac:dyDescent="0.25">
      <c r="A179" s="39">
        <v>45</v>
      </c>
      <c r="B179" s="40">
        <v>2509</v>
      </c>
      <c r="C179" s="41" t="s">
        <v>100</v>
      </c>
      <c r="D179" s="41" t="s">
        <v>46</v>
      </c>
      <c r="E179" s="41">
        <v>75961</v>
      </c>
      <c r="F179" s="42"/>
      <c r="G179" s="43">
        <v>31.558382999999999</v>
      </c>
      <c r="H179" s="44">
        <v>-94.504452000000001</v>
      </c>
      <c r="I179" s="45" t="s">
        <v>63</v>
      </c>
      <c r="J179" s="46" t="s">
        <v>48</v>
      </c>
      <c r="K179" s="42" t="s">
        <v>51</v>
      </c>
      <c r="L179" s="49"/>
      <c r="M179" s="45" t="s">
        <v>63</v>
      </c>
      <c r="N179" s="46" t="s">
        <v>51</v>
      </c>
      <c r="O179" s="49"/>
      <c r="P179" s="36" t="str">
        <f t="shared" si="2"/>
        <v>Unknown</v>
      </c>
      <c r="Q179" s="39" t="s">
        <v>48</v>
      </c>
      <c r="R179" s="39" t="s">
        <v>48</v>
      </c>
      <c r="S179" s="39"/>
      <c r="T179" s="50"/>
      <c r="U179" s="50" t="s">
        <v>51</v>
      </c>
      <c r="V179" s="50" t="s">
        <v>51</v>
      </c>
      <c r="W179" s="50"/>
      <c r="X179" s="51" t="str">
        <f>IF((OR((AND('[1]PWS Information'!$E$10="CWS",T179="Single Family Residence",P179="Lead")),
(AND('[1]PWS Information'!$E$10="CWS",T179="Multiple Family Residence",'[1]PWS Information'!$E$11="Yes",P179="Lead")),
(AND('[1]PWS Information'!$E$10="NTNC",P179="Lead")))),"Tier 1",
IF((OR((AND('[1]PWS Information'!$E$10="CWS",T179="Multiple Family Residence",'[1]PWS Information'!$E$11="No",P179="Lead")),
(AND('[1]PWS Information'!$E$10="CWS",T179="Other",P179="Lead")),
(AND('[1]PWS Information'!$E$10="CWS",T179="Building",P179="Lead")))),"Tier 2",
IF((OR((AND('[1]PWS Information'!$E$10="CWS",T179="Single Family Residence",P179="Galvanized Requiring Replacement")),
(AND('[1]PWS Information'!$E$10="CWS",T179="Single Family Residence",P179="Galvanized Requiring Replacement",Q179="Yes")),
(AND('[1]PWS Information'!$E$10="NTNC",P179="Galvanized Requiring Replacement")),
(AND('[1]PWS Information'!$E$10="NTNC",T179="Single Family Residence",Q179="Yes")))),"Tier 3",
IF((OR((AND('[1]PWS Information'!$E$10="CWS",T179="Single Family Residence",R179="Yes",P179="Non-Lead", I179="Non-Lead - Copper",K179="Before 1989")),
(AND('[1]PWS Information'!$E$10="CWS",T179="Single Family Residence",R179="Yes",P179="Non-Lead", M179="Non-Lead - Copper",N179="Before 1989")))),"Tier 4",
IF((OR((AND('[1]PWS Information'!$E$10="NTNC",P179="Non-Lead")),
(AND('[1]PWS Information'!$E$10="CWS",P179="Non-Lead",R179="")),
(AND('[1]PWS Information'!$E$10="CWS",P179="Non-Lead",R179="No")),
(AND('[1]PWS Information'!$E$10="CWS",P179="Non-Lead",R179="Don't Know")),
(AND('[1]PWS Information'!$E$10="CWS",P179="Non-Lead", I179="Non-Lead - Copper", R179="Yes", K179="Between 1989 and 2014")),
(AND('[1]PWS Information'!$E$10="CWS",P179="Non-Lead", I179="Non-Lead - Copper", R179="Yes", K179="After 2014")),
(AND('[1]PWS Information'!$E$10="CWS",P179="Non-Lead", I179="Non-Lead - Copper", R179="Yes", K179="Unknown")),
(AND('[1]PWS Information'!$E$10="CWS",P179="Non-Lead", M179="Non-Lead - Copper", R179="Yes", N179="Between 1989 and 2014")),
(AND('[1]PWS Information'!$E$10="CWS",P179="Non-Lead", M179="Non-Lead - Copper", R179="Yes", N179="After 2014")),
(AND('[1]PWS Information'!$E$10="CWS",P179="Non-Lead", M179="Non-Lead - Copper", R179="Yes", N179="Unknown")),
(AND('[1]PWS Information'!$E$10="CWS",P179="Unknown")),
(AND('[1]PWS Information'!$E$10="NTNC",P179="Unknown")))),"Tier 5",
"")))))</f>
        <v>Tier 5</v>
      </c>
      <c r="Y179" s="50"/>
      <c r="Z179" s="50"/>
    </row>
    <row r="180" spans="1:26" ht="75" x14ac:dyDescent="0.25">
      <c r="A180" s="39">
        <v>25175907</v>
      </c>
      <c r="B180" s="40">
        <v>8615</v>
      </c>
      <c r="C180" s="41" t="s">
        <v>66</v>
      </c>
      <c r="D180" s="41" t="s">
        <v>46</v>
      </c>
      <c r="E180" s="41">
        <v>75961</v>
      </c>
      <c r="F180" s="42"/>
      <c r="G180" s="43">
        <v>31.620625</v>
      </c>
      <c r="H180" s="44">
        <v>-94.482532000000006</v>
      </c>
      <c r="I180" s="45" t="s">
        <v>63</v>
      </c>
      <c r="J180" s="46" t="s">
        <v>48</v>
      </c>
      <c r="K180" s="42" t="s">
        <v>51</v>
      </c>
      <c r="L180" s="49"/>
      <c r="M180" s="45" t="s">
        <v>63</v>
      </c>
      <c r="N180" s="46" t="s">
        <v>51</v>
      </c>
      <c r="O180" s="49"/>
      <c r="P180" s="36" t="str">
        <f t="shared" si="2"/>
        <v>Unknown</v>
      </c>
      <c r="Q180" s="39" t="s">
        <v>48</v>
      </c>
      <c r="R180" s="39" t="s">
        <v>48</v>
      </c>
      <c r="S180" s="39"/>
      <c r="T180" s="50"/>
      <c r="U180" s="50" t="s">
        <v>51</v>
      </c>
      <c r="V180" s="50" t="s">
        <v>51</v>
      </c>
      <c r="W180" s="50"/>
      <c r="X180" s="51" t="str">
        <f>IF((OR((AND('[1]PWS Information'!$E$10="CWS",T180="Single Family Residence",P180="Lead")),
(AND('[1]PWS Information'!$E$10="CWS",T180="Multiple Family Residence",'[1]PWS Information'!$E$11="Yes",P180="Lead")),
(AND('[1]PWS Information'!$E$10="NTNC",P180="Lead")))),"Tier 1",
IF((OR((AND('[1]PWS Information'!$E$10="CWS",T180="Multiple Family Residence",'[1]PWS Information'!$E$11="No",P180="Lead")),
(AND('[1]PWS Information'!$E$10="CWS",T180="Other",P180="Lead")),
(AND('[1]PWS Information'!$E$10="CWS",T180="Building",P180="Lead")))),"Tier 2",
IF((OR((AND('[1]PWS Information'!$E$10="CWS",T180="Single Family Residence",P180="Galvanized Requiring Replacement")),
(AND('[1]PWS Information'!$E$10="CWS",T180="Single Family Residence",P180="Galvanized Requiring Replacement",Q180="Yes")),
(AND('[1]PWS Information'!$E$10="NTNC",P180="Galvanized Requiring Replacement")),
(AND('[1]PWS Information'!$E$10="NTNC",T180="Single Family Residence",Q180="Yes")))),"Tier 3",
IF((OR((AND('[1]PWS Information'!$E$10="CWS",T180="Single Family Residence",R180="Yes",P180="Non-Lead", I180="Non-Lead - Copper",K180="Before 1989")),
(AND('[1]PWS Information'!$E$10="CWS",T180="Single Family Residence",R180="Yes",P180="Non-Lead", M180="Non-Lead - Copper",N180="Before 1989")))),"Tier 4",
IF((OR((AND('[1]PWS Information'!$E$10="NTNC",P180="Non-Lead")),
(AND('[1]PWS Information'!$E$10="CWS",P180="Non-Lead",R180="")),
(AND('[1]PWS Information'!$E$10="CWS",P180="Non-Lead",R180="No")),
(AND('[1]PWS Information'!$E$10="CWS",P180="Non-Lead",R180="Don't Know")),
(AND('[1]PWS Information'!$E$10="CWS",P180="Non-Lead", I180="Non-Lead - Copper", R180="Yes", K180="Between 1989 and 2014")),
(AND('[1]PWS Information'!$E$10="CWS",P180="Non-Lead", I180="Non-Lead - Copper", R180="Yes", K180="After 2014")),
(AND('[1]PWS Information'!$E$10="CWS",P180="Non-Lead", I180="Non-Lead - Copper", R180="Yes", K180="Unknown")),
(AND('[1]PWS Information'!$E$10="CWS",P180="Non-Lead", M180="Non-Lead - Copper", R180="Yes", N180="Between 1989 and 2014")),
(AND('[1]PWS Information'!$E$10="CWS",P180="Non-Lead", M180="Non-Lead - Copper", R180="Yes", N180="After 2014")),
(AND('[1]PWS Information'!$E$10="CWS",P180="Non-Lead", M180="Non-Lead - Copper", R180="Yes", N180="Unknown")),
(AND('[1]PWS Information'!$E$10="CWS",P180="Unknown")),
(AND('[1]PWS Information'!$E$10="NTNC",P180="Unknown")))),"Tier 5",
"")))))</f>
        <v>Tier 5</v>
      </c>
      <c r="Y180" s="50"/>
      <c r="Z180" s="50"/>
    </row>
    <row r="181" spans="1:26" ht="75" x14ac:dyDescent="0.25">
      <c r="A181" s="39">
        <v>25176115</v>
      </c>
      <c r="B181" s="40">
        <v>2587</v>
      </c>
      <c r="C181" s="41" t="s">
        <v>66</v>
      </c>
      <c r="D181" s="41" t="s">
        <v>46</v>
      </c>
      <c r="E181" s="41">
        <v>75961</v>
      </c>
      <c r="F181" s="42"/>
      <c r="G181" s="43">
        <v>31.603251</v>
      </c>
      <c r="H181" s="44">
        <v>-94.581766000000002</v>
      </c>
      <c r="I181" s="45" t="s">
        <v>63</v>
      </c>
      <c r="J181" s="46" t="s">
        <v>48</v>
      </c>
      <c r="K181" s="42" t="s">
        <v>51</v>
      </c>
      <c r="L181" s="49"/>
      <c r="M181" s="45" t="s">
        <v>63</v>
      </c>
      <c r="N181" s="46" t="s">
        <v>51</v>
      </c>
      <c r="O181" s="49"/>
      <c r="P181" s="36" t="str">
        <f t="shared" si="2"/>
        <v>Unknown</v>
      </c>
      <c r="Q181" s="39" t="s">
        <v>48</v>
      </c>
      <c r="R181" s="39" t="s">
        <v>48</v>
      </c>
      <c r="S181" s="39"/>
      <c r="T181" s="50"/>
      <c r="U181" s="50" t="s">
        <v>51</v>
      </c>
      <c r="V181" s="50" t="s">
        <v>51</v>
      </c>
      <c r="W181" s="50"/>
      <c r="X181" s="51" t="str">
        <f>IF((OR((AND('[1]PWS Information'!$E$10="CWS",T181="Single Family Residence",P181="Lead")),
(AND('[1]PWS Information'!$E$10="CWS",T181="Multiple Family Residence",'[1]PWS Information'!$E$11="Yes",P181="Lead")),
(AND('[1]PWS Information'!$E$10="NTNC",P181="Lead")))),"Tier 1",
IF((OR((AND('[1]PWS Information'!$E$10="CWS",T181="Multiple Family Residence",'[1]PWS Information'!$E$11="No",P181="Lead")),
(AND('[1]PWS Information'!$E$10="CWS",T181="Other",P181="Lead")),
(AND('[1]PWS Information'!$E$10="CWS",T181="Building",P181="Lead")))),"Tier 2",
IF((OR((AND('[1]PWS Information'!$E$10="CWS",T181="Single Family Residence",P181="Galvanized Requiring Replacement")),
(AND('[1]PWS Information'!$E$10="CWS",T181="Single Family Residence",P181="Galvanized Requiring Replacement",Q181="Yes")),
(AND('[1]PWS Information'!$E$10="NTNC",P181="Galvanized Requiring Replacement")),
(AND('[1]PWS Information'!$E$10="NTNC",T181="Single Family Residence",Q181="Yes")))),"Tier 3",
IF((OR((AND('[1]PWS Information'!$E$10="CWS",T181="Single Family Residence",R181="Yes",P181="Non-Lead", I181="Non-Lead - Copper",K181="Before 1989")),
(AND('[1]PWS Information'!$E$10="CWS",T181="Single Family Residence",R181="Yes",P181="Non-Lead", M181="Non-Lead - Copper",N181="Before 1989")))),"Tier 4",
IF((OR((AND('[1]PWS Information'!$E$10="NTNC",P181="Non-Lead")),
(AND('[1]PWS Information'!$E$10="CWS",P181="Non-Lead",R181="")),
(AND('[1]PWS Information'!$E$10="CWS",P181="Non-Lead",R181="No")),
(AND('[1]PWS Information'!$E$10="CWS",P181="Non-Lead",R181="Don't Know")),
(AND('[1]PWS Information'!$E$10="CWS",P181="Non-Lead", I181="Non-Lead - Copper", R181="Yes", K181="Between 1989 and 2014")),
(AND('[1]PWS Information'!$E$10="CWS",P181="Non-Lead", I181="Non-Lead - Copper", R181="Yes", K181="After 2014")),
(AND('[1]PWS Information'!$E$10="CWS",P181="Non-Lead", I181="Non-Lead - Copper", R181="Yes", K181="Unknown")),
(AND('[1]PWS Information'!$E$10="CWS",P181="Non-Lead", M181="Non-Lead - Copper", R181="Yes", N181="Between 1989 and 2014")),
(AND('[1]PWS Information'!$E$10="CWS",P181="Non-Lead", M181="Non-Lead - Copper", R181="Yes", N181="After 2014")),
(AND('[1]PWS Information'!$E$10="CWS",P181="Non-Lead", M181="Non-Lead - Copper", R181="Yes", N181="Unknown")),
(AND('[1]PWS Information'!$E$10="CWS",P181="Unknown")),
(AND('[1]PWS Information'!$E$10="NTNC",P181="Unknown")))),"Tier 5",
"")))))</f>
        <v>Tier 5</v>
      </c>
      <c r="Y181" s="50"/>
      <c r="Z181" s="50"/>
    </row>
    <row r="182" spans="1:26" ht="75" x14ac:dyDescent="0.25">
      <c r="A182" s="39">
        <v>25175483</v>
      </c>
      <c r="B182" s="40">
        <v>12408</v>
      </c>
      <c r="C182" s="41" t="s">
        <v>53</v>
      </c>
      <c r="D182" s="41" t="s">
        <v>46</v>
      </c>
      <c r="E182" s="41">
        <v>75961</v>
      </c>
      <c r="F182" s="42"/>
      <c r="G182" s="43">
        <v>31.658282</v>
      </c>
      <c r="H182" s="44">
        <v>-94.425241</v>
      </c>
      <c r="I182" s="45" t="s">
        <v>63</v>
      </c>
      <c r="J182" s="46" t="s">
        <v>48</v>
      </c>
      <c r="K182" s="42" t="s">
        <v>51</v>
      </c>
      <c r="L182" s="49"/>
      <c r="M182" s="45" t="s">
        <v>63</v>
      </c>
      <c r="N182" s="46" t="s">
        <v>51</v>
      </c>
      <c r="O182" s="49"/>
      <c r="P182" s="36" t="str">
        <f t="shared" si="2"/>
        <v>Unknown</v>
      </c>
      <c r="Q182" s="39" t="s">
        <v>48</v>
      </c>
      <c r="R182" s="39" t="s">
        <v>48</v>
      </c>
      <c r="S182" s="39"/>
      <c r="T182" s="50" t="s">
        <v>50</v>
      </c>
      <c r="U182" s="50" t="s">
        <v>51</v>
      </c>
      <c r="V182" s="50" t="s">
        <v>51</v>
      </c>
      <c r="W182" s="50"/>
      <c r="X182" s="51" t="str">
        <f>IF((OR((AND('[1]PWS Information'!$E$10="CWS",T182="Single Family Residence",P182="Lead")),
(AND('[1]PWS Information'!$E$10="CWS",T182="Multiple Family Residence",'[1]PWS Information'!$E$11="Yes",P182="Lead")),
(AND('[1]PWS Information'!$E$10="NTNC",P182="Lead")))),"Tier 1",
IF((OR((AND('[1]PWS Information'!$E$10="CWS",T182="Multiple Family Residence",'[1]PWS Information'!$E$11="No",P182="Lead")),
(AND('[1]PWS Information'!$E$10="CWS",T182="Other",P182="Lead")),
(AND('[1]PWS Information'!$E$10="CWS",T182="Building",P182="Lead")))),"Tier 2",
IF((OR((AND('[1]PWS Information'!$E$10="CWS",T182="Single Family Residence",P182="Galvanized Requiring Replacement")),
(AND('[1]PWS Information'!$E$10="CWS",T182="Single Family Residence",P182="Galvanized Requiring Replacement",Q182="Yes")),
(AND('[1]PWS Information'!$E$10="NTNC",P182="Galvanized Requiring Replacement")),
(AND('[1]PWS Information'!$E$10="NTNC",T182="Single Family Residence",Q182="Yes")))),"Tier 3",
IF((OR((AND('[1]PWS Information'!$E$10="CWS",T182="Single Family Residence",R182="Yes",P182="Non-Lead", I182="Non-Lead - Copper",K182="Before 1989")),
(AND('[1]PWS Information'!$E$10="CWS",T182="Single Family Residence",R182="Yes",P182="Non-Lead", M182="Non-Lead - Copper",N182="Before 1989")))),"Tier 4",
IF((OR((AND('[1]PWS Information'!$E$10="NTNC",P182="Non-Lead")),
(AND('[1]PWS Information'!$E$10="CWS",P182="Non-Lead",R182="")),
(AND('[1]PWS Information'!$E$10="CWS",P182="Non-Lead",R182="No")),
(AND('[1]PWS Information'!$E$10="CWS",P182="Non-Lead",R182="Don't Know")),
(AND('[1]PWS Information'!$E$10="CWS",P182="Non-Lead", I182="Non-Lead - Copper", R182="Yes", K182="Between 1989 and 2014")),
(AND('[1]PWS Information'!$E$10="CWS",P182="Non-Lead", I182="Non-Lead - Copper", R182="Yes", K182="After 2014")),
(AND('[1]PWS Information'!$E$10="CWS",P182="Non-Lead", I182="Non-Lead - Copper", R182="Yes", K182="Unknown")),
(AND('[1]PWS Information'!$E$10="CWS",P182="Non-Lead", M182="Non-Lead - Copper", R182="Yes", N182="Between 1989 and 2014")),
(AND('[1]PWS Information'!$E$10="CWS",P182="Non-Lead", M182="Non-Lead - Copper", R182="Yes", N182="After 2014")),
(AND('[1]PWS Information'!$E$10="CWS",P182="Non-Lead", M182="Non-Lead - Copper", R182="Yes", N182="Unknown")),
(AND('[1]PWS Information'!$E$10="CWS",P182="Unknown")),
(AND('[1]PWS Information'!$E$10="NTNC",P182="Unknown")))),"Tier 5",
"")))))</f>
        <v>Tier 5</v>
      </c>
      <c r="Y182" s="50"/>
      <c r="Z182" s="50"/>
    </row>
    <row r="183" spans="1:26" ht="75" x14ac:dyDescent="0.25">
      <c r="A183" s="39">
        <v>25175694</v>
      </c>
      <c r="B183" s="40">
        <v>748</v>
      </c>
      <c r="C183" s="41" t="s">
        <v>101</v>
      </c>
      <c r="D183" s="41" t="s">
        <v>46</v>
      </c>
      <c r="E183" s="41">
        <v>75961</v>
      </c>
      <c r="F183" s="42"/>
      <c r="G183" s="43">
        <v>31.558382999999999</v>
      </c>
      <c r="H183" s="44">
        <v>-94.504452000000001</v>
      </c>
      <c r="I183" s="45" t="s">
        <v>63</v>
      </c>
      <c r="J183" s="46" t="s">
        <v>48</v>
      </c>
      <c r="K183" s="42" t="s">
        <v>51</v>
      </c>
      <c r="L183" s="49"/>
      <c r="M183" s="45" t="s">
        <v>63</v>
      </c>
      <c r="N183" s="46" t="s">
        <v>51</v>
      </c>
      <c r="O183" s="49"/>
      <c r="P183" s="36" t="str">
        <f t="shared" si="2"/>
        <v>Unknown</v>
      </c>
      <c r="Q183" s="39" t="s">
        <v>48</v>
      </c>
      <c r="R183" s="39" t="s">
        <v>48</v>
      </c>
      <c r="S183" s="39"/>
      <c r="T183" s="50"/>
      <c r="U183" s="50" t="s">
        <v>51</v>
      </c>
      <c r="V183" s="50" t="s">
        <v>51</v>
      </c>
      <c r="W183" s="50"/>
      <c r="X183" s="51" t="str">
        <f>IF((OR((AND('[1]PWS Information'!$E$10="CWS",T183="Single Family Residence",P183="Lead")),
(AND('[1]PWS Information'!$E$10="CWS",T183="Multiple Family Residence",'[1]PWS Information'!$E$11="Yes",P183="Lead")),
(AND('[1]PWS Information'!$E$10="NTNC",P183="Lead")))),"Tier 1",
IF((OR((AND('[1]PWS Information'!$E$10="CWS",T183="Multiple Family Residence",'[1]PWS Information'!$E$11="No",P183="Lead")),
(AND('[1]PWS Information'!$E$10="CWS",T183="Other",P183="Lead")),
(AND('[1]PWS Information'!$E$10="CWS",T183="Building",P183="Lead")))),"Tier 2",
IF((OR((AND('[1]PWS Information'!$E$10="CWS",T183="Single Family Residence",P183="Galvanized Requiring Replacement")),
(AND('[1]PWS Information'!$E$10="CWS",T183="Single Family Residence",P183="Galvanized Requiring Replacement",Q183="Yes")),
(AND('[1]PWS Information'!$E$10="NTNC",P183="Galvanized Requiring Replacement")),
(AND('[1]PWS Information'!$E$10="NTNC",T183="Single Family Residence",Q183="Yes")))),"Tier 3",
IF((OR((AND('[1]PWS Information'!$E$10="CWS",T183="Single Family Residence",R183="Yes",P183="Non-Lead", I183="Non-Lead - Copper",K183="Before 1989")),
(AND('[1]PWS Information'!$E$10="CWS",T183="Single Family Residence",R183="Yes",P183="Non-Lead", M183="Non-Lead - Copper",N183="Before 1989")))),"Tier 4",
IF((OR((AND('[1]PWS Information'!$E$10="NTNC",P183="Non-Lead")),
(AND('[1]PWS Information'!$E$10="CWS",P183="Non-Lead",R183="")),
(AND('[1]PWS Information'!$E$10="CWS",P183="Non-Lead",R183="No")),
(AND('[1]PWS Information'!$E$10="CWS",P183="Non-Lead",R183="Don't Know")),
(AND('[1]PWS Information'!$E$10="CWS",P183="Non-Lead", I183="Non-Lead - Copper", R183="Yes", K183="Between 1989 and 2014")),
(AND('[1]PWS Information'!$E$10="CWS",P183="Non-Lead", I183="Non-Lead - Copper", R183="Yes", K183="After 2014")),
(AND('[1]PWS Information'!$E$10="CWS",P183="Non-Lead", I183="Non-Lead - Copper", R183="Yes", K183="Unknown")),
(AND('[1]PWS Information'!$E$10="CWS",P183="Non-Lead", M183="Non-Lead - Copper", R183="Yes", N183="Between 1989 and 2014")),
(AND('[1]PWS Information'!$E$10="CWS",P183="Non-Lead", M183="Non-Lead - Copper", R183="Yes", N183="After 2014")),
(AND('[1]PWS Information'!$E$10="CWS",P183="Non-Lead", M183="Non-Lead - Copper", R183="Yes", N183="Unknown")),
(AND('[1]PWS Information'!$E$10="CWS",P183="Unknown")),
(AND('[1]PWS Information'!$E$10="NTNC",P183="Unknown")))),"Tier 5",
"")))))</f>
        <v>Tier 5</v>
      </c>
      <c r="Y183" s="50"/>
      <c r="Z183" s="50"/>
    </row>
    <row r="184" spans="1:26" ht="75" x14ac:dyDescent="0.25">
      <c r="A184" s="39">
        <v>25176173</v>
      </c>
      <c r="B184" s="40">
        <v>203</v>
      </c>
      <c r="C184" s="41" t="s">
        <v>102</v>
      </c>
      <c r="D184" s="41" t="s">
        <v>46</v>
      </c>
      <c r="E184" s="41">
        <v>75961</v>
      </c>
      <c r="F184" s="42"/>
      <c r="G184" s="43">
        <v>31.661273000000001</v>
      </c>
      <c r="H184" s="44">
        <v>-94.601355999999996</v>
      </c>
      <c r="I184" s="45" t="s">
        <v>63</v>
      </c>
      <c r="J184" s="46" t="s">
        <v>48</v>
      </c>
      <c r="K184" s="42" t="s">
        <v>51</v>
      </c>
      <c r="L184" s="49"/>
      <c r="M184" s="45" t="s">
        <v>63</v>
      </c>
      <c r="N184" s="46" t="s">
        <v>51</v>
      </c>
      <c r="O184" s="49"/>
      <c r="P184" s="36" t="str">
        <f t="shared" si="2"/>
        <v>Unknown</v>
      </c>
      <c r="Q184" s="39" t="s">
        <v>48</v>
      </c>
      <c r="R184" s="39" t="s">
        <v>48</v>
      </c>
      <c r="S184" s="39"/>
      <c r="T184" s="50"/>
      <c r="U184" s="50" t="s">
        <v>51</v>
      </c>
      <c r="V184" s="50" t="s">
        <v>51</v>
      </c>
      <c r="W184" s="50"/>
      <c r="X184" s="51" t="str">
        <f>IF((OR((AND('[1]PWS Information'!$E$10="CWS",T184="Single Family Residence",P184="Lead")),
(AND('[1]PWS Information'!$E$10="CWS",T184="Multiple Family Residence",'[1]PWS Information'!$E$11="Yes",P184="Lead")),
(AND('[1]PWS Information'!$E$10="NTNC",P184="Lead")))),"Tier 1",
IF((OR((AND('[1]PWS Information'!$E$10="CWS",T184="Multiple Family Residence",'[1]PWS Information'!$E$11="No",P184="Lead")),
(AND('[1]PWS Information'!$E$10="CWS",T184="Other",P184="Lead")),
(AND('[1]PWS Information'!$E$10="CWS",T184="Building",P184="Lead")))),"Tier 2",
IF((OR((AND('[1]PWS Information'!$E$10="CWS",T184="Single Family Residence",P184="Galvanized Requiring Replacement")),
(AND('[1]PWS Information'!$E$10="CWS",T184="Single Family Residence",P184="Galvanized Requiring Replacement",Q184="Yes")),
(AND('[1]PWS Information'!$E$10="NTNC",P184="Galvanized Requiring Replacement")),
(AND('[1]PWS Information'!$E$10="NTNC",T184="Single Family Residence",Q184="Yes")))),"Tier 3",
IF((OR((AND('[1]PWS Information'!$E$10="CWS",T184="Single Family Residence",R184="Yes",P184="Non-Lead", I184="Non-Lead - Copper",K184="Before 1989")),
(AND('[1]PWS Information'!$E$10="CWS",T184="Single Family Residence",R184="Yes",P184="Non-Lead", M184="Non-Lead - Copper",N184="Before 1989")))),"Tier 4",
IF((OR((AND('[1]PWS Information'!$E$10="NTNC",P184="Non-Lead")),
(AND('[1]PWS Information'!$E$10="CWS",P184="Non-Lead",R184="")),
(AND('[1]PWS Information'!$E$10="CWS",P184="Non-Lead",R184="No")),
(AND('[1]PWS Information'!$E$10="CWS",P184="Non-Lead",R184="Don't Know")),
(AND('[1]PWS Information'!$E$10="CWS",P184="Non-Lead", I184="Non-Lead - Copper", R184="Yes", K184="Between 1989 and 2014")),
(AND('[1]PWS Information'!$E$10="CWS",P184="Non-Lead", I184="Non-Lead - Copper", R184="Yes", K184="After 2014")),
(AND('[1]PWS Information'!$E$10="CWS",P184="Non-Lead", I184="Non-Lead - Copper", R184="Yes", K184="Unknown")),
(AND('[1]PWS Information'!$E$10="CWS",P184="Non-Lead", M184="Non-Lead - Copper", R184="Yes", N184="Between 1989 and 2014")),
(AND('[1]PWS Information'!$E$10="CWS",P184="Non-Lead", M184="Non-Lead - Copper", R184="Yes", N184="After 2014")),
(AND('[1]PWS Information'!$E$10="CWS",P184="Non-Lead", M184="Non-Lead - Copper", R184="Yes", N184="Unknown")),
(AND('[1]PWS Information'!$E$10="CWS",P184="Unknown")),
(AND('[1]PWS Information'!$E$10="NTNC",P184="Unknown")))),"Tier 5",
"")))))</f>
        <v>Tier 5</v>
      </c>
      <c r="Y184" s="50"/>
      <c r="Z184" s="50"/>
    </row>
    <row r="185" spans="1:26" ht="75" x14ac:dyDescent="0.25">
      <c r="A185" s="39">
        <v>25175579</v>
      </c>
      <c r="B185" s="40">
        <v>4418</v>
      </c>
      <c r="C185" s="41" t="s">
        <v>68</v>
      </c>
      <c r="D185" s="41" t="s">
        <v>46</v>
      </c>
      <c r="E185" s="41">
        <v>75961</v>
      </c>
      <c r="F185" s="42"/>
      <c r="G185" s="43">
        <v>31.558382999999999</v>
      </c>
      <c r="H185" s="44">
        <v>-94.504452000000001</v>
      </c>
      <c r="I185" s="45" t="s">
        <v>63</v>
      </c>
      <c r="J185" s="46" t="s">
        <v>48</v>
      </c>
      <c r="K185" s="42" t="s">
        <v>51</v>
      </c>
      <c r="L185" s="49"/>
      <c r="M185" s="45" t="s">
        <v>63</v>
      </c>
      <c r="N185" s="46" t="s">
        <v>51</v>
      </c>
      <c r="O185" s="49"/>
      <c r="P185" s="36" t="str">
        <f t="shared" si="2"/>
        <v>Unknown</v>
      </c>
      <c r="Q185" s="39" t="s">
        <v>48</v>
      </c>
      <c r="R185" s="39" t="s">
        <v>48</v>
      </c>
      <c r="S185" s="39"/>
      <c r="T185" s="50"/>
      <c r="U185" s="50" t="s">
        <v>51</v>
      </c>
      <c r="V185" s="50" t="s">
        <v>51</v>
      </c>
      <c r="W185" s="50"/>
      <c r="X185" s="51" t="str">
        <f>IF((OR((AND('[1]PWS Information'!$E$10="CWS",T185="Single Family Residence",P185="Lead")),
(AND('[1]PWS Information'!$E$10="CWS",T185="Multiple Family Residence",'[1]PWS Information'!$E$11="Yes",P185="Lead")),
(AND('[1]PWS Information'!$E$10="NTNC",P185="Lead")))),"Tier 1",
IF((OR((AND('[1]PWS Information'!$E$10="CWS",T185="Multiple Family Residence",'[1]PWS Information'!$E$11="No",P185="Lead")),
(AND('[1]PWS Information'!$E$10="CWS",T185="Other",P185="Lead")),
(AND('[1]PWS Information'!$E$10="CWS",T185="Building",P185="Lead")))),"Tier 2",
IF((OR((AND('[1]PWS Information'!$E$10="CWS",T185="Single Family Residence",P185="Galvanized Requiring Replacement")),
(AND('[1]PWS Information'!$E$10="CWS",T185="Single Family Residence",P185="Galvanized Requiring Replacement",Q185="Yes")),
(AND('[1]PWS Information'!$E$10="NTNC",P185="Galvanized Requiring Replacement")),
(AND('[1]PWS Information'!$E$10="NTNC",T185="Single Family Residence",Q185="Yes")))),"Tier 3",
IF((OR((AND('[1]PWS Information'!$E$10="CWS",T185="Single Family Residence",R185="Yes",P185="Non-Lead", I185="Non-Lead - Copper",K185="Before 1989")),
(AND('[1]PWS Information'!$E$10="CWS",T185="Single Family Residence",R185="Yes",P185="Non-Lead", M185="Non-Lead - Copper",N185="Before 1989")))),"Tier 4",
IF((OR((AND('[1]PWS Information'!$E$10="NTNC",P185="Non-Lead")),
(AND('[1]PWS Information'!$E$10="CWS",P185="Non-Lead",R185="")),
(AND('[1]PWS Information'!$E$10="CWS",P185="Non-Lead",R185="No")),
(AND('[1]PWS Information'!$E$10="CWS",P185="Non-Lead",R185="Don't Know")),
(AND('[1]PWS Information'!$E$10="CWS",P185="Non-Lead", I185="Non-Lead - Copper", R185="Yes", K185="Between 1989 and 2014")),
(AND('[1]PWS Information'!$E$10="CWS",P185="Non-Lead", I185="Non-Lead - Copper", R185="Yes", K185="After 2014")),
(AND('[1]PWS Information'!$E$10="CWS",P185="Non-Lead", I185="Non-Lead - Copper", R185="Yes", K185="Unknown")),
(AND('[1]PWS Information'!$E$10="CWS",P185="Non-Lead", M185="Non-Lead - Copper", R185="Yes", N185="Between 1989 and 2014")),
(AND('[1]PWS Information'!$E$10="CWS",P185="Non-Lead", M185="Non-Lead - Copper", R185="Yes", N185="After 2014")),
(AND('[1]PWS Information'!$E$10="CWS",P185="Non-Lead", M185="Non-Lead - Copper", R185="Yes", N185="Unknown")),
(AND('[1]PWS Information'!$E$10="CWS",P185="Unknown")),
(AND('[1]PWS Information'!$E$10="NTNC",P185="Unknown")))),"Tier 5",
"")))))</f>
        <v>Tier 5</v>
      </c>
      <c r="Y185" s="50"/>
      <c r="Z185" s="50"/>
    </row>
    <row r="186" spans="1:26" ht="75" x14ac:dyDescent="0.25">
      <c r="A186" s="39">
        <v>25175402</v>
      </c>
      <c r="B186" s="40">
        <v>3886</v>
      </c>
      <c r="C186" s="41" t="s">
        <v>66</v>
      </c>
      <c r="D186" s="41" t="s">
        <v>46</v>
      </c>
      <c r="E186" s="41">
        <v>75961</v>
      </c>
      <c r="F186" s="42"/>
      <c r="G186" s="43">
        <v>31.605359</v>
      </c>
      <c r="H186" s="44">
        <v>-94.558733000000004</v>
      </c>
      <c r="I186" s="45" t="s">
        <v>63</v>
      </c>
      <c r="J186" s="46" t="s">
        <v>48</v>
      </c>
      <c r="K186" s="42" t="s">
        <v>51</v>
      </c>
      <c r="L186" s="49"/>
      <c r="M186" s="45" t="s">
        <v>63</v>
      </c>
      <c r="N186" s="46" t="s">
        <v>51</v>
      </c>
      <c r="O186" s="49"/>
      <c r="P186" s="36" t="str">
        <f t="shared" si="2"/>
        <v>Unknown</v>
      </c>
      <c r="Q186" s="39" t="s">
        <v>48</v>
      </c>
      <c r="R186" s="39" t="s">
        <v>48</v>
      </c>
      <c r="S186" s="39"/>
      <c r="T186" s="50"/>
      <c r="U186" s="50" t="s">
        <v>51</v>
      </c>
      <c r="V186" s="50" t="s">
        <v>51</v>
      </c>
      <c r="W186" s="50"/>
      <c r="X186" s="51" t="str">
        <f>IF((OR((AND('[1]PWS Information'!$E$10="CWS",T186="Single Family Residence",P186="Lead")),
(AND('[1]PWS Information'!$E$10="CWS",T186="Multiple Family Residence",'[1]PWS Information'!$E$11="Yes",P186="Lead")),
(AND('[1]PWS Information'!$E$10="NTNC",P186="Lead")))),"Tier 1",
IF((OR((AND('[1]PWS Information'!$E$10="CWS",T186="Multiple Family Residence",'[1]PWS Information'!$E$11="No",P186="Lead")),
(AND('[1]PWS Information'!$E$10="CWS",T186="Other",P186="Lead")),
(AND('[1]PWS Information'!$E$10="CWS",T186="Building",P186="Lead")))),"Tier 2",
IF((OR((AND('[1]PWS Information'!$E$10="CWS",T186="Single Family Residence",P186="Galvanized Requiring Replacement")),
(AND('[1]PWS Information'!$E$10="CWS",T186="Single Family Residence",P186="Galvanized Requiring Replacement",Q186="Yes")),
(AND('[1]PWS Information'!$E$10="NTNC",P186="Galvanized Requiring Replacement")),
(AND('[1]PWS Information'!$E$10="NTNC",T186="Single Family Residence",Q186="Yes")))),"Tier 3",
IF((OR((AND('[1]PWS Information'!$E$10="CWS",T186="Single Family Residence",R186="Yes",P186="Non-Lead", I186="Non-Lead - Copper",K186="Before 1989")),
(AND('[1]PWS Information'!$E$10="CWS",T186="Single Family Residence",R186="Yes",P186="Non-Lead", M186="Non-Lead - Copper",N186="Before 1989")))),"Tier 4",
IF((OR((AND('[1]PWS Information'!$E$10="NTNC",P186="Non-Lead")),
(AND('[1]PWS Information'!$E$10="CWS",P186="Non-Lead",R186="")),
(AND('[1]PWS Information'!$E$10="CWS",P186="Non-Lead",R186="No")),
(AND('[1]PWS Information'!$E$10="CWS",P186="Non-Lead",R186="Don't Know")),
(AND('[1]PWS Information'!$E$10="CWS",P186="Non-Lead", I186="Non-Lead - Copper", R186="Yes", K186="Between 1989 and 2014")),
(AND('[1]PWS Information'!$E$10="CWS",P186="Non-Lead", I186="Non-Lead - Copper", R186="Yes", K186="After 2014")),
(AND('[1]PWS Information'!$E$10="CWS",P186="Non-Lead", I186="Non-Lead - Copper", R186="Yes", K186="Unknown")),
(AND('[1]PWS Information'!$E$10="CWS",P186="Non-Lead", M186="Non-Lead - Copper", R186="Yes", N186="Between 1989 and 2014")),
(AND('[1]PWS Information'!$E$10="CWS",P186="Non-Lead", M186="Non-Lead - Copper", R186="Yes", N186="After 2014")),
(AND('[1]PWS Information'!$E$10="CWS",P186="Non-Lead", M186="Non-Lead - Copper", R186="Yes", N186="Unknown")),
(AND('[1]PWS Information'!$E$10="CWS",P186="Unknown")),
(AND('[1]PWS Information'!$E$10="NTNC",P186="Unknown")))),"Tier 5",
"")))))</f>
        <v>Tier 5</v>
      </c>
      <c r="Y186" s="50"/>
      <c r="Z186" s="50"/>
    </row>
    <row r="187" spans="1:26" ht="75" x14ac:dyDescent="0.25">
      <c r="A187" s="39">
        <v>25176098</v>
      </c>
      <c r="B187" s="40">
        <v>2848</v>
      </c>
      <c r="C187" s="41" t="s">
        <v>66</v>
      </c>
      <c r="D187" s="41" t="s">
        <v>46</v>
      </c>
      <c r="E187" s="41">
        <v>75961</v>
      </c>
      <c r="F187" s="42"/>
      <c r="G187" s="43">
        <v>31.602595999999998</v>
      </c>
      <c r="H187" s="44">
        <v>-94.575979000000004</v>
      </c>
      <c r="I187" s="45" t="s">
        <v>63</v>
      </c>
      <c r="J187" s="46" t="s">
        <v>48</v>
      </c>
      <c r="K187" s="42" t="s">
        <v>51</v>
      </c>
      <c r="L187" s="49"/>
      <c r="M187" s="45" t="s">
        <v>63</v>
      </c>
      <c r="N187" s="46" t="s">
        <v>51</v>
      </c>
      <c r="O187" s="49"/>
      <c r="P187" s="36" t="str">
        <f t="shared" si="2"/>
        <v>Unknown</v>
      </c>
      <c r="Q187" s="39" t="s">
        <v>48</v>
      </c>
      <c r="R187" s="39" t="s">
        <v>48</v>
      </c>
      <c r="S187" s="39"/>
      <c r="T187" s="50"/>
      <c r="U187" s="50" t="s">
        <v>51</v>
      </c>
      <c r="V187" s="50" t="s">
        <v>51</v>
      </c>
      <c r="W187" s="50"/>
      <c r="X187" s="51" t="str">
        <f>IF((OR((AND('[1]PWS Information'!$E$10="CWS",T187="Single Family Residence",P187="Lead")),
(AND('[1]PWS Information'!$E$10="CWS",T187="Multiple Family Residence",'[1]PWS Information'!$E$11="Yes",P187="Lead")),
(AND('[1]PWS Information'!$E$10="NTNC",P187="Lead")))),"Tier 1",
IF((OR((AND('[1]PWS Information'!$E$10="CWS",T187="Multiple Family Residence",'[1]PWS Information'!$E$11="No",P187="Lead")),
(AND('[1]PWS Information'!$E$10="CWS",T187="Other",P187="Lead")),
(AND('[1]PWS Information'!$E$10="CWS",T187="Building",P187="Lead")))),"Tier 2",
IF((OR((AND('[1]PWS Information'!$E$10="CWS",T187="Single Family Residence",P187="Galvanized Requiring Replacement")),
(AND('[1]PWS Information'!$E$10="CWS",T187="Single Family Residence",P187="Galvanized Requiring Replacement",Q187="Yes")),
(AND('[1]PWS Information'!$E$10="NTNC",P187="Galvanized Requiring Replacement")),
(AND('[1]PWS Information'!$E$10="NTNC",T187="Single Family Residence",Q187="Yes")))),"Tier 3",
IF((OR((AND('[1]PWS Information'!$E$10="CWS",T187="Single Family Residence",R187="Yes",P187="Non-Lead", I187="Non-Lead - Copper",K187="Before 1989")),
(AND('[1]PWS Information'!$E$10="CWS",T187="Single Family Residence",R187="Yes",P187="Non-Lead", M187="Non-Lead - Copper",N187="Before 1989")))),"Tier 4",
IF((OR((AND('[1]PWS Information'!$E$10="NTNC",P187="Non-Lead")),
(AND('[1]PWS Information'!$E$10="CWS",P187="Non-Lead",R187="")),
(AND('[1]PWS Information'!$E$10="CWS",P187="Non-Lead",R187="No")),
(AND('[1]PWS Information'!$E$10="CWS",P187="Non-Lead",R187="Don't Know")),
(AND('[1]PWS Information'!$E$10="CWS",P187="Non-Lead", I187="Non-Lead - Copper", R187="Yes", K187="Between 1989 and 2014")),
(AND('[1]PWS Information'!$E$10="CWS",P187="Non-Lead", I187="Non-Lead - Copper", R187="Yes", K187="After 2014")),
(AND('[1]PWS Information'!$E$10="CWS",P187="Non-Lead", I187="Non-Lead - Copper", R187="Yes", K187="Unknown")),
(AND('[1]PWS Information'!$E$10="CWS",P187="Non-Lead", M187="Non-Lead - Copper", R187="Yes", N187="Between 1989 and 2014")),
(AND('[1]PWS Information'!$E$10="CWS",P187="Non-Lead", M187="Non-Lead - Copper", R187="Yes", N187="After 2014")),
(AND('[1]PWS Information'!$E$10="CWS",P187="Non-Lead", M187="Non-Lead - Copper", R187="Yes", N187="Unknown")),
(AND('[1]PWS Information'!$E$10="CWS",P187="Unknown")),
(AND('[1]PWS Information'!$E$10="NTNC",P187="Unknown")))),"Tier 5",
"")))))</f>
        <v>Tier 5</v>
      </c>
      <c r="Y187" s="50"/>
      <c r="Z187" s="50"/>
    </row>
    <row r="188" spans="1:26" ht="75" x14ac:dyDescent="0.25">
      <c r="A188" s="39">
        <v>25176100</v>
      </c>
      <c r="B188" s="40">
        <v>2635</v>
      </c>
      <c r="C188" s="41" t="s">
        <v>66</v>
      </c>
      <c r="D188" s="41" t="s">
        <v>46</v>
      </c>
      <c r="E188" s="41">
        <v>75961</v>
      </c>
      <c r="F188" s="42"/>
      <c r="G188" s="43">
        <v>31.603743000000001</v>
      </c>
      <c r="H188" s="44">
        <v>-94.579864999999998</v>
      </c>
      <c r="I188" s="45" t="s">
        <v>63</v>
      </c>
      <c r="J188" s="46" t="s">
        <v>48</v>
      </c>
      <c r="K188" s="42" t="s">
        <v>51</v>
      </c>
      <c r="L188" s="49"/>
      <c r="M188" s="45" t="s">
        <v>63</v>
      </c>
      <c r="N188" s="46" t="s">
        <v>51</v>
      </c>
      <c r="O188" s="49"/>
      <c r="P188" s="36" t="str">
        <f t="shared" si="2"/>
        <v>Unknown</v>
      </c>
      <c r="Q188" s="39" t="s">
        <v>48</v>
      </c>
      <c r="R188" s="39" t="s">
        <v>48</v>
      </c>
      <c r="S188" s="39"/>
      <c r="T188" s="50"/>
      <c r="U188" s="50" t="s">
        <v>51</v>
      </c>
      <c r="V188" s="50" t="s">
        <v>51</v>
      </c>
      <c r="W188" s="50"/>
      <c r="X188" s="51" t="str">
        <f>IF((OR((AND('[1]PWS Information'!$E$10="CWS",T188="Single Family Residence",P188="Lead")),
(AND('[1]PWS Information'!$E$10="CWS",T188="Multiple Family Residence",'[1]PWS Information'!$E$11="Yes",P188="Lead")),
(AND('[1]PWS Information'!$E$10="NTNC",P188="Lead")))),"Tier 1",
IF((OR((AND('[1]PWS Information'!$E$10="CWS",T188="Multiple Family Residence",'[1]PWS Information'!$E$11="No",P188="Lead")),
(AND('[1]PWS Information'!$E$10="CWS",T188="Other",P188="Lead")),
(AND('[1]PWS Information'!$E$10="CWS",T188="Building",P188="Lead")))),"Tier 2",
IF((OR((AND('[1]PWS Information'!$E$10="CWS",T188="Single Family Residence",P188="Galvanized Requiring Replacement")),
(AND('[1]PWS Information'!$E$10="CWS",T188="Single Family Residence",P188="Galvanized Requiring Replacement",Q188="Yes")),
(AND('[1]PWS Information'!$E$10="NTNC",P188="Galvanized Requiring Replacement")),
(AND('[1]PWS Information'!$E$10="NTNC",T188="Single Family Residence",Q188="Yes")))),"Tier 3",
IF((OR((AND('[1]PWS Information'!$E$10="CWS",T188="Single Family Residence",R188="Yes",P188="Non-Lead", I188="Non-Lead - Copper",K188="Before 1989")),
(AND('[1]PWS Information'!$E$10="CWS",T188="Single Family Residence",R188="Yes",P188="Non-Lead", M188="Non-Lead - Copper",N188="Before 1989")))),"Tier 4",
IF((OR((AND('[1]PWS Information'!$E$10="NTNC",P188="Non-Lead")),
(AND('[1]PWS Information'!$E$10="CWS",P188="Non-Lead",R188="")),
(AND('[1]PWS Information'!$E$10="CWS",P188="Non-Lead",R188="No")),
(AND('[1]PWS Information'!$E$10="CWS",P188="Non-Lead",R188="Don't Know")),
(AND('[1]PWS Information'!$E$10="CWS",P188="Non-Lead", I188="Non-Lead - Copper", R188="Yes", K188="Between 1989 and 2014")),
(AND('[1]PWS Information'!$E$10="CWS",P188="Non-Lead", I188="Non-Lead - Copper", R188="Yes", K188="After 2014")),
(AND('[1]PWS Information'!$E$10="CWS",P188="Non-Lead", I188="Non-Lead - Copper", R188="Yes", K188="Unknown")),
(AND('[1]PWS Information'!$E$10="CWS",P188="Non-Lead", M188="Non-Lead - Copper", R188="Yes", N188="Between 1989 and 2014")),
(AND('[1]PWS Information'!$E$10="CWS",P188="Non-Lead", M188="Non-Lead - Copper", R188="Yes", N188="After 2014")),
(AND('[1]PWS Information'!$E$10="CWS",P188="Non-Lead", M188="Non-Lead - Copper", R188="Yes", N188="Unknown")),
(AND('[1]PWS Information'!$E$10="CWS",P188="Unknown")),
(AND('[1]PWS Information'!$E$10="NTNC",P188="Unknown")))),"Tier 5",
"")))))</f>
        <v>Tier 5</v>
      </c>
      <c r="Y188" s="50"/>
      <c r="Z188" s="50"/>
    </row>
    <row r="189" spans="1:26" ht="75" x14ac:dyDescent="0.25">
      <c r="A189" s="39">
        <v>25257270</v>
      </c>
      <c r="B189" s="40">
        <v>2081</v>
      </c>
      <c r="C189" s="41" t="s">
        <v>52</v>
      </c>
      <c r="D189" s="41" t="s">
        <v>46</v>
      </c>
      <c r="E189" s="41">
        <v>75961</v>
      </c>
      <c r="F189" s="42"/>
      <c r="G189" s="43">
        <v>31.643442</v>
      </c>
      <c r="H189" s="44">
        <v>-94.494673000000006</v>
      </c>
      <c r="I189" s="45" t="s">
        <v>63</v>
      </c>
      <c r="J189" s="46" t="s">
        <v>48</v>
      </c>
      <c r="K189" s="42" t="s">
        <v>51</v>
      </c>
      <c r="L189" s="49"/>
      <c r="M189" s="45" t="s">
        <v>63</v>
      </c>
      <c r="N189" s="46" t="s">
        <v>51</v>
      </c>
      <c r="O189" s="49"/>
      <c r="P189" s="36" t="str">
        <f t="shared" si="2"/>
        <v>Unknown</v>
      </c>
      <c r="Q189" s="39" t="s">
        <v>48</v>
      </c>
      <c r="R189" s="39" t="s">
        <v>48</v>
      </c>
      <c r="S189" s="39"/>
      <c r="T189" s="50"/>
      <c r="U189" s="50" t="s">
        <v>51</v>
      </c>
      <c r="V189" s="50" t="s">
        <v>51</v>
      </c>
      <c r="W189" s="50"/>
      <c r="X189" s="51" t="str">
        <f>IF((OR((AND('[1]PWS Information'!$E$10="CWS",T189="Single Family Residence",P189="Lead")),
(AND('[1]PWS Information'!$E$10="CWS",T189="Multiple Family Residence",'[1]PWS Information'!$E$11="Yes",P189="Lead")),
(AND('[1]PWS Information'!$E$10="NTNC",P189="Lead")))),"Tier 1",
IF((OR((AND('[1]PWS Information'!$E$10="CWS",T189="Multiple Family Residence",'[1]PWS Information'!$E$11="No",P189="Lead")),
(AND('[1]PWS Information'!$E$10="CWS",T189="Other",P189="Lead")),
(AND('[1]PWS Information'!$E$10="CWS",T189="Building",P189="Lead")))),"Tier 2",
IF((OR((AND('[1]PWS Information'!$E$10="CWS",T189="Single Family Residence",P189="Galvanized Requiring Replacement")),
(AND('[1]PWS Information'!$E$10="CWS",T189="Single Family Residence",P189="Galvanized Requiring Replacement",Q189="Yes")),
(AND('[1]PWS Information'!$E$10="NTNC",P189="Galvanized Requiring Replacement")),
(AND('[1]PWS Information'!$E$10="NTNC",T189="Single Family Residence",Q189="Yes")))),"Tier 3",
IF((OR((AND('[1]PWS Information'!$E$10="CWS",T189="Single Family Residence",R189="Yes",P189="Non-Lead", I189="Non-Lead - Copper",K189="Before 1989")),
(AND('[1]PWS Information'!$E$10="CWS",T189="Single Family Residence",R189="Yes",P189="Non-Lead", M189="Non-Lead - Copper",N189="Before 1989")))),"Tier 4",
IF((OR((AND('[1]PWS Information'!$E$10="NTNC",P189="Non-Lead")),
(AND('[1]PWS Information'!$E$10="CWS",P189="Non-Lead",R189="")),
(AND('[1]PWS Information'!$E$10="CWS",P189="Non-Lead",R189="No")),
(AND('[1]PWS Information'!$E$10="CWS",P189="Non-Lead",R189="Don't Know")),
(AND('[1]PWS Information'!$E$10="CWS",P189="Non-Lead", I189="Non-Lead - Copper", R189="Yes", K189="Between 1989 and 2014")),
(AND('[1]PWS Information'!$E$10="CWS",P189="Non-Lead", I189="Non-Lead - Copper", R189="Yes", K189="After 2014")),
(AND('[1]PWS Information'!$E$10="CWS",P189="Non-Lead", I189="Non-Lead - Copper", R189="Yes", K189="Unknown")),
(AND('[1]PWS Information'!$E$10="CWS",P189="Non-Lead", M189="Non-Lead - Copper", R189="Yes", N189="Between 1989 and 2014")),
(AND('[1]PWS Information'!$E$10="CWS",P189="Non-Lead", M189="Non-Lead - Copper", R189="Yes", N189="After 2014")),
(AND('[1]PWS Information'!$E$10="CWS",P189="Non-Lead", M189="Non-Lead - Copper", R189="Yes", N189="Unknown")),
(AND('[1]PWS Information'!$E$10="CWS",P189="Unknown")),
(AND('[1]PWS Information'!$E$10="NTNC",P189="Unknown")))),"Tier 5",
"")))))</f>
        <v>Tier 5</v>
      </c>
      <c r="Y189" s="50"/>
      <c r="Z189" s="50"/>
    </row>
    <row r="190" spans="1:26" ht="75" x14ac:dyDescent="0.25">
      <c r="A190" s="39">
        <v>25175752</v>
      </c>
      <c r="B190" s="40">
        <v>197</v>
      </c>
      <c r="C190" s="41" t="s">
        <v>103</v>
      </c>
      <c r="D190" s="41" t="s">
        <v>46</v>
      </c>
      <c r="E190" s="41">
        <v>75961</v>
      </c>
      <c r="F190" s="42"/>
      <c r="G190" s="43">
        <v>31.586625999999999</v>
      </c>
      <c r="H190" s="44">
        <v>-94.614328999999998</v>
      </c>
      <c r="I190" s="45" t="s">
        <v>63</v>
      </c>
      <c r="J190" s="46" t="s">
        <v>48</v>
      </c>
      <c r="K190" s="42" t="s">
        <v>51</v>
      </c>
      <c r="L190" s="49"/>
      <c r="M190" s="45" t="s">
        <v>63</v>
      </c>
      <c r="N190" s="46" t="s">
        <v>51</v>
      </c>
      <c r="O190" s="49"/>
      <c r="P190" s="36" t="str">
        <f t="shared" si="2"/>
        <v>Unknown</v>
      </c>
      <c r="Q190" s="39" t="s">
        <v>48</v>
      </c>
      <c r="R190" s="39" t="s">
        <v>48</v>
      </c>
      <c r="S190" s="39"/>
      <c r="T190" s="50"/>
      <c r="U190" s="50" t="s">
        <v>51</v>
      </c>
      <c r="V190" s="50" t="s">
        <v>51</v>
      </c>
      <c r="W190" s="50"/>
      <c r="X190" s="51" t="str">
        <f>IF((OR((AND('[1]PWS Information'!$E$10="CWS",T190="Single Family Residence",P190="Lead")),
(AND('[1]PWS Information'!$E$10="CWS",T190="Multiple Family Residence",'[1]PWS Information'!$E$11="Yes",P190="Lead")),
(AND('[1]PWS Information'!$E$10="NTNC",P190="Lead")))),"Tier 1",
IF((OR((AND('[1]PWS Information'!$E$10="CWS",T190="Multiple Family Residence",'[1]PWS Information'!$E$11="No",P190="Lead")),
(AND('[1]PWS Information'!$E$10="CWS",T190="Other",P190="Lead")),
(AND('[1]PWS Information'!$E$10="CWS",T190="Building",P190="Lead")))),"Tier 2",
IF((OR((AND('[1]PWS Information'!$E$10="CWS",T190="Single Family Residence",P190="Galvanized Requiring Replacement")),
(AND('[1]PWS Information'!$E$10="CWS",T190="Single Family Residence",P190="Galvanized Requiring Replacement",Q190="Yes")),
(AND('[1]PWS Information'!$E$10="NTNC",P190="Galvanized Requiring Replacement")),
(AND('[1]PWS Information'!$E$10="NTNC",T190="Single Family Residence",Q190="Yes")))),"Tier 3",
IF((OR((AND('[1]PWS Information'!$E$10="CWS",T190="Single Family Residence",R190="Yes",P190="Non-Lead", I190="Non-Lead - Copper",K190="Before 1989")),
(AND('[1]PWS Information'!$E$10="CWS",T190="Single Family Residence",R190="Yes",P190="Non-Lead", M190="Non-Lead - Copper",N190="Before 1989")))),"Tier 4",
IF((OR((AND('[1]PWS Information'!$E$10="NTNC",P190="Non-Lead")),
(AND('[1]PWS Information'!$E$10="CWS",P190="Non-Lead",R190="")),
(AND('[1]PWS Information'!$E$10="CWS",P190="Non-Lead",R190="No")),
(AND('[1]PWS Information'!$E$10="CWS",P190="Non-Lead",R190="Don't Know")),
(AND('[1]PWS Information'!$E$10="CWS",P190="Non-Lead", I190="Non-Lead - Copper", R190="Yes", K190="Between 1989 and 2014")),
(AND('[1]PWS Information'!$E$10="CWS",P190="Non-Lead", I190="Non-Lead - Copper", R190="Yes", K190="After 2014")),
(AND('[1]PWS Information'!$E$10="CWS",P190="Non-Lead", I190="Non-Lead - Copper", R190="Yes", K190="Unknown")),
(AND('[1]PWS Information'!$E$10="CWS",P190="Non-Lead", M190="Non-Lead - Copper", R190="Yes", N190="Between 1989 and 2014")),
(AND('[1]PWS Information'!$E$10="CWS",P190="Non-Lead", M190="Non-Lead - Copper", R190="Yes", N190="After 2014")),
(AND('[1]PWS Information'!$E$10="CWS",P190="Non-Lead", M190="Non-Lead - Copper", R190="Yes", N190="Unknown")),
(AND('[1]PWS Information'!$E$10="CWS",P190="Unknown")),
(AND('[1]PWS Information'!$E$10="NTNC",P190="Unknown")))),"Tier 5",
"")))))</f>
        <v>Tier 5</v>
      </c>
      <c r="Y190" s="50"/>
      <c r="Z190" s="50"/>
    </row>
    <row r="191" spans="1:26" ht="75" x14ac:dyDescent="0.25">
      <c r="A191" s="39">
        <v>22132623</v>
      </c>
      <c r="B191" s="40">
        <v>5011</v>
      </c>
      <c r="C191" s="41" t="s">
        <v>57</v>
      </c>
      <c r="D191" s="41" t="s">
        <v>46</v>
      </c>
      <c r="E191" s="41">
        <v>75961</v>
      </c>
      <c r="F191" s="42"/>
      <c r="G191" s="43">
        <v>31.678052999999998</v>
      </c>
      <c r="H191" s="44">
        <v>-94.546532999999997</v>
      </c>
      <c r="I191" s="45" t="s">
        <v>63</v>
      </c>
      <c r="J191" s="46" t="s">
        <v>48</v>
      </c>
      <c r="K191" s="42" t="s">
        <v>51</v>
      </c>
      <c r="L191" s="49"/>
      <c r="M191" s="45" t="s">
        <v>63</v>
      </c>
      <c r="N191" s="46" t="s">
        <v>51</v>
      </c>
      <c r="O191" s="49"/>
      <c r="P191" s="36" t="str">
        <f t="shared" si="2"/>
        <v>Unknown</v>
      </c>
      <c r="Q191" s="39" t="s">
        <v>48</v>
      </c>
      <c r="R191" s="39" t="s">
        <v>48</v>
      </c>
      <c r="S191" s="39"/>
      <c r="T191" s="50"/>
      <c r="U191" s="50" t="s">
        <v>51</v>
      </c>
      <c r="V191" s="50" t="s">
        <v>51</v>
      </c>
      <c r="W191" s="50"/>
      <c r="X191" s="51" t="str">
        <f>IF((OR((AND('[1]PWS Information'!$E$10="CWS",T191="Single Family Residence",P191="Lead")),
(AND('[1]PWS Information'!$E$10="CWS",T191="Multiple Family Residence",'[1]PWS Information'!$E$11="Yes",P191="Lead")),
(AND('[1]PWS Information'!$E$10="NTNC",P191="Lead")))),"Tier 1",
IF((OR((AND('[1]PWS Information'!$E$10="CWS",T191="Multiple Family Residence",'[1]PWS Information'!$E$11="No",P191="Lead")),
(AND('[1]PWS Information'!$E$10="CWS",T191="Other",P191="Lead")),
(AND('[1]PWS Information'!$E$10="CWS",T191="Building",P191="Lead")))),"Tier 2",
IF((OR((AND('[1]PWS Information'!$E$10="CWS",T191="Single Family Residence",P191="Galvanized Requiring Replacement")),
(AND('[1]PWS Information'!$E$10="CWS",T191="Single Family Residence",P191="Galvanized Requiring Replacement",Q191="Yes")),
(AND('[1]PWS Information'!$E$10="NTNC",P191="Galvanized Requiring Replacement")),
(AND('[1]PWS Information'!$E$10="NTNC",T191="Single Family Residence",Q191="Yes")))),"Tier 3",
IF((OR((AND('[1]PWS Information'!$E$10="CWS",T191="Single Family Residence",R191="Yes",P191="Non-Lead", I191="Non-Lead - Copper",K191="Before 1989")),
(AND('[1]PWS Information'!$E$10="CWS",T191="Single Family Residence",R191="Yes",P191="Non-Lead", M191="Non-Lead - Copper",N191="Before 1989")))),"Tier 4",
IF((OR((AND('[1]PWS Information'!$E$10="NTNC",P191="Non-Lead")),
(AND('[1]PWS Information'!$E$10="CWS",P191="Non-Lead",R191="")),
(AND('[1]PWS Information'!$E$10="CWS",P191="Non-Lead",R191="No")),
(AND('[1]PWS Information'!$E$10="CWS",P191="Non-Lead",R191="Don't Know")),
(AND('[1]PWS Information'!$E$10="CWS",P191="Non-Lead", I191="Non-Lead - Copper", R191="Yes", K191="Between 1989 and 2014")),
(AND('[1]PWS Information'!$E$10="CWS",P191="Non-Lead", I191="Non-Lead - Copper", R191="Yes", K191="After 2014")),
(AND('[1]PWS Information'!$E$10="CWS",P191="Non-Lead", I191="Non-Lead - Copper", R191="Yes", K191="Unknown")),
(AND('[1]PWS Information'!$E$10="CWS",P191="Non-Lead", M191="Non-Lead - Copper", R191="Yes", N191="Between 1989 and 2014")),
(AND('[1]PWS Information'!$E$10="CWS",P191="Non-Lead", M191="Non-Lead - Copper", R191="Yes", N191="After 2014")),
(AND('[1]PWS Information'!$E$10="CWS",P191="Non-Lead", M191="Non-Lead - Copper", R191="Yes", N191="Unknown")),
(AND('[1]PWS Information'!$E$10="CWS",P191="Unknown")),
(AND('[1]PWS Information'!$E$10="NTNC",P191="Unknown")))),"Tier 5",
"")))))</f>
        <v>Tier 5</v>
      </c>
      <c r="Y191" s="50"/>
      <c r="Z191" s="50"/>
    </row>
    <row r="192" spans="1:26" ht="75" x14ac:dyDescent="0.25">
      <c r="A192" s="39">
        <v>25176130</v>
      </c>
      <c r="B192" s="40">
        <v>353</v>
      </c>
      <c r="C192" s="41" t="s">
        <v>86</v>
      </c>
      <c r="D192" s="41" t="s">
        <v>46</v>
      </c>
      <c r="E192" s="41">
        <v>75961</v>
      </c>
      <c r="F192" s="42"/>
      <c r="G192" s="43">
        <v>31.660409999999999</v>
      </c>
      <c r="H192" s="44">
        <v>-94.601489000000001</v>
      </c>
      <c r="I192" s="45" t="s">
        <v>63</v>
      </c>
      <c r="J192" s="46" t="s">
        <v>48</v>
      </c>
      <c r="K192" s="42" t="s">
        <v>51</v>
      </c>
      <c r="L192" s="49"/>
      <c r="M192" s="45" t="s">
        <v>63</v>
      </c>
      <c r="N192" s="46" t="s">
        <v>51</v>
      </c>
      <c r="O192" s="49"/>
      <c r="P192" s="36" t="str">
        <f t="shared" si="2"/>
        <v>Unknown</v>
      </c>
      <c r="Q192" s="39" t="s">
        <v>48</v>
      </c>
      <c r="R192" s="39" t="s">
        <v>48</v>
      </c>
      <c r="S192" s="39"/>
      <c r="T192" s="50"/>
      <c r="U192" s="50" t="s">
        <v>51</v>
      </c>
      <c r="V192" s="50" t="s">
        <v>51</v>
      </c>
      <c r="W192" s="50"/>
      <c r="X192" s="51" t="str">
        <f>IF((OR((AND('[1]PWS Information'!$E$10="CWS",T192="Single Family Residence",P192="Lead")),
(AND('[1]PWS Information'!$E$10="CWS",T192="Multiple Family Residence",'[1]PWS Information'!$E$11="Yes",P192="Lead")),
(AND('[1]PWS Information'!$E$10="NTNC",P192="Lead")))),"Tier 1",
IF((OR((AND('[1]PWS Information'!$E$10="CWS",T192="Multiple Family Residence",'[1]PWS Information'!$E$11="No",P192="Lead")),
(AND('[1]PWS Information'!$E$10="CWS",T192="Other",P192="Lead")),
(AND('[1]PWS Information'!$E$10="CWS",T192="Building",P192="Lead")))),"Tier 2",
IF((OR((AND('[1]PWS Information'!$E$10="CWS",T192="Single Family Residence",P192="Galvanized Requiring Replacement")),
(AND('[1]PWS Information'!$E$10="CWS",T192="Single Family Residence",P192="Galvanized Requiring Replacement",Q192="Yes")),
(AND('[1]PWS Information'!$E$10="NTNC",P192="Galvanized Requiring Replacement")),
(AND('[1]PWS Information'!$E$10="NTNC",T192="Single Family Residence",Q192="Yes")))),"Tier 3",
IF((OR((AND('[1]PWS Information'!$E$10="CWS",T192="Single Family Residence",R192="Yes",P192="Non-Lead", I192="Non-Lead - Copper",K192="Before 1989")),
(AND('[1]PWS Information'!$E$10="CWS",T192="Single Family Residence",R192="Yes",P192="Non-Lead", M192="Non-Lead - Copper",N192="Before 1989")))),"Tier 4",
IF((OR((AND('[1]PWS Information'!$E$10="NTNC",P192="Non-Lead")),
(AND('[1]PWS Information'!$E$10="CWS",P192="Non-Lead",R192="")),
(AND('[1]PWS Information'!$E$10="CWS",P192="Non-Lead",R192="No")),
(AND('[1]PWS Information'!$E$10="CWS",P192="Non-Lead",R192="Don't Know")),
(AND('[1]PWS Information'!$E$10="CWS",P192="Non-Lead", I192="Non-Lead - Copper", R192="Yes", K192="Between 1989 and 2014")),
(AND('[1]PWS Information'!$E$10="CWS",P192="Non-Lead", I192="Non-Lead - Copper", R192="Yes", K192="After 2014")),
(AND('[1]PWS Information'!$E$10="CWS",P192="Non-Lead", I192="Non-Lead - Copper", R192="Yes", K192="Unknown")),
(AND('[1]PWS Information'!$E$10="CWS",P192="Non-Lead", M192="Non-Lead - Copper", R192="Yes", N192="Between 1989 and 2014")),
(AND('[1]PWS Information'!$E$10="CWS",P192="Non-Lead", M192="Non-Lead - Copper", R192="Yes", N192="After 2014")),
(AND('[1]PWS Information'!$E$10="CWS",P192="Non-Lead", M192="Non-Lead - Copper", R192="Yes", N192="Unknown")),
(AND('[1]PWS Information'!$E$10="CWS",P192="Unknown")),
(AND('[1]PWS Information'!$E$10="NTNC",P192="Unknown")))),"Tier 5",
"")))))</f>
        <v>Tier 5</v>
      </c>
      <c r="Y192" s="50"/>
      <c r="Z192" s="50"/>
    </row>
    <row r="193" spans="1:26" ht="75" x14ac:dyDescent="0.25">
      <c r="A193" s="39">
        <v>25176120</v>
      </c>
      <c r="B193" s="40">
        <v>199</v>
      </c>
      <c r="C193" s="41" t="s">
        <v>104</v>
      </c>
      <c r="D193" s="41" t="s">
        <v>46</v>
      </c>
      <c r="E193" s="41">
        <v>75961</v>
      </c>
      <c r="F193" s="42"/>
      <c r="G193" s="43">
        <v>31.601863000000002</v>
      </c>
      <c r="H193" s="44">
        <v>-94.565081000000006</v>
      </c>
      <c r="I193" s="45" t="s">
        <v>63</v>
      </c>
      <c r="J193" s="46" t="s">
        <v>48</v>
      </c>
      <c r="K193" s="42" t="s">
        <v>51</v>
      </c>
      <c r="L193" s="49"/>
      <c r="M193" s="45" t="s">
        <v>63</v>
      </c>
      <c r="N193" s="46" t="s">
        <v>51</v>
      </c>
      <c r="O193" s="49"/>
      <c r="P193" s="36" t="str">
        <f t="shared" si="2"/>
        <v>Unknown</v>
      </c>
      <c r="Q193" s="39" t="s">
        <v>48</v>
      </c>
      <c r="R193" s="39" t="s">
        <v>48</v>
      </c>
      <c r="S193" s="39"/>
      <c r="T193" s="50"/>
      <c r="U193" s="50" t="s">
        <v>51</v>
      </c>
      <c r="V193" s="50" t="s">
        <v>51</v>
      </c>
      <c r="W193" s="50"/>
      <c r="X193" s="51" t="str">
        <f>IF((OR((AND('[1]PWS Information'!$E$10="CWS",T193="Single Family Residence",P193="Lead")),
(AND('[1]PWS Information'!$E$10="CWS",T193="Multiple Family Residence",'[1]PWS Information'!$E$11="Yes",P193="Lead")),
(AND('[1]PWS Information'!$E$10="NTNC",P193="Lead")))),"Tier 1",
IF((OR((AND('[1]PWS Information'!$E$10="CWS",T193="Multiple Family Residence",'[1]PWS Information'!$E$11="No",P193="Lead")),
(AND('[1]PWS Information'!$E$10="CWS",T193="Other",P193="Lead")),
(AND('[1]PWS Information'!$E$10="CWS",T193="Building",P193="Lead")))),"Tier 2",
IF((OR((AND('[1]PWS Information'!$E$10="CWS",T193="Single Family Residence",P193="Galvanized Requiring Replacement")),
(AND('[1]PWS Information'!$E$10="CWS",T193="Single Family Residence",P193="Galvanized Requiring Replacement",Q193="Yes")),
(AND('[1]PWS Information'!$E$10="NTNC",P193="Galvanized Requiring Replacement")),
(AND('[1]PWS Information'!$E$10="NTNC",T193="Single Family Residence",Q193="Yes")))),"Tier 3",
IF((OR((AND('[1]PWS Information'!$E$10="CWS",T193="Single Family Residence",R193="Yes",P193="Non-Lead", I193="Non-Lead - Copper",K193="Before 1989")),
(AND('[1]PWS Information'!$E$10="CWS",T193="Single Family Residence",R193="Yes",P193="Non-Lead", M193="Non-Lead - Copper",N193="Before 1989")))),"Tier 4",
IF((OR((AND('[1]PWS Information'!$E$10="NTNC",P193="Non-Lead")),
(AND('[1]PWS Information'!$E$10="CWS",P193="Non-Lead",R193="")),
(AND('[1]PWS Information'!$E$10="CWS",P193="Non-Lead",R193="No")),
(AND('[1]PWS Information'!$E$10="CWS",P193="Non-Lead",R193="Don't Know")),
(AND('[1]PWS Information'!$E$10="CWS",P193="Non-Lead", I193="Non-Lead - Copper", R193="Yes", K193="Between 1989 and 2014")),
(AND('[1]PWS Information'!$E$10="CWS",P193="Non-Lead", I193="Non-Lead - Copper", R193="Yes", K193="After 2014")),
(AND('[1]PWS Information'!$E$10="CWS",P193="Non-Lead", I193="Non-Lead - Copper", R193="Yes", K193="Unknown")),
(AND('[1]PWS Information'!$E$10="CWS",P193="Non-Lead", M193="Non-Lead - Copper", R193="Yes", N193="Between 1989 and 2014")),
(AND('[1]PWS Information'!$E$10="CWS",P193="Non-Lead", M193="Non-Lead - Copper", R193="Yes", N193="After 2014")),
(AND('[1]PWS Information'!$E$10="CWS",P193="Non-Lead", M193="Non-Lead - Copper", R193="Yes", N193="Unknown")),
(AND('[1]PWS Information'!$E$10="CWS",P193="Unknown")),
(AND('[1]PWS Information'!$E$10="NTNC",P193="Unknown")))),"Tier 5",
"")))))</f>
        <v>Tier 5</v>
      </c>
      <c r="Y193" s="50"/>
      <c r="Z193" s="50"/>
    </row>
    <row r="194" spans="1:26" ht="75" x14ac:dyDescent="0.25">
      <c r="A194" s="39">
        <v>25175947</v>
      </c>
      <c r="B194" s="40">
        <v>2340</v>
      </c>
      <c r="C194" s="41" t="s">
        <v>57</v>
      </c>
      <c r="D194" s="41" t="s">
        <v>46</v>
      </c>
      <c r="E194" s="41">
        <v>75961</v>
      </c>
      <c r="F194" s="42"/>
      <c r="G194" s="43">
        <v>31.644183000000002</v>
      </c>
      <c r="H194" s="44">
        <v>-94.528574000000006</v>
      </c>
      <c r="I194" s="45" t="s">
        <v>63</v>
      </c>
      <c r="J194" s="46" t="s">
        <v>48</v>
      </c>
      <c r="K194" s="42" t="s">
        <v>51</v>
      </c>
      <c r="L194" s="49"/>
      <c r="M194" s="45" t="s">
        <v>63</v>
      </c>
      <c r="N194" s="46" t="s">
        <v>51</v>
      </c>
      <c r="O194" s="49"/>
      <c r="P194" s="36" t="str">
        <f t="shared" si="2"/>
        <v>Unknown</v>
      </c>
      <c r="Q194" s="39" t="s">
        <v>48</v>
      </c>
      <c r="R194" s="39" t="s">
        <v>48</v>
      </c>
      <c r="S194" s="39"/>
      <c r="T194" s="50" t="s">
        <v>50</v>
      </c>
      <c r="U194" s="50" t="s">
        <v>51</v>
      </c>
      <c r="V194" s="50" t="s">
        <v>51</v>
      </c>
      <c r="W194" s="50"/>
      <c r="X194" s="51" t="str">
        <f>IF((OR((AND('[1]PWS Information'!$E$10="CWS",T194="Single Family Residence",P194="Lead")),
(AND('[1]PWS Information'!$E$10="CWS",T194="Multiple Family Residence",'[1]PWS Information'!$E$11="Yes",P194="Lead")),
(AND('[1]PWS Information'!$E$10="NTNC",P194="Lead")))),"Tier 1",
IF((OR((AND('[1]PWS Information'!$E$10="CWS",T194="Multiple Family Residence",'[1]PWS Information'!$E$11="No",P194="Lead")),
(AND('[1]PWS Information'!$E$10="CWS",T194="Other",P194="Lead")),
(AND('[1]PWS Information'!$E$10="CWS",T194="Building",P194="Lead")))),"Tier 2",
IF((OR((AND('[1]PWS Information'!$E$10="CWS",T194="Single Family Residence",P194="Galvanized Requiring Replacement")),
(AND('[1]PWS Information'!$E$10="CWS",T194="Single Family Residence",P194="Galvanized Requiring Replacement",Q194="Yes")),
(AND('[1]PWS Information'!$E$10="NTNC",P194="Galvanized Requiring Replacement")),
(AND('[1]PWS Information'!$E$10="NTNC",T194="Single Family Residence",Q194="Yes")))),"Tier 3",
IF((OR((AND('[1]PWS Information'!$E$10="CWS",T194="Single Family Residence",R194="Yes",P194="Non-Lead", I194="Non-Lead - Copper",K194="Before 1989")),
(AND('[1]PWS Information'!$E$10="CWS",T194="Single Family Residence",R194="Yes",P194="Non-Lead", M194="Non-Lead - Copper",N194="Before 1989")))),"Tier 4",
IF((OR((AND('[1]PWS Information'!$E$10="NTNC",P194="Non-Lead")),
(AND('[1]PWS Information'!$E$10="CWS",P194="Non-Lead",R194="")),
(AND('[1]PWS Information'!$E$10="CWS",P194="Non-Lead",R194="No")),
(AND('[1]PWS Information'!$E$10="CWS",P194="Non-Lead",R194="Don't Know")),
(AND('[1]PWS Information'!$E$10="CWS",P194="Non-Lead", I194="Non-Lead - Copper", R194="Yes", K194="Between 1989 and 2014")),
(AND('[1]PWS Information'!$E$10="CWS",P194="Non-Lead", I194="Non-Lead - Copper", R194="Yes", K194="After 2014")),
(AND('[1]PWS Information'!$E$10="CWS",P194="Non-Lead", I194="Non-Lead - Copper", R194="Yes", K194="Unknown")),
(AND('[1]PWS Information'!$E$10="CWS",P194="Non-Lead", M194="Non-Lead - Copper", R194="Yes", N194="Between 1989 and 2014")),
(AND('[1]PWS Information'!$E$10="CWS",P194="Non-Lead", M194="Non-Lead - Copper", R194="Yes", N194="After 2014")),
(AND('[1]PWS Information'!$E$10="CWS",P194="Non-Lead", M194="Non-Lead - Copper", R194="Yes", N194="Unknown")),
(AND('[1]PWS Information'!$E$10="CWS",P194="Unknown")),
(AND('[1]PWS Information'!$E$10="NTNC",P194="Unknown")))),"Tier 5",
"")))))</f>
        <v>Tier 5</v>
      </c>
      <c r="Y194" s="50"/>
      <c r="Z194" s="50"/>
    </row>
    <row r="195" spans="1:26" ht="75" x14ac:dyDescent="0.25">
      <c r="A195" s="39">
        <v>25175868</v>
      </c>
      <c r="B195" s="40" t="s">
        <v>105</v>
      </c>
      <c r="C195" s="41" t="s">
        <v>106</v>
      </c>
      <c r="D195" s="41" t="s">
        <v>46</v>
      </c>
      <c r="E195" s="41">
        <v>75961</v>
      </c>
      <c r="F195" s="42"/>
      <c r="G195" s="43">
        <v>31.558382999999999</v>
      </c>
      <c r="H195" s="44">
        <v>-94.504452000000001</v>
      </c>
      <c r="I195" s="45" t="s">
        <v>63</v>
      </c>
      <c r="J195" s="46" t="s">
        <v>48</v>
      </c>
      <c r="K195" s="42" t="s">
        <v>51</v>
      </c>
      <c r="L195" s="49"/>
      <c r="M195" s="45" t="s">
        <v>63</v>
      </c>
      <c r="N195" s="46" t="s">
        <v>51</v>
      </c>
      <c r="O195" s="49"/>
      <c r="P195" s="36" t="str">
        <f t="shared" si="2"/>
        <v>Unknown</v>
      </c>
      <c r="Q195" s="39" t="s">
        <v>48</v>
      </c>
      <c r="R195" s="39" t="s">
        <v>48</v>
      </c>
      <c r="S195" s="39"/>
      <c r="T195" s="50"/>
      <c r="U195" s="50" t="s">
        <v>51</v>
      </c>
      <c r="V195" s="50" t="s">
        <v>51</v>
      </c>
      <c r="W195" s="50"/>
      <c r="X195" s="51" t="str">
        <f>IF((OR((AND('[1]PWS Information'!$E$10="CWS",T195="Single Family Residence",P195="Lead")),
(AND('[1]PWS Information'!$E$10="CWS",T195="Multiple Family Residence",'[1]PWS Information'!$E$11="Yes",P195="Lead")),
(AND('[1]PWS Information'!$E$10="NTNC",P195="Lead")))),"Tier 1",
IF((OR((AND('[1]PWS Information'!$E$10="CWS",T195="Multiple Family Residence",'[1]PWS Information'!$E$11="No",P195="Lead")),
(AND('[1]PWS Information'!$E$10="CWS",T195="Other",P195="Lead")),
(AND('[1]PWS Information'!$E$10="CWS",T195="Building",P195="Lead")))),"Tier 2",
IF((OR((AND('[1]PWS Information'!$E$10="CWS",T195="Single Family Residence",P195="Galvanized Requiring Replacement")),
(AND('[1]PWS Information'!$E$10="CWS",T195="Single Family Residence",P195="Galvanized Requiring Replacement",Q195="Yes")),
(AND('[1]PWS Information'!$E$10="NTNC",P195="Galvanized Requiring Replacement")),
(AND('[1]PWS Information'!$E$10="NTNC",T195="Single Family Residence",Q195="Yes")))),"Tier 3",
IF((OR((AND('[1]PWS Information'!$E$10="CWS",T195="Single Family Residence",R195="Yes",P195="Non-Lead", I195="Non-Lead - Copper",K195="Before 1989")),
(AND('[1]PWS Information'!$E$10="CWS",T195="Single Family Residence",R195="Yes",P195="Non-Lead", M195="Non-Lead - Copper",N195="Before 1989")))),"Tier 4",
IF((OR((AND('[1]PWS Information'!$E$10="NTNC",P195="Non-Lead")),
(AND('[1]PWS Information'!$E$10="CWS",P195="Non-Lead",R195="")),
(AND('[1]PWS Information'!$E$10="CWS",P195="Non-Lead",R195="No")),
(AND('[1]PWS Information'!$E$10="CWS",P195="Non-Lead",R195="Don't Know")),
(AND('[1]PWS Information'!$E$10="CWS",P195="Non-Lead", I195="Non-Lead - Copper", R195="Yes", K195="Between 1989 and 2014")),
(AND('[1]PWS Information'!$E$10="CWS",P195="Non-Lead", I195="Non-Lead - Copper", R195="Yes", K195="After 2014")),
(AND('[1]PWS Information'!$E$10="CWS",P195="Non-Lead", I195="Non-Lead - Copper", R195="Yes", K195="Unknown")),
(AND('[1]PWS Information'!$E$10="CWS",P195="Non-Lead", M195="Non-Lead - Copper", R195="Yes", N195="Between 1989 and 2014")),
(AND('[1]PWS Information'!$E$10="CWS",P195="Non-Lead", M195="Non-Lead - Copper", R195="Yes", N195="After 2014")),
(AND('[1]PWS Information'!$E$10="CWS",P195="Non-Lead", M195="Non-Lead - Copper", R195="Yes", N195="Unknown")),
(AND('[1]PWS Information'!$E$10="CWS",P195="Unknown")),
(AND('[1]PWS Information'!$E$10="NTNC",P195="Unknown")))),"Tier 5",
"")))))</f>
        <v>Tier 5</v>
      </c>
      <c r="Y195" s="50"/>
      <c r="Z195" s="50"/>
    </row>
    <row r="196" spans="1:26" ht="75" x14ac:dyDescent="0.25">
      <c r="A196" s="39">
        <v>25176259</v>
      </c>
      <c r="B196" s="40">
        <v>333</v>
      </c>
      <c r="C196" s="41" t="s">
        <v>92</v>
      </c>
      <c r="D196" s="41" t="s">
        <v>46</v>
      </c>
      <c r="E196" s="41">
        <v>75961</v>
      </c>
      <c r="F196" s="42"/>
      <c r="G196" s="43">
        <v>31.657678000000001</v>
      </c>
      <c r="H196" s="44">
        <v>-94.602110999999994</v>
      </c>
      <c r="I196" s="45" t="s">
        <v>63</v>
      </c>
      <c r="J196" s="46" t="s">
        <v>48</v>
      </c>
      <c r="K196" s="42" t="s">
        <v>51</v>
      </c>
      <c r="L196" s="49"/>
      <c r="M196" s="45" t="s">
        <v>63</v>
      </c>
      <c r="N196" s="46" t="s">
        <v>51</v>
      </c>
      <c r="O196" s="49"/>
      <c r="P196" s="36" t="str">
        <f t="shared" si="2"/>
        <v>Unknown</v>
      </c>
      <c r="Q196" s="39" t="s">
        <v>48</v>
      </c>
      <c r="R196" s="39" t="s">
        <v>48</v>
      </c>
      <c r="S196" s="39"/>
      <c r="T196" s="50"/>
      <c r="U196" s="50" t="s">
        <v>51</v>
      </c>
      <c r="V196" s="50" t="s">
        <v>51</v>
      </c>
      <c r="W196" s="50"/>
      <c r="X196" s="51" t="str">
        <f>IF((OR((AND('[1]PWS Information'!$E$10="CWS",T196="Single Family Residence",P196="Lead")),
(AND('[1]PWS Information'!$E$10="CWS",T196="Multiple Family Residence",'[1]PWS Information'!$E$11="Yes",P196="Lead")),
(AND('[1]PWS Information'!$E$10="NTNC",P196="Lead")))),"Tier 1",
IF((OR((AND('[1]PWS Information'!$E$10="CWS",T196="Multiple Family Residence",'[1]PWS Information'!$E$11="No",P196="Lead")),
(AND('[1]PWS Information'!$E$10="CWS",T196="Other",P196="Lead")),
(AND('[1]PWS Information'!$E$10="CWS",T196="Building",P196="Lead")))),"Tier 2",
IF((OR((AND('[1]PWS Information'!$E$10="CWS",T196="Single Family Residence",P196="Galvanized Requiring Replacement")),
(AND('[1]PWS Information'!$E$10="CWS",T196="Single Family Residence",P196="Galvanized Requiring Replacement",Q196="Yes")),
(AND('[1]PWS Information'!$E$10="NTNC",P196="Galvanized Requiring Replacement")),
(AND('[1]PWS Information'!$E$10="NTNC",T196="Single Family Residence",Q196="Yes")))),"Tier 3",
IF((OR((AND('[1]PWS Information'!$E$10="CWS",T196="Single Family Residence",R196="Yes",P196="Non-Lead", I196="Non-Lead - Copper",K196="Before 1989")),
(AND('[1]PWS Information'!$E$10="CWS",T196="Single Family Residence",R196="Yes",P196="Non-Lead", M196="Non-Lead - Copper",N196="Before 1989")))),"Tier 4",
IF((OR((AND('[1]PWS Information'!$E$10="NTNC",P196="Non-Lead")),
(AND('[1]PWS Information'!$E$10="CWS",P196="Non-Lead",R196="")),
(AND('[1]PWS Information'!$E$10="CWS",P196="Non-Lead",R196="No")),
(AND('[1]PWS Information'!$E$10="CWS",P196="Non-Lead",R196="Don't Know")),
(AND('[1]PWS Information'!$E$10="CWS",P196="Non-Lead", I196="Non-Lead - Copper", R196="Yes", K196="Between 1989 and 2014")),
(AND('[1]PWS Information'!$E$10="CWS",P196="Non-Lead", I196="Non-Lead - Copper", R196="Yes", K196="After 2014")),
(AND('[1]PWS Information'!$E$10="CWS",P196="Non-Lead", I196="Non-Lead - Copper", R196="Yes", K196="Unknown")),
(AND('[1]PWS Information'!$E$10="CWS",P196="Non-Lead", M196="Non-Lead - Copper", R196="Yes", N196="Between 1989 and 2014")),
(AND('[1]PWS Information'!$E$10="CWS",P196="Non-Lead", M196="Non-Lead - Copper", R196="Yes", N196="After 2014")),
(AND('[1]PWS Information'!$E$10="CWS",P196="Non-Lead", M196="Non-Lead - Copper", R196="Yes", N196="Unknown")),
(AND('[1]PWS Information'!$E$10="CWS",P196="Unknown")),
(AND('[1]PWS Information'!$E$10="NTNC",P196="Unknown")))),"Tier 5",
"")))))</f>
        <v>Tier 5</v>
      </c>
      <c r="Y196" s="50"/>
      <c r="Z196" s="50"/>
    </row>
    <row r="197" spans="1:26" ht="75" x14ac:dyDescent="0.25">
      <c r="A197" s="39">
        <v>25176074</v>
      </c>
      <c r="B197" s="40">
        <v>4560</v>
      </c>
      <c r="C197" s="41" t="s">
        <v>66</v>
      </c>
      <c r="D197" s="41" t="s">
        <v>46</v>
      </c>
      <c r="E197" s="41">
        <v>75961</v>
      </c>
      <c r="F197" s="42"/>
      <c r="G197" s="43">
        <v>31.608882999999999</v>
      </c>
      <c r="H197" s="44">
        <v>-94.548004000000006</v>
      </c>
      <c r="I197" s="45" t="s">
        <v>63</v>
      </c>
      <c r="J197" s="46" t="s">
        <v>48</v>
      </c>
      <c r="K197" s="42" t="s">
        <v>51</v>
      </c>
      <c r="L197" s="49"/>
      <c r="M197" s="45" t="s">
        <v>63</v>
      </c>
      <c r="N197" s="46" t="s">
        <v>51</v>
      </c>
      <c r="O197" s="49"/>
      <c r="P197" s="36" t="str">
        <f t="shared" ref="P197:P260" si="3">IF((OR(I197="Lead")),"Lead",
IF((OR(M197="Lead")),"Lead",
IF((OR(I197="Lead-lined galvanized")),"Lead",
IF((OR(M197="Lead-lined galvanized")),"Lead",
IF((OR((AND(I197="Unknown - Likely Lead",M197="Galvanized")),
(AND(I197="Unknown - Unlikely Lead",M197="Galvanized")),
(AND(I197="Unknown - Material Unknown",M197="Galvanized")))),"Galvanized Requiring Replacement",
IF((OR((AND(I197="Non-lead - Copper",J197="Yes",M197="Galvanized")),
(AND(I197="Non-lead - Copper",J197="Don't know",M197="Galvanized")),
(AND(I197="Non-lead - Copper",J197="",M197="Galvanized")),
(AND(I197="Non-lead - Plastic",J197="Yes",M197="Galvanized")),
(AND(I197="Non-lead - Plastic",J197="Don't know",M197="Galvanized")),
(AND(I197="Non-lead - Plastic",J197="",M197="Galvanized")),
(AND(I197="Non-lead",J197="Yes",M197="Galvanized")),
(AND(I197="Non-lead",J197="Don't know",M197="Galvanized")),
(AND(I197="Non-lead",J197="",M197="Galvanized")),
(AND(I197="Non-lead - Other",J197="Yes",M197="Galvanized")),
(AND(I197="Non-Lead - Other",J197="Don't know",M197="Galvanized")),
(AND(I197="Galvanized",J197="Yes",M197="Galvanized")),
(AND(I197="Galvanized",J197="Don't know",M197="Galvanized")),
(AND(I197="Galvanized",J197="",M197="Galvanized")),
(AND(I197="Non-Lead - Other",J197="",M197="Galvanized")))),"Galvanized Requiring Replacement",
IF((OR((AND(I197="Non-lead - Copper",M197="Non-lead - Copper")),
(AND(I197="Non-lead - Copper",M197="Non-lead - Plastic")),
(AND(I197="Non-lead - Copper",M197="Non-lead - Other")),
(AND(I197="Non-lead - Copper",M197="Non-lead")),
(AND(I197="Non-lead - Plastic",M197="Non-lead - Copper")),
(AND(I197="Non-lead - Plastic",M197="Non-lead - Plastic")),
(AND(I197="Non-lead - Plastic",M197="Non-lead - Other")),
(AND(I197="Non-lead - Plastic",M197="Non-lead")),
(AND(I197="Non-lead",M197="Non-lead - Copper")),
(AND(I197="Non-lead",M197="Non-lead - Plastic")),
(AND(I197="Non-lead",M197="Non-lead - Other")),
(AND(I197="Non-lead",M197="Non-lead")),
(AND(I197="Non-lead - Other",M197="Non-lead - Copper")),
(AND(I197="Non-Lead - Other",M197="Non-lead - Plastic")),
(AND(I197="Non-Lead - Other",M197="Non-lead")),
(AND(I197="Non-Lead - Other",M197="Non-lead - Other")))),"Non-Lead",
IF((OR((AND(I197="Galvanized",M197="Non-lead")),
(AND(I197="Galvanized",M197="Non-lead - Copper")),
(AND(I197="Galvanized",M197="Non-lead - Plastic")),
(AND(I197="Galvanized",M197="Non-lead")),
(AND(I197="Galvanized",M197="Non-lead - Other")))),"Non-Lead",
IF((OR((AND(I197="Non-lead - Copper",J197="No",M197="Galvanized")),
(AND(I197="Non-lead - Plastic",J197="No",M197="Galvanized")),
(AND(I197="Non-lead",J197="No",M197="Galvanized")),
(AND(I197="Galvanized",J197="No",M197="Galvanized")),
(AND(I197="Non-lead - Other",J197="No",M197="Galvanized")))),"Non-lead",
IF((OR((AND(I197="Unknown - Likely Lead",M197="Unknown - Likely Lead")),
(AND(I197="Unknown - Likely Lead",M197="Unknown - Unlikely Lead")),
(AND(I197="Unknown - Likely Lead",M197="Unknown - Material Unknown")),
(AND(I197="Unknown - Unlikely Lead",M197="Unknown - Likely Lead")),
(AND(I197="Unknown - Unlikely Lead",M197="Unknown - Unlikely Lead")),
(AND(I197="Unknown - Unlikely Lead",M197="Unknown - Material Unknown")),
(AND(I197="Unknown - Material Unknown",M197="Unknown - Likely Lead")),
(AND(I197="Unknown - Material Unknown",M197="Unknown - Unlikely Lead")),
(AND(I197="Unknown - Material Unknown",M197="Unknown - Material Unknown")))),"Unknown",
IF((OR((AND(I197="Unknown - Likely Lead",M197="Non-lead - Copper")),
(AND(I197="Unknown - Likely Lead",M197="Non-lead - Plastic")),
(AND(I197="Unknown - Likely Lead",M197="Non-lead")),
(AND(I197="Unknown - Likely Lead",M197="Non-lead - Other")),
(AND(I197="Unknown - Unlikely Lead",M197="Non-lead - Copper")),
(AND(I197="Unknown - Unlikely Lead",M197="Non-lead - Plastic")),
(AND(I197="Unknown - Unlikely Lead",M197="Non-lead")),
(AND(I197="Unknown - Unlikely Lead",M197="Non-lead - Other")),
(AND(I197="Unknown - Material Unknown",M197="Non-lead - Copper")),
(AND(I197="Unknown - Material Unknown",M197="Non-lead - Plastic")),
(AND(I197="Unknown - Material Unknown",M197="Non-lead")),
(AND(I197="Unknown - Material Unknown",M197="Non-lead - Other")))),"Unknown",
IF((OR((AND(I197="Non-lead - Copper",M197="Unknown - Likely Lead")),
(AND(I197="Non-lead - Copper",M197="Unknown - Unlikely Lead")),
(AND(I197="Non-lead - Copper",M197="Unknown - Material Unknown")),
(AND(I197="Non-lead - Plastic",M197="Unknown - Likely Lead")),
(AND(I197="Non-lead - Plastic",M197="Unknown - Unlikely Lead")),
(AND(I197="Non-lead - Plastic",M197="Unknown - Material Unknown")),
(AND(I197="Non-lead",M197="Unknown - Likely Lead")),
(AND(I197="Non-lead",M197="Unknown - Unlikely Lead")),
(AND(I197="Non-lead",M197="Unknown - Material Unknown")),
(AND(I197="Non-lead - Other",M197="Unknown - Likely Lead")),
(AND(I197="Non-Lead - Other",M197="Unknown - Unlikely Lead")),
(AND(I197="Non-Lead - Other",M197="Unknown - Material Unknown")))),"Unknown",
IF((OR((AND(I197="Galvanized",M197="Unknown - Likely Lead")),
(AND(I197="Galvanized",M197="Unknown - Unlikely Lead")),
(AND(I197="Galvanized",M197="Unknown - Material Unknown")))),"Unknown",
IF((OR((AND(I197="Galvanized",M197="")))),"Galvanized Requiring Replacement",
IF((OR((AND(I197="Non-lead - Copper",M197="")),
(AND(I197="Non-lead - Plastic",M197="")),
(AND(I197="Non-lead",M197="")),
(AND(I197="Non-lead - Other",M197="")))),"Non-lead",
IF((OR((AND(I197="Unknown - Likely Lead",M197="")),
(AND(I197="Unknown - Unlikely Lead",M197="")),
(AND(I197="Unknown - Material Unknown",M197="")))),"Unknown",
""))))))))))))))))</f>
        <v>Unknown</v>
      </c>
      <c r="Q197" s="39" t="s">
        <v>48</v>
      </c>
      <c r="R197" s="39" t="s">
        <v>48</v>
      </c>
      <c r="S197" s="39"/>
      <c r="T197" s="50"/>
      <c r="U197" s="50" t="s">
        <v>51</v>
      </c>
      <c r="V197" s="50" t="s">
        <v>51</v>
      </c>
      <c r="W197" s="50"/>
      <c r="X197" s="51" t="str">
        <f>IF((OR((AND('[1]PWS Information'!$E$10="CWS",T197="Single Family Residence",P197="Lead")),
(AND('[1]PWS Information'!$E$10="CWS",T197="Multiple Family Residence",'[1]PWS Information'!$E$11="Yes",P197="Lead")),
(AND('[1]PWS Information'!$E$10="NTNC",P197="Lead")))),"Tier 1",
IF((OR((AND('[1]PWS Information'!$E$10="CWS",T197="Multiple Family Residence",'[1]PWS Information'!$E$11="No",P197="Lead")),
(AND('[1]PWS Information'!$E$10="CWS",T197="Other",P197="Lead")),
(AND('[1]PWS Information'!$E$10="CWS",T197="Building",P197="Lead")))),"Tier 2",
IF((OR((AND('[1]PWS Information'!$E$10="CWS",T197="Single Family Residence",P197="Galvanized Requiring Replacement")),
(AND('[1]PWS Information'!$E$10="CWS",T197="Single Family Residence",P197="Galvanized Requiring Replacement",Q197="Yes")),
(AND('[1]PWS Information'!$E$10="NTNC",P197="Galvanized Requiring Replacement")),
(AND('[1]PWS Information'!$E$10="NTNC",T197="Single Family Residence",Q197="Yes")))),"Tier 3",
IF((OR((AND('[1]PWS Information'!$E$10="CWS",T197="Single Family Residence",R197="Yes",P197="Non-Lead", I197="Non-Lead - Copper",K197="Before 1989")),
(AND('[1]PWS Information'!$E$10="CWS",T197="Single Family Residence",R197="Yes",P197="Non-Lead", M197="Non-Lead - Copper",N197="Before 1989")))),"Tier 4",
IF((OR((AND('[1]PWS Information'!$E$10="NTNC",P197="Non-Lead")),
(AND('[1]PWS Information'!$E$10="CWS",P197="Non-Lead",R197="")),
(AND('[1]PWS Information'!$E$10="CWS",P197="Non-Lead",R197="No")),
(AND('[1]PWS Information'!$E$10="CWS",P197="Non-Lead",R197="Don't Know")),
(AND('[1]PWS Information'!$E$10="CWS",P197="Non-Lead", I197="Non-Lead - Copper", R197="Yes", K197="Between 1989 and 2014")),
(AND('[1]PWS Information'!$E$10="CWS",P197="Non-Lead", I197="Non-Lead - Copper", R197="Yes", K197="After 2014")),
(AND('[1]PWS Information'!$E$10="CWS",P197="Non-Lead", I197="Non-Lead - Copper", R197="Yes", K197="Unknown")),
(AND('[1]PWS Information'!$E$10="CWS",P197="Non-Lead", M197="Non-Lead - Copper", R197="Yes", N197="Between 1989 and 2014")),
(AND('[1]PWS Information'!$E$10="CWS",P197="Non-Lead", M197="Non-Lead - Copper", R197="Yes", N197="After 2014")),
(AND('[1]PWS Information'!$E$10="CWS",P197="Non-Lead", M197="Non-Lead - Copper", R197="Yes", N197="Unknown")),
(AND('[1]PWS Information'!$E$10="CWS",P197="Unknown")),
(AND('[1]PWS Information'!$E$10="NTNC",P197="Unknown")))),"Tier 5",
"")))))</f>
        <v>Tier 5</v>
      </c>
      <c r="Y197" s="50"/>
      <c r="Z197" s="50"/>
    </row>
    <row r="198" spans="1:26" ht="75" x14ac:dyDescent="0.25">
      <c r="A198" s="39">
        <v>25176079</v>
      </c>
      <c r="B198" s="40">
        <v>4172</v>
      </c>
      <c r="C198" s="41" t="s">
        <v>66</v>
      </c>
      <c r="D198" s="41" t="s">
        <v>46</v>
      </c>
      <c r="E198" s="41">
        <v>75961</v>
      </c>
      <c r="F198" s="42"/>
      <c r="G198" s="43">
        <v>31.607002999999999</v>
      </c>
      <c r="H198" s="44">
        <v>-94.554263000000006</v>
      </c>
      <c r="I198" s="45" t="s">
        <v>63</v>
      </c>
      <c r="J198" s="46" t="s">
        <v>48</v>
      </c>
      <c r="K198" s="42" t="s">
        <v>51</v>
      </c>
      <c r="L198" s="49"/>
      <c r="M198" s="45" t="s">
        <v>63</v>
      </c>
      <c r="N198" s="46" t="s">
        <v>51</v>
      </c>
      <c r="O198" s="49"/>
      <c r="P198" s="36" t="str">
        <f t="shared" si="3"/>
        <v>Unknown</v>
      </c>
      <c r="Q198" s="39" t="s">
        <v>48</v>
      </c>
      <c r="R198" s="39" t="s">
        <v>48</v>
      </c>
      <c r="S198" s="39"/>
      <c r="T198" s="50"/>
      <c r="U198" s="50" t="s">
        <v>51</v>
      </c>
      <c r="V198" s="50" t="s">
        <v>51</v>
      </c>
      <c r="W198" s="50"/>
      <c r="X198" s="51" t="str">
        <f>IF((OR((AND('[1]PWS Information'!$E$10="CWS",T198="Single Family Residence",P198="Lead")),
(AND('[1]PWS Information'!$E$10="CWS",T198="Multiple Family Residence",'[1]PWS Information'!$E$11="Yes",P198="Lead")),
(AND('[1]PWS Information'!$E$10="NTNC",P198="Lead")))),"Tier 1",
IF((OR((AND('[1]PWS Information'!$E$10="CWS",T198="Multiple Family Residence",'[1]PWS Information'!$E$11="No",P198="Lead")),
(AND('[1]PWS Information'!$E$10="CWS",T198="Other",P198="Lead")),
(AND('[1]PWS Information'!$E$10="CWS",T198="Building",P198="Lead")))),"Tier 2",
IF((OR((AND('[1]PWS Information'!$E$10="CWS",T198="Single Family Residence",P198="Galvanized Requiring Replacement")),
(AND('[1]PWS Information'!$E$10="CWS",T198="Single Family Residence",P198="Galvanized Requiring Replacement",Q198="Yes")),
(AND('[1]PWS Information'!$E$10="NTNC",P198="Galvanized Requiring Replacement")),
(AND('[1]PWS Information'!$E$10="NTNC",T198="Single Family Residence",Q198="Yes")))),"Tier 3",
IF((OR((AND('[1]PWS Information'!$E$10="CWS",T198="Single Family Residence",R198="Yes",P198="Non-Lead", I198="Non-Lead - Copper",K198="Before 1989")),
(AND('[1]PWS Information'!$E$10="CWS",T198="Single Family Residence",R198="Yes",P198="Non-Lead", M198="Non-Lead - Copper",N198="Before 1989")))),"Tier 4",
IF((OR((AND('[1]PWS Information'!$E$10="NTNC",P198="Non-Lead")),
(AND('[1]PWS Information'!$E$10="CWS",P198="Non-Lead",R198="")),
(AND('[1]PWS Information'!$E$10="CWS",P198="Non-Lead",R198="No")),
(AND('[1]PWS Information'!$E$10="CWS",P198="Non-Lead",R198="Don't Know")),
(AND('[1]PWS Information'!$E$10="CWS",P198="Non-Lead", I198="Non-Lead - Copper", R198="Yes", K198="Between 1989 and 2014")),
(AND('[1]PWS Information'!$E$10="CWS",P198="Non-Lead", I198="Non-Lead - Copper", R198="Yes", K198="After 2014")),
(AND('[1]PWS Information'!$E$10="CWS",P198="Non-Lead", I198="Non-Lead - Copper", R198="Yes", K198="Unknown")),
(AND('[1]PWS Information'!$E$10="CWS",P198="Non-Lead", M198="Non-Lead - Copper", R198="Yes", N198="Between 1989 and 2014")),
(AND('[1]PWS Information'!$E$10="CWS",P198="Non-Lead", M198="Non-Lead - Copper", R198="Yes", N198="After 2014")),
(AND('[1]PWS Information'!$E$10="CWS",P198="Non-Lead", M198="Non-Lead - Copper", R198="Yes", N198="Unknown")),
(AND('[1]PWS Information'!$E$10="CWS",P198="Unknown")),
(AND('[1]PWS Information'!$E$10="NTNC",P198="Unknown")))),"Tier 5",
"")))))</f>
        <v>Tier 5</v>
      </c>
      <c r="Y198" s="50"/>
      <c r="Z198" s="50"/>
    </row>
    <row r="199" spans="1:26" ht="75" x14ac:dyDescent="0.25">
      <c r="A199" s="39">
        <v>25176077</v>
      </c>
      <c r="B199" s="40">
        <v>4126</v>
      </c>
      <c r="C199" s="41" t="s">
        <v>66</v>
      </c>
      <c r="D199" s="41" t="s">
        <v>46</v>
      </c>
      <c r="E199" s="41">
        <v>75961</v>
      </c>
      <c r="F199" s="42"/>
      <c r="G199" s="43">
        <v>31.606809999999999</v>
      </c>
      <c r="H199" s="44">
        <v>-94.554816000000002</v>
      </c>
      <c r="I199" s="45" t="s">
        <v>63</v>
      </c>
      <c r="J199" s="46" t="s">
        <v>48</v>
      </c>
      <c r="K199" s="42" t="s">
        <v>51</v>
      </c>
      <c r="L199" s="49"/>
      <c r="M199" s="45" t="s">
        <v>63</v>
      </c>
      <c r="N199" s="46" t="s">
        <v>51</v>
      </c>
      <c r="O199" s="49"/>
      <c r="P199" s="36" t="str">
        <f t="shared" si="3"/>
        <v>Unknown</v>
      </c>
      <c r="Q199" s="39" t="s">
        <v>48</v>
      </c>
      <c r="R199" s="39" t="s">
        <v>48</v>
      </c>
      <c r="S199" s="39"/>
      <c r="T199" s="50"/>
      <c r="U199" s="50" t="s">
        <v>51</v>
      </c>
      <c r="V199" s="50" t="s">
        <v>51</v>
      </c>
      <c r="W199" s="50"/>
      <c r="X199" s="51" t="str">
        <f>IF((OR((AND('[1]PWS Information'!$E$10="CWS",T199="Single Family Residence",P199="Lead")),
(AND('[1]PWS Information'!$E$10="CWS",T199="Multiple Family Residence",'[1]PWS Information'!$E$11="Yes",P199="Lead")),
(AND('[1]PWS Information'!$E$10="NTNC",P199="Lead")))),"Tier 1",
IF((OR((AND('[1]PWS Information'!$E$10="CWS",T199="Multiple Family Residence",'[1]PWS Information'!$E$11="No",P199="Lead")),
(AND('[1]PWS Information'!$E$10="CWS",T199="Other",P199="Lead")),
(AND('[1]PWS Information'!$E$10="CWS",T199="Building",P199="Lead")))),"Tier 2",
IF((OR((AND('[1]PWS Information'!$E$10="CWS",T199="Single Family Residence",P199="Galvanized Requiring Replacement")),
(AND('[1]PWS Information'!$E$10="CWS",T199="Single Family Residence",P199="Galvanized Requiring Replacement",Q199="Yes")),
(AND('[1]PWS Information'!$E$10="NTNC",P199="Galvanized Requiring Replacement")),
(AND('[1]PWS Information'!$E$10="NTNC",T199="Single Family Residence",Q199="Yes")))),"Tier 3",
IF((OR((AND('[1]PWS Information'!$E$10="CWS",T199="Single Family Residence",R199="Yes",P199="Non-Lead", I199="Non-Lead - Copper",K199="Before 1989")),
(AND('[1]PWS Information'!$E$10="CWS",T199="Single Family Residence",R199="Yes",P199="Non-Lead", M199="Non-Lead - Copper",N199="Before 1989")))),"Tier 4",
IF((OR((AND('[1]PWS Information'!$E$10="NTNC",P199="Non-Lead")),
(AND('[1]PWS Information'!$E$10="CWS",P199="Non-Lead",R199="")),
(AND('[1]PWS Information'!$E$10="CWS",P199="Non-Lead",R199="No")),
(AND('[1]PWS Information'!$E$10="CWS",P199="Non-Lead",R199="Don't Know")),
(AND('[1]PWS Information'!$E$10="CWS",P199="Non-Lead", I199="Non-Lead - Copper", R199="Yes", K199="Between 1989 and 2014")),
(AND('[1]PWS Information'!$E$10="CWS",P199="Non-Lead", I199="Non-Lead - Copper", R199="Yes", K199="After 2014")),
(AND('[1]PWS Information'!$E$10="CWS",P199="Non-Lead", I199="Non-Lead - Copper", R199="Yes", K199="Unknown")),
(AND('[1]PWS Information'!$E$10="CWS",P199="Non-Lead", M199="Non-Lead - Copper", R199="Yes", N199="Between 1989 and 2014")),
(AND('[1]PWS Information'!$E$10="CWS",P199="Non-Lead", M199="Non-Lead - Copper", R199="Yes", N199="After 2014")),
(AND('[1]PWS Information'!$E$10="CWS",P199="Non-Lead", M199="Non-Lead - Copper", R199="Yes", N199="Unknown")),
(AND('[1]PWS Information'!$E$10="CWS",P199="Unknown")),
(AND('[1]PWS Information'!$E$10="NTNC",P199="Unknown")))),"Tier 5",
"")))))</f>
        <v>Tier 5</v>
      </c>
      <c r="Y199" s="50"/>
      <c r="Z199" s="50"/>
    </row>
    <row r="200" spans="1:26" ht="75" x14ac:dyDescent="0.25">
      <c r="A200" s="39">
        <v>25176068</v>
      </c>
      <c r="B200" s="40">
        <v>4066</v>
      </c>
      <c r="C200" s="41" t="s">
        <v>82</v>
      </c>
      <c r="D200" s="41" t="s">
        <v>46</v>
      </c>
      <c r="E200" s="41">
        <v>75961</v>
      </c>
      <c r="F200" s="42"/>
      <c r="G200" s="43">
        <v>31.660523999999999</v>
      </c>
      <c r="H200" s="44">
        <v>-94.601445999999996</v>
      </c>
      <c r="I200" s="45" t="s">
        <v>63</v>
      </c>
      <c r="J200" s="46" t="s">
        <v>48</v>
      </c>
      <c r="K200" s="42" t="s">
        <v>51</v>
      </c>
      <c r="L200" s="49"/>
      <c r="M200" s="45" t="s">
        <v>63</v>
      </c>
      <c r="N200" s="46" t="s">
        <v>51</v>
      </c>
      <c r="O200" s="49"/>
      <c r="P200" s="36" t="str">
        <f t="shared" si="3"/>
        <v>Unknown</v>
      </c>
      <c r="Q200" s="39" t="s">
        <v>48</v>
      </c>
      <c r="R200" s="39" t="s">
        <v>48</v>
      </c>
      <c r="S200" s="39"/>
      <c r="T200" s="50"/>
      <c r="U200" s="50" t="s">
        <v>51</v>
      </c>
      <c r="V200" s="50" t="s">
        <v>51</v>
      </c>
      <c r="W200" s="50"/>
      <c r="X200" s="51" t="str">
        <f>IF((OR((AND('[1]PWS Information'!$E$10="CWS",T200="Single Family Residence",P200="Lead")),
(AND('[1]PWS Information'!$E$10="CWS",T200="Multiple Family Residence",'[1]PWS Information'!$E$11="Yes",P200="Lead")),
(AND('[1]PWS Information'!$E$10="NTNC",P200="Lead")))),"Tier 1",
IF((OR((AND('[1]PWS Information'!$E$10="CWS",T200="Multiple Family Residence",'[1]PWS Information'!$E$11="No",P200="Lead")),
(AND('[1]PWS Information'!$E$10="CWS",T200="Other",P200="Lead")),
(AND('[1]PWS Information'!$E$10="CWS",T200="Building",P200="Lead")))),"Tier 2",
IF((OR((AND('[1]PWS Information'!$E$10="CWS",T200="Single Family Residence",P200="Galvanized Requiring Replacement")),
(AND('[1]PWS Information'!$E$10="CWS",T200="Single Family Residence",P200="Galvanized Requiring Replacement",Q200="Yes")),
(AND('[1]PWS Information'!$E$10="NTNC",P200="Galvanized Requiring Replacement")),
(AND('[1]PWS Information'!$E$10="NTNC",T200="Single Family Residence",Q200="Yes")))),"Tier 3",
IF((OR((AND('[1]PWS Information'!$E$10="CWS",T200="Single Family Residence",R200="Yes",P200="Non-Lead", I200="Non-Lead - Copper",K200="Before 1989")),
(AND('[1]PWS Information'!$E$10="CWS",T200="Single Family Residence",R200="Yes",P200="Non-Lead", M200="Non-Lead - Copper",N200="Before 1989")))),"Tier 4",
IF((OR((AND('[1]PWS Information'!$E$10="NTNC",P200="Non-Lead")),
(AND('[1]PWS Information'!$E$10="CWS",P200="Non-Lead",R200="")),
(AND('[1]PWS Information'!$E$10="CWS",P200="Non-Lead",R200="No")),
(AND('[1]PWS Information'!$E$10="CWS",P200="Non-Lead",R200="Don't Know")),
(AND('[1]PWS Information'!$E$10="CWS",P200="Non-Lead", I200="Non-Lead - Copper", R200="Yes", K200="Between 1989 and 2014")),
(AND('[1]PWS Information'!$E$10="CWS",P200="Non-Lead", I200="Non-Lead - Copper", R200="Yes", K200="After 2014")),
(AND('[1]PWS Information'!$E$10="CWS",P200="Non-Lead", I200="Non-Lead - Copper", R200="Yes", K200="Unknown")),
(AND('[1]PWS Information'!$E$10="CWS",P200="Non-Lead", M200="Non-Lead - Copper", R200="Yes", N200="Between 1989 and 2014")),
(AND('[1]PWS Information'!$E$10="CWS",P200="Non-Lead", M200="Non-Lead - Copper", R200="Yes", N200="After 2014")),
(AND('[1]PWS Information'!$E$10="CWS",P200="Non-Lead", M200="Non-Lead - Copper", R200="Yes", N200="Unknown")),
(AND('[1]PWS Information'!$E$10="CWS",P200="Unknown")),
(AND('[1]PWS Information'!$E$10="NTNC",P200="Unknown")))),"Tier 5",
"")))))</f>
        <v>Tier 5</v>
      </c>
      <c r="Y200" s="50"/>
      <c r="Z200" s="50"/>
    </row>
    <row r="201" spans="1:26" ht="75" x14ac:dyDescent="0.25">
      <c r="A201" s="39">
        <v>25175866</v>
      </c>
      <c r="B201" s="40">
        <v>1641</v>
      </c>
      <c r="C201" s="41" t="s">
        <v>90</v>
      </c>
      <c r="D201" s="41" t="s">
        <v>46</v>
      </c>
      <c r="E201" s="41">
        <v>75961</v>
      </c>
      <c r="F201" s="42"/>
      <c r="G201" s="43">
        <v>31.558382999999999</v>
      </c>
      <c r="H201" s="44">
        <v>-94.504452000000001</v>
      </c>
      <c r="I201" s="45" t="s">
        <v>63</v>
      </c>
      <c r="J201" s="46" t="s">
        <v>48</v>
      </c>
      <c r="K201" s="42" t="s">
        <v>51</v>
      </c>
      <c r="L201" s="49"/>
      <c r="M201" s="45" t="s">
        <v>63</v>
      </c>
      <c r="N201" s="46" t="s">
        <v>51</v>
      </c>
      <c r="O201" s="49"/>
      <c r="P201" s="36" t="str">
        <f t="shared" si="3"/>
        <v>Unknown</v>
      </c>
      <c r="Q201" s="39" t="s">
        <v>48</v>
      </c>
      <c r="R201" s="39" t="s">
        <v>48</v>
      </c>
      <c r="S201" s="39"/>
      <c r="T201" s="50"/>
      <c r="U201" s="50" t="s">
        <v>51</v>
      </c>
      <c r="V201" s="50" t="s">
        <v>51</v>
      </c>
      <c r="W201" s="50"/>
      <c r="X201" s="51" t="str">
        <f>IF((OR((AND('[1]PWS Information'!$E$10="CWS",T201="Single Family Residence",P201="Lead")),
(AND('[1]PWS Information'!$E$10="CWS",T201="Multiple Family Residence",'[1]PWS Information'!$E$11="Yes",P201="Lead")),
(AND('[1]PWS Information'!$E$10="NTNC",P201="Lead")))),"Tier 1",
IF((OR((AND('[1]PWS Information'!$E$10="CWS",T201="Multiple Family Residence",'[1]PWS Information'!$E$11="No",P201="Lead")),
(AND('[1]PWS Information'!$E$10="CWS",T201="Other",P201="Lead")),
(AND('[1]PWS Information'!$E$10="CWS",T201="Building",P201="Lead")))),"Tier 2",
IF((OR((AND('[1]PWS Information'!$E$10="CWS",T201="Single Family Residence",P201="Galvanized Requiring Replacement")),
(AND('[1]PWS Information'!$E$10="CWS",T201="Single Family Residence",P201="Galvanized Requiring Replacement",Q201="Yes")),
(AND('[1]PWS Information'!$E$10="NTNC",P201="Galvanized Requiring Replacement")),
(AND('[1]PWS Information'!$E$10="NTNC",T201="Single Family Residence",Q201="Yes")))),"Tier 3",
IF((OR((AND('[1]PWS Information'!$E$10="CWS",T201="Single Family Residence",R201="Yes",P201="Non-Lead", I201="Non-Lead - Copper",K201="Before 1989")),
(AND('[1]PWS Information'!$E$10="CWS",T201="Single Family Residence",R201="Yes",P201="Non-Lead", M201="Non-Lead - Copper",N201="Before 1989")))),"Tier 4",
IF((OR((AND('[1]PWS Information'!$E$10="NTNC",P201="Non-Lead")),
(AND('[1]PWS Information'!$E$10="CWS",P201="Non-Lead",R201="")),
(AND('[1]PWS Information'!$E$10="CWS",P201="Non-Lead",R201="No")),
(AND('[1]PWS Information'!$E$10="CWS",P201="Non-Lead",R201="Don't Know")),
(AND('[1]PWS Information'!$E$10="CWS",P201="Non-Lead", I201="Non-Lead - Copper", R201="Yes", K201="Between 1989 and 2014")),
(AND('[1]PWS Information'!$E$10="CWS",P201="Non-Lead", I201="Non-Lead - Copper", R201="Yes", K201="After 2014")),
(AND('[1]PWS Information'!$E$10="CWS",P201="Non-Lead", I201="Non-Lead - Copper", R201="Yes", K201="Unknown")),
(AND('[1]PWS Information'!$E$10="CWS",P201="Non-Lead", M201="Non-Lead - Copper", R201="Yes", N201="Between 1989 and 2014")),
(AND('[1]PWS Information'!$E$10="CWS",P201="Non-Lead", M201="Non-Lead - Copper", R201="Yes", N201="After 2014")),
(AND('[1]PWS Information'!$E$10="CWS",P201="Non-Lead", M201="Non-Lead - Copper", R201="Yes", N201="Unknown")),
(AND('[1]PWS Information'!$E$10="CWS",P201="Unknown")),
(AND('[1]PWS Information'!$E$10="NTNC",P201="Unknown")))),"Tier 5",
"")))))</f>
        <v>Tier 5</v>
      </c>
      <c r="Y201" s="50"/>
      <c r="Z201" s="50"/>
    </row>
    <row r="202" spans="1:26" ht="75" x14ac:dyDescent="0.25">
      <c r="A202" s="39">
        <v>25175578</v>
      </c>
      <c r="B202" s="40" t="s">
        <v>107</v>
      </c>
      <c r="C202" s="41" t="s">
        <v>108</v>
      </c>
      <c r="D202" s="41" t="s">
        <v>46</v>
      </c>
      <c r="E202" s="41">
        <v>75961</v>
      </c>
      <c r="F202" s="42"/>
      <c r="G202" s="43">
        <v>31.619824000000001</v>
      </c>
      <c r="H202" s="44">
        <v>-94.568109000000007</v>
      </c>
      <c r="I202" s="45" t="s">
        <v>63</v>
      </c>
      <c r="J202" s="46" t="s">
        <v>48</v>
      </c>
      <c r="K202" s="42" t="s">
        <v>51</v>
      </c>
      <c r="L202" s="49"/>
      <c r="M202" s="45" t="s">
        <v>63</v>
      </c>
      <c r="N202" s="46" t="s">
        <v>51</v>
      </c>
      <c r="O202" s="49"/>
      <c r="P202" s="36" t="str">
        <f t="shared" si="3"/>
        <v>Unknown</v>
      </c>
      <c r="Q202" s="39" t="s">
        <v>48</v>
      </c>
      <c r="R202" s="39" t="s">
        <v>48</v>
      </c>
      <c r="S202" s="39"/>
      <c r="T202" s="50"/>
      <c r="U202" s="50" t="s">
        <v>51</v>
      </c>
      <c r="V202" s="50" t="s">
        <v>51</v>
      </c>
      <c r="W202" s="50"/>
      <c r="X202" s="51" t="str">
        <f>IF((OR((AND('[1]PWS Information'!$E$10="CWS",T202="Single Family Residence",P202="Lead")),
(AND('[1]PWS Information'!$E$10="CWS",T202="Multiple Family Residence",'[1]PWS Information'!$E$11="Yes",P202="Lead")),
(AND('[1]PWS Information'!$E$10="NTNC",P202="Lead")))),"Tier 1",
IF((OR((AND('[1]PWS Information'!$E$10="CWS",T202="Multiple Family Residence",'[1]PWS Information'!$E$11="No",P202="Lead")),
(AND('[1]PWS Information'!$E$10="CWS",T202="Other",P202="Lead")),
(AND('[1]PWS Information'!$E$10="CWS",T202="Building",P202="Lead")))),"Tier 2",
IF((OR((AND('[1]PWS Information'!$E$10="CWS",T202="Single Family Residence",P202="Galvanized Requiring Replacement")),
(AND('[1]PWS Information'!$E$10="CWS",T202="Single Family Residence",P202="Galvanized Requiring Replacement",Q202="Yes")),
(AND('[1]PWS Information'!$E$10="NTNC",P202="Galvanized Requiring Replacement")),
(AND('[1]PWS Information'!$E$10="NTNC",T202="Single Family Residence",Q202="Yes")))),"Tier 3",
IF((OR((AND('[1]PWS Information'!$E$10="CWS",T202="Single Family Residence",R202="Yes",P202="Non-Lead", I202="Non-Lead - Copper",K202="Before 1989")),
(AND('[1]PWS Information'!$E$10="CWS",T202="Single Family Residence",R202="Yes",P202="Non-Lead", M202="Non-Lead - Copper",N202="Before 1989")))),"Tier 4",
IF((OR((AND('[1]PWS Information'!$E$10="NTNC",P202="Non-Lead")),
(AND('[1]PWS Information'!$E$10="CWS",P202="Non-Lead",R202="")),
(AND('[1]PWS Information'!$E$10="CWS",P202="Non-Lead",R202="No")),
(AND('[1]PWS Information'!$E$10="CWS",P202="Non-Lead",R202="Don't Know")),
(AND('[1]PWS Information'!$E$10="CWS",P202="Non-Lead", I202="Non-Lead - Copper", R202="Yes", K202="Between 1989 and 2014")),
(AND('[1]PWS Information'!$E$10="CWS",P202="Non-Lead", I202="Non-Lead - Copper", R202="Yes", K202="After 2014")),
(AND('[1]PWS Information'!$E$10="CWS",P202="Non-Lead", I202="Non-Lead - Copper", R202="Yes", K202="Unknown")),
(AND('[1]PWS Information'!$E$10="CWS",P202="Non-Lead", M202="Non-Lead - Copper", R202="Yes", N202="Between 1989 and 2014")),
(AND('[1]PWS Information'!$E$10="CWS",P202="Non-Lead", M202="Non-Lead - Copper", R202="Yes", N202="After 2014")),
(AND('[1]PWS Information'!$E$10="CWS",P202="Non-Lead", M202="Non-Lead - Copper", R202="Yes", N202="Unknown")),
(AND('[1]PWS Information'!$E$10="CWS",P202="Unknown")),
(AND('[1]PWS Information'!$E$10="NTNC",P202="Unknown")))),"Tier 5",
"")))))</f>
        <v>Tier 5</v>
      </c>
      <c r="Y202" s="50"/>
      <c r="Z202" s="50"/>
    </row>
    <row r="203" spans="1:26" ht="75" x14ac:dyDescent="0.25">
      <c r="A203" s="39">
        <v>25175365</v>
      </c>
      <c r="B203" s="40">
        <v>752</v>
      </c>
      <c r="C203" s="41" t="s">
        <v>109</v>
      </c>
      <c r="D203" s="41" t="s">
        <v>46</v>
      </c>
      <c r="E203" s="41">
        <v>75961</v>
      </c>
      <c r="F203" s="42"/>
      <c r="G203" s="43">
        <v>31.558382999999999</v>
      </c>
      <c r="H203" s="44">
        <v>-94.504452000000001</v>
      </c>
      <c r="I203" s="45" t="s">
        <v>63</v>
      </c>
      <c r="J203" s="46" t="s">
        <v>48</v>
      </c>
      <c r="K203" s="42" t="s">
        <v>51</v>
      </c>
      <c r="L203" s="49"/>
      <c r="M203" s="45" t="s">
        <v>63</v>
      </c>
      <c r="N203" s="46" t="s">
        <v>51</v>
      </c>
      <c r="O203" s="49"/>
      <c r="P203" s="36" t="str">
        <f t="shared" si="3"/>
        <v>Unknown</v>
      </c>
      <c r="Q203" s="39" t="s">
        <v>48</v>
      </c>
      <c r="R203" s="39" t="s">
        <v>48</v>
      </c>
      <c r="S203" s="39"/>
      <c r="T203" s="50"/>
      <c r="U203" s="50" t="s">
        <v>51</v>
      </c>
      <c r="V203" s="50" t="s">
        <v>51</v>
      </c>
      <c r="W203" s="50"/>
      <c r="X203" s="51" t="str">
        <f>IF((OR((AND('[1]PWS Information'!$E$10="CWS",T203="Single Family Residence",P203="Lead")),
(AND('[1]PWS Information'!$E$10="CWS",T203="Multiple Family Residence",'[1]PWS Information'!$E$11="Yes",P203="Lead")),
(AND('[1]PWS Information'!$E$10="NTNC",P203="Lead")))),"Tier 1",
IF((OR((AND('[1]PWS Information'!$E$10="CWS",T203="Multiple Family Residence",'[1]PWS Information'!$E$11="No",P203="Lead")),
(AND('[1]PWS Information'!$E$10="CWS",T203="Other",P203="Lead")),
(AND('[1]PWS Information'!$E$10="CWS",T203="Building",P203="Lead")))),"Tier 2",
IF((OR((AND('[1]PWS Information'!$E$10="CWS",T203="Single Family Residence",P203="Galvanized Requiring Replacement")),
(AND('[1]PWS Information'!$E$10="CWS",T203="Single Family Residence",P203="Galvanized Requiring Replacement",Q203="Yes")),
(AND('[1]PWS Information'!$E$10="NTNC",P203="Galvanized Requiring Replacement")),
(AND('[1]PWS Information'!$E$10="NTNC",T203="Single Family Residence",Q203="Yes")))),"Tier 3",
IF((OR((AND('[1]PWS Information'!$E$10="CWS",T203="Single Family Residence",R203="Yes",P203="Non-Lead", I203="Non-Lead - Copper",K203="Before 1989")),
(AND('[1]PWS Information'!$E$10="CWS",T203="Single Family Residence",R203="Yes",P203="Non-Lead", M203="Non-Lead - Copper",N203="Before 1989")))),"Tier 4",
IF((OR((AND('[1]PWS Information'!$E$10="NTNC",P203="Non-Lead")),
(AND('[1]PWS Information'!$E$10="CWS",P203="Non-Lead",R203="")),
(AND('[1]PWS Information'!$E$10="CWS",P203="Non-Lead",R203="No")),
(AND('[1]PWS Information'!$E$10="CWS",P203="Non-Lead",R203="Don't Know")),
(AND('[1]PWS Information'!$E$10="CWS",P203="Non-Lead", I203="Non-Lead - Copper", R203="Yes", K203="Between 1989 and 2014")),
(AND('[1]PWS Information'!$E$10="CWS",P203="Non-Lead", I203="Non-Lead - Copper", R203="Yes", K203="After 2014")),
(AND('[1]PWS Information'!$E$10="CWS",P203="Non-Lead", I203="Non-Lead - Copper", R203="Yes", K203="Unknown")),
(AND('[1]PWS Information'!$E$10="CWS",P203="Non-Lead", M203="Non-Lead - Copper", R203="Yes", N203="Between 1989 and 2014")),
(AND('[1]PWS Information'!$E$10="CWS",P203="Non-Lead", M203="Non-Lead - Copper", R203="Yes", N203="After 2014")),
(AND('[1]PWS Information'!$E$10="CWS",P203="Non-Lead", M203="Non-Lead - Copper", R203="Yes", N203="Unknown")),
(AND('[1]PWS Information'!$E$10="CWS",P203="Unknown")),
(AND('[1]PWS Information'!$E$10="NTNC",P203="Unknown")))),"Tier 5",
"")))))</f>
        <v>Tier 5</v>
      </c>
      <c r="Y203" s="50"/>
      <c r="Z203" s="50"/>
    </row>
    <row r="204" spans="1:26" ht="75" x14ac:dyDescent="0.25">
      <c r="A204" s="39">
        <v>25175756</v>
      </c>
      <c r="B204" s="40">
        <v>337</v>
      </c>
      <c r="C204" s="41" t="s">
        <v>73</v>
      </c>
      <c r="D204" s="41" t="s">
        <v>46</v>
      </c>
      <c r="E204" s="41">
        <v>75961</v>
      </c>
      <c r="F204" s="42"/>
      <c r="G204" s="43">
        <v>31.660492999999999</v>
      </c>
      <c r="H204" s="44">
        <v>-94.601457999999994</v>
      </c>
      <c r="I204" s="45" t="s">
        <v>63</v>
      </c>
      <c r="J204" s="46" t="s">
        <v>48</v>
      </c>
      <c r="K204" s="42" t="s">
        <v>51</v>
      </c>
      <c r="L204" s="49"/>
      <c r="M204" s="45" t="s">
        <v>63</v>
      </c>
      <c r="N204" s="46" t="s">
        <v>51</v>
      </c>
      <c r="O204" s="49"/>
      <c r="P204" s="36" t="str">
        <f t="shared" si="3"/>
        <v>Unknown</v>
      </c>
      <c r="Q204" s="39" t="s">
        <v>48</v>
      </c>
      <c r="R204" s="39" t="s">
        <v>48</v>
      </c>
      <c r="S204" s="39"/>
      <c r="T204" s="50"/>
      <c r="U204" s="50" t="s">
        <v>51</v>
      </c>
      <c r="V204" s="50" t="s">
        <v>51</v>
      </c>
      <c r="W204" s="50"/>
      <c r="X204" s="51" t="str">
        <f>IF((OR((AND('[1]PWS Information'!$E$10="CWS",T204="Single Family Residence",P204="Lead")),
(AND('[1]PWS Information'!$E$10="CWS",T204="Multiple Family Residence",'[1]PWS Information'!$E$11="Yes",P204="Lead")),
(AND('[1]PWS Information'!$E$10="NTNC",P204="Lead")))),"Tier 1",
IF((OR((AND('[1]PWS Information'!$E$10="CWS",T204="Multiple Family Residence",'[1]PWS Information'!$E$11="No",P204="Lead")),
(AND('[1]PWS Information'!$E$10="CWS",T204="Other",P204="Lead")),
(AND('[1]PWS Information'!$E$10="CWS",T204="Building",P204="Lead")))),"Tier 2",
IF((OR((AND('[1]PWS Information'!$E$10="CWS",T204="Single Family Residence",P204="Galvanized Requiring Replacement")),
(AND('[1]PWS Information'!$E$10="CWS",T204="Single Family Residence",P204="Galvanized Requiring Replacement",Q204="Yes")),
(AND('[1]PWS Information'!$E$10="NTNC",P204="Galvanized Requiring Replacement")),
(AND('[1]PWS Information'!$E$10="NTNC",T204="Single Family Residence",Q204="Yes")))),"Tier 3",
IF((OR((AND('[1]PWS Information'!$E$10="CWS",T204="Single Family Residence",R204="Yes",P204="Non-Lead", I204="Non-Lead - Copper",K204="Before 1989")),
(AND('[1]PWS Information'!$E$10="CWS",T204="Single Family Residence",R204="Yes",P204="Non-Lead", M204="Non-Lead - Copper",N204="Before 1989")))),"Tier 4",
IF((OR((AND('[1]PWS Information'!$E$10="NTNC",P204="Non-Lead")),
(AND('[1]PWS Information'!$E$10="CWS",P204="Non-Lead",R204="")),
(AND('[1]PWS Information'!$E$10="CWS",P204="Non-Lead",R204="No")),
(AND('[1]PWS Information'!$E$10="CWS",P204="Non-Lead",R204="Don't Know")),
(AND('[1]PWS Information'!$E$10="CWS",P204="Non-Lead", I204="Non-Lead - Copper", R204="Yes", K204="Between 1989 and 2014")),
(AND('[1]PWS Information'!$E$10="CWS",P204="Non-Lead", I204="Non-Lead - Copper", R204="Yes", K204="After 2014")),
(AND('[1]PWS Information'!$E$10="CWS",P204="Non-Lead", I204="Non-Lead - Copper", R204="Yes", K204="Unknown")),
(AND('[1]PWS Information'!$E$10="CWS",P204="Non-Lead", M204="Non-Lead - Copper", R204="Yes", N204="Between 1989 and 2014")),
(AND('[1]PWS Information'!$E$10="CWS",P204="Non-Lead", M204="Non-Lead - Copper", R204="Yes", N204="After 2014")),
(AND('[1]PWS Information'!$E$10="CWS",P204="Non-Lead", M204="Non-Lead - Copper", R204="Yes", N204="Unknown")),
(AND('[1]PWS Information'!$E$10="CWS",P204="Unknown")),
(AND('[1]PWS Information'!$E$10="NTNC",P204="Unknown")))),"Tier 5",
"")))))</f>
        <v>Tier 5</v>
      </c>
      <c r="Y204" s="50"/>
      <c r="Z204" s="50"/>
    </row>
    <row r="205" spans="1:26" ht="75" x14ac:dyDescent="0.25">
      <c r="A205" s="39">
        <v>25175760</v>
      </c>
      <c r="B205" s="40">
        <v>6479</v>
      </c>
      <c r="C205" s="41" t="s">
        <v>45</v>
      </c>
      <c r="D205" s="41" t="s">
        <v>46</v>
      </c>
      <c r="E205" s="41">
        <v>75961</v>
      </c>
      <c r="F205" s="42"/>
      <c r="G205" s="43">
        <v>31.657109999999999</v>
      </c>
      <c r="H205" s="44">
        <v>-94.576357999999999</v>
      </c>
      <c r="I205" s="45" t="s">
        <v>63</v>
      </c>
      <c r="J205" s="46" t="s">
        <v>48</v>
      </c>
      <c r="K205" s="42" t="s">
        <v>51</v>
      </c>
      <c r="L205" s="49"/>
      <c r="M205" s="45" t="s">
        <v>63</v>
      </c>
      <c r="N205" s="46" t="s">
        <v>51</v>
      </c>
      <c r="O205" s="49"/>
      <c r="P205" s="36" t="str">
        <f t="shared" si="3"/>
        <v>Unknown</v>
      </c>
      <c r="Q205" s="39" t="s">
        <v>48</v>
      </c>
      <c r="R205" s="39" t="s">
        <v>48</v>
      </c>
      <c r="S205" s="39"/>
      <c r="T205" s="50" t="s">
        <v>50</v>
      </c>
      <c r="U205" s="50" t="s">
        <v>51</v>
      </c>
      <c r="V205" s="50" t="s">
        <v>51</v>
      </c>
      <c r="W205" s="50"/>
      <c r="X205" s="51" t="str">
        <f>IF((OR((AND('[1]PWS Information'!$E$10="CWS",T205="Single Family Residence",P205="Lead")),
(AND('[1]PWS Information'!$E$10="CWS",T205="Multiple Family Residence",'[1]PWS Information'!$E$11="Yes",P205="Lead")),
(AND('[1]PWS Information'!$E$10="NTNC",P205="Lead")))),"Tier 1",
IF((OR((AND('[1]PWS Information'!$E$10="CWS",T205="Multiple Family Residence",'[1]PWS Information'!$E$11="No",P205="Lead")),
(AND('[1]PWS Information'!$E$10="CWS",T205="Other",P205="Lead")),
(AND('[1]PWS Information'!$E$10="CWS",T205="Building",P205="Lead")))),"Tier 2",
IF((OR((AND('[1]PWS Information'!$E$10="CWS",T205="Single Family Residence",P205="Galvanized Requiring Replacement")),
(AND('[1]PWS Information'!$E$10="CWS",T205="Single Family Residence",P205="Galvanized Requiring Replacement",Q205="Yes")),
(AND('[1]PWS Information'!$E$10="NTNC",P205="Galvanized Requiring Replacement")),
(AND('[1]PWS Information'!$E$10="NTNC",T205="Single Family Residence",Q205="Yes")))),"Tier 3",
IF((OR((AND('[1]PWS Information'!$E$10="CWS",T205="Single Family Residence",R205="Yes",P205="Non-Lead", I205="Non-Lead - Copper",K205="Before 1989")),
(AND('[1]PWS Information'!$E$10="CWS",T205="Single Family Residence",R205="Yes",P205="Non-Lead", M205="Non-Lead - Copper",N205="Before 1989")))),"Tier 4",
IF((OR((AND('[1]PWS Information'!$E$10="NTNC",P205="Non-Lead")),
(AND('[1]PWS Information'!$E$10="CWS",P205="Non-Lead",R205="")),
(AND('[1]PWS Information'!$E$10="CWS",P205="Non-Lead",R205="No")),
(AND('[1]PWS Information'!$E$10="CWS",P205="Non-Lead",R205="Don't Know")),
(AND('[1]PWS Information'!$E$10="CWS",P205="Non-Lead", I205="Non-Lead - Copper", R205="Yes", K205="Between 1989 and 2014")),
(AND('[1]PWS Information'!$E$10="CWS",P205="Non-Lead", I205="Non-Lead - Copper", R205="Yes", K205="After 2014")),
(AND('[1]PWS Information'!$E$10="CWS",P205="Non-Lead", I205="Non-Lead - Copper", R205="Yes", K205="Unknown")),
(AND('[1]PWS Information'!$E$10="CWS",P205="Non-Lead", M205="Non-Lead - Copper", R205="Yes", N205="Between 1989 and 2014")),
(AND('[1]PWS Information'!$E$10="CWS",P205="Non-Lead", M205="Non-Lead - Copper", R205="Yes", N205="After 2014")),
(AND('[1]PWS Information'!$E$10="CWS",P205="Non-Lead", M205="Non-Lead - Copper", R205="Yes", N205="Unknown")),
(AND('[1]PWS Information'!$E$10="CWS",P205="Unknown")),
(AND('[1]PWS Information'!$E$10="NTNC",P205="Unknown")))),"Tier 5",
"")))))</f>
        <v>Tier 5</v>
      </c>
      <c r="Y205" s="50"/>
      <c r="Z205" s="50"/>
    </row>
    <row r="206" spans="1:26" ht="75" x14ac:dyDescent="0.25">
      <c r="A206" s="39">
        <v>25176142</v>
      </c>
      <c r="B206" s="40">
        <v>3036</v>
      </c>
      <c r="C206" s="41" t="s">
        <v>82</v>
      </c>
      <c r="D206" s="41" t="s">
        <v>46</v>
      </c>
      <c r="E206" s="41">
        <v>75961</v>
      </c>
      <c r="F206" s="42"/>
      <c r="G206" s="43">
        <v>31.660523999999999</v>
      </c>
      <c r="H206" s="44">
        <v>-94.601445999999996</v>
      </c>
      <c r="I206" s="45" t="s">
        <v>63</v>
      </c>
      <c r="J206" s="46" t="s">
        <v>48</v>
      </c>
      <c r="K206" s="42" t="s">
        <v>51</v>
      </c>
      <c r="L206" s="49"/>
      <c r="M206" s="45" t="s">
        <v>63</v>
      </c>
      <c r="N206" s="46" t="s">
        <v>51</v>
      </c>
      <c r="O206" s="49"/>
      <c r="P206" s="36" t="str">
        <f t="shared" si="3"/>
        <v>Unknown</v>
      </c>
      <c r="Q206" s="39" t="s">
        <v>48</v>
      </c>
      <c r="R206" s="39" t="s">
        <v>48</v>
      </c>
      <c r="S206" s="39"/>
      <c r="T206" s="50"/>
      <c r="U206" s="50" t="s">
        <v>51</v>
      </c>
      <c r="V206" s="50" t="s">
        <v>51</v>
      </c>
      <c r="W206" s="50"/>
      <c r="X206" s="51" t="str">
        <f>IF((OR((AND('[1]PWS Information'!$E$10="CWS",T206="Single Family Residence",P206="Lead")),
(AND('[1]PWS Information'!$E$10="CWS",T206="Multiple Family Residence",'[1]PWS Information'!$E$11="Yes",P206="Lead")),
(AND('[1]PWS Information'!$E$10="NTNC",P206="Lead")))),"Tier 1",
IF((OR((AND('[1]PWS Information'!$E$10="CWS",T206="Multiple Family Residence",'[1]PWS Information'!$E$11="No",P206="Lead")),
(AND('[1]PWS Information'!$E$10="CWS",T206="Other",P206="Lead")),
(AND('[1]PWS Information'!$E$10="CWS",T206="Building",P206="Lead")))),"Tier 2",
IF((OR((AND('[1]PWS Information'!$E$10="CWS",T206="Single Family Residence",P206="Galvanized Requiring Replacement")),
(AND('[1]PWS Information'!$E$10="CWS",T206="Single Family Residence",P206="Galvanized Requiring Replacement",Q206="Yes")),
(AND('[1]PWS Information'!$E$10="NTNC",P206="Galvanized Requiring Replacement")),
(AND('[1]PWS Information'!$E$10="NTNC",T206="Single Family Residence",Q206="Yes")))),"Tier 3",
IF((OR((AND('[1]PWS Information'!$E$10="CWS",T206="Single Family Residence",R206="Yes",P206="Non-Lead", I206="Non-Lead - Copper",K206="Before 1989")),
(AND('[1]PWS Information'!$E$10="CWS",T206="Single Family Residence",R206="Yes",P206="Non-Lead", M206="Non-Lead - Copper",N206="Before 1989")))),"Tier 4",
IF((OR((AND('[1]PWS Information'!$E$10="NTNC",P206="Non-Lead")),
(AND('[1]PWS Information'!$E$10="CWS",P206="Non-Lead",R206="")),
(AND('[1]PWS Information'!$E$10="CWS",P206="Non-Lead",R206="No")),
(AND('[1]PWS Information'!$E$10="CWS",P206="Non-Lead",R206="Don't Know")),
(AND('[1]PWS Information'!$E$10="CWS",P206="Non-Lead", I206="Non-Lead - Copper", R206="Yes", K206="Between 1989 and 2014")),
(AND('[1]PWS Information'!$E$10="CWS",P206="Non-Lead", I206="Non-Lead - Copper", R206="Yes", K206="After 2014")),
(AND('[1]PWS Information'!$E$10="CWS",P206="Non-Lead", I206="Non-Lead - Copper", R206="Yes", K206="Unknown")),
(AND('[1]PWS Information'!$E$10="CWS",P206="Non-Lead", M206="Non-Lead - Copper", R206="Yes", N206="Between 1989 and 2014")),
(AND('[1]PWS Information'!$E$10="CWS",P206="Non-Lead", M206="Non-Lead - Copper", R206="Yes", N206="After 2014")),
(AND('[1]PWS Information'!$E$10="CWS",P206="Non-Lead", M206="Non-Lead - Copper", R206="Yes", N206="Unknown")),
(AND('[1]PWS Information'!$E$10="CWS",P206="Unknown")),
(AND('[1]PWS Information'!$E$10="NTNC",P206="Unknown")))),"Tier 5",
"")))))</f>
        <v>Tier 5</v>
      </c>
      <c r="Y206" s="50"/>
      <c r="Z206" s="50"/>
    </row>
    <row r="207" spans="1:26" ht="75" x14ac:dyDescent="0.25">
      <c r="A207" s="39">
        <v>25176038</v>
      </c>
      <c r="B207" s="40">
        <v>228</v>
      </c>
      <c r="C207" s="41" t="s">
        <v>110</v>
      </c>
      <c r="D207" s="41" t="s">
        <v>46</v>
      </c>
      <c r="E207" s="41">
        <v>75961</v>
      </c>
      <c r="F207" s="42"/>
      <c r="G207" s="43">
        <v>31.660101000000001</v>
      </c>
      <c r="H207" s="44">
        <v>-94.601954000000006</v>
      </c>
      <c r="I207" s="45" t="s">
        <v>63</v>
      </c>
      <c r="J207" s="46" t="s">
        <v>48</v>
      </c>
      <c r="K207" s="42" t="s">
        <v>51</v>
      </c>
      <c r="L207" s="49"/>
      <c r="M207" s="45" t="s">
        <v>63</v>
      </c>
      <c r="N207" s="46" t="s">
        <v>51</v>
      </c>
      <c r="O207" s="49"/>
      <c r="P207" s="36" t="str">
        <f t="shared" si="3"/>
        <v>Unknown</v>
      </c>
      <c r="Q207" s="39" t="s">
        <v>48</v>
      </c>
      <c r="R207" s="39" t="s">
        <v>48</v>
      </c>
      <c r="S207" s="39"/>
      <c r="T207" s="50"/>
      <c r="U207" s="50" t="s">
        <v>51</v>
      </c>
      <c r="V207" s="50" t="s">
        <v>51</v>
      </c>
      <c r="W207" s="50"/>
      <c r="X207" s="51" t="str">
        <f>IF((OR((AND('[1]PWS Information'!$E$10="CWS",T207="Single Family Residence",P207="Lead")),
(AND('[1]PWS Information'!$E$10="CWS",T207="Multiple Family Residence",'[1]PWS Information'!$E$11="Yes",P207="Lead")),
(AND('[1]PWS Information'!$E$10="NTNC",P207="Lead")))),"Tier 1",
IF((OR((AND('[1]PWS Information'!$E$10="CWS",T207="Multiple Family Residence",'[1]PWS Information'!$E$11="No",P207="Lead")),
(AND('[1]PWS Information'!$E$10="CWS",T207="Other",P207="Lead")),
(AND('[1]PWS Information'!$E$10="CWS",T207="Building",P207="Lead")))),"Tier 2",
IF((OR((AND('[1]PWS Information'!$E$10="CWS",T207="Single Family Residence",P207="Galvanized Requiring Replacement")),
(AND('[1]PWS Information'!$E$10="CWS",T207="Single Family Residence",P207="Galvanized Requiring Replacement",Q207="Yes")),
(AND('[1]PWS Information'!$E$10="NTNC",P207="Galvanized Requiring Replacement")),
(AND('[1]PWS Information'!$E$10="NTNC",T207="Single Family Residence",Q207="Yes")))),"Tier 3",
IF((OR((AND('[1]PWS Information'!$E$10="CWS",T207="Single Family Residence",R207="Yes",P207="Non-Lead", I207="Non-Lead - Copper",K207="Before 1989")),
(AND('[1]PWS Information'!$E$10="CWS",T207="Single Family Residence",R207="Yes",P207="Non-Lead", M207="Non-Lead - Copper",N207="Before 1989")))),"Tier 4",
IF((OR((AND('[1]PWS Information'!$E$10="NTNC",P207="Non-Lead")),
(AND('[1]PWS Information'!$E$10="CWS",P207="Non-Lead",R207="")),
(AND('[1]PWS Information'!$E$10="CWS",P207="Non-Lead",R207="No")),
(AND('[1]PWS Information'!$E$10="CWS",P207="Non-Lead",R207="Don't Know")),
(AND('[1]PWS Information'!$E$10="CWS",P207="Non-Lead", I207="Non-Lead - Copper", R207="Yes", K207="Between 1989 and 2014")),
(AND('[1]PWS Information'!$E$10="CWS",P207="Non-Lead", I207="Non-Lead - Copper", R207="Yes", K207="After 2014")),
(AND('[1]PWS Information'!$E$10="CWS",P207="Non-Lead", I207="Non-Lead - Copper", R207="Yes", K207="Unknown")),
(AND('[1]PWS Information'!$E$10="CWS",P207="Non-Lead", M207="Non-Lead - Copper", R207="Yes", N207="Between 1989 and 2014")),
(AND('[1]PWS Information'!$E$10="CWS",P207="Non-Lead", M207="Non-Lead - Copper", R207="Yes", N207="After 2014")),
(AND('[1]PWS Information'!$E$10="CWS",P207="Non-Lead", M207="Non-Lead - Copper", R207="Yes", N207="Unknown")),
(AND('[1]PWS Information'!$E$10="CWS",P207="Unknown")),
(AND('[1]PWS Information'!$E$10="NTNC",P207="Unknown")))),"Tier 5",
"")))))</f>
        <v>Tier 5</v>
      </c>
      <c r="Y207" s="50"/>
      <c r="Z207" s="50"/>
    </row>
    <row r="208" spans="1:26" ht="75" x14ac:dyDescent="0.25">
      <c r="A208" s="39">
        <v>25175731</v>
      </c>
      <c r="B208" s="40">
        <v>322</v>
      </c>
      <c r="C208" s="41" t="s">
        <v>111</v>
      </c>
      <c r="D208" s="41" t="s">
        <v>46</v>
      </c>
      <c r="E208" s="41">
        <v>75961</v>
      </c>
      <c r="F208" s="42"/>
      <c r="G208" s="43">
        <v>31.658173000000001</v>
      </c>
      <c r="H208" s="44">
        <v>-94.601260999999994</v>
      </c>
      <c r="I208" s="45" t="s">
        <v>63</v>
      </c>
      <c r="J208" s="46" t="s">
        <v>48</v>
      </c>
      <c r="K208" s="42" t="s">
        <v>51</v>
      </c>
      <c r="L208" s="49"/>
      <c r="M208" s="45" t="s">
        <v>63</v>
      </c>
      <c r="N208" s="46" t="s">
        <v>51</v>
      </c>
      <c r="O208" s="49"/>
      <c r="P208" s="36" t="str">
        <f t="shared" si="3"/>
        <v>Unknown</v>
      </c>
      <c r="Q208" s="39" t="s">
        <v>48</v>
      </c>
      <c r="R208" s="39" t="s">
        <v>48</v>
      </c>
      <c r="S208" s="39"/>
      <c r="T208" s="50"/>
      <c r="U208" s="50" t="s">
        <v>51</v>
      </c>
      <c r="V208" s="50" t="s">
        <v>51</v>
      </c>
      <c r="W208" s="50"/>
      <c r="X208" s="51" t="str">
        <f>IF((OR((AND('[1]PWS Information'!$E$10="CWS",T208="Single Family Residence",P208="Lead")),
(AND('[1]PWS Information'!$E$10="CWS",T208="Multiple Family Residence",'[1]PWS Information'!$E$11="Yes",P208="Lead")),
(AND('[1]PWS Information'!$E$10="NTNC",P208="Lead")))),"Tier 1",
IF((OR((AND('[1]PWS Information'!$E$10="CWS",T208="Multiple Family Residence",'[1]PWS Information'!$E$11="No",P208="Lead")),
(AND('[1]PWS Information'!$E$10="CWS",T208="Other",P208="Lead")),
(AND('[1]PWS Information'!$E$10="CWS",T208="Building",P208="Lead")))),"Tier 2",
IF((OR((AND('[1]PWS Information'!$E$10="CWS",T208="Single Family Residence",P208="Galvanized Requiring Replacement")),
(AND('[1]PWS Information'!$E$10="CWS",T208="Single Family Residence",P208="Galvanized Requiring Replacement",Q208="Yes")),
(AND('[1]PWS Information'!$E$10="NTNC",P208="Galvanized Requiring Replacement")),
(AND('[1]PWS Information'!$E$10="NTNC",T208="Single Family Residence",Q208="Yes")))),"Tier 3",
IF((OR((AND('[1]PWS Information'!$E$10="CWS",T208="Single Family Residence",R208="Yes",P208="Non-Lead", I208="Non-Lead - Copper",K208="Before 1989")),
(AND('[1]PWS Information'!$E$10="CWS",T208="Single Family Residence",R208="Yes",P208="Non-Lead", M208="Non-Lead - Copper",N208="Before 1989")))),"Tier 4",
IF((OR((AND('[1]PWS Information'!$E$10="NTNC",P208="Non-Lead")),
(AND('[1]PWS Information'!$E$10="CWS",P208="Non-Lead",R208="")),
(AND('[1]PWS Information'!$E$10="CWS",P208="Non-Lead",R208="No")),
(AND('[1]PWS Information'!$E$10="CWS",P208="Non-Lead",R208="Don't Know")),
(AND('[1]PWS Information'!$E$10="CWS",P208="Non-Lead", I208="Non-Lead - Copper", R208="Yes", K208="Between 1989 and 2014")),
(AND('[1]PWS Information'!$E$10="CWS",P208="Non-Lead", I208="Non-Lead - Copper", R208="Yes", K208="After 2014")),
(AND('[1]PWS Information'!$E$10="CWS",P208="Non-Lead", I208="Non-Lead - Copper", R208="Yes", K208="Unknown")),
(AND('[1]PWS Information'!$E$10="CWS",P208="Non-Lead", M208="Non-Lead - Copper", R208="Yes", N208="Between 1989 and 2014")),
(AND('[1]PWS Information'!$E$10="CWS",P208="Non-Lead", M208="Non-Lead - Copper", R208="Yes", N208="After 2014")),
(AND('[1]PWS Information'!$E$10="CWS",P208="Non-Lead", M208="Non-Lead - Copper", R208="Yes", N208="Unknown")),
(AND('[1]PWS Information'!$E$10="CWS",P208="Unknown")),
(AND('[1]PWS Information'!$E$10="NTNC",P208="Unknown")))),"Tier 5",
"")))))</f>
        <v>Tier 5</v>
      </c>
      <c r="Y208" s="50"/>
      <c r="Z208" s="50"/>
    </row>
    <row r="209" spans="1:26" ht="75" x14ac:dyDescent="0.25">
      <c r="A209" s="39">
        <v>25175751</v>
      </c>
      <c r="B209" s="40">
        <v>640</v>
      </c>
      <c r="C209" s="41" t="s">
        <v>73</v>
      </c>
      <c r="D209" s="41" t="s">
        <v>46</v>
      </c>
      <c r="E209" s="41">
        <v>75961</v>
      </c>
      <c r="F209" s="42"/>
      <c r="G209" s="43">
        <v>31.558382999999999</v>
      </c>
      <c r="H209" s="44">
        <v>-94.504452000000001</v>
      </c>
      <c r="I209" s="45" t="s">
        <v>63</v>
      </c>
      <c r="J209" s="46" t="s">
        <v>48</v>
      </c>
      <c r="K209" s="42" t="s">
        <v>51</v>
      </c>
      <c r="L209" s="49"/>
      <c r="M209" s="45" t="s">
        <v>63</v>
      </c>
      <c r="N209" s="46" t="s">
        <v>51</v>
      </c>
      <c r="O209" s="49"/>
      <c r="P209" s="36" t="str">
        <f t="shared" si="3"/>
        <v>Unknown</v>
      </c>
      <c r="Q209" s="39" t="s">
        <v>48</v>
      </c>
      <c r="R209" s="39" t="s">
        <v>48</v>
      </c>
      <c r="S209" s="39"/>
      <c r="T209" s="50"/>
      <c r="U209" s="50" t="s">
        <v>51</v>
      </c>
      <c r="V209" s="50" t="s">
        <v>51</v>
      </c>
      <c r="W209" s="50"/>
      <c r="X209" s="51" t="str">
        <f>IF((OR((AND('[1]PWS Information'!$E$10="CWS",T209="Single Family Residence",P209="Lead")),
(AND('[1]PWS Information'!$E$10="CWS",T209="Multiple Family Residence",'[1]PWS Information'!$E$11="Yes",P209="Lead")),
(AND('[1]PWS Information'!$E$10="NTNC",P209="Lead")))),"Tier 1",
IF((OR((AND('[1]PWS Information'!$E$10="CWS",T209="Multiple Family Residence",'[1]PWS Information'!$E$11="No",P209="Lead")),
(AND('[1]PWS Information'!$E$10="CWS",T209="Other",P209="Lead")),
(AND('[1]PWS Information'!$E$10="CWS",T209="Building",P209="Lead")))),"Tier 2",
IF((OR((AND('[1]PWS Information'!$E$10="CWS",T209="Single Family Residence",P209="Galvanized Requiring Replacement")),
(AND('[1]PWS Information'!$E$10="CWS",T209="Single Family Residence",P209="Galvanized Requiring Replacement",Q209="Yes")),
(AND('[1]PWS Information'!$E$10="NTNC",P209="Galvanized Requiring Replacement")),
(AND('[1]PWS Information'!$E$10="NTNC",T209="Single Family Residence",Q209="Yes")))),"Tier 3",
IF((OR((AND('[1]PWS Information'!$E$10="CWS",T209="Single Family Residence",R209="Yes",P209="Non-Lead", I209="Non-Lead - Copper",K209="Before 1989")),
(AND('[1]PWS Information'!$E$10="CWS",T209="Single Family Residence",R209="Yes",P209="Non-Lead", M209="Non-Lead - Copper",N209="Before 1989")))),"Tier 4",
IF((OR((AND('[1]PWS Information'!$E$10="NTNC",P209="Non-Lead")),
(AND('[1]PWS Information'!$E$10="CWS",P209="Non-Lead",R209="")),
(AND('[1]PWS Information'!$E$10="CWS",P209="Non-Lead",R209="No")),
(AND('[1]PWS Information'!$E$10="CWS",P209="Non-Lead",R209="Don't Know")),
(AND('[1]PWS Information'!$E$10="CWS",P209="Non-Lead", I209="Non-Lead - Copper", R209="Yes", K209="Between 1989 and 2014")),
(AND('[1]PWS Information'!$E$10="CWS",P209="Non-Lead", I209="Non-Lead - Copper", R209="Yes", K209="After 2014")),
(AND('[1]PWS Information'!$E$10="CWS",P209="Non-Lead", I209="Non-Lead - Copper", R209="Yes", K209="Unknown")),
(AND('[1]PWS Information'!$E$10="CWS",P209="Non-Lead", M209="Non-Lead - Copper", R209="Yes", N209="Between 1989 and 2014")),
(AND('[1]PWS Information'!$E$10="CWS",P209="Non-Lead", M209="Non-Lead - Copper", R209="Yes", N209="After 2014")),
(AND('[1]PWS Information'!$E$10="CWS",P209="Non-Lead", M209="Non-Lead - Copper", R209="Yes", N209="Unknown")),
(AND('[1]PWS Information'!$E$10="CWS",P209="Unknown")),
(AND('[1]PWS Information'!$E$10="NTNC",P209="Unknown")))),"Tier 5",
"")))))</f>
        <v>Tier 5</v>
      </c>
      <c r="Y209" s="50"/>
      <c r="Z209" s="50"/>
    </row>
    <row r="210" spans="1:26" ht="75" x14ac:dyDescent="0.25">
      <c r="A210" s="39">
        <v>25176126</v>
      </c>
      <c r="B210" s="40">
        <v>231</v>
      </c>
      <c r="C210" s="41" t="s">
        <v>86</v>
      </c>
      <c r="D210" s="41" t="s">
        <v>46</v>
      </c>
      <c r="E210" s="41">
        <v>75961</v>
      </c>
      <c r="F210" s="42"/>
      <c r="G210" s="43">
        <v>31.661118999999999</v>
      </c>
      <c r="H210" s="44">
        <v>-94.601356999999993</v>
      </c>
      <c r="I210" s="45" t="s">
        <v>63</v>
      </c>
      <c r="J210" s="46" t="s">
        <v>48</v>
      </c>
      <c r="K210" s="42" t="s">
        <v>51</v>
      </c>
      <c r="L210" s="49"/>
      <c r="M210" s="45" t="s">
        <v>63</v>
      </c>
      <c r="N210" s="46" t="s">
        <v>51</v>
      </c>
      <c r="O210" s="49"/>
      <c r="P210" s="36" t="str">
        <f t="shared" si="3"/>
        <v>Unknown</v>
      </c>
      <c r="Q210" s="39" t="s">
        <v>48</v>
      </c>
      <c r="R210" s="39" t="s">
        <v>48</v>
      </c>
      <c r="S210" s="39"/>
      <c r="T210" s="50"/>
      <c r="U210" s="50" t="s">
        <v>51</v>
      </c>
      <c r="V210" s="50" t="s">
        <v>51</v>
      </c>
      <c r="W210" s="50"/>
      <c r="X210" s="51" t="str">
        <f>IF((OR((AND('[1]PWS Information'!$E$10="CWS",T210="Single Family Residence",P210="Lead")),
(AND('[1]PWS Information'!$E$10="CWS",T210="Multiple Family Residence",'[1]PWS Information'!$E$11="Yes",P210="Lead")),
(AND('[1]PWS Information'!$E$10="NTNC",P210="Lead")))),"Tier 1",
IF((OR((AND('[1]PWS Information'!$E$10="CWS",T210="Multiple Family Residence",'[1]PWS Information'!$E$11="No",P210="Lead")),
(AND('[1]PWS Information'!$E$10="CWS",T210="Other",P210="Lead")),
(AND('[1]PWS Information'!$E$10="CWS",T210="Building",P210="Lead")))),"Tier 2",
IF((OR((AND('[1]PWS Information'!$E$10="CWS",T210="Single Family Residence",P210="Galvanized Requiring Replacement")),
(AND('[1]PWS Information'!$E$10="CWS",T210="Single Family Residence",P210="Galvanized Requiring Replacement",Q210="Yes")),
(AND('[1]PWS Information'!$E$10="NTNC",P210="Galvanized Requiring Replacement")),
(AND('[1]PWS Information'!$E$10="NTNC",T210="Single Family Residence",Q210="Yes")))),"Tier 3",
IF((OR((AND('[1]PWS Information'!$E$10="CWS",T210="Single Family Residence",R210="Yes",P210="Non-Lead", I210="Non-Lead - Copper",K210="Before 1989")),
(AND('[1]PWS Information'!$E$10="CWS",T210="Single Family Residence",R210="Yes",P210="Non-Lead", M210="Non-Lead - Copper",N210="Before 1989")))),"Tier 4",
IF((OR((AND('[1]PWS Information'!$E$10="NTNC",P210="Non-Lead")),
(AND('[1]PWS Information'!$E$10="CWS",P210="Non-Lead",R210="")),
(AND('[1]PWS Information'!$E$10="CWS",P210="Non-Lead",R210="No")),
(AND('[1]PWS Information'!$E$10="CWS",P210="Non-Lead",R210="Don't Know")),
(AND('[1]PWS Information'!$E$10="CWS",P210="Non-Lead", I210="Non-Lead - Copper", R210="Yes", K210="Between 1989 and 2014")),
(AND('[1]PWS Information'!$E$10="CWS",P210="Non-Lead", I210="Non-Lead - Copper", R210="Yes", K210="After 2014")),
(AND('[1]PWS Information'!$E$10="CWS",P210="Non-Lead", I210="Non-Lead - Copper", R210="Yes", K210="Unknown")),
(AND('[1]PWS Information'!$E$10="CWS",P210="Non-Lead", M210="Non-Lead - Copper", R210="Yes", N210="Between 1989 and 2014")),
(AND('[1]PWS Information'!$E$10="CWS",P210="Non-Lead", M210="Non-Lead - Copper", R210="Yes", N210="After 2014")),
(AND('[1]PWS Information'!$E$10="CWS",P210="Non-Lead", M210="Non-Lead - Copper", R210="Yes", N210="Unknown")),
(AND('[1]PWS Information'!$E$10="CWS",P210="Unknown")),
(AND('[1]PWS Information'!$E$10="NTNC",P210="Unknown")))),"Tier 5",
"")))))</f>
        <v>Tier 5</v>
      </c>
      <c r="Y210" s="50"/>
      <c r="Z210" s="50"/>
    </row>
    <row r="211" spans="1:26" ht="75" x14ac:dyDescent="0.25">
      <c r="A211" s="39">
        <v>25175746</v>
      </c>
      <c r="B211" s="40">
        <v>210</v>
      </c>
      <c r="C211" s="41" t="s">
        <v>80</v>
      </c>
      <c r="D211" s="41" t="s">
        <v>46</v>
      </c>
      <c r="E211" s="41">
        <v>75961</v>
      </c>
      <c r="F211" s="42"/>
      <c r="G211" s="43">
        <v>31.660851000000001</v>
      </c>
      <c r="H211" s="44">
        <v>-94.601661000000007</v>
      </c>
      <c r="I211" s="45" t="s">
        <v>63</v>
      </c>
      <c r="J211" s="46" t="s">
        <v>48</v>
      </c>
      <c r="K211" s="42" t="s">
        <v>51</v>
      </c>
      <c r="L211" s="49"/>
      <c r="M211" s="45" t="s">
        <v>63</v>
      </c>
      <c r="N211" s="46" t="s">
        <v>51</v>
      </c>
      <c r="O211" s="49"/>
      <c r="P211" s="36" t="str">
        <f t="shared" si="3"/>
        <v>Unknown</v>
      </c>
      <c r="Q211" s="39" t="s">
        <v>48</v>
      </c>
      <c r="R211" s="39" t="s">
        <v>48</v>
      </c>
      <c r="S211" s="39"/>
      <c r="T211" s="50"/>
      <c r="U211" s="50" t="s">
        <v>51</v>
      </c>
      <c r="V211" s="50" t="s">
        <v>51</v>
      </c>
      <c r="W211" s="50"/>
      <c r="X211" s="51" t="str">
        <f>IF((OR((AND('[1]PWS Information'!$E$10="CWS",T211="Single Family Residence",P211="Lead")),
(AND('[1]PWS Information'!$E$10="CWS",T211="Multiple Family Residence",'[1]PWS Information'!$E$11="Yes",P211="Lead")),
(AND('[1]PWS Information'!$E$10="NTNC",P211="Lead")))),"Tier 1",
IF((OR((AND('[1]PWS Information'!$E$10="CWS",T211="Multiple Family Residence",'[1]PWS Information'!$E$11="No",P211="Lead")),
(AND('[1]PWS Information'!$E$10="CWS",T211="Other",P211="Lead")),
(AND('[1]PWS Information'!$E$10="CWS",T211="Building",P211="Lead")))),"Tier 2",
IF((OR((AND('[1]PWS Information'!$E$10="CWS",T211="Single Family Residence",P211="Galvanized Requiring Replacement")),
(AND('[1]PWS Information'!$E$10="CWS",T211="Single Family Residence",P211="Galvanized Requiring Replacement",Q211="Yes")),
(AND('[1]PWS Information'!$E$10="NTNC",P211="Galvanized Requiring Replacement")),
(AND('[1]PWS Information'!$E$10="NTNC",T211="Single Family Residence",Q211="Yes")))),"Tier 3",
IF((OR((AND('[1]PWS Information'!$E$10="CWS",T211="Single Family Residence",R211="Yes",P211="Non-Lead", I211="Non-Lead - Copper",K211="Before 1989")),
(AND('[1]PWS Information'!$E$10="CWS",T211="Single Family Residence",R211="Yes",P211="Non-Lead", M211="Non-Lead - Copper",N211="Before 1989")))),"Tier 4",
IF((OR((AND('[1]PWS Information'!$E$10="NTNC",P211="Non-Lead")),
(AND('[1]PWS Information'!$E$10="CWS",P211="Non-Lead",R211="")),
(AND('[1]PWS Information'!$E$10="CWS",P211="Non-Lead",R211="No")),
(AND('[1]PWS Information'!$E$10="CWS",P211="Non-Lead",R211="Don't Know")),
(AND('[1]PWS Information'!$E$10="CWS",P211="Non-Lead", I211="Non-Lead - Copper", R211="Yes", K211="Between 1989 and 2014")),
(AND('[1]PWS Information'!$E$10="CWS",P211="Non-Lead", I211="Non-Lead - Copper", R211="Yes", K211="After 2014")),
(AND('[1]PWS Information'!$E$10="CWS",P211="Non-Lead", I211="Non-Lead - Copper", R211="Yes", K211="Unknown")),
(AND('[1]PWS Information'!$E$10="CWS",P211="Non-Lead", M211="Non-Lead - Copper", R211="Yes", N211="Between 1989 and 2014")),
(AND('[1]PWS Information'!$E$10="CWS",P211="Non-Lead", M211="Non-Lead - Copper", R211="Yes", N211="After 2014")),
(AND('[1]PWS Information'!$E$10="CWS",P211="Non-Lead", M211="Non-Lead - Copper", R211="Yes", N211="Unknown")),
(AND('[1]PWS Information'!$E$10="CWS",P211="Unknown")),
(AND('[1]PWS Information'!$E$10="NTNC",P211="Unknown")))),"Tier 5",
"")))))</f>
        <v>Tier 5</v>
      </c>
      <c r="Y211" s="50"/>
      <c r="Z211" s="50"/>
    </row>
    <row r="212" spans="1:26" ht="75" x14ac:dyDescent="0.25">
      <c r="A212" s="39">
        <v>25176033</v>
      </c>
      <c r="B212" s="40">
        <v>6931</v>
      </c>
      <c r="C212" s="41" t="s">
        <v>66</v>
      </c>
      <c r="D212" s="41" t="s">
        <v>46</v>
      </c>
      <c r="E212" s="41">
        <v>75961</v>
      </c>
      <c r="F212" s="42"/>
      <c r="G212" s="43">
        <v>31.616334999999999</v>
      </c>
      <c r="H212" s="44">
        <v>-94.510479000000004</v>
      </c>
      <c r="I212" s="45" t="s">
        <v>63</v>
      </c>
      <c r="J212" s="46" t="s">
        <v>48</v>
      </c>
      <c r="K212" s="42" t="s">
        <v>51</v>
      </c>
      <c r="L212" s="49"/>
      <c r="M212" s="45" t="s">
        <v>63</v>
      </c>
      <c r="N212" s="46" t="s">
        <v>51</v>
      </c>
      <c r="O212" s="49"/>
      <c r="P212" s="36" t="str">
        <f t="shared" si="3"/>
        <v>Unknown</v>
      </c>
      <c r="Q212" s="39" t="s">
        <v>48</v>
      </c>
      <c r="R212" s="39" t="s">
        <v>48</v>
      </c>
      <c r="S212" s="39"/>
      <c r="T212" s="50"/>
      <c r="U212" s="50" t="s">
        <v>51</v>
      </c>
      <c r="V212" s="50" t="s">
        <v>51</v>
      </c>
      <c r="W212" s="50"/>
      <c r="X212" s="51" t="str">
        <f>IF((OR((AND('[1]PWS Information'!$E$10="CWS",T212="Single Family Residence",P212="Lead")),
(AND('[1]PWS Information'!$E$10="CWS",T212="Multiple Family Residence",'[1]PWS Information'!$E$11="Yes",P212="Lead")),
(AND('[1]PWS Information'!$E$10="NTNC",P212="Lead")))),"Tier 1",
IF((OR((AND('[1]PWS Information'!$E$10="CWS",T212="Multiple Family Residence",'[1]PWS Information'!$E$11="No",P212="Lead")),
(AND('[1]PWS Information'!$E$10="CWS",T212="Other",P212="Lead")),
(AND('[1]PWS Information'!$E$10="CWS",T212="Building",P212="Lead")))),"Tier 2",
IF((OR((AND('[1]PWS Information'!$E$10="CWS",T212="Single Family Residence",P212="Galvanized Requiring Replacement")),
(AND('[1]PWS Information'!$E$10="CWS",T212="Single Family Residence",P212="Galvanized Requiring Replacement",Q212="Yes")),
(AND('[1]PWS Information'!$E$10="NTNC",P212="Galvanized Requiring Replacement")),
(AND('[1]PWS Information'!$E$10="NTNC",T212="Single Family Residence",Q212="Yes")))),"Tier 3",
IF((OR((AND('[1]PWS Information'!$E$10="CWS",T212="Single Family Residence",R212="Yes",P212="Non-Lead", I212="Non-Lead - Copper",K212="Before 1989")),
(AND('[1]PWS Information'!$E$10="CWS",T212="Single Family Residence",R212="Yes",P212="Non-Lead", M212="Non-Lead - Copper",N212="Before 1989")))),"Tier 4",
IF((OR((AND('[1]PWS Information'!$E$10="NTNC",P212="Non-Lead")),
(AND('[1]PWS Information'!$E$10="CWS",P212="Non-Lead",R212="")),
(AND('[1]PWS Information'!$E$10="CWS",P212="Non-Lead",R212="No")),
(AND('[1]PWS Information'!$E$10="CWS",P212="Non-Lead",R212="Don't Know")),
(AND('[1]PWS Information'!$E$10="CWS",P212="Non-Lead", I212="Non-Lead - Copper", R212="Yes", K212="Between 1989 and 2014")),
(AND('[1]PWS Information'!$E$10="CWS",P212="Non-Lead", I212="Non-Lead - Copper", R212="Yes", K212="After 2014")),
(AND('[1]PWS Information'!$E$10="CWS",P212="Non-Lead", I212="Non-Lead - Copper", R212="Yes", K212="Unknown")),
(AND('[1]PWS Information'!$E$10="CWS",P212="Non-Lead", M212="Non-Lead - Copper", R212="Yes", N212="Between 1989 and 2014")),
(AND('[1]PWS Information'!$E$10="CWS",P212="Non-Lead", M212="Non-Lead - Copper", R212="Yes", N212="After 2014")),
(AND('[1]PWS Information'!$E$10="CWS",P212="Non-Lead", M212="Non-Lead - Copper", R212="Yes", N212="Unknown")),
(AND('[1]PWS Information'!$E$10="CWS",P212="Unknown")),
(AND('[1]PWS Information'!$E$10="NTNC",P212="Unknown")))),"Tier 5",
"")))))</f>
        <v>Tier 5</v>
      </c>
      <c r="Y212" s="50"/>
      <c r="Z212" s="50"/>
    </row>
    <row r="213" spans="1:26" ht="75" x14ac:dyDescent="0.25">
      <c r="A213" s="39">
        <v>25176113</v>
      </c>
      <c r="B213" s="40">
        <v>266</v>
      </c>
      <c r="C213" s="41" t="s">
        <v>86</v>
      </c>
      <c r="D213" s="41" t="s">
        <v>46</v>
      </c>
      <c r="E213" s="41">
        <v>75961</v>
      </c>
      <c r="F213" s="42"/>
      <c r="G213" s="43">
        <v>31.658363000000001</v>
      </c>
      <c r="H213" s="44">
        <v>-94.601962999999998</v>
      </c>
      <c r="I213" s="45" t="s">
        <v>63</v>
      </c>
      <c r="J213" s="46" t="s">
        <v>48</v>
      </c>
      <c r="K213" s="42" t="s">
        <v>51</v>
      </c>
      <c r="L213" s="49"/>
      <c r="M213" s="45" t="s">
        <v>63</v>
      </c>
      <c r="N213" s="46" t="s">
        <v>51</v>
      </c>
      <c r="O213" s="49"/>
      <c r="P213" s="36" t="str">
        <f t="shared" si="3"/>
        <v>Unknown</v>
      </c>
      <c r="Q213" s="39" t="s">
        <v>48</v>
      </c>
      <c r="R213" s="39" t="s">
        <v>48</v>
      </c>
      <c r="S213" s="39"/>
      <c r="T213" s="50"/>
      <c r="U213" s="50" t="s">
        <v>51</v>
      </c>
      <c r="V213" s="50" t="s">
        <v>51</v>
      </c>
      <c r="W213" s="50"/>
      <c r="X213" s="51" t="str">
        <f>IF((OR((AND('[1]PWS Information'!$E$10="CWS",T213="Single Family Residence",P213="Lead")),
(AND('[1]PWS Information'!$E$10="CWS",T213="Multiple Family Residence",'[1]PWS Information'!$E$11="Yes",P213="Lead")),
(AND('[1]PWS Information'!$E$10="NTNC",P213="Lead")))),"Tier 1",
IF((OR((AND('[1]PWS Information'!$E$10="CWS",T213="Multiple Family Residence",'[1]PWS Information'!$E$11="No",P213="Lead")),
(AND('[1]PWS Information'!$E$10="CWS",T213="Other",P213="Lead")),
(AND('[1]PWS Information'!$E$10="CWS",T213="Building",P213="Lead")))),"Tier 2",
IF((OR((AND('[1]PWS Information'!$E$10="CWS",T213="Single Family Residence",P213="Galvanized Requiring Replacement")),
(AND('[1]PWS Information'!$E$10="CWS",T213="Single Family Residence",P213="Galvanized Requiring Replacement",Q213="Yes")),
(AND('[1]PWS Information'!$E$10="NTNC",P213="Galvanized Requiring Replacement")),
(AND('[1]PWS Information'!$E$10="NTNC",T213="Single Family Residence",Q213="Yes")))),"Tier 3",
IF((OR((AND('[1]PWS Information'!$E$10="CWS",T213="Single Family Residence",R213="Yes",P213="Non-Lead", I213="Non-Lead - Copper",K213="Before 1989")),
(AND('[1]PWS Information'!$E$10="CWS",T213="Single Family Residence",R213="Yes",P213="Non-Lead", M213="Non-Lead - Copper",N213="Before 1989")))),"Tier 4",
IF((OR((AND('[1]PWS Information'!$E$10="NTNC",P213="Non-Lead")),
(AND('[1]PWS Information'!$E$10="CWS",P213="Non-Lead",R213="")),
(AND('[1]PWS Information'!$E$10="CWS",P213="Non-Lead",R213="No")),
(AND('[1]PWS Information'!$E$10="CWS",P213="Non-Lead",R213="Don't Know")),
(AND('[1]PWS Information'!$E$10="CWS",P213="Non-Lead", I213="Non-Lead - Copper", R213="Yes", K213="Between 1989 and 2014")),
(AND('[1]PWS Information'!$E$10="CWS",P213="Non-Lead", I213="Non-Lead - Copper", R213="Yes", K213="After 2014")),
(AND('[1]PWS Information'!$E$10="CWS",P213="Non-Lead", I213="Non-Lead - Copper", R213="Yes", K213="Unknown")),
(AND('[1]PWS Information'!$E$10="CWS",P213="Non-Lead", M213="Non-Lead - Copper", R213="Yes", N213="Between 1989 and 2014")),
(AND('[1]PWS Information'!$E$10="CWS",P213="Non-Lead", M213="Non-Lead - Copper", R213="Yes", N213="After 2014")),
(AND('[1]PWS Information'!$E$10="CWS",P213="Non-Lead", M213="Non-Lead - Copper", R213="Yes", N213="Unknown")),
(AND('[1]PWS Information'!$E$10="CWS",P213="Unknown")),
(AND('[1]PWS Information'!$E$10="NTNC",P213="Unknown")))),"Tier 5",
"")))))</f>
        <v>Tier 5</v>
      </c>
      <c r="Y213" s="50"/>
      <c r="Z213" s="50"/>
    </row>
    <row r="214" spans="1:26" ht="75" x14ac:dyDescent="0.25">
      <c r="A214" s="39">
        <v>25175869</v>
      </c>
      <c r="B214" s="40">
        <v>1626</v>
      </c>
      <c r="C214" s="41" t="s">
        <v>90</v>
      </c>
      <c r="D214" s="41" t="s">
        <v>46</v>
      </c>
      <c r="E214" s="41">
        <v>75961</v>
      </c>
      <c r="F214" s="42"/>
      <c r="G214" s="43">
        <v>31.558382999999999</v>
      </c>
      <c r="H214" s="44">
        <v>-94.504452000000001</v>
      </c>
      <c r="I214" s="45" t="s">
        <v>63</v>
      </c>
      <c r="J214" s="46" t="s">
        <v>48</v>
      </c>
      <c r="K214" s="42" t="s">
        <v>51</v>
      </c>
      <c r="L214" s="49"/>
      <c r="M214" s="45" t="s">
        <v>63</v>
      </c>
      <c r="N214" s="46" t="s">
        <v>51</v>
      </c>
      <c r="O214" s="49"/>
      <c r="P214" s="36" t="str">
        <f t="shared" si="3"/>
        <v>Unknown</v>
      </c>
      <c r="Q214" s="39" t="s">
        <v>48</v>
      </c>
      <c r="R214" s="39" t="s">
        <v>48</v>
      </c>
      <c r="S214" s="39"/>
      <c r="T214" s="50"/>
      <c r="U214" s="50" t="s">
        <v>51</v>
      </c>
      <c r="V214" s="50" t="s">
        <v>51</v>
      </c>
      <c r="W214" s="50"/>
      <c r="X214" s="51" t="str">
        <f>IF((OR((AND('[1]PWS Information'!$E$10="CWS",T214="Single Family Residence",P214="Lead")),
(AND('[1]PWS Information'!$E$10="CWS",T214="Multiple Family Residence",'[1]PWS Information'!$E$11="Yes",P214="Lead")),
(AND('[1]PWS Information'!$E$10="NTNC",P214="Lead")))),"Tier 1",
IF((OR((AND('[1]PWS Information'!$E$10="CWS",T214="Multiple Family Residence",'[1]PWS Information'!$E$11="No",P214="Lead")),
(AND('[1]PWS Information'!$E$10="CWS",T214="Other",P214="Lead")),
(AND('[1]PWS Information'!$E$10="CWS",T214="Building",P214="Lead")))),"Tier 2",
IF((OR((AND('[1]PWS Information'!$E$10="CWS",T214="Single Family Residence",P214="Galvanized Requiring Replacement")),
(AND('[1]PWS Information'!$E$10="CWS",T214="Single Family Residence",P214="Galvanized Requiring Replacement",Q214="Yes")),
(AND('[1]PWS Information'!$E$10="NTNC",P214="Galvanized Requiring Replacement")),
(AND('[1]PWS Information'!$E$10="NTNC",T214="Single Family Residence",Q214="Yes")))),"Tier 3",
IF((OR((AND('[1]PWS Information'!$E$10="CWS",T214="Single Family Residence",R214="Yes",P214="Non-Lead", I214="Non-Lead - Copper",K214="Before 1989")),
(AND('[1]PWS Information'!$E$10="CWS",T214="Single Family Residence",R214="Yes",P214="Non-Lead", M214="Non-Lead - Copper",N214="Before 1989")))),"Tier 4",
IF((OR((AND('[1]PWS Information'!$E$10="NTNC",P214="Non-Lead")),
(AND('[1]PWS Information'!$E$10="CWS",P214="Non-Lead",R214="")),
(AND('[1]PWS Information'!$E$10="CWS",P214="Non-Lead",R214="No")),
(AND('[1]PWS Information'!$E$10="CWS",P214="Non-Lead",R214="Don't Know")),
(AND('[1]PWS Information'!$E$10="CWS",P214="Non-Lead", I214="Non-Lead - Copper", R214="Yes", K214="Between 1989 and 2014")),
(AND('[1]PWS Information'!$E$10="CWS",P214="Non-Lead", I214="Non-Lead - Copper", R214="Yes", K214="After 2014")),
(AND('[1]PWS Information'!$E$10="CWS",P214="Non-Lead", I214="Non-Lead - Copper", R214="Yes", K214="Unknown")),
(AND('[1]PWS Information'!$E$10="CWS",P214="Non-Lead", M214="Non-Lead - Copper", R214="Yes", N214="Between 1989 and 2014")),
(AND('[1]PWS Information'!$E$10="CWS",P214="Non-Lead", M214="Non-Lead - Copper", R214="Yes", N214="After 2014")),
(AND('[1]PWS Information'!$E$10="CWS",P214="Non-Lead", M214="Non-Lead - Copper", R214="Yes", N214="Unknown")),
(AND('[1]PWS Information'!$E$10="CWS",P214="Unknown")),
(AND('[1]PWS Information'!$E$10="NTNC",P214="Unknown")))),"Tier 5",
"")))))</f>
        <v>Tier 5</v>
      </c>
      <c r="Y214" s="50"/>
      <c r="Z214" s="50"/>
    </row>
    <row r="215" spans="1:26" ht="75" x14ac:dyDescent="0.25">
      <c r="A215" s="39">
        <v>25175879</v>
      </c>
      <c r="B215" s="40">
        <v>2222</v>
      </c>
      <c r="C215" s="41" t="s">
        <v>90</v>
      </c>
      <c r="D215" s="41" t="s">
        <v>46</v>
      </c>
      <c r="E215" s="41">
        <v>75961</v>
      </c>
      <c r="F215" s="42"/>
      <c r="G215" s="43">
        <v>31.558382999999999</v>
      </c>
      <c r="H215" s="44">
        <v>-94.504452000000001</v>
      </c>
      <c r="I215" s="45" t="s">
        <v>63</v>
      </c>
      <c r="J215" s="46" t="s">
        <v>48</v>
      </c>
      <c r="K215" s="42" t="s">
        <v>51</v>
      </c>
      <c r="L215" s="49"/>
      <c r="M215" s="45" t="s">
        <v>63</v>
      </c>
      <c r="N215" s="46" t="s">
        <v>51</v>
      </c>
      <c r="O215" s="49"/>
      <c r="P215" s="36" t="str">
        <f t="shared" si="3"/>
        <v>Unknown</v>
      </c>
      <c r="Q215" s="39" t="s">
        <v>48</v>
      </c>
      <c r="R215" s="39" t="s">
        <v>48</v>
      </c>
      <c r="S215" s="39"/>
      <c r="T215" s="50"/>
      <c r="U215" s="50" t="s">
        <v>51</v>
      </c>
      <c r="V215" s="50" t="s">
        <v>51</v>
      </c>
      <c r="W215" s="50"/>
      <c r="X215" s="51" t="str">
        <f>IF((OR((AND('[1]PWS Information'!$E$10="CWS",T215="Single Family Residence",P215="Lead")),
(AND('[1]PWS Information'!$E$10="CWS",T215="Multiple Family Residence",'[1]PWS Information'!$E$11="Yes",P215="Lead")),
(AND('[1]PWS Information'!$E$10="NTNC",P215="Lead")))),"Tier 1",
IF((OR((AND('[1]PWS Information'!$E$10="CWS",T215="Multiple Family Residence",'[1]PWS Information'!$E$11="No",P215="Lead")),
(AND('[1]PWS Information'!$E$10="CWS",T215="Other",P215="Lead")),
(AND('[1]PWS Information'!$E$10="CWS",T215="Building",P215="Lead")))),"Tier 2",
IF((OR((AND('[1]PWS Information'!$E$10="CWS",T215="Single Family Residence",P215="Galvanized Requiring Replacement")),
(AND('[1]PWS Information'!$E$10="CWS",T215="Single Family Residence",P215="Galvanized Requiring Replacement",Q215="Yes")),
(AND('[1]PWS Information'!$E$10="NTNC",P215="Galvanized Requiring Replacement")),
(AND('[1]PWS Information'!$E$10="NTNC",T215="Single Family Residence",Q215="Yes")))),"Tier 3",
IF((OR((AND('[1]PWS Information'!$E$10="CWS",T215="Single Family Residence",R215="Yes",P215="Non-Lead", I215="Non-Lead - Copper",K215="Before 1989")),
(AND('[1]PWS Information'!$E$10="CWS",T215="Single Family Residence",R215="Yes",P215="Non-Lead", M215="Non-Lead - Copper",N215="Before 1989")))),"Tier 4",
IF((OR((AND('[1]PWS Information'!$E$10="NTNC",P215="Non-Lead")),
(AND('[1]PWS Information'!$E$10="CWS",P215="Non-Lead",R215="")),
(AND('[1]PWS Information'!$E$10="CWS",P215="Non-Lead",R215="No")),
(AND('[1]PWS Information'!$E$10="CWS",P215="Non-Lead",R215="Don't Know")),
(AND('[1]PWS Information'!$E$10="CWS",P215="Non-Lead", I215="Non-Lead - Copper", R215="Yes", K215="Between 1989 and 2014")),
(AND('[1]PWS Information'!$E$10="CWS",P215="Non-Lead", I215="Non-Lead - Copper", R215="Yes", K215="After 2014")),
(AND('[1]PWS Information'!$E$10="CWS",P215="Non-Lead", I215="Non-Lead - Copper", R215="Yes", K215="Unknown")),
(AND('[1]PWS Information'!$E$10="CWS",P215="Non-Lead", M215="Non-Lead - Copper", R215="Yes", N215="Between 1989 and 2014")),
(AND('[1]PWS Information'!$E$10="CWS",P215="Non-Lead", M215="Non-Lead - Copper", R215="Yes", N215="After 2014")),
(AND('[1]PWS Information'!$E$10="CWS",P215="Non-Lead", M215="Non-Lead - Copper", R215="Yes", N215="Unknown")),
(AND('[1]PWS Information'!$E$10="CWS",P215="Unknown")),
(AND('[1]PWS Information'!$E$10="NTNC",P215="Unknown")))),"Tier 5",
"")))))</f>
        <v>Tier 5</v>
      </c>
      <c r="Y215" s="50"/>
      <c r="Z215" s="50"/>
    </row>
    <row r="216" spans="1:26" ht="75" x14ac:dyDescent="0.25">
      <c r="A216" s="39">
        <v>25175545</v>
      </c>
      <c r="B216" s="40">
        <v>2369</v>
      </c>
      <c r="C216" s="41" t="s">
        <v>112</v>
      </c>
      <c r="D216" s="41" t="s">
        <v>46</v>
      </c>
      <c r="E216" s="41">
        <v>75961</v>
      </c>
      <c r="F216" s="42"/>
      <c r="G216" s="43">
        <v>31.608657000000001</v>
      </c>
      <c r="H216" s="44">
        <v>-94.445093999999997</v>
      </c>
      <c r="I216" s="45" t="s">
        <v>63</v>
      </c>
      <c r="J216" s="46" t="s">
        <v>48</v>
      </c>
      <c r="K216" s="42" t="s">
        <v>51</v>
      </c>
      <c r="L216" s="49"/>
      <c r="M216" s="45" t="s">
        <v>63</v>
      </c>
      <c r="N216" s="46" t="s">
        <v>51</v>
      </c>
      <c r="O216" s="49"/>
      <c r="P216" s="36" t="str">
        <f t="shared" si="3"/>
        <v>Unknown</v>
      </c>
      <c r="Q216" s="39" t="s">
        <v>48</v>
      </c>
      <c r="R216" s="39" t="s">
        <v>48</v>
      </c>
      <c r="S216" s="39"/>
      <c r="T216" s="50"/>
      <c r="U216" s="50" t="s">
        <v>51</v>
      </c>
      <c r="V216" s="50" t="s">
        <v>51</v>
      </c>
      <c r="W216" s="50"/>
      <c r="X216" s="51" t="str">
        <f>IF((OR((AND('[1]PWS Information'!$E$10="CWS",T216="Single Family Residence",P216="Lead")),
(AND('[1]PWS Information'!$E$10="CWS",T216="Multiple Family Residence",'[1]PWS Information'!$E$11="Yes",P216="Lead")),
(AND('[1]PWS Information'!$E$10="NTNC",P216="Lead")))),"Tier 1",
IF((OR((AND('[1]PWS Information'!$E$10="CWS",T216="Multiple Family Residence",'[1]PWS Information'!$E$11="No",P216="Lead")),
(AND('[1]PWS Information'!$E$10="CWS",T216="Other",P216="Lead")),
(AND('[1]PWS Information'!$E$10="CWS",T216="Building",P216="Lead")))),"Tier 2",
IF((OR((AND('[1]PWS Information'!$E$10="CWS",T216="Single Family Residence",P216="Galvanized Requiring Replacement")),
(AND('[1]PWS Information'!$E$10="CWS",T216="Single Family Residence",P216="Galvanized Requiring Replacement",Q216="Yes")),
(AND('[1]PWS Information'!$E$10="NTNC",P216="Galvanized Requiring Replacement")),
(AND('[1]PWS Information'!$E$10="NTNC",T216="Single Family Residence",Q216="Yes")))),"Tier 3",
IF((OR((AND('[1]PWS Information'!$E$10="CWS",T216="Single Family Residence",R216="Yes",P216="Non-Lead", I216="Non-Lead - Copper",K216="Before 1989")),
(AND('[1]PWS Information'!$E$10="CWS",T216="Single Family Residence",R216="Yes",P216="Non-Lead", M216="Non-Lead - Copper",N216="Before 1989")))),"Tier 4",
IF((OR((AND('[1]PWS Information'!$E$10="NTNC",P216="Non-Lead")),
(AND('[1]PWS Information'!$E$10="CWS",P216="Non-Lead",R216="")),
(AND('[1]PWS Information'!$E$10="CWS",P216="Non-Lead",R216="No")),
(AND('[1]PWS Information'!$E$10="CWS",P216="Non-Lead",R216="Don't Know")),
(AND('[1]PWS Information'!$E$10="CWS",P216="Non-Lead", I216="Non-Lead - Copper", R216="Yes", K216="Between 1989 and 2014")),
(AND('[1]PWS Information'!$E$10="CWS",P216="Non-Lead", I216="Non-Lead - Copper", R216="Yes", K216="After 2014")),
(AND('[1]PWS Information'!$E$10="CWS",P216="Non-Lead", I216="Non-Lead - Copper", R216="Yes", K216="Unknown")),
(AND('[1]PWS Information'!$E$10="CWS",P216="Non-Lead", M216="Non-Lead - Copper", R216="Yes", N216="Between 1989 and 2014")),
(AND('[1]PWS Information'!$E$10="CWS",P216="Non-Lead", M216="Non-Lead - Copper", R216="Yes", N216="After 2014")),
(AND('[1]PWS Information'!$E$10="CWS",P216="Non-Lead", M216="Non-Lead - Copper", R216="Yes", N216="Unknown")),
(AND('[1]PWS Information'!$E$10="CWS",P216="Unknown")),
(AND('[1]PWS Information'!$E$10="NTNC",P216="Unknown")))),"Tier 5",
"")))))</f>
        <v>Tier 5</v>
      </c>
      <c r="Y216" s="50"/>
      <c r="Z216" s="50"/>
    </row>
    <row r="217" spans="1:26" ht="75" x14ac:dyDescent="0.25">
      <c r="A217" s="39">
        <v>466</v>
      </c>
      <c r="B217" s="40">
        <v>2447</v>
      </c>
      <c r="C217" s="41" t="s">
        <v>90</v>
      </c>
      <c r="D217" s="41" t="s">
        <v>46</v>
      </c>
      <c r="E217" s="41">
        <v>75961</v>
      </c>
      <c r="F217" s="42"/>
      <c r="G217" s="43">
        <v>31.558382999999999</v>
      </c>
      <c r="H217" s="44">
        <v>-94.504452000000001</v>
      </c>
      <c r="I217" s="45" t="s">
        <v>63</v>
      </c>
      <c r="J217" s="46" t="s">
        <v>48</v>
      </c>
      <c r="K217" s="42" t="s">
        <v>51</v>
      </c>
      <c r="L217" s="49"/>
      <c r="M217" s="45" t="s">
        <v>63</v>
      </c>
      <c r="N217" s="46" t="s">
        <v>51</v>
      </c>
      <c r="O217" s="49"/>
      <c r="P217" s="36" t="str">
        <f t="shared" si="3"/>
        <v>Unknown</v>
      </c>
      <c r="Q217" s="39" t="s">
        <v>48</v>
      </c>
      <c r="R217" s="39" t="s">
        <v>48</v>
      </c>
      <c r="S217" s="39"/>
      <c r="T217" s="50"/>
      <c r="U217" s="50" t="s">
        <v>51</v>
      </c>
      <c r="V217" s="50" t="s">
        <v>51</v>
      </c>
      <c r="W217" s="50"/>
      <c r="X217" s="51" t="str">
        <f>IF((OR((AND('[1]PWS Information'!$E$10="CWS",T217="Single Family Residence",P217="Lead")),
(AND('[1]PWS Information'!$E$10="CWS",T217="Multiple Family Residence",'[1]PWS Information'!$E$11="Yes",P217="Lead")),
(AND('[1]PWS Information'!$E$10="NTNC",P217="Lead")))),"Tier 1",
IF((OR((AND('[1]PWS Information'!$E$10="CWS",T217="Multiple Family Residence",'[1]PWS Information'!$E$11="No",P217="Lead")),
(AND('[1]PWS Information'!$E$10="CWS",T217="Other",P217="Lead")),
(AND('[1]PWS Information'!$E$10="CWS",T217="Building",P217="Lead")))),"Tier 2",
IF((OR((AND('[1]PWS Information'!$E$10="CWS",T217="Single Family Residence",P217="Galvanized Requiring Replacement")),
(AND('[1]PWS Information'!$E$10="CWS",T217="Single Family Residence",P217="Galvanized Requiring Replacement",Q217="Yes")),
(AND('[1]PWS Information'!$E$10="NTNC",P217="Galvanized Requiring Replacement")),
(AND('[1]PWS Information'!$E$10="NTNC",T217="Single Family Residence",Q217="Yes")))),"Tier 3",
IF((OR((AND('[1]PWS Information'!$E$10="CWS",T217="Single Family Residence",R217="Yes",P217="Non-Lead", I217="Non-Lead - Copper",K217="Before 1989")),
(AND('[1]PWS Information'!$E$10="CWS",T217="Single Family Residence",R217="Yes",P217="Non-Lead", M217="Non-Lead - Copper",N217="Before 1989")))),"Tier 4",
IF((OR((AND('[1]PWS Information'!$E$10="NTNC",P217="Non-Lead")),
(AND('[1]PWS Information'!$E$10="CWS",P217="Non-Lead",R217="")),
(AND('[1]PWS Information'!$E$10="CWS",P217="Non-Lead",R217="No")),
(AND('[1]PWS Information'!$E$10="CWS",P217="Non-Lead",R217="Don't Know")),
(AND('[1]PWS Information'!$E$10="CWS",P217="Non-Lead", I217="Non-Lead - Copper", R217="Yes", K217="Between 1989 and 2014")),
(AND('[1]PWS Information'!$E$10="CWS",P217="Non-Lead", I217="Non-Lead - Copper", R217="Yes", K217="After 2014")),
(AND('[1]PWS Information'!$E$10="CWS",P217="Non-Lead", I217="Non-Lead - Copper", R217="Yes", K217="Unknown")),
(AND('[1]PWS Information'!$E$10="CWS",P217="Non-Lead", M217="Non-Lead - Copper", R217="Yes", N217="Between 1989 and 2014")),
(AND('[1]PWS Information'!$E$10="CWS",P217="Non-Lead", M217="Non-Lead - Copper", R217="Yes", N217="After 2014")),
(AND('[1]PWS Information'!$E$10="CWS",P217="Non-Lead", M217="Non-Lead - Copper", R217="Yes", N217="Unknown")),
(AND('[1]PWS Information'!$E$10="CWS",P217="Unknown")),
(AND('[1]PWS Information'!$E$10="NTNC",P217="Unknown")))),"Tier 5",
"")))))</f>
        <v>Tier 5</v>
      </c>
      <c r="Y217" s="50"/>
      <c r="Z217" s="50"/>
    </row>
    <row r="218" spans="1:26" ht="75" x14ac:dyDescent="0.25">
      <c r="A218" s="39">
        <v>477</v>
      </c>
      <c r="B218" s="40">
        <v>9687</v>
      </c>
      <c r="C218" s="41" t="s">
        <v>66</v>
      </c>
      <c r="D218" s="41" t="s">
        <v>46</v>
      </c>
      <c r="E218" s="41">
        <v>75961</v>
      </c>
      <c r="F218" s="42"/>
      <c r="G218" s="43">
        <v>31.627879</v>
      </c>
      <c r="H218" s="44">
        <v>-94.466402000000002</v>
      </c>
      <c r="I218" s="45" t="s">
        <v>63</v>
      </c>
      <c r="J218" s="46" t="s">
        <v>48</v>
      </c>
      <c r="K218" s="42" t="s">
        <v>51</v>
      </c>
      <c r="L218" s="49"/>
      <c r="M218" s="45" t="s">
        <v>63</v>
      </c>
      <c r="N218" s="46" t="s">
        <v>51</v>
      </c>
      <c r="O218" s="49"/>
      <c r="P218" s="36" t="str">
        <f t="shared" si="3"/>
        <v>Unknown</v>
      </c>
      <c r="Q218" s="39" t="s">
        <v>48</v>
      </c>
      <c r="R218" s="39" t="s">
        <v>48</v>
      </c>
      <c r="S218" s="39"/>
      <c r="T218" s="50"/>
      <c r="U218" s="50" t="s">
        <v>51</v>
      </c>
      <c r="V218" s="50" t="s">
        <v>51</v>
      </c>
      <c r="W218" s="50"/>
      <c r="X218" s="51" t="str">
        <f>IF((OR((AND('[1]PWS Information'!$E$10="CWS",T218="Single Family Residence",P218="Lead")),
(AND('[1]PWS Information'!$E$10="CWS",T218="Multiple Family Residence",'[1]PWS Information'!$E$11="Yes",P218="Lead")),
(AND('[1]PWS Information'!$E$10="NTNC",P218="Lead")))),"Tier 1",
IF((OR((AND('[1]PWS Information'!$E$10="CWS",T218="Multiple Family Residence",'[1]PWS Information'!$E$11="No",P218="Lead")),
(AND('[1]PWS Information'!$E$10="CWS",T218="Other",P218="Lead")),
(AND('[1]PWS Information'!$E$10="CWS",T218="Building",P218="Lead")))),"Tier 2",
IF((OR((AND('[1]PWS Information'!$E$10="CWS",T218="Single Family Residence",P218="Galvanized Requiring Replacement")),
(AND('[1]PWS Information'!$E$10="CWS",T218="Single Family Residence",P218="Galvanized Requiring Replacement",Q218="Yes")),
(AND('[1]PWS Information'!$E$10="NTNC",P218="Galvanized Requiring Replacement")),
(AND('[1]PWS Information'!$E$10="NTNC",T218="Single Family Residence",Q218="Yes")))),"Tier 3",
IF((OR((AND('[1]PWS Information'!$E$10="CWS",T218="Single Family Residence",R218="Yes",P218="Non-Lead", I218="Non-Lead - Copper",K218="Before 1989")),
(AND('[1]PWS Information'!$E$10="CWS",T218="Single Family Residence",R218="Yes",P218="Non-Lead", M218="Non-Lead - Copper",N218="Before 1989")))),"Tier 4",
IF((OR((AND('[1]PWS Information'!$E$10="NTNC",P218="Non-Lead")),
(AND('[1]PWS Information'!$E$10="CWS",P218="Non-Lead",R218="")),
(AND('[1]PWS Information'!$E$10="CWS",P218="Non-Lead",R218="No")),
(AND('[1]PWS Information'!$E$10="CWS",P218="Non-Lead",R218="Don't Know")),
(AND('[1]PWS Information'!$E$10="CWS",P218="Non-Lead", I218="Non-Lead - Copper", R218="Yes", K218="Between 1989 and 2014")),
(AND('[1]PWS Information'!$E$10="CWS",P218="Non-Lead", I218="Non-Lead - Copper", R218="Yes", K218="After 2014")),
(AND('[1]PWS Information'!$E$10="CWS",P218="Non-Lead", I218="Non-Lead - Copper", R218="Yes", K218="Unknown")),
(AND('[1]PWS Information'!$E$10="CWS",P218="Non-Lead", M218="Non-Lead - Copper", R218="Yes", N218="Between 1989 and 2014")),
(AND('[1]PWS Information'!$E$10="CWS",P218="Non-Lead", M218="Non-Lead - Copper", R218="Yes", N218="After 2014")),
(AND('[1]PWS Information'!$E$10="CWS",P218="Non-Lead", M218="Non-Lead - Copper", R218="Yes", N218="Unknown")),
(AND('[1]PWS Information'!$E$10="CWS",P218="Unknown")),
(AND('[1]PWS Information'!$E$10="NTNC",P218="Unknown")))),"Tier 5",
"")))))</f>
        <v>Tier 5</v>
      </c>
      <c r="Y218" s="50"/>
      <c r="Z218" s="50"/>
    </row>
    <row r="219" spans="1:26" ht="75" x14ac:dyDescent="0.25">
      <c r="A219" s="39">
        <v>25175804</v>
      </c>
      <c r="B219" s="40">
        <v>1864</v>
      </c>
      <c r="C219" s="41" t="s">
        <v>75</v>
      </c>
      <c r="D219" s="41" t="s">
        <v>46</v>
      </c>
      <c r="E219" s="41">
        <v>75961</v>
      </c>
      <c r="F219" s="42"/>
      <c r="G219" s="43">
        <v>31.558382999999999</v>
      </c>
      <c r="H219" s="44">
        <v>-94.504452000000001</v>
      </c>
      <c r="I219" s="45" t="s">
        <v>63</v>
      </c>
      <c r="J219" s="46" t="s">
        <v>48</v>
      </c>
      <c r="K219" s="42" t="s">
        <v>51</v>
      </c>
      <c r="L219" s="49"/>
      <c r="M219" s="45" t="s">
        <v>63</v>
      </c>
      <c r="N219" s="46" t="s">
        <v>51</v>
      </c>
      <c r="O219" s="49"/>
      <c r="P219" s="36" t="str">
        <f t="shared" si="3"/>
        <v>Unknown</v>
      </c>
      <c r="Q219" s="39" t="s">
        <v>48</v>
      </c>
      <c r="R219" s="39" t="s">
        <v>48</v>
      </c>
      <c r="S219" s="39"/>
      <c r="T219" s="50"/>
      <c r="U219" s="50" t="s">
        <v>51</v>
      </c>
      <c r="V219" s="50" t="s">
        <v>51</v>
      </c>
      <c r="W219" s="50"/>
      <c r="X219" s="51" t="str">
        <f>IF((OR((AND('[1]PWS Information'!$E$10="CWS",T219="Single Family Residence",P219="Lead")),
(AND('[1]PWS Information'!$E$10="CWS",T219="Multiple Family Residence",'[1]PWS Information'!$E$11="Yes",P219="Lead")),
(AND('[1]PWS Information'!$E$10="NTNC",P219="Lead")))),"Tier 1",
IF((OR((AND('[1]PWS Information'!$E$10="CWS",T219="Multiple Family Residence",'[1]PWS Information'!$E$11="No",P219="Lead")),
(AND('[1]PWS Information'!$E$10="CWS",T219="Other",P219="Lead")),
(AND('[1]PWS Information'!$E$10="CWS",T219="Building",P219="Lead")))),"Tier 2",
IF((OR((AND('[1]PWS Information'!$E$10="CWS",T219="Single Family Residence",P219="Galvanized Requiring Replacement")),
(AND('[1]PWS Information'!$E$10="CWS",T219="Single Family Residence",P219="Galvanized Requiring Replacement",Q219="Yes")),
(AND('[1]PWS Information'!$E$10="NTNC",P219="Galvanized Requiring Replacement")),
(AND('[1]PWS Information'!$E$10="NTNC",T219="Single Family Residence",Q219="Yes")))),"Tier 3",
IF((OR((AND('[1]PWS Information'!$E$10="CWS",T219="Single Family Residence",R219="Yes",P219="Non-Lead", I219="Non-Lead - Copper",K219="Before 1989")),
(AND('[1]PWS Information'!$E$10="CWS",T219="Single Family Residence",R219="Yes",P219="Non-Lead", M219="Non-Lead - Copper",N219="Before 1989")))),"Tier 4",
IF((OR((AND('[1]PWS Information'!$E$10="NTNC",P219="Non-Lead")),
(AND('[1]PWS Information'!$E$10="CWS",P219="Non-Lead",R219="")),
(AND('[1]PWS Information'!$E$10="CWS",P219="Non-Lead",R219="No")),
(AND('[1]PWS Information'!$E$10="CWS",P219="Non-Lead",R219="Don't Know")),
(AND('[1]PWS Information'!$E$10="CWS",P219="Non-Lead", I219="Non-Lead - Copper", R219="Yes", K219="Between 1989 and 2014")),
(AND('[1]PWS Information'!$E$10="CWS",P219="Non-Lead", I219="Non-Lead - Copper", R219="Yes", K219="After 2014")),
(AND('[1]PWS Information'!$E$10="CWS",P219="Non-Lead", I219="Non-Lead - Copper", R219="Yes", K219="Unknown")),
(AND('[1]PWS Information'!$E$10="CWS",P219="Non-Lead", M219="Non-Lead - Copper", R219="Yes", N219="Between 1989 and 2014")),
(AND('[1]PWS Information'!$E$10="CWS",P219="Non-Lead", M219="Non-Lead - Copper", R219="Yes", N219="After 2014")),
(AND('[1]PWS Information'!$E$10="CWS",P219="Non-Lead", M219="Non-Lead - Copper", R219="Yes", N219="Unknown")),
(AND('[1]PWS Information'!$E$10="CWS",P219="Unknown")),
(AND('[1]PWS Information'!$E$10="NTNC",P219="Unknown")))),"Tier 5",
"")))))</f>
        <v>Tier 5</v>
      </c>
      <c r="Y219" s="50"/>
      <c r="Z219" s="50"/>
    </row>
    <row r="220" spans="1:26" ht="75" x14ac:dyDescent="0.25">
      <c r="A220" s="39">
        <v>25175877</v>
      </c>
      <c r="B220" s="40">
        <v>339</v>
      </c>
      <c r="C220" s="41" t="s">
        <v>99</v>
      </c>
      <c r="D220" s="41" t="s">
        <v>46</v>
      </c>
      <c r="E220" s="41">
        <v>75961</v>
      </c>
      <c r="F220" s="42"/>
      <c r="G220" s="43">
        <v>31.660481999999998</v>
      </c>
      <c r="H220" s="44">
        <v>-94.601461999999998</v>
      </c>
      <c r="I220" s="45" t="s">
        <v>63</v>
      </c>
      <c r="J220" s="46" t="s">
        <v>48</v>
      </c>
      <c r="K220" s="42" t="s">
        <v>51</v>
      </c>
      <c r="L220" s="49"/>
      <c r="M220" s="45" t="s">
        <v>63</v>
      </c>
      <c r="N220" s="46" t="s">
        <v>51</v>
      </c>
      <c r="O220" s="49"/>
      <c r="P220" s="36" t="str">
        <f t="shared" si="3"/>
        <v>Unknown</v>
      </c>
      <c r="Q220" s="39" t="s">
        <v>48</v>
      </c>
      <c r="R220" s="39" t="s">
        <v>48</v>
      </c>
      <c r="S220" s="39"/>
      <c r="T220" s="50"/>
      <c r="U220" s="50" t="s">
        <v>51</v>
      </c>
      <c r="V220" s="50" t="s">
        <v>51</v>
      </c>
      <c r="W220" s="50"/>
      <c r="X220" s="51" t="str">
        <f>IF((OR((AND('[1]PWS Information'!$E$10="CWS",T220="Single Family Residence",P220="Lead")),
(AND('[1]PWS Information'!$E$10="CWS",T220="Multiple Family Residence",'[1]PWS Information'!$E$11="Yes",P220="Lead")),
(AND('[1]PWS Information'!$E$10="NTNC",P220="Lead")))),"Tier 1",
IF((OR((AND('[1]PWS Information'!$E$10="CWS",T220="Multiple Family Residence",'[1]PWS Information'!$E$11="No",P220="Lead")),
(AND('[1]PWS Information'!$E$10="CWS",T220="Other",P220="Lead")),
(AND('[1]PWS Information'!$E$10="CWS",T220="Building",P220="Lead")))),"Tier 2",
IF((OR((AND('[1]PWS Information'!$E$10="CWS",T220="Single Family Residence",P220="Galvanized Requiring Replacement")),
(AND('[1]PWS Information'!$E$10="CWS",T220="Single Family Residence",P220="Galvanized Requiring Replacement",Q220="Yes")),
(AND('[1]PWS Information'!$E$10="NTNC",P220="Galvanized Requiring Replacement")),
(AND('[1]PWS Information'!$E$10="NTNC",T220="Single Family Residence",Q220="Yes")))),"Tier 3",
IF((OR((AND('[1]PWS Information'!$E$10="CWS",T220="Single Family Residence",R220="Yes",P220="Non-Lead", I220="Non-Lead - Copper",K220="Before 1989")),
(AND('[1]PWS Information'!$E$10="CWS",T220="Single Family Residence",R220="Yes",P220="Non-Lead", M220="Non-Lead - Copper",N220="Before 1989")))),"Tier 4",
IF((OR((AND('[1]PWS Information'!$E$10="NTNC",P220="Non-Lead")),
(AND('[1]PWS Information'!$E$10="CWS",P220="Non-Lead",R220="")),
(AND('[1]PWS Information'!$E$10="CWS",P220="Non-Lead",R220="No")),
(AND('[1]PWS Information'!$E$10="CWS",P220="Non-Lead",R220="Don't Know")),
(AND('[1]PWS Information'!$E$10="CWS",P220="Non-Lead", I220="Non-Lead - Copper", R220="Yes", K220="Between 1989 and 2014")),
(AND('[1]PWS Information'!$E$10="CWS",P220="Non-Lead", I220="Non-Lead - Copper", R220="Yes", K220="After 2014")),
(AND('[1]PWS Information'!$E$10="CWS",P220="Non-Lead", I220="Non-Lead - Copper", R220="Yes", K220="Unknown")),
(AND('[1]PWS Information'!$E$10="CWS",P220="Non-Lead", M220="Non-Lead - Copper", R220="Yes", N220="Between 1989 and 2014")),
(AND('[1]PWS Information'!$E$10="CWS",P220="Non-Lead", M220="Non-Lead - Copper", R220="Yes", N220="After 2014")),
(AND('[1]PWS Information'!$E$10="CWS",P220="Non-Lead", M220="Non-Lead - Copper", R220="Yes", N220="Unknown")),
(AND('[1]PWS Information'!$E$10="CWS",P220="Unknown")),
(AND('[1]PWS Information'!$E$10="NTNC",P220="Unknown")))),"Tier 5",
"")))))</f>
        <v>Tier 5</v>
      </c>
      <c r="Y220" s="50"/>
      <c r="Z220" s="50"/>
    </row>
    <row r="221" spans="1:26" ht="75" x14ac:dyDescent="0.25">
      <c r="A221" s="39">
        <v>25175600</v>
      </c>
      <c r="B221" s="40">
        <v>6356</v>
      </c>
      <c r="C221" s="41" t="s">
        <v>81</v>
      </c>
      <c r="D221" s="41" t="s">
        <v>46</v>
      </c>
      <c r="E221" s="41">
        <v>75961</v>
      </c>
      <c r="F221" s="42"/>
      <c r="G221" s="43">
        <v>31.558382999999999</v>
      </c>
      <c r="H221" s="44">
        <v>-94.504452000000001</v>
      </c>
      <c r="I221" s="45" t="s">
        <v>63</v>
      </c>
      <c r="J221" s="46" t="s">
        <v>48</v>
      </c>
      <c r="K221" s="42" t="s">
        <v>51</v>
      </c>
      <c r="L221" s="49"/>
      <c r="M221" s="45" t="s">
        <v>63</v>
      </c>
      <c r="N221" s="46" t="s">
        <v>51</v>
      </c>
      <c r="O221" s="49"/>
      <c r="P221" s="36" t="str">
        <f t="shared" si="3"/>
        <v>Unknown</v>
      </c>
      <c r="Q221" s="39" t="s">
        <v>48</v>
      </c>
      <c r="R221" s="39" t="s">
        <v>48</v>
      </c>
      <c r="S221" s="39"/>
      <c r="T221" s="50"/>
      <c r="U221" s="50" t="s">
        <v>51</v>
      </c>
      <c r="V221" s="50" t="s">
        <v>51</v>
      </c>
      <c r="W221" s="50"/>
      <c r="X221" s="51" t="str">
        <f>IF((OR((AND('[1]PWS Information'!$E$10="CWS",T221="Single Family Residence",P221="Lead")),
(AND('[1]PWS Information'!$E$10="CWS",T221="Multiple Family Residence",'[1]PWS Information'!$E$11="Yes",P221="Lead")),
(AND('[1]PWS Information'!$E$10="NTNC",P221="Lead")))),"Tier 1",
IF((OR((AND('[1]PWS Information'!$E$10="CWS",T221="Multiple Family Residence",'[1]PWS Information'!$E$11="No",P221="Lead")),
(AND('[1]PWS Information'!$E$10="CWS",T221="Other",P221="Lead")),
(AND('[1]PWS Information'!$E$10="CWS",T221="Building",P221="Lead")))),"Tier 2",
IF((OR((AND('[1]PWS Information'!$E$10="CWS",T221="Single Family Residence",P221="Galvanized Requiring Replacement")),
(AND('[1]PWS Information'!$E$10="CWS",T221="Single Family Residence",P221="Galvanized Requiring Replacement",Q221="Yes")),
(AND('[1]PWS Information'!$E$10="NTNC",P221="Galvanized Requiring Replacement")),
(AND('[1]PWS Information'!$E$10="NTNC",T221="Single Family Residence",Q221="Yes")))),"Tier 3",
IF((OR((AND('[1]PWS Information'!$E$10="CWS",T221="Single Family Residence",R221="Yes",P221="Non-Lead", I221="Non-Lead - Copper",K221="Before 1989")),
(AND('[1]PWS Information'!$E$10="CWS",T221="Single Family Residence",R221="Yes",P221="Non-Lead", M221="Non-Lead - Copper",N221="Before 1989")))),"Tier 4",
IF((OR((AND('[1]PWS Information'!$E$10="NTNC",P221="Non-Lead")),
(AND('[1]PWS Information'!$E$10="CWS",P221="Non-Lead",R221="")),
(AND('[1]PWS Information'!$E$10="CWS",P221="Non-Lead",R221="No")),
(AND('[1]PWS Information'!$E$10="CWS",P221="Non-Lead",R221="Don't Know")),
(AND('[1]PWS Information'!$E$10="CWS",P221="Non-Lead", I221="Non-Lead - Copper", R221="Yes", K221="Between 1989 and 2014")),
(AND('[1]PWS Information'!$E$10="CWS",P221="Non-Lead", I221="Non-Lead - Copper", R221="Yes", K221="After 2014")),
(AND('[1]PWS Information'!$E$10="CWS",P221="Non-Lead", I221="Non-Lead - Copper", R221="Yes", K221="Unknown")),
(AND('[1]PWS Information'!$E$10="CWS",P221="Non-Lead", M221="Non-Lead - Copper", R221="Yes", N221="Between 1989 and 2014")),
(AND('[1]PWS Information'!$E$10="CWS",P221="Non-Lead", M221="Non-Lead - Copper", R221="Yes", N221="After 2014")),
(AND('[1]PWS Information'!$E$10="CWS",P221="Non-Lead", M221="Non-Lead - Copper", R221="Yes", N221="Unknown")),
(AND('[1]PWS Information'!$E$10="CWS",P221="Unknown")),
(AND('[1]PWS Information'!$E$10="NTNC",P221="Unknown")))),"Tier 5",
"")))))</f>
        <v>Tier 5</v>
      </c>
      <c r="Y221" s="50"/>
      <c r="Z221" s="50"/>
    </row>
    <row r="222" spans="1:26" ht="75" x14ac:dyDescent="0.25">
      <c r="A222" s="39">
        <v>25175632</v>
      </c>
      <c r="B222" s="40">
        <v>318</v>
      </c>
      <c r="C222" s="41" t="s">
        <v>54</v>
      </c>
      <c r="D222" s="41" t="s">
        <v>46</v>
      </c>
      <c r="E222" s="41">
        <v>75961</v>
      </c>
      <c r="F222" s="42"/>
      <c r="G222" s="43">
        <v>31.607261999999999</v>
      </c>
      <c r="H222" s="44">
        <v>-94.543329</v>
      </c>
      <c r="I222" s="45" t="s">
        <v>63</v>
      </c>
      <c r="J222" s="46" t="s">
        <v>48</v>
      </c>
      <c r="K222" s="42" t="s">
        <v>51</v>
      </c>
      <c r="L222" s="49"/>
      <c r="M222" s="45" t="s">
        <v>63</v>
      </c>
      <c r="N222" s="46" t="s">
        <v>51</v>
      </c>
      <c r="O222" s="49"/>
      <c r="P222" s="36" t="str">
        <f t="shared" si="3"/>
        <v>Unknown</v>
      </c>
      <c r="Q222" s="39" t="s">
        <v>48</v>
      </c>
      <c r="R222" s="39" t="s">
        <v>48</v>
      </c>
      <c r="S222" s="39"/>
      <c r="T222" s="50" t="s">
        <v>50</v>
      </c>
      <c r="U222" s="50" t="s">
        <v>51</v>
      </c>
      <c r="V222" s="50" t="s">
        <v>51</v>
      </c>
      <c r="W222" s="50"/>
      <c r="X222" s="51" t="str">
        <f>IF((OR((AND('[1]PWS Information'!$E$10="CWS",T222="Single Family Residence",P222="Lead")),
(AND('[1]PWS Information'!$E$10="CWS",T222="Multiple Family Residence",'[1]PWS Information'!$E$11="Yes",P222="Lead")),
(AND('[1]PWS Information'!$E$10="NTNC",P222="Lead")))),"Tier 1",
IF((OR((AND('[1]PWS Information'!$E$10="CWS",T222="Multiple Family Residence",'[1]PWS Information'!$E$11="No",P222="Lead")),
(AND('[1]PWS Information'!$E$10="CWS",T222="Other",P222="Lead")),
(AND('[1]PWS Information'!$E$10="CWS",T222="Building",P222="Lead")))),"Tier 2",
IF((OR((AND('[1]PWS Information'!$E$10="CWS",T222="Single Family Residence",P222="Galvanized Requiring Replacement")),
(AND('[1]PWS Information'!$E$10="CWS",T222="Single Family Residence",P222="Galvanized Requiring Replacement",Q222="Yes")),
(AND('[1]PWS Information'!$E$10="NTNC",P222="Galvanized Requiring Replacement")),
(AND('[1]PWS Information'!$E$10="NTNC",T222="Single Family Residence",Q222="Yes")))),"Tier 3",
IF((OR((AND('[1]PWS Information'!$E$10="CWS",T222="Single Family Residence",R222="Yes",P222="Non-Lead", I222="Non-Lead - Copper",K222="Before 1989")),
(AND('[1]PWS Information'!$E$10="CWS",T222="Single Family Residence",R222="Yes",P222="Non-Lead", M222="Non-Lead - Copper",N222="Before 1989")))),"Tier 4",
IF((OR((AND('[1]PWS Information'!$E$10="NTNC",P222="Non-Lead")),
(AND('[1]PWS Information'!$E$10="CWS",P222="Non-Lead",R222="")),
(AND('[1]PWS Information'!$E$10="CWS",P222="Non-Lead",R222="No")),
(AND('[1]PWS Information'!$E$10="CWS",P222="Non-Lead",R222="Don't Know")),
(AND('[1]PWS Information'!$E$10="CWS",P222="Non-Lead", I222="Non-Lead - Copper", R222="Yes", K222="Between 1989 and 2014")),
(AND('[1]PWS Information'!$E$10="CWS",P222="Non-Lead", I222="Non-Lead - Copper", R222="Yes", K222="After 2014")),
(AND('[1]PWS Information'!$E$10="CWS",P222="Non-Lead", I222="Non-Lead - Copper", R222="Yes", K222="Unknown")),
(AND('[1]PWS Information'!$E$10="CWS",P222="Non-Lead", M222="Non-Lead - Copper", R222="Yes", N222="Between 1989 and 2014")),
(AND('[1]PWS Information'!$E$10="CWS",P222="Non-Lead", M222="Non-Lead - Copper", R222="Yes", N222="After 2014")),
(AND('[1]PWS Information'!$E$10="CWS",P222="Non-Lead", M222="Non-Lead - Copper", R222="Yes", N222="Unknown")),
(AND('[1]PWS Information'!$E$10="CWS",P222="Unknown")),
(AND('[1]PWS Information'!$E$10="NTNC",P222="Unknown")))),"Tier 5",
"")))))</f>
        <v>Tier 5</v>
      </c>
      <c r="Y222" s="50"/>
      <c r="Z222" s="50"/>
    </row>
    <row r="223" spans="1:26" ht="75" x14ac:dyDescent="0.25">
      <c r="A223" s="39">
        <v>25175391</v>
      </c>
      <c r="B223" s="40">
        <v>1200</v>
      </c>
      <c r="C223" s="41" t="s">
        <v>99</v>
      </c>
      <c r="D223" s="41" t="s">
        <v>46</v>
      </c>
      <c r="E223" s="41">
        <v>75961</v>
      </c>
      <c r="F223" s="42"/>
      <c r="G223" s="43">
        <v>31.558382999999999</v>
      </c>
      <c r="H223" s="44">
        <v>-94.504452000000001</v>
      </c>
      <c r="I223" s="45" t="s">
        <v>63</v>
      </c>
      <c r="J223" s="46" t="s">
        <v>48</v>
      </c>
      <c r="K223" s="42" t="s">
        <v>51</v>
      </c>
      <c r="L223" s="49"/>
      <c r="M223" s="45" t="s">
        <v>63</v>
      </c>
      <c r="N223" s="46" t="s">
        <v>51</v>
      </c>
      <c r="O223" s="49"/>
      <c r="P223" s="36" t="str">
        <f t="shared" si="3"/>
        <v>Unknown</v>
      </c>
      <c r="Q223" s="39" t="s">
        <v>48</v>
      </c>
      <c r="R223" s="39" t="s">
        <v>48</v>
      </c>
      <c r="S223" s="39"/>
      <c r="T223" s="50"/>
      <c r="U223" s="50" t="s">
        <v>51</v>
      </c>
      <c r="V223" s="50" t="s">
        <v>51</v>
      </c>
      <c r="W223" s="50"/>
      <c r="X223" s="51" t="str">
        <f>IF((OR((AND('[1]PWS Information'!$E$10="CWS",T223="Single Family Residence",P223="Lead")),
(AND('[1]PWS Information'!$E$10="CWS",T223="Multiple Family Residence",'[1]PWS Information'!$E$11="Yes",P223="Lead")),
(AND('[1]PWS Information'!$E$10="NTNC",P223="Lead")))),"Tier 1",
IF((OR((AND('[1]PWS Information'!$E$10="CWS",T223="Multiple Family Residence",'[1]PWS Information'!$E$11="No",P223="Lead")),
(AND('[1]PWS Information'!$E$10="CWS",T223="Other",P223="Lead")),
(AND('[1]PWS Information'!$E$10="CWS",T223="Building",P223="Lead")))),"Tier 2",
IF((OR((AND('[1]PWS Information'!$E$10="CWS",T223="Single Family Residence",P223="Galvanized Requiring Replacement")),
(AND('[1]PWS Information'!$E$10="CWS",T223="Single Family Residence",P223="Galvanized Requiring Replacement",Q223="Yes")),
(AND('[1]PWS Information'!$E$10="NTNC",P223="Galvanized Requiring Replacement")),
(AND('[1]PWS Information'!$E$10="NTNC",T223="Single Family Residence",Q223="Yes")))),"Tier 3",
IF((OR((AND('[1]PWS Information'!$E$10="CWS",T223="Single Family Residence",R223="Yes",P223="Non-Lead", I223="Non-Lead - Copper",K223="Before 1989")),
(AND('[1]PWS Information'!$E$10="CWS",T223="Single Family Residence",R223="Yes",P223="Non-Lead", M223="Non-Lead - Copper",N223="Before 1989")))),"Tier 4",
IF((OR((AND('[1]PWS Information'!$E$10="NTNC",P223="Non-Lead")),
(AND('[1]PWS Information'!$E$10="CWS",P223="Non-Lead",R223="")),
(AND('[1]PWS Information'!$E$10="CWS",P223="Non-Lead",R223="No")),
(AND('[1]PWS Information'!$E$10="CWS",P223="Non-Lead",R223="Don't Know")),
(AND('[1]PWS Information'!$E$10="CWS",P223="Non-Lead", I223="Non-Lead - Copper", R223="Yes", K223="Between 1989 and 2014")),
(AND('[1]PWS Information'!$E$10="CWS",P223="Non-Lead", I223="Non-Lead - Copper", R223="Yes", K223="After 2014")),
(AND('[1]PWS Information'!$E$10="CWS",P223="Non-Lead", I223="Non-Lead - Copper", R223="Yes", K223="Unknown")),
(AND('[1]PWS Information'!$E$10="CWS",P223="Non-Lead", M223="Non-Lead - Copper", R223="Yes", N223="Between 1989 and 2014")),
(AND('[1]PWS Information'!$E$10="CWS",P223="Non-Lead", M223="Non-Lead - Copper", R223="Yes", N223="After 2014")),
(AND('[1]PWS Information'!$E$10="CWS",P223="Non-Lead", M223="Non-Lead - Copper", R223="Yes", N223="Unknown")),
(AND('[1]PWS Information'!$E$10="CWS",P223="Unknown")),
(AND('[1]PWS Information'!$E$10="NTNC",P223="Unknown")))),"Tier 5",
"")))))</f>
        <v>Tier 5</v>
      </c>
      <c r="Y223" s="50"/>
      <c r="Z223" s="50"/>
    </row>
    <row r="224" spans="1:26" ht="75" x14ac:dyDescent="0.25">
      <c r="A224" s="39">
        <v>407</v>
      </c>
      <c r="B224" s="40" t="s">
        <v>76</v>
      </c>
      <c r="C224" s="41" t="s">
        <v>113</v>
      </c>
      <c r="D224" s="41" t="s">
        <v>46</v>
      </c>
      <c r="E224" s="41">
        <v>75961</v>
      </c>
      <c r="F224" s="42"/>
      <c r="G224" s="43">
        <v>31.623484999999999</v>
      </c>
      <c r="H224" s="44">
        <v>-94.484796000000003</v>
      </c>
      <c r="I224" s="45" t="s">
        <v>63</v>
      </c>
      <c r="J224" s="46" t="s">
        <v>48</v>
      </c>
      <c r="K224" s="42" t="s">
        <v>51</v>
      </c>
      <c r="L224" s="49"/>
      <c r="M224" s="45" t="s">
        <v>63</v>
      </c>
      <c r="N224" s="46" t="s">
        <v>51</v>
      </c>
      <c r="O224" s="49"/>
      <c r="P224" s="36" t="str">
        <f t="shared" si="3"/>
        <v>Unknown</v>
      </c>
      <c r="Q224" s="39" t="s">
        <v>48</v>
      </c>
      <c r="R224" s="39" t="s">
        <v>48</v>
      </c>
      <c r="S224" s="39"/>
      <c r="T224" s="50"/>
      <c r="U224" s="50" t="s">
        <v>51</v>
      </c>
      <c r="V224" s="50" t="s">
        <v>51</v>
      </c>
      <c r="W224" s="50"/>
      <c r="X224" s="51" t="str">
        <f>IF((OR((AND('[1]PWS Information'!$E$10="CWS",T224="Single Family Residence",P224="Lead")),
(AND('[1]PWS Information'!$E$10="CWS",T224="Multiple Family Residence",'[1]PWS Information'!$E$11="Yes",P224="Lead")),
(AND('[1]PWS Information'!$E$10="NTNC",P224="Lead")))),"Tier 1",
IF((OR((AND('[1]PWS Information'!$E$10="CWS",T224="Multiple Family Residence",'[1]PWS Information'!$E$11="No",P224="Lead")),
(AND('[1]PWS Information'!$E$10="CWS",T224="Other",P224="Lead")),
(AND('[1]PWS Information'!$E$10="CWS",T224="Building",P224="Lead")))),"Tier 2",
IF((OR((AND('[1]PWS Information'!$E$10="CWS",T224="Single Family Residence",P224="Galvanized Requiring Replacement")),
(AND('[1]PWS Information'!$E$10="CWS",T224="Single Family Residence",P224="Galvanized Requiring Replacement",Q224="Yes")),
(AND('[1]PWS Information'!$E$10="NTNC",P224="Galvanized Requiring Replacement")),
(AND('[1]PWS Information'!$E$10="NTNC",T224="Single Family Residence",Q224="Yes")))),"Tier 3",
IF((OR((AND('[1]PWS Information'!$E$10="CWS",T224="Single Family Residence",R224="Yes",P224="Non-Lead", I224="Non-Lead - Copper",K224="Before 1989")),
(AND('[1]PWS Information'!$E$10="CWS",T224="Single Family Residence",R224="Yes",P224="Non-Lead", M224="Non-Lead - Copper",N224="Before 1989")))),"Tier 4",
IF((OR((AND('[1]PWS Information'!$E$10="NTNC",P224="Non-Lead")),
(AND('[1]PWS Information'!$E$10="CWS",P224="Non-Lead",R224="")),
(AND('[1]PWS Information'!$E$10="CWS",P224="Non-Lead",R224="No")),
(AND('[1]PWS Information'!$E$10="CWS",P224="Non-Lead",R224="Don't Know")),
(AND('[1]PWS Information'!$E$10="CWS",P224="Non-Lead", I224="Non-Lead - Copper", R224="Yes", K224="Between 1989 and 2014")),
(AND('[1]PWS Information'!$E$10="CWS",P224="Non-Lead", I224="Non-Lead - Copper", R224="Yes", K224="After 2014")),
(AND('[1]PWS Information'!$E$10="CWS",P224="Non-Lead", I224="Non-Lead - Copper", R224="Yes", K224="Unknown")),
(AND('[1]PWS Information'!$E$10="CWS",P224="Non-Lead", M224="Non-Lead - Copper", R224="Yes", N224="Between 1989 and 2014")),
(AND('[1]PWS Information'!$E$10="CWS",P224="Non-Lead", M224="Non-Lead - Copper", R224="Yes", N224="After 2014")),
(AND('[1]PWS Information'!$E$10="CWS",P224="Non-Lead", M224="Non-Lead - Copper", R224="Yes", N224="Unknown")),
(AND('[1]PWS Information'!$E$10="CWS",P224="Unknown")),
(AND('[1]PWS Information'!$E$10="NTNC",P224="Unknown")))),"Tier 5",
"")))))</f>
        <v>Tier 5</v>
      </c>
      <c r="Y224" s="50"/>
      <c r="Z224" s="50"/>
    </row>
    <row r="225" spans="1:26" ht="75" x14ac:dyDescent="0.25">
      <c r="A225" s="39">
        <v>25175938</v>
      </c>
      <c r="B225" s="40">
        <v>3688</v>
      </c>
      <c r="C225" s="41" t="s">
        <v>52</v>
      </c>
      <c r="D225" s="41" t="s">
        <v>46</v>
      </c>
      <c r="E225" s="41">
        <v>75961</v>
      </c>
      <c r="F225" s="42"/>
      <c r="G225" s="43">
        <v>31.623484999999999</v>
      </c>
      <c r="H225" s="44">
        <v>-94.484796000000003</v>
      </c>
      <c r="I225" s="45" t="s">
        <v>63</v>
      </c>
      <c r="J225" s="46" t="s">
        <v>48</v>
      </c>
      <c r="K225" s="42" t="s">
        <v>51</v>
      </c>
      <c r="L225" s="49"/>
      <c r="M225" s="45" t="s">
        <v>63</v>
      </c>
      <c r="N225" s="46" t="s">
        <v>51</v>
      </c>
      <c r="O225" s="49"/>
      <c r="P225" s="36" t="str">
        <f t="shared" si="3"/>
        <v>Unknown</v>
      </c>
      <c r="Q225" s="39" t="s">
        <v>48</v>
      </c>
      <c r="R225" s="39" t="s">
        <v>48</v>
      </c>
      <c r="S225" s="39"/>
      <c r="T225" s="50" t="s">
        <v>50</v>
      </c>
      <c r="U225" s="50" t="s">
        <v>51</v>
      </c>
      <c r="V225" s="50" t="s">
        <v>51</v>
      </c>
      <c r="W225" s="50"/>
      <c r="X225" s="51" t="str">
        <f>IF((OR((AND('[1]PWS Information'!$E$10="CWS",T225="Single Family Residence",P225="Lead")),
(AND('[1]PWS Information'!$E$10="CWS",T225="Multiple Family Residence",'[1]PWS Information'!$E$11="Yes",P225="Lead")),
(AND('[1]PWS Information'!$E$10="NTNC",P225="Lead")))),"Tier 1",
IF((OR((AND('[1]PWS Information'!$E$10="CWS",T225="Multiple Family Residence",'[1]PWS Information'!$E$11="No",P225="Lead")),
(AND('[1]PWS Information'!$E$10="CWS",T225="Other",P225="Lead")),
(AND('[1]PWS Information'!$E$10="CWS",T225="Building",P225="Lead")))),"Tier 2",
IF((OR((AND('[1]PWS Information'!$E$10="CWS",T225="Single Family Residence",P225="Galvanized Requiring Replacement")),
(AND('[1]PWS Information'!$E$10="CWS",T225="Single Family Residence",P225="Galvanized Requiring Replacement",Q225="Yes")),
(AND('[1]PWS Information'!$E$10="NTNC",P225="Galvanized Requiring Replacement")),
(AND('[1]PWS Information'!$E$10="NTNC",T225="Single Family Residence",Q225="Yes")))),"Tier 3",
IF((OR((AND('[1]PWS Information'!$E$10="CWS",T225="Single Family Residence",R225="Yes",P225="Non-Lead", I225="Non-Lead - Copper",K225="Before 1989")),
(AND('[1]PWS Information'!$E$10="CWS",T225="Single Family Residence",R225="Yes",P225="Non-Lead", M225="Non-Lead - Copper",N225="Before 1989")))),"Tier 4",
IF((OR((AND('[1]PWS Information'!$E$10="NTNC",P225="Non-Lead")),
(AND('[1]PWS Information'!$E$10="CWS",P225="Non-Lead",R225="")),
(AND('[1]PWS Information'!$E$10="CWS",P225="Non-Lead",R225="No")),
(AND('[1]PWS Information'!$E$10="CWS",P225="Non-Lead",R225="Don't Know")),
(AND('[1]PWS Information'!$E$10="CWS",P225="Non-Lead", I225="Non-Lead - Copper", R225="Yes", K225="Between 1989 and 2014")),
(AND('[1]PWS Information'!$E$10="CWS",P225="Non-Lead", I225="Non-Lead - Copper", R225="Yes", K225="After 2014")),
(AND('[1]PWS Information'!$E$10="CWS",P225="Non-Lead", I225="Non-Lead - Copper", R225="Yes", K225="Unknown")),
(AND('[1]PWS Information'!$E$10="CWS",P225="Non-Lead", M225="Non-Lead - Copper", R225="Yes", N225="Between 1989 and 2014")),
(AND('[1]PWS Information'!$E$10="CWS",P225="Non-Lead", M225="Non-Lead - Copper", R225="Yes", N225="After 2014")),
(AND('[1]PWS Information'!$E$10="CWS",P225="Non-Lead", M225="Non-Lead - Copper", R225="Yes", N225="Unknown")),
(AND('[1]PWS Information'!$E$10="CWS",P225="Unknown")),
(AND('[1]PWS Information'!$E$10="NTNC",P225="Unknown")))),"Tier 5",
"")))))</f>
        <v>Tier 5</v>
      </c>
      <c r="Y225" s="50"/>
      <c r="Z225" s="50"/>
    </row>
    <row r="226" spans="1:26" ht="75" x14ac:dyDescent="0.25">
      <c r="A226" s="39">
        <v>25176034</v>
      </c>
      <c r="B226" s="40">
        <v>322</v>
      </c>
      <c r="C226" s="41" t="s">
        <v>114</v>
      </c>
      <c r="D226" s="41" t="s">
        <v>46</v>
      </c>
      <c r="E226" s="41">
        <v>75961</v>
      </c>
      <c r="F226" s="42"/>
      <c r="G226" s="43">
        <v>31.629804</v>
      </c>
      <c r="H226" s="44">
        <v>-94.497101000000001</v>
      </c>
      <c r="I226" s="45" t="s">
        <v>63</v>
      </c>
      <c r="J226" s="46" t="s">
        <v>48</v>
      </c>
      <c r="K226" s="42" t="s">
        <v>51</v>
      </c>
      <c r="L226" s="49"/>
      <c r="M226" s="45" t="s">
        <v>63</v>
      </c>
      <c r="N226" s="46" t="s">
        <v>51</v>
      </c>
      <c r="O226" s="49"/>
      <c r="P226" s="36" t="str">
        <f t="shared" si="3"/>
        <v>Unknown</v>
      </c>
      <c r="Q226" s="39" t="s">
        <v>48</v>
      </c>
      <c r="R226" s="39" t="s">
        <v>48</v>
      </c>
      <c r="S226" s="39"/>
      <c r="T226" s="50"/>
      <c r="U226" s="50" t="s">
        <v>51</v>
      </c>
      <c r="V226" s="50" t="s">
        <v>51</v>
      </c>
      <c r="W226" s="50"/>
      <c r="X226" s="51" t="str">
        <f>IF((OR((AND('[1]PWS Information'!$E$10="CWS",T226="Single Family Residence",P226="Lead")),
(AND('[1]PWS Information'!$E$10="CWS",T226="Multiple Family Residence",'[1]PWS Information'!$E$11="Yes",P226="Lead")),
(AND('[1]PWS Information'!$E$10="NTNC",P226="Lead")))),"Tier 1",
IF((OR((AND('[1]PWS Information'!$E$10="CWS",T226="Multiple Family Residence",'[1]PWS Information'!$E$11="No",P226="Lead")),
(AND('[1]PWS Information'!$E$10="CWS",T226="Other",P226="Lead")),
(AND('[1]PWS Information'!$E$10="CWS",T226="Building",P226="Lead")))),"Tier 2",
IF((OR((AND('[1]PWS Information'!$E$10="CWS",T226="Single Family Residence",P226="Galvanized Requiring Replacement")),
(AND('[1]PWS Information'!$E$10="CWS",T226="Single Family Residence",P226="Galvanized Requiring Replacement",Q226="Yes")),
(AND('[1]PWS Information'!$E$10="NTNC",P226="Galvanized Requiring Replacement")),
(AND('[1]PWS Information'!$E$10="NTNC",T226="Single Family Residence",Q226="Yes")))),"Tier 3",
IF((OR((AND('[1]PWS Information'!$E$10="CWS",T226="Single Family Residence",R226="Yes",P226="Non-Lead", I226="Non-Lead - Copper",K226="Before 1989")),
(AND('[1]PWS Information'!$E$10="CWS",T226="Single Family Residence",R226="Yes",P226="Non-Lead", M226="Non-Lead - Copper",N226="Before 1989")))),"Tier 4",
IF((OR((AND('[1]PWS Information'!$E$10="NTNC",P226="Non-Lead")),
(AND('[1]PWS Information'!$E$10="CWS",P226="Non-Lead",R226="")),
(AND('[1]PWS Information'!$E$10="CWS",P226="Non-Lead",R226="No")),
(AND('[1]PWS Information'!$E$10="CWS",P226="Non-Lead",R226="Don't Know")),
(AND('[1]PWS Information'!$E$10="CWS",P226="Non-Lead", I226="Non-Lead - Copper", R226="Yes", K226="Between 1989 and 2014")),
(AND('[1]PWS Information'!$E$10="CWS",P226="Non-Lead", I226="Non-Lead - Copper", R226="Yes", K226="After 2014")),
(AND('[1]PWS Information'!$E$10="CWS",P226="Non-Lead", I226="Non-Lead - Copper", R226="Yes", K226="Unknown")),
(AND('[1]PWS Information'!$E$10="CWS",P226="Non-Lead", M226="Non-Lead - Copper", R226="Yes", N226="Between 1989 and 2014")),
(AND('[1]PWS Information'!$E$10="CWS",P226="Non-Lead", M226="Non-Lead - Copper", R226="Yes", N226="After 2014")),
(AND('[1]PWS Information'!$E$10="CWS",P226="Non-Lead", M226="Non-Lead - Copper", R226="Yes", N226="Unknown")),
(AND('[1]PWS Information'!$E$10="CWS",P226="Unknown")),
(AND('[1]PWS Information'!$E$10="NTNC",P226="Unknown")))),"Tier 5",
"")))))</f>
        <v>Tier 5</v>
      </c>
      <c r="Y226" s="50"/>
      <c r="Z226" s="50"/>
    </row>
    <row r="227" spans="1:26" ht="75" x14ac:dyDescent="0.25">
      <c r="A227" s="39">
        <v>25176043</v>
      </c>
      <c r="B227" s="40">
        <v>322</v>
      </c>
      <c r="C227" s="41" t="s">
        <v>110</v>
      </c>
      <c r="D227" s="41" t="s">
        <v>46</v>
      </c>
      <c r="E227" s="41">
        <v>75961</v>
      </c>
      <c r="F227" s="42"/>
      <c r="G227" s="43">
        <v>31.658173000000001</v>
      </c>
      <c r="H227" s="44">
        <v>-94.601260999999994</v>
      </c>
      <c r="I227" s="45" t="s">
        <v>63</v>
      </c>
      <c r="J227" s="46" t="s">
        <v>48</v>
      </c>
      <c r="K227" s="42" t="s">
        <v>51</v>
      </c>
      <c r="L227" s="49"/>
      <c r="M227" s="45" t="s">
        <v>63</v>
      </c>
      <c r="N227" s="46" t="s">
        <v>51</v>
      </c>
      <c r="O227" s="49"/>
      <c r="P227" s="36" t="str">
        <f t="shared" si="3"/>
        <v>Unknown</v>
      </c>
      <c r="Q227" s="39" t="s">
        <v>48</v>
      </c>
      <c r="R227" s="39" t="s">
        <v>48</v>
      </c>
      <c r="S227" s="39"/>
      <c r="T227" s="50"/>
      <c r="U227" s="50" t="s">
        <v>51</v>
      </c>
      <c r="V227" s="50" t="s">
        <v>51</v>
      </c>
      <c r="W227" s="50"/>
      <c r="X227" s="51" t="str">
        <f>IF((OR((AND('[1]PWS Information'!$E$10="CWS",T227="Single Family Residence",P227="Lead")),
(AND('[1]PWS Information'!$E$10="CWS",T227="Multiple Family Residence",'[1]PWS Information'!$E$11="Yes",P227="Lead")),
(AND('[1]PWS Information'!$E$10="NTNC",P227="Lead")))),"Tier 1",
IF((OR((AND('[1]PWS Information'!$E$10="CWS",T227="Multiple Family Residence",'[1]PWS Information'!$E$11="No",P227="Lead")),
(AND('[1]PWS Information'!$E$10="CWS",T227="Other",P227="Lead")),
(AND('[1]PWS Information'!$E$10="CWS",T227="Building",P227="Lead")))),"Tier 2",
IF((OR((AND('[1]PWS Information'!$E$10="CWS",T227="Single Family Residence",P227="Galvanized Requiring Replacement")),
(AND('[1]PWS Information'!$E$10="CWS",T227="Single Family Residence",P227="Galvanized Requiring Replacement",Q227="Yes")),
(AND('[1]PWS Information'!$E$10="NTNC",P227="Galvanized Requiring Replacement")),
(AND('[1]PWS Information'!$E$10="NTNC",T227="Single Family Residence",Q227="Yes")))),"Tier 3",
IF((OR((AND('[1]PWS Information'!$E$10="CWS",T227="Single Family Residence",R227="Yes",P227="Non-Lead", I227="Non-Lead - Copper",K227="Before 1989")),
(AND('[1]PWS Information'!$E$10="CWS",T227="Single Family Residence",R227="Yes",P227="Non-Lead", M227="Non-Lead - Copper",N227="Before 1989")))),"Tier 4",
IF((OR((AND('[1]PWS Information'!$E$10="NTNC",P227="Non-Lead")),
(AND('[1]PWS Information'!$E$10="CWS",P227="Non-Lead",R227="")),
(AND('[1]PWS Information'!$E$10="CWS",P227="Non-Lead",R227="No")),
(AND('[1]PWS Information'!$E$10="CWS",P227="Non-Lead",R227="Don't Know")),
(AND('[1]PWS Information'!$E$10="CWS",P227="Non-Lead", I227="Non-Lead - Copper", R227="Yes", K227="Between 1989 and 2014")),
(AND('[1]PWS Information'!$E$10="CWS",P227="Non-Lead", I227="Non-Lead - Copper", R227="Yes", K227="After 2014")),
(AND('[1]PWS Information'!$E$10="CWS",P227="Non-Lead", I227="Non-Lead - Copper", R227="Yes", K227="Unknown")),
(AND('[1]PWS Information'!$E$10="CWS",P227="Non-Lead", M227="Non-Lead - Copper", R227="Yes", N227="Between 1989 and 2014")),
(AND('[1]PWS Information'!$E$10="CWS",P227="Non-Lead", M227="Non-Lead - Copper", R227="Yes", N227="After 2014")),
(AND('[1]PWS Information'!$E$10="CWS",P227="Non-Lead", M227="Non-Lead - Copper", R227="Yes", N227="Unknown")),
(AND('[1]PWS Information'!$E$10="CWS",P227="Unknown")),
(AND('[1]PWS Information'!$E$10="NTNC",P227="Unknown")))),"Tier 5",
"")))))</f>
        <v>Tier 5</v>
      </c>
      <c r="Y227" s="50"/>
      <c r="Z227" s="50"/>
    </row>
    <row r="228" spans="1:26" ht="75" x14ac:dyDescent="0.25">
      <c r="A228" s="39">
        <v>25175929</v>
      </c>
      <c r="B228" s="40" t="s">
        <v>115</v>
      </c>
      <c r="C228" s="41">
        <v>2713</v>
      </c>
      <c r="D228" s="41" t="s">
        <v>46</v>
      </c>
      <c r="E228" s="41">
        <v>75961</v>
      </c>
      <c r="F228" s="42"/>
      <c r="G228" s="43">
        <v>31.558382999999999</v>
      </c>
      <c r="H228" s="44">
        <v>-94.504452000000001</v>
      </c>
      <c r="I228" s="45" t="s">
        <v>63</v>
      </c>
      <c r="J228" s="46" t="s">
        <v>48</v>
      </c>
      <c r="K228" s="42" t="s">
        <v>51</v>
      </c>
      <c r="L228" s="49"/>
      <c r="M228" s="45" t="s">
        <v>63</v>
      </c>
      <c r="N228" s="46" t="s">
        <v>51</v>
      </c>
      <c r="O228" s="49"/>
      <c r="P228" s="36" t="str">
        <f t="shared" si="3"/>
        <v>Unknown</v>
      </c>
      <c r="Q228" s="39" t="s">
        <v>48</v>
      </c>
      <c r="R228" s="39" t="s">
        <v>48</v>
      </c>
      <c r="S228" s="39"/>
      <c r="T228" s="50"/>
      <c r="U228" s="50" t="s">
        <v>51</v>
      </c>
      <c r="V228" s="50" t="s">
        <v>51</v>
      </c>
      <c r="W228" s="50"/>
      <c r="X228" s="51" t="str">
        <f>IF((OR((AND('[1]PWS Information'!$E$10="CWS",T228="Single Family Residence",P228="Lead")),
(AND('[1]PWS Information'!$E$10="CWS",T228="Multiple Family Residence",'[1]PWS Information'!$E$11="Yes",P228="Lead")),
(AND('[1]PWS Information'!$E$10="NTNC",P228="Lead")))),"Tier 1",
IF((OR((AND('[1]PWS Information'!$E$10="CWS",T228="Multiple Family Residence",'[1]PWS Information'!$E$11="No",P228="Lead")),
(AND('[1]PWS Information'!$E$10="CWS",T228="Other",P228="Lead")),
(AND('[1]PWS Information'!$E$10="CWS",T228="Building",P228="Lead")))),"Tier 2",
IF((OR((AND('[1]PWS Information'!$E$10="CWS",T228="Single Family Residence",P228="Galvanized Requiring Replacement")),
(AND('[1]PWS Information'!$E$10="CWS",T228="Single Family Residence",P228="Galvanized Requiring Replacement",Q228="Yes")),
(AND('[1]PWS Information'!$E$10="NTNC",P228="Galvanized Requiring Replacement")),
(AND('[1]PWS Information'!$E$10="NTNC",T228="Single Family Residence",Q228="Yes")))),"Tier 3",
IF((OR((AND('[1]PWS Information'!$E$10="CWS",T228="Single Family Residence",R228="Yes",P228="Non-Lead", I228="Non-Lead - Copper",K228="Before 1989")),
(AND('[1]PWS Information'!$E$10="CWS",T228="Single Family Residence",R228="Yes",P228="Non-Lead", M228="Non-Lead - Copper",N228="Before 1989")))),"Tier 4",
IF((OR((AND('[1]PWS Information'!$E$10="NTNC",P228="Non-Lead")),
(AND('[1]PWS Information'!$E$10="CWS",P228="Non-Lead",R228="")),
(AND('[1]PWS Information'!$E$10="CWS",P228="Non-Lead",R228="No")),
(AND('[1]PWS Information'!$E$10="CWS",P228="Non-Lead",R228="Don't Know")),
(AND('[1]PWS Information'!$E$10="CWS",P228="Non-Lead", I228="Non-Lead - Copper", R228="Yes", K228="Between 1989 and 2014")),
(AND('[1]PWS Information'!$E$10="CWS",P228="Non-Lead", I228="Non-Lead - Copper", R228="Yes", K228="After 2014")),
(AND('[1]PWS Information'!$E$10="CWS",P228="Non-Lead", I228="Non-Lead - Copper", R228="Yes", K228="Unknown")),
(AND('[1]PWS Information'!$E$10="CWS",P228="Non-Lead", M228="Non-Lead - Copper", R228="Yes", N228="Between 1989 and 2014")),
(AND('[1]PWS Information'!$E$10="CWS",P228="Non-Lead", M228="Non-Lead - Copper", R228="Yes", N228="After 2014")),
(AND('[1]PWS Information'!$E$10="CWS",P228="Non-Lead", M228="Non-Lead - Copper", R228="Yes", N228="Unknown")),
(AND('[1]PWS Information'!$E$10="CWS",P228="Unknown")),
(AND('[1]PWS Information'!$E$10="NTNC",P228="Unknown")))),"Tier 5",
"")))))</f>
        <v>Tier 5</v>
      </c>
      <c r="Y228" s="50"/>
      <c r="Z228" s="50"/>
    </row>
    <row r="229" spans="1:26" ht="75" x14ac:dyDescent="0.25">
      <c r="A229" s="39">
        <v>25175889</v>
      </c>
      <c r="B229" s="40" t="s">
        <v>116</v>
      </c>
      <c r="C229" s="41" t="s">
        <v>117</v>
      </c>
      <c r="D229" s="41" t="s">
        <v>46</v>
      </c>
      <c r="E229" s="41">
        <v>75961</v>
      </c>
      <c r="F229" s="42"/>
      <c r="G229" s="43">
        <v>31.745964000000001</v>
      </c>
      <c r="H229" s="44">
        <v>-94.596999999999994</v>
      </c>
      <c r="I229" s="45" t="s">
        <v>63</v>
      </c>
      <c r="J229" s="46" t="s">
        <v>48</v>
      </c>
      <c r="K229" s="42" t="s">
        <v>51</v>
      </c>
      <c r="L229" s="49"/>
      <c r="M229" s="45" t="s">
        <v>63</v>
      </c>
      <c r="N229" s="46" t="s">
        <v>51</v>
      </c>
      <c r="O229" s="49"/>
      <c r="P229" s="36" t="str">
        <f t="shared" si="3"/>
        <v>Unknown</v>
      </c>
      <c r="Q229" s="39" t="s">
        <v>48</v>
      </c>
      <c r="R229" s="39" t="s">
        <v>48</v>
      </c>
      <c r="S229" s="39"/>
      <c r="T229" s="50"/>
      <c r="U229" s="50" t="s">
        <v>51</v>
      </c>
      <c r="V229" s="50" t="s">
        <v>51</v>
      </c>
      <c r="W229" s="50"/>
      <c r="X229" s="51" t="str">
        <f>IF((OR((AND('[1]PWS Information'!$E$10="CWS",T229="Single Family Residence",P229="Lead")),
(AND('[1]PWS Information'!$E$10="CWS",T229="Multiple Family Residence",'[1]PWS Information'!$E$11="Yes",P229="Lead")),
(AND('[1]PWS Information'!$E$10="NTNC",P229="Lead")))),"Tier 1",
IF((OR((AND('[1]PWS Information'!$E$10="CWS",T229="Multiple Family Residence",'[1]PWS Information'!$E$11="No",P229="Lead")),
(AND('[1]PWS Information'!$E$10="CWS",T229="Other",P229="Lead")),
(AND('[1]PWS Information'!$E$10="CWS",T229="Building",P229="Lead")))),"Tier 2",
IF((OR((AND('[1]PWS Information'!$E$10="CWS",T229="Single Family Residence",P229="Galvanized Requiring Replacement")),
(AND('[1]PWS Information'!$E$10="CWS",T229="Single Family Residence",P229="Galvanized Requiring Replacement",Q229="Yes")),
(AND('[1]PWS Information'!$E$10="NTNC",P229="Galvanized Requiring Replacement")),
(AND('[1]PWS Information'!$E$10="NTNC",T229="Single Family Residence",Q229="Yes")))),"Tier 3",
IF((OR((AND('[1]PWS Information'!$E$10="CWS",T229="Single Family Residence",R229="Yes",P229="Non-Lead", I229="Non-Lead - Copper",K229="Before 1989")),
(AND('[1]PWS Information'!$E$10="CWS",T229="Single Family Residence",R229="Yes",P229="Non-Lead", M229="Non-Lead - Copper",N229="Before 1989")))),"Tier 4",
IF((OR((AND('[1]PWS Information'!$E$10="NTNC",P229="Non-Lead")),
(AND('[1]PWS Information'!$E$10="CWS",P229="Non-Lead",R229="")),
(AND('[1]PWS Information'!$E$10="CWS",P229="Non-Lead",R229="No")),
(AND('[1]PWS Information'!$E$10="CWS",P229="Non-Lead",R229="Don't Know")),
(AND('[1]PWS Information'!$E$10="CWS",P229="Non-Lead", I229="Non-Lead - Copper", R229="Yes", K229="Between 1989 and 2014")),
(AND('[1]PWS Information'!$E$10="CWS",P229="Non-Lead", I229="Non-Lead - Copper", R229="Yes", K229="After 2014")),
(AND('[1]PWS Information'!$E$10="CWS",P229="Non-Lead", I229="Non-Lead - Copper", R229="Yes", K229="Unknown")),
(AND('[1]PWS Information'!$E$10="CWS",P229="Non-Lead", M229="Non-Lead - Copper", R229="Yes", N229="Between 1989 and 2014")),
(AND('[1]PWS Information'!$E$10="CWS",P229="Non-Lead", M229="Non-Lead - Copper", R229="Yes", N229="After 2014")),
(AND('[1]PWS Information'!$E$10="CWS",P229="Non-Lead", M229="Non-Lead - Copper", R229="Yes", N229="Unknown")),
(AND('[1]PWS Information'!$E$10="CWS",P229="Unknown")),
(AND('[1]PWS Information'!$E$10="NTNC",P229="Unknown")))),"Tier 5",
"")))))</f>
        <v>Tier 5</v>
      </c>
      <c r="Y229" s="50"/>
      <c r="Z229" s="50"/>
    </row>
    <row r="230" spans="1:26" ht="75" x14ac:dyDescent="0.25">
      <c r="A230" s="39">
        <v>25175786</v>
      </c>
      <c r="B230" s="40">
        <v>781</v>
      </c>
      <c r="C230" s="41" t="s">
        <v>75</v>
      </c>
      <c r="D230" s="41" t="s">
        <v>46</v>
      </c>
      <c r="E230" s="41">
        <v>75961</v>
      </c>
      <c r="F230" s="42"/>
      <c r="G230" s="43">
        <v>31.558382999999999</v>
      </c>
      <c r="H230" s="44">
        <v>-94.504452000000001</v>
      </c>
      <c r="I230" s="45" t="s">
        <v>63</v>
      </c>
      <c r="J230" s="46" t="s">
        <v>48</v>
      </c>
      <c r="K230" s="42" t="s">
        <v>51</v>
      </c>
      <c r="L230" s="49"/>
      <c r="M230" s="45" t="s">
        <v>63</v>
      </c>
      <c r="N230" s="46" t="s">
        <v>51</v>
      </c>
      <c r="O230" s="49"/>
      <c r="P230" s="36" t="str">
        <f t="shared" si="3"/>
        <v>Unknown</v>
      </c>
      <c r="Q230" s="39" t="s">
        <v>48</v>
      </c>
      <c r="R230" s="39" t="s">
        <v>48</v>
      </c>
      <c r="S230" s="39"/>
      <c r="T230" s="50"/>
      <c r="U230" s="50" t="s">
        <v>51</v>
      </c>
      <c r="V230" s="50" t="s">
        <v>51</v>
      </c>
      <c r="W230" s="50"/>
      <c r="X230" s="51" t="str">
        <f>IF((OR((AND('[1]PWS Information'!$E$10="CWS",T230="Single Family Residence",P230="Lead")),
(AND('[1]PWS Information'!$E$10="CWS",T230="Multiple Family Residence",'[1]PWS Information'!$E$11="Yes",P230="Lead")),
(AND('[1]PWS Information'!$E$10="NTNC",P230="Lead")))),"Tier 1",
IF((OR((AND('[1]PWS Information'!$E$10="CWS",T230="Multiple Family Residence",'[1]PWS Information'!$E$11="No",P230="Lead")),
(AND('[1]PWS Information'!$E$10="CWS",T230="Other",P230="Lead")),
(AND('[1]PWS Information'!$E$10="CWS",T230="Building",P230="Lead")))),"Tier 2",
IF((OR((AND('[1]PWS Information'!$E$10="CWS",T230="Single Family Residence",P230="Galvanized Requiring Replacement")),
(AND('[1]PWS Information'!$E$10="CWS",T230="Single Family Residence",P230="Galvanized Requiring Replacement",Q230="Yes")),
(AND('[1]PWS Information'!$E$10="NTNC",P230="Galvanized Requiring Replacement")),
(AND('[1]PWS Information'!$E$10="NTNC",T230="Single Family Residence",Q230="Yes")))),"Tier 3",
IF((OR((AND('[1]PWS Information'!$E$10="CWS",T230="Single Family Residence",R230="Yes",P230="Non-Lead", I230="Non-Lead - Copper",K230="Before 1989")),
(AND('[1]PWS Information'!$E$10="CWS",T230="Single Family Residence",R230="Yes",P230="Non-Lead", M230="Non-Lead - Copper",N230="Before 1989")))),"Tier 4",
IF((OR((AND('[1]PWS Information'!$E$10="NTNC",P230="Non-Lead")),
(AND('[1]PWS Information'!$E$10="CWS",P230="Non-Lead",R230="")),
(AND('[1]PWS Information'!$E$10="CWS",P230="Non-Lead",R230="No")),
(AND('[1]PWS Information'!$E$10="CWS",P230="Non-Lead",R230="Don't Know")),
(AND('[1]PWS Information'!$E$10="CWS",P230="Non-Lead", I230="Non-Lead - Copper", R230="Yes", K230="Between 1989 and 2014")),
(AND('[1]PWS Information'!$E$10="CWS",P230="Non-Lead", I230="Non-Lead - Copper", R230="Yes", K230="After 2014")),
(AND('[1]PWS Information'!$E$10="CWS",P230="Non-Lead", I230="Non-Lead - Copper", R230="Yes", K230="Unknown")),
(AND('[1]PWS Information'!$E$10="CWS",P230="Non-Lead", M230="Non-Lead - Copper", R230="Yes", N230="Between 1989 and 2014")),
(AND('[1]PWS Information'!$E$10="CWS",P230="Non-Lead", M230="Non-Lead - Copper", R230="Yes", N230="After 2014")),
(AND('[1]PWS Information'!$E$10="CWS",P230="Non-Lead", M230="Non-Lead - Copper", R230="Yes", N230="Unknown")),
(AND('[1]PWS Information'!$E$10="CWS",P230="Unknown")),
(AND('[1]PWS Information'!$E$10="NTNC",P230="Unknown")))),"Tier 5",
"")))))</f>
        <v>Tier 5</v>
      </c>
      <c r="Y230" s="50"/>
      <c r="Z230" s="50"/>
    </row>
    <row r="231" spans="1:26" ht="75" x14ac:dyDescent="0.25">
      <c r="A231" s="39">
        <v>25176139</v>
      </c>
      <c r="B231" s="40">
        <v>3357</v>
      </c>
      <c r="C231" s="41" t="s">
        <v>82</v>
      </c>
      <c r="D231" s="41" t="s">
        <v>46</v>
      </c>
      <c r="E231" s="41">
        <v>75961</v>
      </c>
      <c r="F231" s="42"/>
      <c r="G231" s="43">
        <v>31.558382999999999</v>
      </c>
      <c r="H231" s="44">
        <v>-94.504452000000001</v>
      </c>
      <c r="I231" s="45" t="s">
        <v>63</v>
      </c>
      <c r="J231" s="46" t="s">
        <v>48</v>
      </c>
      <c r="K231" s="42" t="s">
        <v>51</v>
      </c>
      <c r="L231" s="49"/>
      <c r="M231" s="45" t="s">
        <v>63</v>
      </c>
      <c r="N231" s="46" t="s">
        <v>51</v>
      </c>
      <c r="O231" s="49"/>
      <c r="P231" s="36" t="str">
        <f t="shared" si="3"/>
        <v>Unknown</v>
      </c>
      <c r="Q231" s="39" t="s">
        <v>48</v>
      </c>
      <c r="R231" s="39" t="s">
        <v>48</v>
      </c>
      <c r="S231" s="39"/>
      <c r="T231" s="50"/>
      <c r="U231" s="50" t="s">
        <v>51</v>
      </c>
      <c r="V231" s="50" t="s">
        <v>51</v>
      </c>
      <c r="W231" s="50"/>
      <c r="X231" s="51" t="str">
        <f>IF((OR((AND('[1]PWS Information'!$E$10="CWS",T231="Single Family Residence",P231="Lead")),
(AND('[1]PWS Information'!$E$10="CWS",T231="Multiple Family Residence",'[1]PWS Information'!$E$11="Yes",P231="Lead")),
(AND('[1]PWS Information'!$E$10="NTNC",P231="Lead")))),"Tier 1",
IF((OR((AND('[1]PWS Information'!$E$10="CWS",T231="Multiple Family Residence",'[1]PWS Information'!$E$11="No",P231="Lead")),
(AND('[1]PWS Information'!$E$10="CWS",T231="Other",P231="Lead")),
(AND('[1]PWS Information'!$E$10="CWS",T231="Building",P231="Lead")))),"Tier 2",
IF((OR((AND('[1]PWS Information'!$E$10="CWS",T231="Single Family Residence",P231="Galvanized Requiring Replacement")),
(AND('[1]PWS Information'!$E$10="CWS",T231="Single Family Residence",P231="Galvanized Requiring Replacement",Q231="Yes")),
(AND('[1]PWS Information'!$E$10="NTNC",P231="Galvanized Requiring Replacement")),
(AND('[1]PWS Information'!$E$10="NTNC",T231="Single Family Residence",Q231="Yes")))),"Tier 3",
IF((OR((AND('[1]PWS Information'!$E$10="CWS",T231="Single Family Residence",R231="Yes",P231="Non-Lead", I231="Non-Lead - Copper",K231="Before 1989")),
(AND('[1]PWS Information'!$E$10="CWS",T231="Single Family Residence",R231="Yes",P231="Non-Lead", M231="Non-Lead - Copper",N231="Before 1989")))),"Tier 4",
IF((OR((AND('[1]PWS Information'!$E$10="NTNC",P231="Non-Lead")),
(AND('[1]PWS Information'!$E$10="CWS",P231="Non-Lead",R231="")),
(AND('[1]PWS Information'!$E$10="CWS",P231="Non-Lead",R231="No")),
(AND('[1]PWS Information'!$E$10="CWS",P231="Non-Lead",R231="Don't Know")),
(AND('[1]PWS Information'!$E$10="CWS",P231="Non-Lead", I231="Non-Lead - Copper", R231="Yes", K231="Between 1989 and 2014")),
(AND('[1]PWS Information'!$E$10="CWS",P231="Non-Lead", I231="Non-Lead - Copper", R231="Yes", K231="After 2014")),
(AND('[1]PWS Information'!$E$10="CWS",P231="Non-Lead", I231="Non-Lead - Copper", R231="Yes", K231="Unknown")),
(AND('[1]PWS Information'!$E$10="CWS",P231="Non-Lead", M231="Non-Lead - Copper", R231="Yes", N231="Between 1989 and 2014")),
(AND('[1]PWS Information'!$E$10="CWS",P231="Non-Lead", M231="Non-Lead - Copper", R231="Yes", N231="After 2014")),
(AND('[1]PWS Information'!$E$10="CWS",P231="Non-Lead", M231="Non-Lead - Copper", R231="Yes", N231="Unknown")),
(AND('[1]PWS Information'!$E$10="CWS",P231="Unknown")),
(AND('[1]PWS Information'!$E$10="NTNC",P231="Unknown")))),"Tier 5",
"")))))</f>
        <v>Tier 5</v>
      </c>
      <c r="Y231" s="50"/>
      <c r="Z231" s="50"/>
    </row>
    <row r="232" spans="1:26" ht="75" x14ac:dyDescent="0.25">
      <c r="A232" s="39">
        <v>25176093</v>
      </c>
      <c r="B232" s="40">
        <v>2426</v>
      </c>
      <c r="C232" s="41" t="s">
        <v>66</v>
      </c>
      <c r="D232" s="41" t="s">
        <v>46</v>
      </c>
      <c r="E232" s="41">
        <v>75961</v>
      </c>
      <c r="F232" s="42"/>
      <c r="G232" s="43">
        <v>31.602366</v>
      </c>
      <c r="H232" s="44">
        <v>-94.584855000000005</v>
      </c>
      <c r="I232" s="45" t="s">
        <v>63</v>
      </c>
      <c r="J232" s="46" t="s">
        <v>48</v>
      </c>
      <c r="K232" s="42" t="s">
        <v>51</v>
      </c>
      <c r="L232" s="49"/>
      <c r="M232" s="45" t="s">
        <v>63</v>
      </c>
      <c r="N232" s="46" t="s">
        <v>51</v>
      </c>
      <c r="O232" s="49"/>
      <c r="P232" s="36" t="str">
        <f t="shared" si="3"/>
        <v>Unknown</v>
      </c>
      <c r="Q232" s="39" t="s">
        <v>48</v>
      </c>
      <c r="R232" s="39" t="s">
        <v>48</v>
      </c>
      <c r="S232" s="39"/>
      <c r="T232" s="50"/>
      <c r="U232" s="50" t="s">
        <v>51</v>
      </c>
      <c r="V232" s="50" t="s">
        <v>51</v>
      </c>
      <c r="W232" s="50"/>
      <c r="X232" s="51" t="str">
        <f>IF((OR((AND('[1]PWS Information'!$E$10="CWS",T232="Single Family Residence",P232="Lead")),
(AND('[1]PWS Information'!$E$10="CWS",T232="Multiple Family Residence",'[1]PWS Information'!$E$11="Yes",P232="Lead")),
(AND('[1]PWS Information'!$E$10="NTNC",P232="Lead")))),"Tier 1",
IF((OR((AND('[1]PWS Information'!$E$10="CWS",T232="Multiple Family Residence",'[1]PWS Information'!$E$11="No",P232="Lead")),
(AND('[1]PWS Information'!$E$10="CWS",T232="Other",P232="Lead")),
(AND('[1]PWS Information'!$E$10="CWS",T232="Building",P232="Lead")))),"Tier 2",
IF((OR((AND('[1]PWS Information'!$E$10="CWS",T232="Single Family Residence",P232="Galvanized Requiring Replacement")),
(AND('[1]PWS Information'!$E$10="CWS",T232="Single Family Residence",P232="Galvanized Requiring Replacement",Q232="Yes")),
(AND('[1]PWS Information'!$E$10="NTNC",P232="Galvanized Requiring Replacement")),
(AND('[1]PWS Information'!$E$10="NTNC",T232="Single Family Residence",Q232="Yes")))),"Tier 3",
IF((OR((AND('[1]PWS Information'!$E$10="CWS",T232="Single Family Residence",R232="Yes",P232="Non-Lead", I232="Non-Lead - Copper",K232="Before 1989")),
(AND('[1]PWS Information'!$E$10="CWS",T232="Single Family Residence",R232="Yes",P232="Non-Lead", M232="Non-Lead - Copper",N232="Before 1989")))),"Tier 4",
IF((OR((AND('[1]PWS Information'!$E$10="NTNC",P232="Non-Lead")),
(AND('[1]PWS Information'!$E$10="CWS",P232="Non-Lead",R232="")),
(AND('[1]PWS Information'!$E$10="CWS",P232="Non-Lead",R232="No")),
(AND('[1]PWS Information'!$E$10="CWS",P232="Non-Lead",R232="Don't Know")),
(AND('[1]PWS Information'!$E$10="CWS",P232="Non-Lead", I232="Non-Lead - Copper", R232="Yes", K232="Between 1989 and 2014")),
(AND('[1]PWS Information'!$E$10="CWS",P232="Non-Lead", I232="Non-Lead - Copper", R232="Yes", K232="After 2014")),
(AND('[1]PWS Information'!$E$10="CWS",P232="Non-Lead", I232="Non-Lead - Copper", R232="Yes", K232="Unknown")),
(AND('[1]PWS Information'!$E$10="CWS",P232="Non-Lead", M232="Non-Lead - Copper", R232="Yes", N232="Between 1989 and 2014")),
(AND('[1]PWS Information'!$E$10="CWS",P232="Non-Lead", M232="Non-Lead - Copper", R232="Yes", N232="After 2014")),
(AND('[1]PWS Information'!$E$10="CWS",P232="Non-Lead", M232="Non-Lead - Copper", R232="Yes", N232="Unknown")),
(AND('[1]PWS Information'!$E$10="CWS",P232="Unknown")),
(AND('[1]PWS Information'!$E$10="NTNC",P232="Unknown")))),"Tier 5",
"")))))</f>
        <v>Tier 5</v>
      </c>
      <c r="Y232" s="50"/>
      <c r="Z232" s="50"/>
    </row>
    <row r="233" spans="1:26" ht="75" x14ac:dyDescent="0.25">
      <c r="A233" s="39">
        <v>25175984</v>
      </c>
      <c r="B233" s="40">
        <v>8187</v>
      </c>
      <c r="C233" s="41" t="s">
        <v>66</v>
      </c>
      <c r="D233" s="41" t="s">
        <v>46</v>
      </c>
      <c r="E233" s="41">
        <v>75961</v>
      </c>
      <c r="F233" s="42"/>
      <c r="G233" s="43">
        <v>31.620394999999998</v>
      </c>
      <c r="H233" s="44">
        <v>-94.489666999999997</v>
      </c>
      <c r="I233" s="45" t="s">
        <v>63</v>
      </c>
      <c r="J233" s="46" t="s">
        <v>48</v>
      </c>
      <c r="K233" s="42" t="s">
        <v>51</v>
      </c>
      <c r="L233" s="49"/>
      <c r="M233" s="45" t="s">
        <v>63</v>
      </c>
      <c r="N233" s="46" t="s">
        <v>51</v>
      </c>
      <c r="O233" s="49"/>
      <c r="P233" s="36" t="str">
        <f t="shared" si="3"/>
        <v>Unknown</v>
      </c>
      <c r="Q233" s="39" t="s">
        <v>48</v>
      </c>
      <c r="R233" s="39" t="s">
        <v>48</v>
      </c>
      <c r="S233" s="39"/>
      <c r="T233" s="50"/>
      <c r="U233" s="50" t="s">
        <v>51</v>
      </c>
      <c r="V233" s="50" t="s">
        <v>51</v>
      </c>
      <c r="W233" s="50"/>
      <c r="X233" s="51" t="str">
        <f>IF((OR((AND('[1]PWS Information'!$E$10="CWS",T233="Single Family Residence",P233="Lead")),
(AND('[1]PWS Information'!$E$10="CWS",T233="Multiple Family Residence",'[1]PWS Information'!$E$11="Yes",P233="Lead")),
(AND('[1]PWS Information'!$E$10="NTNC",P233="Lead")))),"Tier 1",
IF((OR((AND('[1]PWS Information'!$E$10="CWS",T233="Multiple Family Residence",'[1]PWS Information'!$E$11="No",P233="Lead")),
(AND('[1]PWS Information'!$E$10="CWS",T233="Other",P233="Lead")),
(AND('[1]PWS Information'!$E$10="CWS",T233="Building",P233="Lead")))),"Tier 2",
IF((OR((AND('[1]PWS Information'!$E$10="CWS",T233="Single Family Residence",P233="Galvanized Requiring Replacement")),
(AND('[1]PWS Information'!$E$10="CWS",T233="Single Family Residence",P233="Galvanized Requiring Replacement",Q233="Yes")),
(AND('[1]PWS Information'!$E$10="NTNC",P233="Galvanized Requiring Replacement")),
(AND('[1]PWS Information'!$E$10="NTNC",T233="Single Family Residence",Q233="Yes")))),"Tier 3",
IF((OR((AND('[1]PWS Information'!$E$10="CWS",T233="Single Family Residence",R233="Yes",P233="Non-Lead", I233="Non-Lead - Copper",K233="Before 1989")),
(AND('[1]PWS Information'!$E$10="CWS",T233="Single Family Residence",R233="Yes",P233="Non-Lead", M233="Non-Lead - Copper",N233="Before 1989")))),"Tier 4",
IF((OR((AND('[1]PWS Information'!$E$10="NTNC",P233="Non-Lead")),
(AND('[1]PWS Information'!$E$10="CWS",P233="Non-Lead",R233="")),
(AND('[1]PWS Information'!$E$10="CWS",P233="Non-Lead",R233="No")),
(AND('[1]PWS Information'!$E$10="CWS",P233="Non-Lead",R233="Don't Know")),
(AND('[1]PWS Information'!$E$10="CWS",P233="Non-Lead", I233="Non-Lead - Copper", R233="Yes", K233="Between 1989 and 2014")),
(AND('[1]PWS Information'!$E$10="CWS",P233="Non-Lead", I233="Non-Lead - Copper", R233="Yes", K233="After 2014")),
(AND('[1]PWS Information'!$E$10="CWS",P233="Non-Lead", I233="Non-Lead - Copper", R233="Yes", K233="Unknown")),
(AND('[1]PWS Information'!$E$10="CWS",P233="Non-Lead", M233="Non-Lead - Copper", R233="Yes", N233="Between 1989 and 2014")),
(AND('[1]PWS Information'!$E$10="CWS",P233="Non-Lead", M233="Non-Lead - Copper", R233="Yes", N233="After 2014")),
(AND('[1]PWS Information'!$E$10="CWS",P233="Non-Lead", M233="Non-Lead - Copper", R233="Yes", N233="Unknown")),
(AND('[1]PWS Information'!$E$10="CWS",P233="Unknown")),
(AND('[1]PWS Information'!$E$10="NTNC",P233="Unknown")))),"Tier 5",
"")))))</f>
        <v>Tier 5</v>
      </c>
      <c r="Y233" s="50"/>
      <c r="Z233" s="50"/>
    </row>
    <row r="234" spans="1:26" ht="75" x14ac:dyDescent="0.25">
      <c r="A234" s="39">
        <v>25175998</v>
      </c>
      <c r="B234" s="40">
        <v>223</v>
      </c>
      <c r="C234" s="41" t="s">
        <v>74</v>
      </c>
      <c r="D234" s="41" t="s">
        <v>46</v>
      </c>
      <c r="E234" s="41">
        <v>75961</v>
      </c>
      <c r="F234" s="42"/>
      <c r="G234" s="43">
        <v>31.661162999999998</v>
      </c>
      <c r="H234" s="44">
        <v>-94.601356999999993</v>
      </c>
      <c r="I234" s="45" t="s">
        <v>63</v>
      </c>
      <c r="J234" s="46" t="s">
        <v>48</v>
      </c>
      <c r="K234" s="42" t="s">
        <v>51</v>
      </c>
      <c r="L234" s="49"/>
      <c r="M234" s="45" t="s">
        <v>63</v>
      </c>
      <c r="N234" s="46" t="s">
        <v>51</v>
      </c>
      <c r="O234" s="49"/>
      <c r="P234" s="36" t="str">
        <f t="shared" si="3"/>
        <v>Unknown</v>
      </c>
      <c r="Q234" s="39" t="s">
        <v>48</v>
      </c>
      <c r="R234" s="39" t="s">
        <v>48</v>
      </c>
      <c r="S234" s="39"/>
      <c r="T234" s="50"/>
      <c r="U234" s="50" t="s">
        <v>51</v>
      </c>
      <c r="V234" s="50" t="s">
        <v>51</v>
      </c>
      <c r="W234" s="50"/>
      <c r="X234" s="51" t="str">
        <f>IF((OR((AND('[1]PWS Information'!$E$10="CWS",T234="Single Family Residence",P234="Lead")),
(AND('[1]PWS Information'!$E$10="CWS",T234="Multiple Family Residence",'[1]PWS Information'!$E$11="Yes",P234="Lead")),
(AND('[1]PWS Information'!$E$10="NTNC",P234="Lead")))),"Tier 1",
IF((OR((AND('[1]PWS Information'!$E$10="CWS",T234="Multiple Family Residence",'[1]PWS Information'!$E$11="No",P234="Lead")),
(AND('[1]PWS Information'!$E$10="CWS",T234="Other",P234="Lead")),
(AND('[1]PWS Information'!$E$10="CWS",T234="Building",P234="Lead")))),"Tier 2",
IF((OR((AND('[1]PWS Information'!$E$10="CWS",T234="Single Family Residence",P234="Galvanized Requiring Replacement")),
(AND('[1]PWS Information'!$E$10="CWS",T234="Single Family Residence",P234="Galvanized Requiring Replacement",Q234="Yes")),
(AND('[1]PWS Information'!$E$10="NTNC",P234="Galvanized Requiring Replacement")),
(AND('[1]PWS Information'!$E$10="NTNC",T234="Single Family Residence",Q234="Yes")))),"Tier 3",
IF((OR((AND('[1]PWS Information'!$E$10="CWS",T234="Single Family Residence",R234="Yes",P234="Non-Lead", I234="Non-Lead - Copper",K234="Before 1989")),
(AND('[1]PWS Information'!$E$10="CWS",T234="Single Family Residence",R234="Yes",P234="Non-Lead", M234="Non-Lead - Copper",N234="Before 1989")))),"Tier 4",
IF((OR((AND('[1]PWS Information'!$E$10="NTNC",P234="Non-Lead")),
(AND('[1]PWS Information'!$E$10="CWS",P234="Non-Lead",R234="")),
(AND('[1]PWS Information'!$E$10="CWS",P234="Non-Lead",R234="No")),
(AND('[1]PWS Information'!$E$10="CWS",P234="Non-Lead",R234="Don't Know")),
(AND('[1]PWS Information'!$E$10="CWS",P234="Non-Lead", I234="Non-Lead - Copper", R234="Yes", K234="Between 1989 and 2014")),
(AND('[1]PWS Information'!$E$10="CWS",P234="Non-Lead", I234="Non-Lead - Copper", R234="Yes", K234="After 2014")),
(AND('[1]PWS Information'!$E$10="CWS",P234="Non-Lead", I234="Non-Lead - Copper", R234="Yes", K234="Unknown")),
(AND('[1]PWS Information'!$E$10="CWS",P234="Non-Lead", M234="Non-Lead - Copper", R234="Yes", N234="Between 1989 and 2014")),
(AND('[1]PWS Information'!$E$10="CWS",P234="Non-Lead", M234="Non-Lead - Copper", R234="Yes", N234="After 2014")),
(AND('[1]PWS Information'!$E$10="CWS",P234="Non-Lead", M234="Non-Lead - Copper", R234="Yes", N234="Unknown")),
(AND('[1]PWS Information'!$E$10="CWS",P234="Unknown")),
(AND('[1]PWS Information'!$E$10="NTNC",P234="Unknown")))),"Tier 5",
"")))))</f>
        <v>Tier 5</v>
      </c>
      <c r="Y234" s="50"/>
      <c r="Z234" s="50"/>
    </row>
    <row r="235" spans="1:26" ht="75" x14ac:dyDescent="0.25">
      <c r="A235" s="39">
        <v>25175736</v>
      </c>
      <c r="B235" s="40">
        <v>2123</v>
      </c>
      <c r="C235" s="41" t="s">
        <v>57</v>
      </c>
      <c r="D235" s="41" t="s">
        <v>46</v>
      </c>
      <c r="E235" s="41">
        <v>75961</v>
      </c>
      <c r="F235" s="42"/>
      <c r="G235" s="43">
        <v>31.641369999999998</v>
      </c>
      <c r="H235" s="44">
        <v>-94.529159000000007</v>
      </c>
      <c r="I235" s="45" t="s">
        <v>63</v>
      </c>
      <c r="J235" s="46" t="s">
        <v>48</v>
      </c>
      <c r="K235" s="42" t="s">
        <v>51</v>
      </c>
      <c r="L235" s="49"/>
      <c r="M235" s="45" t="s">
        <v>63</v>
      </c>
      <c r="N235" s="46" t="s">
        <v>51</v>
      </c>
      <c r="O235" s="49"/>
      <c r="P235" s="36" t="str">
        <f t="shared" si="3"/>
        <v>Unknown</v>
      </c>
      <c r="Q235" s="39" t="s">
        <v>48</v>
      </c>
      <c r="R235" s="39" t="s">
        <v>48</v>
      </c>
      <c r="S235" s="39"/>
      <c r="T235" s="50" t="s">
        <v>50</v>
      </c>
      <c r="U235" s="50" t="s">
        <v>51</v>
      </c>
      <c r="V235" s="50" t="s">
        <v>51</v>
      </c>
      <c r="W235" s="50"/>
      <c r="X235" s="51" t="str">
        <f>IF((OR((AND('[1]PWS Information'!$E$10="CWS",T235="Single Family Residence",P235="Lead")),
(AND('[1]PWS Information'!$E$10="CWS",T235="Multiple Family Residence",'[1]PWS Information'!$E$11="Yes",P235="Lead")),
(AND('[1]PWS Information'!$E$10="NTNC",P235="Lead")))),"Tier 1",
IF((OR((AND('[1]PWS Information'!$E$10="CWS",T235="Multiple Family Residence",'[1]PWS Information'!$E$11="No",P235="Lead")),
(AND('[1]PWS Information'!$E$10="CWS",T235="Other",P235="Lead")),
(AND('[1]PWS Information'!$E$10="CWS",T235="Building",P235="Lead")))),"Tier 2",
IF((OR((AND('[1]PWS Information'!$E$10="CWS",T235="Single Family Residence",P235="Galvanized Requiring Replacement")),
(AND('[1]PWS Information'!$E$10="CWS",T235="Single Family Residence",P235="Galvanized Requiring Replacement",Q235="Yes")),
(AND('[1]PWS Information'!$E$10="NTNC",P235="Galvanized Requiring Replacement")),
(AND('[1]PWS Information'!$E$10="NTNC",T235="Single Family Residence",Q235="Yes")))),"Tier 3",
IF((OR((AND('[1]PWS Information'!$E$10="CWS",T235="Single Family Residence",R235="Yes",P235="Non-Lead", I235="Non-Lead - Copper",K235="Before 1989")),
(AND('[1]PWS Information'!$E$10="CWS",T235="Single Family Residence",R235="Yes",P235="Non-Lead", M235="Non-Lead - Copper",N235="Before 1989")))),"Tier 4",
IF((OR((AND('[1]PWS Information'!$E$10="NTNC",P235="Non-Lead")),
(AND('[1]PWS Information'!$E$10="CWS",P235="Non-Lead",R235="")),
(AND('[1]PWS Information'!$E$10="CWS",P235="Non-Lead",R235="No")),
(AND('[1]PWS Information'!$E$10="CWS",P235="Non-Lead",R235="Don't Know")),
(AND('[1]PWS Information'!$E$10="CWS",P235="Non-Lead", I235="Non-Lead - Copper", R235="Yes", K235="Between 1989 and 2014")),
(AND('[1]PWS Information'!$E$10="CWS",P235="Non-Lead", I235="Non-Lead - Copper", R235="Yes", K235="After 2014")),
(AND('[1]PWS Information'!$E$10="CWS",P235="Non-Lead", I235="Non-Lead - Copper", R235="Yes", K235="Unknown")),
(AND('[1]PWS Information'!$E$10="CWS",P235="Non-Lead", M235="Non-Lead - Copper", R235="Yes", N235="Between 1989 and 2014")),
(AND('[1]PWS Information'!$E$10="CWS",P235="Non-Lead", M235="Non-Lead - Copper", R235="Yes", N235="After 2014")),
(AND('[1]PWS Information'!$E$10="CWS",P235="Non-Lead", M235="Non-Lead - Copper", R235="Yes", N235="Unknown")),
(AND('[1]PWS Information'!$E$10="CWS",P235="Unknown")),
(AND('[1]PWS Information'!$E$10="NTNC",P235="Unknown")))),"Tier 5",
"")))))</f>
        <v>Tier 5</v>
      </c>
      <c r="Y235" s="50"/>
      <c r="Z235" s="50"/>
    </row>
    <row r="236" spans="1:26" ht="75" x14ac:dyDescent="0.25">
      <c r="A236" s="39">
        <v>545</v>
      </c>
      <c r="B236" s="40" t="s">
        <v>118</v>
      </c>
      <c r="C236" s="41" t="s">
        <v>119</v>
      </c>
      <c r="D236" s="41" t="s">
        <v>46</v>
      </c>
      <c r="E236" s="41">
        <v>75961</v>
      </c>
      <c r="F236" s="42"/>
      <c r="G236" s="43"/>
      <c r="H236" s="44"/>
      <c r="I236" s="45" t="s">
        <v>63</v>
      </c>
      <c r="J236" s="46" t="s">
        <v>48</v>
      </c>
      <c r="K236" s="42" t="s">
        <v>51</v>
      </c>
      <c r="L236" s="49"/>
      <c r="M236" s="45" t="s">
        <v>63</v>
      </c>
      <c r="N236" s="46" t="s">
        <v>51</v>
      </c>
      <c r="O236" s="49"/>
      <c r="P236" s="36" t="str">
        <f t="shared" si="3"/>
        <v>Unknown</v>
      </c>
      <c r="Q236" s="39" t="s">
        <v>48</v>
      </c>
      <c r="R236" s="39" t="s">
        <v>48</v>
      </c>
      <c r="S236" s="39"/>
      <c r="T236" s="50"/>
      <c r="U236" s="50" t="s">
        <v>51</v>
      </c>
      <c r="V236" s="50" t="s">
        <v>51</v>
      </c>
      <c r="W236" s="50"/>
      <c r="X236" s="51" t="str">
        <f>IF((OR((AND('[1]PWS Information'!$E$10="CWS",T236="Single Family Residence",P236="Lead")),
(AND('[1]PWS Information'!$E$10="CWS",T236="Multiple Family Residence",'[1]PWS Information'!$E$11="Yes",P236="Lead")),
(AND('[1]PWS Information'!$E$10="NTNC",P236="Lead")))),"Tier 1",
IF((OR((AND('[1]PWS Information'!$E$10="CWS",T236="Multiple Family Residence",'[1]PWS Information'!$E$11="No",P236="Lead")),
(AND('[1]PWS Information'!$E$10="CWS",T236="Other",P236="Lead")),
(AND('[1]PWS Information'!$E$10="CWS",T236="Building",P236="Lead")))),"Tier 2",
IF((OR((AND('[1]PWS Information'!$E$10="CWS",T236="Single Family Residence",P236="Galvanized Requiring Replacement")),
(AND('[1]PWS Information'!$E$10="CWS",T236="Single Family Residence",P236="Galvanized Requiring Replacement",Q236="Yes")),
(AND('[1]PWS Information'!$E$10="NTNC",P236="Galvanized Requiring Replacement")),
(AND('[1]PWS Information'!$E$10="NTNC",T236="Single Family Residence",Q236="Yes")))),"Tier 3",
IF((OR((AND('[1]PWS Information'!$E$10="CWS",T236="Single Family Residence",R236="Yes",P236="Non-Lead", I236="Non-Lead - Copper",K236="Before 1989")),
(AND('[1]PWS Information'!$E$10="CWS",T236="Single Family Residence",R236="Yes",P236="Non-Lead", M236="Non-Lead - Copper",N236="Before 1989")))),"Tier 4",
IF((OR((AND('[1]PWS Information'!$E$10="NTNC",P236="Non-Lead")),
(AND('[1]PWS Information'!$E$10="CWS",P236="Non-Lead",R236="")),
(AND('[1]PWS Information'!$E$10="CWS",P236="Non-Lead",R236="No")),
(AND('[1]PWS Information'!$E$10="CWS",P236="Non-Lead",R236="Don't Know")),
(AND('[1]PWS Information'!$E$10="CWS",P236="Non-Lead", I236="Non-Lead - Copper", R236="Yes", K236="Between 1989 and 2014")),
(AND('[1]PWS Information'!$E$10="CWS",P236="Non-Lead", I236="Non-Lead - Copper", R236="Yes", K236="After 2014")),
(AND('[1]PWS Information'!$E$10="CWS",P236="Non-Lead", I236="Non-Lead - Copper", R236="Yes", K236="Unknown")),
(AND('[1]PWS Information'!$E$10="CWS",P236="Non-Lead", M236="Non-Lead - Copper", R236="Yes", N236="Between 1989 and 2014")),
(AND('[1]PWS Information'!$E$10="CWS",P236="Non-Lead", M236="Non-Lead - Copper", R236="Yes", N236="After 2014")),
(AND('[1]PWS Information'!$E$10="CWS",P236="Non-Lead", M236="Non-Lead - Copper", R236="Yes", N236="Unknown")),
(AND('[1]PWS Information'!$E$10="CWS",P236="Unknown")),
(AND('[1]PWS Information'!$E$10="NTNC",P236="Unknown")))),"Tier 5",
"")))))</f>
        <v>Tier 5</v>
      </c>
      <c r="Y236" s="50"/>
      <c r="Z236" s="50"/>
    </row>
    <row r="237" spans="1:26" ht="75" x14ac:dyDescent="0.25">
      <c r="A237" s="39">
        <v>235</v>
      </c>
      <c r="B237" s="40">
        <v>234</v>
      </c>
      <c r="C237" s="41" t="s">
        <v>120</v>
      </c>
      <c r="D237" s="41" t="s">
        <v>46</v>
      </c>
      <c r="E237" s="41">
        <v>75961</v>
      </c>
      <c r="F237" s="42"/>
      <c r="G237" s="43">
        <v>31.659797000000001</v>
      </c>
      <c r="H237" s="44">
        <v>-94.601957999999996</v>
      </c>
      <c r="I237" s="45" t="s">
        <v>63</v>
      </c>
      <c r="J237" s="46" t="s">
        <v>48</v>
      </c>
      <c r="K237" s="42" t="s">
        <v>51</v>
      </c>
      <c r="L237" s="49"/>
      <c r="M237" s="45" t="s">
        <v>63</v>
      </c>
      <c r="N237" s="46" t="s">
        <v>51</v>
      </c>
      <c r="O237" s="49"/>
      <c r="P237" s="36" t="str">
        <f t="shared" si="3"/>
        <v>Unknown</v>
      </c>
      <c r="Q237" s="39" t="s">
        <v>48</v>
      </c>
      <c r="R237" s="39" t="s">
        <v>48</v>
      </c>
      <c r="S237" s="39"/>
      <c r="T237" s="50"/>
      <c r="U237" s="50" t="s">
        <v>51</v>
      </c>
      <c r="V237" s="50" t="s">
        <v>51</v>
      </c>
      <c r="W237" s="50"/>
      <c r="X237" s="51" t="str">
        <f>IF((OR((AND('[1]PWS Information'!$E$10="CWS",T237="Single Family Residence",P237="Lead")),
(AND('[1]PWS Information'!$E$10="CWS",T237="Multiple Family Residence",'[1]PWS Information'!$E$11="Yes",P237="Lead")),
(AND('[1]PWS Information'!$E$10="NTNC",P237="Lead")))),"Tier 1",
IF((OR((AND('[1]PWS Information'!$E$10="CWS",T237="Multiple Family Residence",'[1]PWS Information'!$E$11="No",P237="Lead")),
(AND('[1]PWS Information'!$E$10="CWS",T237="Other",P237="Lead")),
(AND('[1]PWS Information'!$E$10="CWS",T237="Building",P237="Lead")))),"Tier 2",
IF((OR((AND('[1]PWS Information'!$E$10="CWS",T237="Single Family Residence",P237="Galvanized Requiring Replacement")),
(AND('[1]PWS Information'!$E$10="CWS",T237="Single Family Residence",P237="Galvanized Requiring Replacement",Q237="Yes")),
(AND('[1]PWS Information'!$E$10="NTNC",P237="Galvanized Requiring Replacement")),
(AND('[1]PWS Information'!$E$10="NTNC",T237="Single Family Residence",Q237="Yes")))),"Tier 3",
IF((OR((AND('[1]PWS Information'!$E$10="CWS",T237="Single Family Residence",R237="Yes",P237="Non-Lead", I237="Non-Lead - Copper",K237="Before 1989")),
(AND('[1]PWS Information'!$E$10="CWS",T237="Single Family Residence",R237="Yes",P237="Non-Lead", M237="Non-Lead - Copper",N237="Before 1989")))),"Tier 4",
IF((OR((AND('[1]PWS Information'!$E$10="NTNC",P237="Non-Lead")),
(AND('[1]PWS Information'!$E$10="CWS",P237="Non-Lead",R237="")),
(AND('[1]PWS Information'!$E$10="CWS",P237="Non-Lead",R237="No")),
(AND('[1]PWS Information'!$E$10="CWS",P237="Non-Lead",R237="Don't Know")),
(AND('[1]PWS Information'!$E$10="CWS",P237="Non-Lead", I237="Non-Lead - Copper", R237="Yes", K237="Between 1989 and 2014")),
(AND('[1]PWS Information'!$E$10="CWS",P237="Non-Lead", I237="Non-Lead - Copper", R237="Yes", K237="After 2014")),
(AND('[1]PWS Information'!$E$10="CWS",P237="Non-Lead", I237="Non-Lead - Copper", R237="Yes", K237="Unknown")),
(AND('[1]PWS Information'!$E$10="CWS",P237="Non-Lead", M237="Non-Lead - Copper", R237="Yes", N237="Between 1989 and 2014")),
(AND('[1]PWS Information'!$E$10="CWS",P237="Non-Lead", M237="Non-Lead - Copper", R237="Yes", N237="After 2014")),
(AND('[1]PWS Information'!$E$10="CWS",P237="Non-Lead", M237="Non-Lead - Copper", R237="Yes", N237="Unknown")),
(AND('[1]PWS Information'!$E$10="CWS",P237="Unknown")),
(AND('[1]PWS Information'!$E$10="NTNC",P237="Unknown")))),"Tier 5",
"")))))</f>
        <v>Tier 5</v>
      </c>
      <c r="Y237" s="50"/>
      <c r="Z237" s="50"/>
    </row>
    <row r="238" spans="1:26" ht="75" x14ac:dyDescent="0.25">
      <c r="A238" s="39">
        <v>25176243</v>
      </c>
      <c r="B238" s="40">
        <v>2919</v>
      </c>
      <c r="C238" s="41" t="s">
        <v>100</v>
      </c>
      <c r="D238" s="41" t="s">
        <v>46</v>
      </c>
      <c r="E238" s="41">
        <v>75961</v>
      </c>
      <c r="F238" s="42"/>
      <c r="G238" s="43">
        <v>31.558382999999999</v>
      </c>
      <c r="H238" s="44">
        <v>-94.504452000000001</v>
      </c>
      <c r="I238" s="45" t="s">
        <v>63</v>
      </c>
      <c r="J238" s="46" t="s">
        <v>48</v>
      </c>
      <c r="K238" s="42" t="s">
        <v>51</v>
      </c>
      <c r="L238" s="49"/>
      <c r="M238" s="45" t="s">
        <v>63</v>
      </c>
      <c r="N238" s="46" t="s">
        <v>51</v>
      </c>
      <c r="O238" s="49"/>
      <c r="P238" s="36" t="str">
        <f t="shared" si="3"/>
        <v>Unknown</v>
      </c>
      <c r="Q238" s="39" t="s">
        <v>48</v>
      </c>
      <c r="R238" s="39" t="s">
        <v>48</v>
      </c>
      <c r="S238" s="39"/>
      <c r="T238" s="50"/>
      <c r="U238" s="50" t="s">
        <v>51</v>
      </c>
      <c r="V238" s="50" t="s">
        <v>51</v>
      </c>
      <c r="W238" s="50"/>
      <c r="X238" s="51" t="str">
        <f>IF((OR((AND('[1]PWS Information'!$E$10="CWS",T238="Single Family Residence",P238="Lead")),
(AND('[1]PWS Information'!$E$10="CWS",T238="Multiple Family Residence",'[1]PWS Information'!$E$11="Yes",P238="Lead")),
(AND('[1]PWS Information'!$E$10="NTNC",P238="Lead")))),"Tier 1",
IF((OR((AND('[1]PWS Information'!$E$10="CWS",T238="Multiple Family Residence",'[1]PWS Information'!$E$11="No",P238="Lead")),
(AND('[1]PWS Information'!$E$10="CWS",T238="Other",P238="Lead")),
(AND('[1]PWS Information'!$E$10="CWS",T238="Building",P238="Lead")))),"Tier 2",
IF((OR((AND('[1]PWS Information'!$E$10="CWS",T238="Single Family Residence",P238="Galvanized Requiring Replacement")),
(AND('[1]PWS Information'!$E$10="CWS",T238="Single Family Residence",P238="Galvanized Requiring Replacement",Q238="Yes")),
(AND('[1]PWS Information'!$E$10="NTNC",P238="Galvanized Requiring Replacement")),
(AND('[1]PWS Information'!$E$10="NTNC",T238="Single Family Residence",Q238="Yes")))),"Tier 3",
IF((OR((AND('[1]PWS Information'!$E$10="CWS",T238="Single Family Residence",R238="Yes",P238="Non-Lead", I238="Non-Lead - Copper",K238="Before 1989")),
(AND('[1]PWS Information'!$E$10="CWS",T238="Single Family Residence",R238="Yes",P238="Non-Lead", M238="Non-Lead - Copper",N238="Before 1989")))),"Tier 4",
IF((OR((AND('[1]PWS Information'!$E$10="NTNC",P238="Non-Lead")),
(AND('[1]PWS Information'!$E$10="CWS",P238="Non-Lead",R238="")),
(AND('[1]PWS Information'!$E$10="CWS",P238="Non-Lead",R238="No")),
(AND('[1]PWS Information'!$E$10="CWS",P238="Non-Lead",R238="Don't Know")),
(AND('[1]PWS Information'!$E$10="CWS",P238="Non-Lead", I238="Non-Lead - Copper", R238="Yes", K238="Between 1989 and 2014")),
(AND('[1]PWS Information'!$E$10="CWS",P238="Non-Lead", I238="Non-Lead - Copper", R238="Yes", K238="After 2014")),
(AND('[1]PWS Information'!$E$10="CWS",P238="Non-Lead", I238="Non-Lead - Copper", R238="Yes", K238="Unknown")),
(AND('[1]PWS Information'!$E$10="CWS",P238="Non-Lead", M238="Non-Lead - Copper", R238="Yes", N238="Between 1989 and 2014")),
(AND('[1]PWS Information'!$E$10="CWS",P238="Non-Lead", M238="Non-Lead - Copper", R238="Yes", N238="After 2014")),
(AND('[1]PWS Information'!$E$10="CWS",P238="Non-Lead", M238="Non-Lead - Copper", R238="Yes", N238="Unknown")),
(AND('[1]PWS Information'!$E$10="CWS",P238="Unknown")),
(AND('[1]PWS Information'!$E$10="NTNC",P238="Unknown")))),"Tier 5",
"")))))</f>
        <v>Tier 5</v>
      </c>
      <c r="Y238" s="50"/>
      <c r="Z238" s="50"/>
    </row>
    <row r="239" spans="1:26" ht="75" x14ac:dyDescent="0.25">
      <c r="A239" s="39">
        <v>43</v>
      </c>
      <c r="B239" s="40">
        <v>2919</v>
      </c>
      <c r="C239" s="41" t="s">
        <v>100</v>
      </c>
      <c r="D239" s="41" t="s">
        <v>46</v>
      </c>
      <c r="E239" s="41">
        <v>75961</v>
      </c>
      <c r="F239" s="42"/>
      <c r="G239" s="43">
        <v>31.558382999999999</v>
      </c>
      <c r="H239" s="44">
        <v>-94.504452000000001</v>
      </c>
      <c r="I239" s="45" t="s">
        <v>63</v>
      </c>
      <c r="J239" s="46" t="s">
        <v>48</v>
      </c>
      <c r="K239" s="42" t="s">
        <v>51</v>
      </c>
      <c r="L239" s="49"/>
      <c r="M239" s="45" t="s">
        <v>63</v>
      </c>
      <c r="N239" s="46" t="s">
        <v>51</v>
      </c>
      <c r="O239" s="49"/>
      <c r="P239" s="36" t="str">
        <f t="shared" si="3"/>
        <v>Unknown</v>
      </c>
      <c r="Q239" s="39" t="s">
        <v>48</v>
      </c>
      <c r="R239" s="39" t="s">
        <v>48</v>
      </c>
      <c r="S239" s="39"/>
      <c r="T239" s="50"/>
      <c r="U239" s="50" t="s">
        <v>51</v>
      </c>
      <c r="V239" s="50" t="s">
        <v>51</v>
      </c>
      <c r="W239" s="50"/>
      <c r="X239" s="51" t="str">
        <f>IF((OR((AND('[1]PWS Information'!$E$10="CWS",T239="Single Family Residence",P239="Lead")),
(AND('[1]PWS Information'!$E$10="CWS",T239="Multiple Family Residence",'[1]PWS Information'!$E$11="Yes",P239="Lead")),
(AND('[1]PWS Information'!$E$10="NTNC",P239="Lead")))),"Tier 1",
IF((OR((AND('[1]PWS Information'!$E$10="CWS",T239="Multiple Family Residence",'[1]PWS Information'!$E$11="No",P239="Lead")),
(AND('[1]PWS Information'!$E$10="CWS",T239="Other",P239="Lead")),
(AND('[1]PWS Information'!$E$10="CWS",T239="Building",P239="Lead")))),"Tier 2",
IF((OR((AND('[1]PWS Information'!$E$10="CWS",T239="Single Family Residence",P239="Galvanized Requiring Replacement")),
(AND('[1]PWS Information'!$E$10="CWS",T239="Single Family Residence",P239="Galvanized Requiring Replacement",Q239="Yes")),
(AND('[1]PWS Information'!$E$10="NTNC",P239="Galvanized Requiring Replacement")),
(AND('[1]PWS Information'!$E$10="NTNC",T239="Single Family Residence",Q239="Yes")))),"Tier 3",
IF((OR((AND('[1]PWS Information'!$E$10="CWS",T239="Single Family Residence",R239="Yes",P239="Non-Lead", I239="Non-Lead - Copper",K239="Before 1989")),
(AND('[1]PWS Information'!$E$10="CWS",T239="Single Family Residence",R239="Yes",P239="Non-Lead", M239="Non-Lead - Copper",N239="Before 1989")))),"Tier 4",
IF((OR((AND('[1]PWS Information'!$E$10="NTNC",P239="Non-Lead")),
(AND('[1]PWS Information'!$E$10="CWS",P239="Non-Lead",R239="")),
(AND('[1]PWS Information'!$E$10="CWS",P239="Non-Lead",R239="No")),
(AND('[1]PWS Information'!$E$10="CWS",P239="Non-Lead",R239="Don't Know")),
(AND('[1]PWS Information'!$E$10="CWS",P239="Non-Lead", I239="Non-Lead - Copper", R239="Yes", K239="Between 1989 and 2014")),
(AND('[1]PWS Information'!$E$10="CWS",P239="Non-Lead", I239="Non-Lead - Copper", R239="Yes", K239="After 2014")),
(AND('[1]PWS Information'!$E$10="CWS",P239="Non-Lead", I239="Non-Lead - Copper", R239="Yes", K239="Unknown")),
(AND('[1]PWS Information'!$E$10="CWS",P239="Non-Lead", M239="Non-Lead - Copper", R239="Yes", N239="Between 1989 and 2014")),
(AND('[1]PWS Information'!$E$10="CWS",P239="Non-Lead", M239="Non-Lead - Copper", R239="Yes", N239="After 2014")),
(AND('[1]PWS Information'!$E$10="CWS",P239="Non-Lead", M239="Non-Lead - Copper", R239="Yes", N239="Unknown")),
(AND('[1]PWS Information'!$E$10="CWS",P239="Unknown")),
(AND('[1]PWS Information'!$E$10="NTNC",P239="Unknown")))),"Tier 5",
"")))))</f>
        <v>Tier 5</v>
      </c>
      <c r="Y239" s="50"/>
      <c r="Z239" s="50"/>
    </row>
    <row r="240" spans="1:26" ht="75" x14ac:dyDescent="0.25">
      <c r="A240" s="39">
        <v>44</v>
      </c>
      <c r="B240" s="40">
        <v>2919</v>
      </c>
      <c r="C240" s="41" t="s">
        <v>121</v>
      </c>
      <c r="D240" s="41" t="s">
        <v>46</v>
      </c>
      <c r="E240" s="41">
        <v>75961</v>
      </c>
      <c r="F240" s="42"/>
      <c r="G240" s="43">
        <v>31.619872000000001</v>
      </c>
      <c r="H240" s="44">
        <v>-94.584869999999995</v>
      </c>
      <c r="I240" s="45" t="s">
        <v>63</v>
      </c>
      <c r="J240" s="46" t="s">
        <v>48</v>
      </c>
      <c r="K240" s="42" t="s">
        <v>51</v>
      </c>
      <c r="L240" s="49"/>
      <c r="M240" s="45" t="s">
        <v>63</v>
      </c>
      <c r="N240" s="46" t="s">
        <v>51</v>
      </c>
      <c r="O240" s="49"/>
      <c r="P240" s="36" t="str">
        <f t="shared" si="3"/>
        <v>Unknown</v>
      </c>
      <c r="Q240" s="39" t="s">
        <v>48</v>
      </c>
      <c r="R240" s="39" t="s">
        <v>48</v>
      </c>
      <c r="S240" s="39"/>
      <c r="T240" s="50"/>
      <c r="U240" s="50" t="s">
        <v>51</v>
      </c>
      <c r="V240" s="50" t="s">
        <v>51</v>
      </c>
      <c r="W240" s="50"/>
      <c r="X240" s="51" t="str">
        <f>IF((OR((AND('[1]PWS Information'!$E$10="CWS",T240="Single Family Residence",P240="Lead")),
(AND('[1]PWS Information'!$E$10="CWS",T240="Multiple Family Residence",'[1]PWS Information'!$E$11="Yes",P240="Lead")),
(AND('[1]PWS Information'!$E$10="NTNC",P240="Lead")))),"Tier 1",
IF((OR((AND('[1]PWS Information'!$E$10="CWS",T240="Multiple Family Residence",'[1]PWS Information'!$E$11="No",P240="Lead")),
(AND('[1]PWS Information'!$E$10="CWS",T240="Other",P240="Lead")),
(AND('[1]PWS Information'!$E$10="CWS",T240="Building",P240="Lead")))),"Tier 2",
IF((OR((AND('[1]PWS Information'!$E$10="CWS",T240="Single Family Residence",P240="Galvanized Requiring Replacement")),
(AND('[1]PWS Information'!$E$10="CWS",T240="Single Family Residence",P240="Galvanized Requiring Replacement",Q240="Yes")),
(AND('[1]PWS Information'!$E$10="NTNC",P240="Galvanized Requiring Replacement")),
(AND('[1]PWS Information'!$E$10="NTNC",T240="Single Family Residence",Q240="Yes")))),"Tier 3",
IF((OR((AND('[1]PWS Information'!$E$10="CWS",T240="Single Family Residence",R240="Yes",P240="Non-Lead", I240="Non-Lead - Copper",K240="Before 1989")),
(AND('[1]PWS Information'!$E$10="CWS",T240="Single Family Residence",R240="Yes",P240="Non-Lead", M240="Non-Lead - Copper",N240="Before 1989")))),"Tier 4",
IF((OR((AND('[1]PWS Information'!$E$10="NTNC",P240="Non-Lead")),
(AND('[1]PWS Information'!$E$10="CWS",P240="Non-Lead",R240="")),
(AND('[1]PWS Information'!$E$10="CWS",P240="Non-Lead",R240="No")),
(AND('[1]PWS Information'!$E$10="CWS",P240="Non-Lead",R240="Don't Know")),
(AND('[1]PWS Information'!$E$10="CWS",P240="Non-Lead", I240="Non-Lead - Copper", R240="Yes", K240="Between 1989 and 2014")),
(AND('[1]PWS Information'!$E$10="CWS",P240="Non-Lead", I240="Non-Lead - Copper", R240="Yes", K240="After 2014")),
(AND('[1]PWS Information'!$E$10="CWS",P240="Non-Lead", I240="Non-Lead - Copper", R240="Yes", K240="Unknown")),
(AND('[1]PWS Information'!$E$10="CWS",P240="Non-Lead", M240="Non-Lead - Copper", R240="Yes", N240="Between 1989 and 2014")),
(AND('[1]PWS Information'!$E$10="CWS",P240="Non-Lead", M240="Non-Lead - Copper", R240="Yes", N240="After 2014")),
(AND('[1]PWS Information'!$E$10="CWS",P240="Non-Lead", M240="Non-Lead - Copper", R240="Yes", N240="Unknown")),
(AND('[1]PWS Information'!$E$10="CWS",P240="Unknown")),
(AND('[1]PWS Information'!$E$10="NTNC",P240="Unknown")))),"Tier 5",
"")))))</f>
        <v>Tier 5</v>
      </c>
      <c r="Y240" s="50"/>
      <c r="Z240" s="50"/>
    </row>
    <row r="241" spans="1:26" ht="75" x14ac:dyDescent="0.25">
      <c r="A241" s="39">
        <v>25175719</v>
      </c>
      <c r="B241" s="40">
        <v>1033</v>
      </c>
      <c r="C241" s="41" t="s">
        <v>75</v>
      </c>
      <c r="D241" s="41" t="s">
        <v>46</v>
      </c>
      <c r="E241" s="41">
        <v>75961</v>
      </c>
      <c r="F241" s="42"/>
      <c r="G241" s="43">
        <v>31.558382999999999</v>
      </c>
      <c r="H241" s="44">
        <v>-94.504452000000001</v>
      </c>
      <c r="I241" s="45" t="s">
        <v>63</v>
      </c>
      <c r="J241" s="46" t="s">
        <v>48</v>
      </c>
      <c r="K241" s="42" t="s">
        <v>51</v>
      </c>
      <c r="L241" s="49"/>
      <c r="M241" s="45" t="s">
        <v>63</v>
      </c>
      <c r="N241" s="46" t="s">
        <v>51</v>
      </c>
      <c r="O241" s="49"/>
      <c r="P241" s="36" t="str">
        <f t="shared" si="3"/>
        <v>Unknown</v>
      </c>
      <c r="Q241" s="39" t="s">
        <v>48</v>
      </c>
      <c r="R241" s="39" t="s">
        <v>48</v>
      </c>
      <c r="S241" s="39"/>
      <c r="T241" s="50"/>
      <c r="U241" s="50" t="s">
        <v>51</v>
      </c>
      <c r="V241" s="50" t="s">
        <v>51</v>
      </c>
      <c r="W241" s="50"/>
      <c r="X241" s="51" t="str">
        <f>IF((OR((AND('[1]PWS Information'!$E$10="CWS",T241="Single Family Residence",P241="Lead")),
(AND('[1]PWS Information'!$E$10="CWS",T241="Multiple Family Residence",'[1]PWS Information'!$E$11="Yes",P241="Lead")),
(AND('[1]PWS Information'!$E$10="NTNC",P241="Lead")))),"Tier 1",
IF((OR((AND('[1]PWS Information'!$E$10="CWS",T241="Multiple Family Residence",'[1]PWS Information'!$E$11="No",P241="Lead")),
(AND('[1]PWS Information'!$E$10="CWS",T241="Other",P241="Lead")),
(AND('[1]PWS Information'!$E$10="CWS",T241="Building",P241="Lead")))),"Tier 2",
IF((OR((AND('[1]PWS Information'!$E$10="CWS",T241="Single Family Residence",P241="Galvanized Requiring Replacement")),
(AND('[1]PWS Information'!$E$10="CWS",T241="Single Family Residence",P241="Galvanized Requiring Replacement",Q241="Yes")),
(AND('[1]PWS Information'!$E$10="NTNC",P241="Galvanized Requiring Replacement")),
(AND('[1]PWS Information'!$E$10="NTNC",T241="Single Family Residence",Q241="Yes")))),"Tier 3",
IF((OR((AND('[1]PWS Information'!$E$10="CWS",T241="Single Family Residence",R241="Yes",P241="Non-Lead", I241="Non-Lead - Copper",K241="Before 1989")),
(AND('[1]PWS Information'!$E$10="CWS",T241="Single Family Residence",R241="Yes",P241="Non-Lead", M241="Non-Lead - Copper",N241="Before 1989")))),"Tier 4",
IF((OR((AND('[1]PWS Information'!$E$10="NTNC",P241="Non-Lead")),
(AND('[1]PWS Information'!$E$10="CWS",P241="Non-Lead",R241="")),
(AND('[1]PWS Information'!$E$10="CWS",P241="Non-Lead",R241="No")),
(AND('[1]PWS Information'!$E$10="CWS",P241="Non-Lead",R241="Don't Know")),
(AND('[1]PWS Information'!$E$10="CWS",P241="Non-Lead", I241="Non-Lead - Copper", R241="Yes", K241="Between 1989 and 2014")),
(AND('[1]PWS Information'!$E$10="CWS",P241="Non-Lead", I241="Non-Lead - Copper", R241="Yes", K241="After 2014")),
(AND('[1]PWS Information'!$E$10="CWS",P241="Non-Lead", I241="Non-Lead - Copper", R241="Yes", K241="Unknown")),
(AND('[1]PWS Information'!$E$10="CWS",P241="Non-Lead", M241="Non-Lead - Copper", R241="Yes", N241="Between 1989 and 2014")),
(AND('[1]PWS Information'!$E$10="CWS",P241="Non-Lead", M241="Non-Lead - Copper", R241="Yes", N241="After 2014")),
(AND('[1]PWS Information'!$E$10="CWS",P241="Non-Lead", M241="Non-Lead - Copper", R241="Yes", N241="Unknown")),
(AND('[1]PWS Information'!$E$10="CWS",P241="Unknown")),
(AND('[1]PWS Information'!$E$10="NTNC",P241="Unknown")))),"Tier 5",
"")))))</f>
        <v>Tier 5</v>
      </c>
      <c r="Y241" s="50"/>
      <c r="Z241" s="50"/>
    </row>
    <row r="242" spans="1:26" ht="75" x14ac:dyDescent="0.25">
      <c r="A242" s="39">
        <v>25176206</v>
      </c>
      <c r="B242" s="40">
        <v>5554</v>
      </c>
      <c r="C242" s="41" t="s">
        <v>66</v>
      </c>
      <c r="D242" s="41" t="s">
        <v>46</v>
      </c>
      <c r="E242" s="41">
        <v>75961</v>
      </c>
      <c r="F242" s="42"/>
      <c r="G242" s="43">
        <v>31.611568999999999</v>
      </c>
      <c r="H242" s="44">
        <v>-94.531058000000002</v>
      </c>
      <c r="I242" s="45" t="s">
        <v>63</v>
      </c>
      <c r="J242" s="46" t="s">
        <v>48</v>
      </c>
      <c r="K242" s="42" t="s">
        <v>51</v>
      </c>
      <c r="L242" s="49"/>
      <c r="M242" s="45" t="s">
        <v>63</v>
      </c>
      <c r="N242" s="46" t="s">
        <v>51</v>
      </c>
      <c r="O242" s="49"/>
      <c r="P242" s="36" t="str">
        <f t="shared" si="3"/>
        <v>Unknown</v>
      </c>
      <c r="Q242" s="39" t="s">
        <v>48</v>
      </c>
      <c r="R242" s="39" t="s">
        <v>48</v>
      </c>
      <c r="S242" s="39"/>
      <c r="T242" s="50"/>
      <c r="U242" s="50" t="s">
        <v>51</v>
      </c>
      <c r="V242" s="50" t="s">
        <v>51</v>
      </c>
      <c r="W242" s="50"/>
      <c r="X242" s="51" t="str">
        <f>IF((OR((AND('[1]PWS Information'!$E$10="CWS",T242="Single Family Residence",P242="Lead")),
(AND('[1]PWS Information'!$E$10="CWS",T242="Multiple Family Residence",'[1]PWS Information'!$E$11="Yes",P242="Lead")),
(AND('[1]PWS Information'!$E$10="NTNC",P242="Lead")))),"Tier 1",
IF((OR((AND('[1]PWS Information'!$E$10="CWS",T242="Multiple Family Residence",'[1]PWS Information'!$E$11="No",P242="Lead")),
(AND('[1]PWS Information'!$E$10="CWS",T242="Other",P242="Lead")),
(AND('[1]PWS Information'!$E$10="CWS",T242="Building",P242="Lead")))),"Tier 2",
IF((OR((AND('[1]PWS Information'!$E$10="CWS",T242="Single Family Residence",P242="Galvanized Requiring Replacement")),
(AND('[1]PWS Information'!$E$10="CWS",T242="Single Family Residence",P242="Galvanized Requiring Replacement",Q242="Yes")),
(AND('[1]PWS Information'!$E$10="NTNC",P242="Galvanized Requiring Replacement")),
(AND('[1]PWS Information'!$E$10="NTNC",T242="Single Family Residence",Q242="Yes")))),"Tier 3",
IF((OR((AND('[1]PWS Information'!$E$10="CWS",T242="Single Family Residence",R242="Yes",P242="Non-Lead", I242="Non-Lead - Copper",K242="Before 1989")),
(AND('[1]PWS Information'!$E$10="CWS",T242="Single Family Residence",R242="Yes",P242="Non-Lead", M242="Non-Lead - Copper",N242="Before 1989")))),"Tier 4",
IF((OR((AND('[1]PWS Information'!$E$10="NTNC",P242="Non-Lead")),
(AND('[1]PWS Information'!$E$10="CWS",P242="Non-Lead",R242="")),
(AND('[1]PWS Information'!$E$10="CWS",P242="Non-Lead",R242="No")),
(AND('[1]PWS Information'!$E$10="CWS",P242="Non-Lead",R242="Don't Know")),
(AND('[1]PWS Information'!$E$10="CWS",P242="Non-Lead", I242="Non-Lead - Copper", R242="Yes", K242="Between 1989 and 2014")),
(AND('[1]PWS Information'!$E$10="CWS",P242="Non-Lead", I242="Non-Lead - Copper", R242="Yes", K242="After 2014")),
(AND('[1]PWS Information'!$E$10="CWS",P242="Non-Lead", I242="Non-Lead - Copper", R242="Yes", K242="Unknown")),
(AND('[1]PWS Information'!$E$10="CWS",P242="Non-Lead", M242="Non-Lead - Copper", R242="Yes", N242="Between 1989 and 2014")),
(AND('[1]PWS Information'!$E$10="CWS",P242="Non-Lead", M242="Non-Lead - Copper", R242="Yes", N242="After 2014")),
(AND('[1]PWS Information'!$E$10="CWS",P242="Non-Lead", M242="Non-Lead - Copper", R242="Yes", N242="Unknown")),
(AND('[1]PWS Information'!$E$10="CWS",P242="Unknown")),
(AND('[1]PWS Information'!$E$10="NTNC",P242="Unknown")))),"Tier 5",
"")))))</f>
        <v>Tier 5</v>
      </c>
      <c r="Y242" s="50"/>
      <c r="Z242" s="50"/>
    </row>
    <row r="243" spans="1:26" ht="75" x14ac:dyDescent="0.25">
      <c r="A243" s="39">
        <v>25175728</v>
      </c>
      <c r="B243" s="40">
        <v>1290</v>
      </c>
      <c r="C243" s="41" t="s">
        <v>75</v>
      </c>
      <c r="D243" s="41" t="s">
        <v>46</v>
      </c>
      <c r="E243" s="41">
        <v>75961</v>
      </c>
      <c r="F243" s="42"/>
      <c r="G243" s="43">
        <v>31.558382999999999</v>
      </c>
      <c r="H243" s="44">
        <v>-94.504452000000001</v>
      </c>
      <c r="I243" s="45" t="s">
        <v>63</v>
      </c>
      <c r="J243" s="46" t="s">
        <v>48</v>
      </c>
      <c r="K243" s="42" t="s">
        <v>51</v>
      </c>
      <c r="L243" s="49"/>
      <c r="M243" s="45" t="s">
        <v>63</v>
      </c>
      <c r="N243" s="46" t="s">
        <v>51</v>
      </c>
      <c r="O243" s="49"/>
      <c r="P243" s="36" t="str">
        <f t="shared" si="3"/>
        <v>Unknown</v>
      </c>
      <c r="Q243" s="39" t="s">
        <v>48</v>
      </c>
      <c r="R243" s="39" t="s">
        <v>48</v>
      </c>
      <c r="S243" s="39"/>
      <c r="T243" s="50"/>
      <c r="U243" s="50" t="s">
        <v>51</v>
      </c>
      <c r="V243" s="50" t="s">
        <v>51</v>
      </c>
      <c r="W243" s="50"/>
      <c r="X243" s="51" t="str">
        <f>IF((OR((AND('[1]PWS Information'!$E$10="CWS",T243="Single Family Residence",P243="Lead")),
(AND('[1]PWS Information'!$E$10="CWS",T243="Multiple Family Residence",'[1]PWS Information'!$E$11="Yes",P243="Lead")),
(AND('[1]PWS Information'!$E$10="NTNC",P243="Lead")))),"Tier 1",
IF((OR((AND('[1]PWS Information'!$E$10="CWS",T243="Multiple Family Residence",'[1]PWS Information'!$E$11="No",P243="Lead")),
(AND('[1]PWS Information'!$E$10="CWS",T243="Other",P243="Lead")),
(AND('[1]PWS Information'!$E$10="CWS",T243="Building",P243="Lead")))),"Tier 2",
IF((OR((AND('[1]PWS Information'!$E$10="CWS",T243="Single Family Residence",P243="Galvanized Requiring Replacement")),
(AND('[1]PWS Information'!$E$10="CWS",T243="Single Family Residence",P243="Galvanized Requiring Replacement",Q243="Yes")),
(AND('[1]PWS Information'!$E$10="NTNC",P243="Galvanized Requiring Replacement")),
(AND('[1]PWS Information'!$E$10="NTNC",T243="Single Family Residence",Q243="Yes")))),"Tier 3",
IF((OR((AND('[1]PWS Information'!$E$10="CWS",T243="Single Family Residence",R243="Yes",P243="Non-Lead", I243="Non-Lead - Copper",K243="Before 1989")),
(AND('[1]PWS Information'!$E$10="CWS",T243="Single Family Residence",R243="Yes",P243="Non-Lead", M243="Non-Lead - Copper",N243="Before 1989")))),"Tier 4",
IF((OR((AND('[1]PWS Information'!$E$10="NTNC",P243="Non-Lead")),
(AND('[1]PWS Information'!$E$10="CWS",P243="Non-Lead",R243="")),
(AND('[1]PWS Information'!$E$10="CWS",P243="Non-Lead",R243="No")),
(AND('[1]PWS Information'!$E$10="CWS",P243="Non-Lead",R243="Don't Know")),
(AND('[1]PWS Information'!$E$10="CWS",P243="Non-Lead", I243="Non-Lead - Copper", R243="Yes", K243="Between 1989 and 2014")),
(AND('[1]PWS Information'!$E$10="CWS",P243="Non-Lead", I243="Non-Lead - Copper", R243="Yes", K243="After 2014")),
(AND('[1]PWS Information'!$E$10="CWS",P243="Non-Lead", I243="Non-Lead - Copper", R243="Yes", K243="Unknown")),
(AND('[1]PWS Information'!$E$10="CWS",P243="Non-Lead", M243="Non-Lead - Copper", R243="Yes", N243="Between 1989 and 2014")),
(AND('[1]PWS Information'!$E$10="CWS",P243="Non-Lead", M243="Non-Lead - Copper", R243="Yes", N243="After 2014")),
(AND('[1]PWS Information'!$E$10="CWS",P243="Non-Lead", M243="Non-Lead - Copper", R243="Yes", N243="Unknown")),
(AND('[1]PWS Information'!$E$10="CWS",P243="Unknown")),
(AND('[1]PWS Information'!$E$10="NTNC",P243="Unknown")))),"Tier 5",
"")))))</f>
        <v>Tier 5</v>
      </c>
      <c r="Y243" s="50"/>
      <c r="Z243" s="50"/>
    </row>
    <row r="244" spans="1:26" ht="75" x14ac:dyDescent="0.25">
      <c r="A244" s="39">
        <v>25175534</v>
      </c>
      <c r="B244" s="40">
        <v>1067</v>
      </c>
      <c r="C244" s="41" t="s">
        <v>90</v>
      </c>
      <c r="D244" s="41" t="s">
        <v>46</v>
      </c>
      <c r="E244" s="41">
        <v>75961</v>
      </c>
      <c r="F244" s="42"/>
      <c r="G244" s="43">
        <v>31.558382999999999</v>
      </c>
      <c r="H244" s="44">
        <v>-94.504452000000001</v>
      </c>
      <c r="I244" s="45" t="s">
        <v>63</v>
      </c>
      <c r="J244" s="46" t="s">
        <v>48</v>
      </c>
      <c r="K244" s="42" t="s">
        <v>51</v>
      </c>
      <c r="L244" s="49"/>
      <c r="M244" s="45" t="s">
        <v>63</v>
      </c>
      <c r="N244" s="46" t="s">
        <v>51</v>
      </c>
      <c r="O244" s="49"/>
      <c r="P244" s="36" t="str">
        <f t="shared" si="3"/>
        <v>Unknown</v>
      </c>
      <c r="Q244" s="39" t="s">
        <v>48</v>
      </c>
      <c r="R244" s="39" t="s">
        <v>48</v>
      </c>
      <c r="S244" s="39"/>
      <c r="T244" s="50"/>
      <c r="U244" s="50" t="s">
        <v>51</v>
      </c>
      <c r="V244" s="50" t="s">
        <v>51</v>
      </c>
      <c r="W244" s="50"/>
      <c r="X244" s="51" t="str">
        <f>IF((OR((AND('[1]PWS Information'!$E$10="CWS",T244="Single Family Residence",P244="Lead")),
(AND('[1]PWS Information'!$E$10="CWS",T244="Multiple Family Residence",'[1]PWS Information'!$E$11="Yes",P244="Lead")),
(AND('[1]PWS Information'!$E$10="NTNC",P244="Lead")))),"Tier 1",
IF((OR((AND('[1]PWS Information'!$E$10="CWS",T244="Multiple Family Residence",'[1]PWS Information'!$E$11="No",P244="Lead")),
(AND('[1]PWS Information'!$E$10="CWS",T244="Other",P244="Lead")),
(AND('[1]PWS Information'!$E$10="CWS",T244="Building",P244="Lead")))),"Tier 2",
IF((OR((AND('[1]PWS Information'!$E$10="CWS",T244="Single Family Residence",P244="Galvanized Requiring Replacement")),
(AND('[1]PWS Information'!$E$10="CWS",T244="Single Family Residence",P244="Galvanized Requiring Replacement",Q244="Yes")),
(AND('[1]PWS Information'!$E$10="NTNC",P244="Galvanized Requiring Replacement")),
(AND('[1]PWS Information'!$E$10="NTNC",T244="Single Family Residence",Q244="Yes")))),"Tier 3",
IF((OR((AND('[1]PWS Information'!$E$10="CWS",T244="Single Family Residence",R244="Yes",P244="Non-Lead", I244="Non-Lead - Copper",K244="Before 1989")),
(AND('[1]PWS Information'!$E$10="CWS",T244="Single Family Residence",R244="Yes",P244="Non-Lead", M244="Non-Lead - Copper",N244="Before 1989")))),"Tier 4",
IF((OR((AND('[1]PWS Information'!$E$10="NTNC",P244="Non-Lead")),
(AND('[1]PWS Information'!$E$10="CWS",P244="Non-Lead",R244="")),
(AND('[1]PWS Information'!$E$10="CWS",P244="Non-Lead",R244="No")),
(AND('[1]PWS Information'!$E$10="CWS",P244="Non-Lead",R244="Don't Know")),
(AND('[1]PWS Information'!$E$10="CWS",P244="Non-Lead", I244="Non-Lead - Copper", R244="Yes", K244="Between 1989 and 2014")),
(AND('[1]PWS Information'!$E$10="CWS",P244="Non-Lead", I244="Non-Lead - Copper", R244="Yes", K244="After 2014")),
(AND('[1]PWS Information'!$E$10="CWS",P244="Non-Lead", I244="Non-Lead - Copper", R244="Yes", K244="Unknown")),
(AND('[1]PWS Information'!$E$10="CWS",P244="Non-Lead", M244="Non-Lead - Copper", R244="Yes", N244="Between 1989 and 2014")),
(AND('[1]PWS Information'!$E$10="CWS",P244="Non-Lead", M244="Non-Lead - Copper", R244="Yes", N244="After 2014")),
(AND('[1]PWS Information'!$E$10="CWS",P244="Non-Lead", M244="Non-Lead - Copper", R244="Yes", N244="Unknown")),
(AND('[1]PWS Information'!$E$10="CWS",P244="Unknown")),
(AND('[1]PWS Information'!$E$10="NTNC",P244="Unknown")))),"Tier 5",
"")))))</f>
        <v>Tier 5</v>
      </c>
      <c r="Y244" s="50"/>
      <c r="Z244" s="50"/>
    </row>
    <row r="245" spans="1:26" ht="75" x14ac:dyDescent="0.25">
      <c r="A245" s="39">
        <v>25175557</v>
      </c>
      <c r="B245" s="40">
        <v>151</v>
      </c>
      <c r="C245" s="41" t="s">
        <v>59</v>
      </c>
      <c r="D245" s="41" t="s">
        <v>46</v>
      </c>
      <c r="E245" s="41">
        <v>75961</v>
      </c>
      <c r="F245" s="42"/>
      <c r="G245" s="43">
        <v>31.623021000000001</v>
      </c>
      <c r="H245" s="44">
        <v>-94.475751000000002</v>
      </c>
      <c r="I245" s="45" t="s">
        <v>63</v>
      </c>
      <c r="J245" s="46" t="s">
        <v>48</v>
      </c>
      <c r="K245" s="42" t="s">
        <v>51</v>
      </c>
      <c r="L245" s="49"/>
      <c r="M245" s="45" t="s">
        <v>63</v>
      </c>
      <c r="N245" s="46" t="s">
        <v>51</v>
      </c>
      <c r="O245" s="49"/>
      <c r="P245" s="36" t="str">
        <f t="shared" si="3"/>
        <v>Unknown</v>
      </c>
      <c r="Q245" s="39" t="s">
        <v>48</v>
      </c>
      <c r="R245" s="39" t="s">
        <v>48</v>
      </c>
      <c r="S245" s="39"/>
      <c r="T245" s="50"/>
      <c r="U245" s="50" t="s">
        <v>51</v>
      </c>
      <c r="V245" s="50" t="s">
        <v>51</v>
      </c>
      <c r="W245" s="50"/>
      <c r="X245" s="51" t="str">
        <f>IF((OR((AND('[1]PWS Information'!$E$10="CWS",T245="Single Family Residence",P245="Lead")),
(AND('[1]PWS Information'!$E$10="CWS",T245="Multiple Family Residence",'[1]PWS Information'!$E$11="Yes",P245="Lead")),
(AND('[1]PWS Information'!$E$10="NTNC",P245="Lead")))),"Tier 1",
IF((OR((AND('[1]PWS Information'!$E$10="CWS",T245="Multiple Family Residence",'[1]PWS Information'!$E$11="No",P245="Lead")),
(AND('[1]PWS Information'!$E$10="CWS",T245="Other",P245="Lead")),
(AND('[1]PWS Information'!$E$10="CWS",T245="Building",P245="Lead")))),"Tier 2",
IF((OR((AND('[1]PWS Information'!$E$10="CWS",T245="Single Family Residence",P245="Galvanized Requiring Replacement")),
(AND('[1]PWS Information'!$E$10="CWS",T245="Single Family Residence",P245="Galvanized Requiring Replacement",Q245="Yes")),
(AND('[1]PWS Information'!$E$10="NTNC",P245="Galvanized Requiring Replacement")),
(AND('[1]PWS Information'!$E$10="NTNC",T245="Single Family Residence",Q245="Yes")))),"Tier 3",
IF((OR((AND('[1]PWS Information'!$E$10="CWS",T245="Single Family Residence",R245="Yes",P245="Non-Lead", I245="Non-Lead - Copper",K245="Before 1989")),
(AND('[1]PWS Information'!$E$10="CWS",T245="Single Family Residence",R245="Yes",P245="Non-Lead", M245="Non-Lead - Copper",N245="Before 1989")))),"Tier 4",
IF((OR((AND('[1]PWS Information'!$E$10="NTNC",P245="Non-Lead")),
(AND('[1]PWS Information'!$E$10="CWS",P245="Non-Lead",R245="")),
(AND('[1]PWS Information'!$E$10="CWS",P245="Non-Lead",R245="No")),
(AND('[1]PWS Information'!$E$10="CWS",P245="Non-Lead",R245="Don't Know")),
(AND('[1]PWS Information'!$E$10="CWS",P245="Non-Lead", I245="Non-Lead - Copper", R245="Yes", K245="Between 1989 and 2014")),
(AND('[1]PWS Information'!$E$10="CWS",P245="Non-Lead", I245="Non-Lead - Copper", R245="Yes", K245="After 2014")),
(AND('[1]PWS Information'!$E$10="CWS",P245="Non-Lead", I245="Non-Lead - Copper", R245="Yes", K245="Unknown")),
(AND('[1]PWS Information'!$E$10="CWS",P245="Non-Lead", M245="Non-Lead - Copper", R245="Yes", N245="Between 1989 and 2014")),
(AND('[1]PWS Information'!$E$10="CWS",P245="Non-Lead", M245="Non-Lead - Copper", R245="Yes", N245="After 2014")),
(AND('[1]PWS Information'!$E$10="CWS",P245="Non-Lead", M245="Non-Lead - Copper", R245="Yes", N245="Unknown")),
(AND('[1]PWS Information'!$E$10="CWS",P245="Unknown")),
(AND('[1]PWS Information'!$E$10="NTNC",P245="Unknown")))),"Tier 5",
"")))))</f>
        <v>Tier 5</v>
      </c>
      <c r="Y245" s="50"/>
      <c r="Z245" s="50"/>
    </row>
    <row r="246" spans="1:26" ht="75" x14ac:dyDescent="0.25">
      <c r="A246" s="39">
        <v>25175924</v>
      </c>
      <c r="B246" s="40">
        <v>3435</v>
      </c>
      <c r="C246" s="41" t="s">
        <v>52</v>
      </c>
      <c r="D246" s="41" t="s">
        <v>46</v>
      </c>
      <c r="E246" s="41">
        <v>75961</v>
      </c>
      <c r="F246" s="42"/>
      <c r="G246" s="43">
        <v>31.626733000000002</v>
      </c>
      <c r="H246" s="44">
        <v>-94.482318000000006</v>
      </c>
      <c r="I246" s="45" t="s">
        <v>63</v>
      </c>
      <c r="J246" s="46" t="s">
        <v>48</v>
      </c>
      <c r="K246" s="42" t="s">
        <v>51</v>
      </c>
      <c r="L246" s="49"/>
      <c r="M246" s="45" t="s">
        <v>63</v>
      </c>
      <c r="N246" s="46" t="s">
        <v>51</v>
      </c>
      <c r="O246" s="49"/>
      <c r="P246" s="36" t="str">
        <f t="shared" si="3"/>
        <v>Unknown</v>
      </c>
      <c r="Q246" s="39" t="s">
        <v>48</v>
      </c>
      <c r="R246" s="39" t="s">
        <v>48</v>
      </c>
      <c r="S246" s="39"/>
      <c r="T246" s="50" t="s">
        <v>50</v>
      </c>
      <c r="U246" s="50" t="s">
        <v>51</v>
      </c>
      <c r="V246" s="50" t="s">
        <v>51</v>
      </c>
      <c r="W246" s="50"/>
      <c r="X246" s="51" t="str">
        <f>IF((OR((AND('[1]PWS Information'!$E$10="CWS",T246="Single Family Residence",P246="Lead")),
(AND('[1]PWS Information'!$E$10="CWS",T246="Multiple Family Residence",'[1]PWS Information'!$E$11="Yes",P246="Lead")),
(AND('[1]PWS Information'!$E$10="NTNC",P246="Lead")))),"Tier 1",
IF((OR((AND('[1]PWS Information'!$E$10="CWS",T246="Multiple Family Residence",'[1]PWS Information'!$E$11="No",P246="Lead")),
(AND('[1]PWS Information'!$E$10="CWS",T246="Other",P246="Lead")),
(AND('[1]PWS Information'!$E$10="CWS",T246="Building",P246="Lead")))),"Tier 2",
IF((OR((AND('[1]PWS Information'!$E$10="CWS",T246="Single Family Residence",P246="Galvanized Requiring Replacement")),
(AND('[1]PWS Information'!$E$10="CWS",T246="Single Family Residence",P246="Galvanized Requiring Replacement",Q246="Yes")),
(AND('[1]PWS Information'!$E$10="NTNC",P246="Galvanized Requiring Replacement")),
(AND('[1]PWS Information'!$E$10="NTNC",T246="Single Family Residence",Q246="Yes")))),"Tier 3",
IF((OR((AND('[1]PWS Information'!$E$10="CWS",T246="Single Family Residence",R246="Yes",P246="Non-Lead", I246="Non-Lead - Copper",K246="Before 1989")),
(AND('[1]PWS Information'!$E$10="CWS",T246="Single Family Residence",R246="Yes",P246="Non-Lead", M246="Non-Lead - Copper",N246="Before 1989")))),"Tier 4",
IF((OR((AND('[1]PWS Information'!$E$10="NTNC",P246="Non-Lead")),
(AND('[1]PWS Information'!$E$10="CWS",P246="Non-Lead",R246="")),
(AND('[1]PWS Information'!$E$10="CWS",P246="Non-Lead",R246="No")),
(AND('[1]PWS Information'!$E$10="CWS",P246="Non-Lead",R246="Don't Know")),
(AND('[1]PWS Information'!$E$10="CWS",P246="Non-Lead", I246="Non-Lead - Copper", R246="Yes", K246="Between 1989 and 2014")),
(AND('[1]PWS Information'!$E$10="CWS",P246="Non-Lead", I246="Non-Lead - Copper", R246="Yes", K246="After 2014")),
(AND('[1]PWS Information'!$E$10="CWS",P246="Non-Lead", I246="Non-Lead - Copper", R246="Yes", K246="Unknown")),
(AND('[1]PWS Information'!$E$10="CWS",P246="Non-Lead", M246="Non-Lead - Copper", R246="Yes", N246="Between 1989 and 2014")),
(AND('[1]PWS Information'!$E$10="CWS",P246="Non-Lead", M246="Non-Lead - Copper", R246="Yes", N246="After 2014")),
(AND('[1]PWS Information'!$E$10="CWS",P246="Non-Lead", M246="Non-Lead - Copper", R246="Yes", N246="Unknown")),
(AND('[1]PWS Information'!$E$10="CWS",P246="Unknown")),
(AND('[1]PWS Information'!$E$10="NTNC",P246="Unknown")))),"Tier 5",
"")))))</f>
        <v>Tier 5</v>
      </c>
      <c r="Y246" s="50"/>
      <c r="Z246" s="50"/>
    </row>
    <row r="247" spans="1:26" ht="75" x14ac:dyDescent="0.25">
      <c r="A247" s="39">
        <v>25175670</v>
      </c>
      <c r="B247" s="40">
        <v>664</v>
      </c>
      <c r="C247" s="41" t="s">
        <v>72</v>
      </c>
      <c r="D247" s="41" t="s">
        <v>46</v>
      </c>
      <c r="E247" s="41">
        <v>75961</v>
      </c>
      <c r="F247" s="42"/>
      <c r="G247" s="43">
        <v>31.558382999999999</v>
      </c>
      <c r="H247" s="44">
        <v>-94.504452000000001</v>
      </c>
      <c r="I247" s="45" t="s">
        <v>63</v>
      </c>
      <c r="J247" s="46" t="s">
        <v>48</v>
      </c>
      <c r="K247" s="42" t="s">
        <v>51</v>
      </c>
      <c r="L247" s="49"/>
      <c r="M247" s="45" t="s">
        <v>63</v>
      </c>
      <c r="N247" s="46" t="s">
        <v>51</v>
      </c>
      <c r="O247" s="49"/>
      <c r="P247" s="36" t="str">
        <f t="shared" si="3"/>
        <v>Unknown</v>
      </c>
      <c r="Q247" s="39" t="s">
        <v>48</v>
      </c>
      <c r="R247" s="39" t="s">
        <v>48</v>
      </c>
      <c r="S247" s="39"/>
      <c r="T247" s="50"/>
      <c r="U247" s="50" t="s">
        <v>51</v>
      </c>
      <c r="V247" s="50" t="s">
        <v>51</v>
      </c>
      <c r="W247" s="50"/>
      <c r="X247" s="51" t="str">
        <f>IF((OR((AND('[1]PWS Information'!$E$10="CWS",T247="Single Family Residence",P247="Lead")),
(AND('[1]PWS Information'!$E$10="CWS",T247="Multiple Family Residence",'[1]PWS Information'!$E$11="Yes",P247="Lead")),
(AND('[1]PWS Information'!$E$10="NTNC",P247="Lead")))),"Tier 1",
IF((OR((AND('[1]PWS Information'!$E$10="CWS",T247="Multiple Family Residence",'[1]PWS Information'!$E$11="No",P247="Lead")),
(AND('[1]PWS Information'!$E$10="CWS",T247="Other",P247="Lead")),
(AND('[1]PWS Information'!$E$10="CWS",T247="Building",P247="Lead")))),"Tier 2",
IF((OR((AND('[1]PWS Information'!$E$10="CWS",T247="Single Family Residence",P247="Galvanized Requiring Replacement")),
(AND('[1]PWS Information'!$E$10="CWS",T247="Single Family Residence",P247="Galvanized Requiring Replacement",Q247="Yes")),
(AND('[1]PWS Information'!$E$10="NTNC",P247="Galvanized Requiring Replacement")),
(AND('[1]PWS Information'!$E$10="NTNC",T247="Single Family Residence",Q247="Yes")))),"Tier 3",
IF((OR((AND('[1]PWS Information'!$E$10="CWS",T247="Single Family Residence",R247="Yes",P247="Non-Lead", I247="Non-Lead - Copper",K247="Before 1989")),
(AND('[1]PWS Information'!$E$10="CWS",T247="Single Family Residence",R247="Yes",P247="Non-Lead", M247="Non-Lead - Copper",N247="Before 1989")))),"Tier 4",
IF((OR((AND('[1]PWS Information'!$E$10="NTNC",P247="Non-Lead")),
(AND('[1]PWS Information'!$E$10="CWS",P247="Non-Lead",R247="")),
(AND('[1]PWS Information'!$E$10="CWS",P247="Non-Lead",R247="No")),
(AND('[1]PWS Information'!$E$10="CWS",P247="Non-Lead",R247="Don't Know")),
(AND('[1]PWS Information'!$E$10="CWS",P247="Non-Lead", I247="Non-Lead - Copper", R247="Yes", K247="Between 1989 and 2014")),
(AND('[1]PWS Information'!$E$10="CWS",P247="Non-Lead", I247="Non-Lead - Copper", R247="Yes", K247="After 2014")),
(AND('[1]PWS Information'!$E$10="CWS",P247="Non-Lead", I247="Non-Lead - Copper", R247="Yes", K247="Unknown")),
(AND('[1]PWS Information'!$E$10="CWS",P247="Non-Lead", M247="Non-Lead - Copper", R247="Yes", N247="Between 1989 and 2014")),
(AND('[1]PWS Information'!$E$10="CWS",P247="Non-Lead", M247="Non-Lead - Copper", R247="Yes", N247="After 2014")),
(AND('[1]PWS Information'!$E$10="CWS",P247="Non-Lead", M247="Non-Lead - Copper", R247="Yes", N247="Unknown")),
(AND('[1]PWS Information'!$E$10="CWS",P247="Unknown")),
(AND('[1]PWS Information'!$E$10="NTNC",P247="Unknown")))),"Tier 5",
"")))))</f>
        <v>Tier 5</v>
      </c>
      <c r="Y247" s="50"/>
      <c r="Z247" s="50"/>
    </row>
    <row r="248" spans="1:26" ht="75" x14ac:dyDescent="0.25">
      <c r="A248" s="39">
        <v>25175831</v>
      </c>
      <c r="B248" s="40">
        <v>468</v>
      </c>
      <c r="C248" s="41" t="s">
        <v>73</v>
      </c>
      <c r="D248" s="41" t="s">
        <v>46</v>
      </c>
      <c r="E248" s="41">
        <v>75961</v>
      </c>
      <c r="F248" s="42"/>
      <c r="G248" s="43">
        <v>31.659858</v>
      </c>
      <c r="H248" s="44">
        <v>-94.601658999999998</v>
      </c>
      <c r="I248" s="45" t="s">
        <v>63</v>
      </c>
      <c r="J248" s="46" t="s">
        <v>48</v>
      </c>
      <c r="K248" s="42" t="s">
        <v>51</v>
      </c>
      <c r="L248" s="49"/>
      <c r="M248" s="45" t="s">
        <v>63</v>
      </c>
      <c r="N248" s="46" t="s">
        <v>51</v>
      </c>
      <c r="O248" s="49"/>
      <c r="P248" s="36" t="str">
        <f t="shared" si="3"/>
        <v>Unknown</v>
      </c>
      <c r="Q248" s="39" t="s">
        <v>48</v>
      </c>
      <c r="R248" s="39" t="s">
        <v>48</v>
      </c>
      <c r="S248" s="39"/>
      <c r="T248" s="50"/>
      <c r="U248" s="50" t="s">
        <v>51</v>
      </c>
      <c r="V248" s="50" t="s">
        <v>51</v>
      </c>
      <c r="W248" s="50"/>
      <c r="X248" s="51" t="str">
        <f>IF((OR((AND('[1]PWS Information'!$E$10="CWS",T248="Single Family Residence",P248="Lead")),
(AND('[1]PWS Information'!$E$10="CWS",T248="Multiple Family Residence",'[1]PWS Information'!$E$11="Yes",P248="Lead")),
(AND('[1]PWS Information'!$E$10="NTNC",P248="Lead")))),"Tier 1",
IF((OR((AND('[1]PWS Information'!$E$10="CWS",T248="Multiple Family Residence",'[1]PWS Information'!$E$11="No",P248="Lead")),
(AND('[1]PWS Information'!$E$10="CWS",T248="Other",P248="Lead")),
(AND('[1]PWS Information'!$E$10="CWS",T248="Building",P248="Lead")))),"Tier 2",
IF((OR((AND('[1]PWS Information'!$E$10="CWS",T248="Single Family Residence",P248="Galvanized Requiring Replacement")),
(AND('[1]PWS Information'!$E$10="CWS",T248="Single Family Residence",P248="Galvanized Requiring Replacement",Q248="Yes")),
(AND('[1]PWS Information'!$E$10="NTNC",P248="Galvanized Requiring Replacement")),
(AND('[1]PWS Information'!$E$10="NTNC",T248="Single Family Residence",Q248="Yes")))),"Tier 3",
IF((OR((AND('[1]PWS Information'!$E$10="CWS",T248="Single Family Residence",R248="Yes",P248="Non-Lead", I248="Non-Lead - Copper",K248="Before 1989")),
(AND('[1]PWS Information'!$E$10="CWS",T248="Single Family Residence",R248="Yes",P248="Non-Lead", M248="Non-Lead - Copper",N248="Before 1989")))),"Tier 4",
IF((OR((AND('[1]PWS Information'!$E$10="NTNC",P248="Non-Lead")),
(AND('[1]PWS Information'!$E$10="CWS",P248="Non-Lead",R248="")),
(AND('[1]PWS Information'!$E$10="CWS",P248="Non-Lead",R248="No")),
(AND('[1]PWS Information'!$E$10="CWS",P248="Non-Lead",R248="Don't Know")),
(AND('[1]PWS Information'!$E$10="CWS",P248="Non-Lead", I248="Non-Lead - Copper", R248="Yes", K248="Between 1989 and 2014")),
(AND('[1]PWS Information'!$E$10="CWS",P248="Non-Lead", I248="Non-Lead - Copper", R248="Yes", K248="After 2014")),
(AND('[1]PWS Information'!$E$10="CWS",P248="Non-Lead", I248="Non-Lead - Copper", R248="Yes", K248="Unknown")),
(AND('[1]PWS Information'!$E$10="CWS",P248="Non-Lead", M248="Non-Lead - Copper", R248="Yes", N248="Between 1989 and 2014")),
(AND('[1]PWS Information'!$E$10="CWS",P248="Non-Lead", M248="Non-Lead - Copper", R248="Yes", N248="After 2014")),
(AND('[1]PWS Information'!$E$10="CWS",P248="Non-Lead", M248="Non-Lead - Copper", R248="Yes", N248="Unknown")),
(AND('[1]PWS Information'!$E$10="CWS",P248="Unknown")),
(AND('[1]PWS Information'!$E$10="NTNC",P248="Unknown")))),"Tier 5",
"")))))</f>
        <v>Tier 5</v>
      </c>
      <c r="Y248" s="50"/>
      <c r="Z248" s="50"/>
    </row>
    <row r="249" spans="1:26" ht="75" x14ac:dyDescent="0.25">
      <c r="A249" s="39">
        <v>25176183</v>
      </c>
      <c r="B249" s="40">
        <v>2650</v>
      </c>
      <c r="C249" s="41" t="s">
        <v>84</v>
      </c>
      <c r="D249" s="41" t="s">
        <v>46</v>
      </c>
      <c r="E249" s="41">
        <v>75961</v>
      </c>
      <c r="F249" s="42"/>
      <c r="G249" s="43">
        <v>31.558382999999999</v>
      </c>
      <c r="H249" s="44">
        <v>-94.504452000000001</v>
      </c>
      <c r="I249" s="45" t="s">
        <v>63</v>
      </c>
      <c r="J249" s="46" t="s">
        <v>48</v>
      </c>
      <c r="K249" s="42" t="s">
        <v>51</v>
      </c>
      <c r="L249" s="49"/>
      <c r="M249" s="45" t="s">
        <v>63</v>
      </c>
      <c r="N249" s="46" t="s">
        <v>51</v>
      </c>
      <c r="O249" s="49"/>
      <c r="P249" s="36" t="str">
        <f t="shared" si="3"/>
        <v>Unknown</v>
      </c>
      <c r="Q249" s="39" t="s">
        <v>48</v>
      </c>
      <c r="R249" s="39" t="s">
        <v>48</v>
      </c>
      <c r="S249" s="39"/>
      <c r="T249" s="50"/>
      <c r="U249" s="50" t="s">
        <v>51</v>
      </c>
      <c r="V249" s="50" t="s">
        <v>51</v>
      </c>
      <c r="W249" s="50"/>
      <c r="X249" s="51" t="str">
        <f>IF((OR((AND('[1]PWS Information'!$E$10="CWS",T249="Single Family Residence",P249="Lead")),
(AND('[1]PWS Information'!$E$10="CWS",T249="Multiple Family Residence",'[1]PWS Information'!$E$11="Yes",P249="Lead")),
(AND('[1]PWS Information'!$E$10="NTNC",P249="Lead")))),"Tier 1",
IF((OR((AND('[1]PWS Information'!$E$10="CWS",T249="Multiple Family Residence",'[1]PWS Information'!$E$11="No",P249="Lead")),
(AND('[1]PWS Information'!$E$10="CWS",T249="Other",P249="Lead")),
(AND('[1]PWS Information'!$E$10="CWS",T249="Building",P249="Lead")))),"Tier 2",
IF((OR((AND('[1]PWS Information'!$E$10="CWS",T249="Single Family Residence",P249="Galvanized Requiring Replacement")),
(AND('[1]PWS Information'!$E$10="CWS",T249="Single Family Residence",P249="Galvanized Requiring Replacement",Q249="Yes")),
(AND('[1]PWS Information'!$E$10="NTNC",P249="Galvanized Requiring Replacement")),
(AND('[1]PWS Information'!$E$10="NTNC",T249="Single Family Residence",Q249="Yes")))),"Tier 3",
IF((OR((AND('[1]PWS Information'!$E$10="CWS",T249="Single Family Residence",R249="Yes",P249="Non-Lead", I249="Non-Lead - Copper",K249="Before 1989")),
(AND('[1]PWS Information'!$E$10="CWS",T249="Single Family Residence",R249="Yes",P249="Non-Lead", M249="Non-Lead - Copper",N249="Before 1989")))),"Tier 4",
IF((OR((AND('[1]PWS Information'!$E$10="NTNC",P249="Non-Lead")),
(AND('[1]PWS Information'!$E$10="CWS",P249="Non-Lead",R249="")),
(AND('[1]PWS Information'!$E$10="CWS",P249="Non-Lead",R249="No")),
(AND('[1]PWS Information'!$E$10="CWS",P249="Non-Lead",R249="Don't Know")),
(AND('[1]PWS Information'!$E$10="CWS",P249="Non-Lead", I249="Non-Lead - Copper", R249="Yes", K249="Between 1989 and 2014")),
(AND('[1]PWS Information'!$E$10="CWS",P249="Non-Lead", I249="Non-Lead - Copper", R249="Yes", K249="After 2014")),
(AND('[1]PWS Information'!$E$10="CWS",P249="Non-Lead", I249="Non-Lead - Copper", R249="Yes", K249="Unknown")),
(AND('[1]PWS Information'!$E$10="CWS",P249="Non-Lead", M249="Non-Lead - Copper", R249="Yes", N249="Between 1989 and 2014")),
(AND('[1]PWS Information'!$E$10="CWS",P249="Non-Lead", M249="Non-Lead - Copper", R249="Yes", N249="After 2014")),
(AND('[1]PWS Information'!$E$10="CWS",P249="Non-Lead", M249="Non-Lead - Copper", R249="Yes", N249="Unknown")),
(AND('[1]PWS Information'!$E$10="CWS",P249="Unknown")),
(AND('[1]PWS Information'!$E$10="NTNC",P249="Unknown")))),"Tier 5",
"")))))</f>
        <v>Tier 5</v>
      </c>
      <c r="Y249" s="50"/>
      <c r="Z249" s="50"/>
    </row>
    <row r="250" spans="1:26" ht="75" x14ac:dyDescent="0.25">
      <c r="A250" s="39">
        <v>25176239</v>
      </c>
      <c r="B250" s="40">
        <v>7100</v>
      </c>
      <c r="C250" s="41" t="s">
        <v>122</v>
      </c>
      <c r="D250" s="41" t="s">
        <v>46</v>
      </c>
      <c r="E250" s="41">
        <v>75961</v>
      </c>
      <c r="F250" s="42"/>
      <c r="G250" s="43">
        <v>31.6313</v>
      </c>
      <c r="H250" s="44">
        <v>-94.545715999999999</v>
      </c>
      <c r="I250" s="45" t="s">
        <v>63</v>
      </c>
      <c r="J250" s="46" t="s">
        <v>48</v>
      </c>
      <c r="K250" s="42" t="s">
        <v>51</v>
      </c>
      <c r="L250" s="49"/>
      <c r="M250" s="45" t="s">
        <v>63</v>
      </c>
      <c r="N250" s="46" t="s">
        <v>51</v>
      </c>
      <c r="O250" s="49"/>
      <c r="P250" s="36" t="str">
        <f t="shared" si="3"/>
        <v>Unknown</v>
      </c>
      <c r="Q250" s="39" t="s">
        <v>48</v>
      </c>
      <c r="R250" s="39" t="s">
        <v>48</v>
      </c>
      <c r="S250" s="39"/>
      <c r="T250" s="50"/>
      <c r="U250" s="50" t="s">
        <v>51</v>
      </c>
      <c r="V250" s="50" t="s">
        <v>51</v>
      </c>
      <c r="W250" s="50"/>
      <c r="X250" s="51" t="str">
        <f>IF((OR((AND('[1]PWS Information'!$E$10="CWS",T250="Single Family Residence",P250="Lead")),
(AND('[1]PWS Information'!$E$10="CWS",T250="Multiple Family Residence",'[1]PWS Information'!$E$11="Yes",P250="Lead")),
(AND('[1]PWS Information'!$E$10="NTNC",P250="Lead")))),"Tier 1",
IF((OR((AND('[1]PWS Information'!$E$10="CWS",T250="Multiple Family Residence",'[1]PWS Information'!$E$11="No",P250="Lead")),
(AND('[1]PWS Information'!$E$10="CWS",T250="Other",P250="Lead")),
(AND('[1]PWS Information'!$E$10="CWS",T250="Building",P250="Lead")))),"Tier 2",
IF((OR((AND('[1]PWS Information'!$E$10="CWS",T250="Single Family Residence",P250="Galvanized Requiring Replacement")),
(AND('[1]PWS Information'!$E$10="CWS",T250="Single Family Residence",P250="Galvanized Requiring Replacement",Q250="Yes")),
(AND('[1]PWS Information'!$E$10="NTNC",P250="Galvanized Requiring Replacement")),
(AND('[1]PWS Information'!$E$10="NTNC",T250="Single Family Residence",Q250="Yes")))),"Tier 3",
IF((OR((AND('[1]PWS Information'!$E$10="CWS",T250="Single Family Residence",R250="Yes",P250="Non-Lead", I250="Non-Lead - Copper",K250="Before 1989")),
(AND('[1]PWS Information'!$E$10="CWS",T250="Single Family Residence",R250="Yes",P250="Non-Lead", M250="Non-Lead - Copper",N250="Before 1989")))),"Tier 4",
IF((OR((AND('[1]PWS Information'!$E$10="NTNC",P250="Non-Lead")),
(AND('[1]PWS Information'!$E$10="CWS",P250="Non-Lead",R250="")),
(AND('[1]PWS Information'!$E$10="CWS",P250="Non-Lead",R250="No")),
(AND('[1]PWS Information'!$E$10="CWS",P250="Non-Lead",R250="Don't Know")),
(AND('[1]PWS Information'!$E$10="CWS",P250="Non-Lead", I250="Non-Lead - Copper", R250="Yes", K250="Between 1989 and 2014")),
(AND('[1]PWS Information'!$E$10="CWS",P250="Non-Lead", I250="Non-Lead - Copper", R250="Yes", K250="After 2014")),
(AND('[1]PWS Information'!$E$10="CWS",P250="Non-Lead", I250="Non-Lead - Copper", R250="Yes", K250="Unknown")),
(AND('[1]PWS Information'!$E$10="CWS",P250="Non-Lead", M250="Non-Lead - Copper", R250="Yes", N250="Between 1989 and 2014")),
(AND('[1]PWS Information'!$E$10="CWS",P250="Non-Lead", M250="Non-Lead - Copper", R250="Yes", N250="After 2014")),
(AND('[1]PWS Information'!$E$10="CWS",P250="Non-Lead", M250="Non-Lead - Copper", R250="Yes", N250="Unknown")),
(AND('[1]PWS Information'!$E$10="CWS",P250="Unknown")),
(AND('[1]PWS Information'!$E$10="NTNC",P250="Unknown")))),"Tier 5",
"")))))</f>
        <v>Tier 5</v>
      </c>
      <c r="Y250" s="50"/>
      <c r="Z250" s="50"/>
    </row>
    <row r="251" spans="1:26" ht="75" x14ac:dyDescent="0.25">
      <c r="A251" s="39">
        <v>25175550</v>
      </c>
      <c r="B251" s="40">
        <v>10043</v>
      </c>
      <c r="C251" s="41" t="s">
        <v>66</v>
      </c>
      <c r="D251" s="41" t="s">
        <v>46</v>
      </c>
      <c r="E251" s="41">
        <v>75961</v>
      </c>
      <c r="F251" s="42"/>
      <c r="G251" s="43">
        <v>31.629415000000002</v>
      </c>
      <c r="H251" s="44">
        <v>-94.460032999999996</v>
      </c>
      <c r="I251" s="45" t="s">
        <v>63</v>
      </c>
      <c r="J251" s="46" t="s">
        <v>48</v>
      </c>
      <c r="K251" s="42" t="s">
        <v>51</v>
      </c>
      <c r="L251" s="49"/>
      <c r="M251" s="45" t="s">
        <v>63</v>
      </c>
      <c r="N251" s="46" t="s">
        <v>51</v>
      </c>
      <c r="O251" s="49"/>
      <c r="P251" s="36" t="str">
        <f t="shared" si="3"/>
        <v>Unknown</v>
      </c>
      <c r="Q251" s="39" t="s">
        <v>48</v>
      </c>
      <c r="R251" s="39" t="s">
        <v>48</v>
      </c>
      <c r="S251" s="39"/>
      <c r="T251" s="50"/>
      <c r="U251" s="50" t="s">
        <v>51</v>
      </c>
      <c r="V251" s="50" t="s">
        <v>51</v>
      </c>
      <c r="W251" s="50"/>
      <c r="X251" s="51" t="str">
        <f>IF((OR((AND('[1]PWS Information'!$E$10="CWS",T251="Single Family Residence",P251="Lead")),
(AND('[1]PWS Information'!$E$10="CWS",T251="Multiple Family Residence",'[1]PWS Information'!$E$11="Yes",P251="Lead")),
(AND('[1]PWS Information'!$E$10="NTNC",P251="Lead")))),"Tier 1",
IF((OR((AND('[1]PWS Information'!$E$10="CWS",T251="Multiple Family Residence",'[1]PWS Information'!$E$11="No",P251="Lead")),
(AND('[1]PWS Information'!$E$10="CWS",T251="Other",P251="Lead")),
(AND('[1]PWS Information'!$E$10="CWS",T251="Building",P251="Lead")))),"Tier 2",
IF((OR((AND('[1]PWS Information'!$E$10="CWS",T251="Single Family Residence",P251="Galvanized Requiring Replacement")),
(AND('[1]PWS Information'!$E$10="CWS",T251="Single Family Residence",P251="Galvanized Requiring Replacement",Q251="Yes")),
(AND('[1]PWS Information'!$E$10="NTNC",P251="Galvanized Requiring Replacement")),
(AND('[1]PWS Information'!$E$10="NTNC",T251="Single Family Residence",Q251="Yes")))),"Tier 3",
IF((OR((AND('[1]PWS Information'!$E$10="CWS",T251="Single Family Residence",R251="Yes",P251="Non-Lead", I251="Non-Lead - Copper",K251="Before 1989")),
(AND('[1]PWS Information'!$E$10="CWS",T251="Single Family Residence",R251="Yes",P251="Non-Lead", M251="Non-Lead - Copper",N251="Before 1989")))),"Tier 4",
IF((OR((AND('[1]PWS Information'!$E$10="NTNC",P251="Non-Lead")),
(AND('[1]PWS Information'!$E$10="CWS",P251="Non-Lead",R251="")),
(AND('[1]PWS Information'!$E$10="CWS",P251="Non-Lead",R251="No")),
(AND('[1]PWS Information'!$E$10="CWS",P251="Non-Lead",R251="Don't Know")),
(AND('[1]PWS Information'!$E$10="CWS",P251="Non-Lead", I251="Non-Lead - Copper", R251="Yes", K251="Between 1989 and 2014")),
(AND('[1]PWS Information'!$E$10="CWS",P251="Non-Lead", I251="Non-Lead - Copper", R251="Yes", K251="After 2014")),
(AND('[1]PWS Information'!$E$10="CWS",P251="Non-Lead", I251="Non-Lead - Copper", R251="Yes", K251="Unknown")),
(AND('[1]PWS Information'!$E$10="CWS",P251="Non-Lead", M251="Non-Lead - Copper", R251="Yes", N251="Between 1989 and 2014")),
(AND('[1]PWS Information'!$E$10="CWS",P251="Non-Lead", M251="Non-Lead - Copper", R251="Yes", N251="After 2014")),
(AND('[1]PWS Information'!$E$10="CWS",P251="Non-Lead", M251="Non-Lead - Copper", R251="Yes", N251="Unknown")),
(AND('[1]PWS Information'!$E$10="CWS",P251="Unknown")),
(AND('[1]PWS Information'!$E$10="NTNC",P251="Unknown")))),"Tier 5",
"")))))</f>
        <v>Tier 5</v>
      </c>
      <c r="Y251" s="50"/>
      <c r="Z251" s="50"/>
    </row>
    <row r="252" spans="1:26" ht="75" x14ac:dyDescent="0.25">
      <c r="A252" s="39">
        <v>25175876</v>
      </c>
      <c r="B252" s="40">
        <v>151</v>
      </c>
      <c r="C252" s="41" t="s">
        <v>71</v>
      </c>
      <c r="D252" s="41" t="s">
        <v>46</v>
      </c>
      <c r="E252" s="41">
        <v>75961</v>
      </c>
      <c r="F252" s="42"/>
      <c r="G252" s="43">
        <v>31.587091000000001</v>
      </c>
      <c r="H252" s="44">
        <v>-94.614329999999995</v>
      </c>
      <c r="I252" s="45" t="s">
        <v>63</v>
      </c>
      <c r="J252" s="46" t="s">
        <v>48</v>
      </c>
      <c r="K252" s="42" t="s">
        <v>51</v>
      </c>
      <c r="L252" s="49"/>
      <c r="M252" s="45" t="s">
        <v>63</v>
      </c>
      <c r="N252" s="46" t="s">
        <v>51</v>
      </c>
      <c r="O252" s="49"/>
      <c r="P252" s="36" t="str">
        <f t="shared" si="3"/>
        <v>Unknown</v>
      </c>
      <c r="Q252" s="39" t="s">
        <v>48</v>
      </c>
      <c r="R252" s="39" t="s">
        <v>48</v>
      </c>
      <c r="S252" s="39"/>
      <c r="T252" s="50"/>
      <c r="U252" s="50" t="s">
        <v>51</v>
      </c>
      <c r="V252" s="50" t="s">
        <v>51</v>
      </c>
      <c r="W252" s="50"/>
      <c r="X252" s="51" t="str">
        <f>IF((OR((AND('[1]PWS Information'!$E$10="CWS",T252="Single Family Residence",P252="Lead")),
(AND('[1]PWS Information'!$E$10="CWS",T252="Multiple Family Residence",'[1]PWS Information'!$E$11="Yes",P252="Lead")),
(AND('[1]PWS Information'!$E$10="NTNC",P252="Lead")))),"Tier 1",
IF((OR((AND('[1]PWS Information'!$E$10="CWS",T252="Multiple Family Residence",'[1]PWS Information'!$E$11="No",P252="Lead")),
(AND('[1]PWS Information'!$E$10="CWS",T252="Other",P252="Lead")),
(AND('[1]PWS Information'!$E$10="CWS",T252="Building",P252="Lead")))),"Tier 2",
IF((OR((AND('[1]PWS Information'!$E$10="CWS",T252="Single Family Residence",P252="Galvanized Requiring Replacement")),
(AND('[1]PWS Information'!$E$10="CWS",T252="Single Family Residence",P252="Galvanized Requiring Replacement",Q252="Yes")),
(AND('[1]PWS Information'!$E$10="NTNC",P252="Galvanized Requiring Replacement")),
(AND('[1]PWS Information'!$E$10="NTNC",T252="Single Family Residence",Q252="Yes")))),"Tier 3",
IF((OR((AND('[1]PWS Information'!$E$10="CWS",T252="Single Family Residence",R252="Yes",P252="Non-Lead", I252="Non-Lead - Copper",K252="Before 1989")),
(AND('[1]PWS Information'!$E$10="CWS",T252="Single Family Residence",R252="Yes",P252="Non-Lead", M252="Non-Lead - Copper",N252="Before 1989")))),"Tier 4",
IF((OR((AND('[1]PWS Information'!$E$10="NTNC",P252="Non-Lead")),
(AND('[1]PWS Information'!$E$10="CWS",P252="Non-Lead",R252="")),
(AND('[1]PWS Information'!$E$10="CWS",P252="Non-Lead",R252="No")),
(AND('[1]PWS Information'!$E$10="CWS",P252="Non-Lead",R252="Don't Know")),
(AND('[1]PWS Information'!$E$10="CWS",P252="Non-Lead", I252="Non-Lead - Copper", R252="Yes", K252="Between 1989 and 2014")),
(AND('[1]PWS Information'!$E$10="CWS",P252="Non-Lead", I252="Non-Lead - Copper", R252="Yes", K252="After 2014")),
(AND('[1]PWS Information'!$E$10="CWS",P252="Non-Lead", I252="Non-Lead - Copper", R252="Yes", K252="Unknown")),
(AND('[1]PWS Information'!$E$10="CWS",P252="Non-Lead", M252="Non-Lead - Copper", R252="Yes", N252="Between 1989 and 2014")),
(AND('[1]PWS Information'!$E$10="CWS",P252="Non-Lead", M252="Non-Lead - Copper", R252="Yes", N252="After 2014")),
(AND('[1]PWS Information'!$E$10="CWS",P252="Non-Lead", M252="Non-Lead - Copper", R252="Yes", N252="Unknown")),
(AND('[1]PWS Information'!$E$10="CWS",P252="Unknown")),
(AND('[1]PWS Information'!$E$10="NTNC",P252="Unknown")))),"Tier 5",
"")))))</f>
        <v>Tier 5</v>
      </c>
      <c r="Y252" s="50"/>
      <c r="Z252" s="50"/>
    </row>
    <row r="253" spans="1:26" ht="75" x14ac:dyDescent="0.25">
      <c r="A253" s="39">
        <v>557</v>
      </c>
      <c r="B253" s="40" t="s">
        <v>76</v>
      </c>
      <c r="C253" s="41" t="s">
        <v>123</v>
      </c>
      <c r="D253" s="41" t="s">
        <v>46</v>
      </c>
      <c r="E253" s="41">
        <v>75961</v>
      </c>
      <c r="F253" s="42"/>
      <c r="G253" s="43">
        <v>31.593017</v>
      </c>
      <c r="H253" s="44">
        <v>-94.639336</v>
      </c>
      <c r="I253" s="45" t="s">
        <v>63</v>
      </c>
      <c r="J253" s="46" t="s">
        <v>48</v>
      </c>
      <c r="K253" s="42" t="s">
        <v>51</v>
      </c>
      <c r="L253" s="49"/>
      <c r="M253" s="45" t="s">
        <v>63</v>
      </c>
      <c r="N253" s="46" t="s">
        <v>51</v>
      </c>
      <c r="O253" s="49"/>
      <c r="P253" s="36" t="str">
        <f t="shared" si="3"/>
        <v>Unknown</v>
      </c>
      <c r="Q253" s="39" t="s">
        <v>48</v>
      </c>
      <c r="R253" s="39" t="s">
        <v>48</v>
      </c>
      <c r="S253" s="39"/>
      <c r="T253" s="50"/>
      <c r="U253" s="50" t="s">
        <v>51</v>
      </c>
      <c r="V253" s="50" t="s">
        <v>51</v>
      </c>
      <c r="W253" s="50"/>
      <c r="X253" s="51" t="str">
        <f>IF((OR((AND('[1]PWS Information'!$E$10="CWS",T253="Single Family Residence",P253="Lead")),
(AND('[1]PWS Information'!$E$10="CWS",T253="Multiple Family Residence",'[1]PWS Information'!$E$11="Yes",P253="Lead")),
(AND('[1]PWS Information'!$E$10="NTNC",P253="Lead")))),"Tier 1",
IF((OR((AND('[1]PWS Information'!$E$10="CWS",T253="Multiple Family Residence",'[1]PWS Information'!$E$11="No",P253="Lead")),
(AND('[1]PWS Information'!$E$10="CWS",T253="Other",P253="Lead")),
(AND('[1]PWS Information'!$E$10="CWS",T253="Building",P253="Lead")))),"Tier 2",
IF((OR((AND('[1]PWS Information'!$E$10="CWS",T253="Single Family Residence",P253="Galvanized Requiring Replacement")),
(AND('[1]PWS Information'!$E$10="CWS",T253="Single Family Residence",P253="Galvanized Requiring Replacement",Q253="Yes")),
(AND('[1]PWS Information'!$E$10="NTNC",P253="Galvanized Requiring Replacement")),
(AND('[1]PWS Information'!$E$10="NTNC",T253="Single Family Residence",Q253="Yes")))),"Tier 3",
IF((OR((AND('[1]PWS Information'!$E$10="CWS",T253="Single Family Residence",R253="Yes",P253="Non-Lead", I253="Non-Lead - Copper",K253="Before 1989")),
(AND('[1]PWS Information'!$E$10="CWS",T253="Single Family Residence",R253="Yes",P253="Non-Lead", M253="Non-Lead - Copper",N253="Before 1989")))),"Tier 4",
IF((OR((AND('[1]PWS Information'!$E$10="NTNC",P253="Non-Lead")),
(AND('[1]PWS Information'!$E$10="CWS",P253="Non-Lead",R253="")),
(AND('[1]PWS Information'!$E$10="CWS",P253="Non-Lead",R253="No")),
(AND('[1]PWS Information'!$E$10="CWS",P253="Non-Lead",R253="Don't Know")),
(AND('[1]PWS Information'!$E$10="CWS",P253="Non-Lead", I253="Non-Lead - Copper", R253="Yes", K253="Between 1989 and 2014")),
(AND('[1]PWS Information'!$E$10="CWS",P253="Non-Lead", I253="Non-Lead - Copper", R253="Yes", K253="After 2014")),
(AND('[1]PWS Information'!$E$10="CWS",P253="Non-Lead", I253="Non-Lead - Copper", R253="Yes", K253="Unknown")),
(AND('[1]PWS Information'!$E$10="CWS",P253="Non-Lead", M253="Non-Lead - Copper", R253="Yes", N253="Between 1989 and 2014")),
(AND('[1]PWS Information'!$E$10="CWS",P253="Non-Lead", M253="Non-Lead - Copper", R253="Yes", N253="After 2014")),
(AND('[1]PWS Information'!$E$10="CWS",P253="Non-Lead", M253="Non-Lead - Copper", R253="Yes", N253="Unknown")),
(AND('[1]PWS Information'!$E$10="CWS",P253="Unknown")),
(AND('[1]PWS Information'!$E$10="NTNC",P253="Unknown")))),"Tier 5",
"")))))</f>
        <v>Tier 5</v>
      </c>
      <c r="Y253" s="50"/>
      <c r="Z253" s="50"/>
    </row>
    <row r="254" spans="1:26" ht="75" x14ac:dyDescent="0.25">
      <c r="A254" s="39">
        <v>25175576</v>
      </c>
      <c r="B254" s="40">
        <v>543</v>
      </c>
      <c r="C254" s="41" t="s">
        <v>97</v>
      </c>
      <c r="D254" s="41" t="s">
        <v>46</v>
      </c>
      <c r="E254" s="41">
        <v>75961</v>
      </c>
      <c r="F254" s="42"/>
      <c r="G254" s="43">
        <v>31.558382999999999</v>
      </c>
      <c r="H254" s="44">
        <v>-94.504452000000001</v>
      </c>
      <c r="I254" s="45" t="s">
        <v>63</v>
      </c>
      <c r="J254" s="46" t="s">
        <v>48</v>
      </c>
      <c r="K254" s="42" t="s">
        <v>51</v>
      </c>
      <c r="L254" s="49"/>
      <c r="M254" s="45" t="s">
        <v>63</v>
      </c>
      <c r="N254" s="46" t="s">
        <v>51</v>
      </c>
      <c r="O254" s="49"/>
      <c r="P254" s="36" t="str">
        <f t="shared" si="3"/>
        <v>Unknown</v>
      </c>
      <c r="Q254" s="39" t="s">
        <v>48</v>
      </c>
      <c r="R254" s="39" t="s">
        <v>48</v>
      </c>
      <c r="S254" s="39"/>
      <c r="T254" s="50"/>
      <c r="U254" s="50" t="s">
        <v>51</v>
      </c>
      <c r="V254" s="50" t="s">
        <v>51</v>
      </c>
      <c r="W254" s="50"/>
      <c r="X254" s="51" t="str">
        <f>IF((OR((AND('[1]PWS Information'!$E$10="CWS",T254="Single Family Residence",P254="Lead")),
(AND('[1]PWS Information'!$E$10="CWS",T254="Multiple Family Residence",'[1]PWS Information'!$E$11="Yes",P254="Lead")),
(AND('[1]PWS Information'!$E$10="NTNC",P254="Lead")))),"Tier 1",
IF((OR((AND('[1]PWS Information'!$E$10="CWS",T254="Multiple Family Residence",'[1]PWS Information'!$E$11="No",P254="Lead")),
(AND('[1]PWS Information'!$E$10="CWS",T254="Other",P254="Lead")),
(AND('[1]PWS Information'!$E$10="CWS",T254="Building",P254="Lead")))),"Tier 2",
IF((OR((AND('[1]PWS Information'!$E$10="CWS",T254="Single Family Residence",P254="Galvanized Requiring Replacement")),
(AND('[1]PWS Information'!$E$10="CWS",T254="Single Family Residence",P254="Galvanized Requiring Replacement",Q254="Yes")),
(AND('[1]PWS Information'!$E$10="NTNC",P254="Galvanized Requiring Replacement")),
(AND('[1]PWS Information'!$E$10="NTNC",T254="Single Family Residence",Q254="Yes")))),"Tier 3",
IF((OR((AND('[1]PWS Information'!$E$10="CWS",T254="Single Family Residence",R254="Yes",P254="Non-Lead", I254="Non-Lead - Copper",K254="Before 1989")),
(AND('[1]PWS Information'!$E$10="CWS",T254="Single Family Residence",R254="Yes",P254="Non-Lead", M254="Non-Lead - Copper",N254="Before 1989")))),"Tier 4",
IF((OR((AND('[1]PWS Information'!$E$10="NTNC",P254="Non-Lead")),
(AND('[1]PWS Information'!$E$10="CWS",P254="Non-Lead",R254="")),
(AND('[1]PWS Information'!$E$10="CWS",P254="Non-Lead",R254="No")),
(AND('[1]PWS Information'!$E$10="CWS",P254="Non-Lead",R254="Don't Know")),
(AND('[1]PWS Information'!$E$10="CWS",P254="Non-Lead", I254="Non-Lead - Copper", R254="Yes", K254="Between 1989 and 2014")),
(AND('[1]PWS Information'!$E$10="CWS",P254="Non-Lead", I254="Non-Lead - Copper", R254="Yes", K254="After 2014")),
(AND('[1]PWS Information'!$E$10="CWS",P254="Non-Lead", I254="Non-Lead - Copper", R254="Yes", K254="Unknown")),
(AND('[1]PWS Information'!$E$10="CWS",P254="Non-Lead", M254="Non-Lead - Copper", R254="Yes", N254="Between 1989 and 2014")),
(AND('[1]PWS Information'!$E$10="CWS",P254="Non-Lead", M254="Non-Lead - Copper", R254="Yes", N254="After 2014")),
(AND('[1]PWS Information'!$E$10="CWS",P254="Non-Lead", M254="Non-Lead - Copper", R254="Yes", N254="Unknown")),
(AND('[1]PWS Information'!$E$10="CWS",P254="Unknown")),
(AND('[1]PWS Information'!$E$10="NTNC",P254="Unknown")))),"Tier 5",
"")))))</f>
        <v>Tier 5</v>
      </c>
      <c r="Y254" s="50"/>
      <c r="Z254" s="50"/>
    </row>
    <row r="255" spans="1:26" ht="75" x14ac:dyDescent="0.25">
      <c r="A255" s="39">
        <v>499</v>
      </c>
      <c r="B255" s="40">
        <v>495</v>
      </c>
      <c r="C255" s="41" t="s">
        <v>97</v>
      </c>
      <c r="D255" s="41" t="s">
        <v>46</v>
      </c>
      <c r="E255" s="41">
        <v>75961</v>
      </c>
      <c r="F255" s="42"/>
      <c r="G255" s="43">
        <v>31.558382999999999</v>
      </c>
      <c r="H255" s="44">
        <v>-94.504452000000001</v>
      </c>
      <c r="I255" s="45" t="s">
        <v>63</v>
      </c>
      <c r="J255" s="46" t="s">
        <v>48</v>
      </c>
      <c r="K255" s="42" t="s">
        <v>51</v>
      </c>
      <c r="L255" s="49"/>
      <c r="M255" s="45" t="s">
        <v>63</v>
      </c>
      <c r="N255" s="46" t="s">
        <v>51</v>
      </c>
      <c r="O255" s="49"/>
      <c r="P255" s="36" t="str">
        <f t="shared" si="3"/>
        <v>Unknown</v>
      </c>
      <c r="Q255" s="39" t="s">
        <v>48</v>
      </c>
      <c r="R255" s="39" t="s">
        <v>48</v>
      </c>
      <c r="S255" s="39"/>
      <c r="T255" s="50"/>
      <c r="U255" s="50" t="s">
        <v>51</v>
      </c>
      <c r="V255" s="50" t="s">
        <v>51</v>
      </c>
      <c r="W255" s="50"/>
      <c r="X255" s="51" t="str">
        <f>IF((OR((AND('[1]PWS Information'!$E$10="CWS",T255="Single Family Residence",P255="Lead")),
(AND('[1]PWS Information'!$E$10="CWS",T255="Multiple Family Residence",'[1]PWS Information'!$E$11="Yes",P255="Lead")),
(AND('[1]PWS Information'!$E$10="NTNC",P255="Lead")))),"Tier 1",
IF((OR((AND('[1]PWS Information'!$E$10="CWS",T255="Multiple Family Residence",'[1]PWS Information'!$E$11="No",P255="Lead")),
(AND('[1]PWS Information'!$E$10="CWS",T255="Other",P255="Lead")),
(AND('[1]PWS Information'!$E$10="CWS",T255="Building",P255="Lead")))),"Tier 2",
IF((OR((AND('[1]PWS Information'!$E$10="CWS",T255="Single Family Residence",P255="Galvanized Requiring Replacement")),
(AND('[1]PWS Information'!$E$10="CWS",T255="Single Family Residence",P255="Galvanized Requiring Replacement",Q255="Yes")),
(AND('[1]PWS Information'!$E$10="NTNC",P255="Galvanized Requiring Replacement")),
(AND('[1]PWS Information'!$E$10="NTNC",T255="Single Family Residence",Q255="Yes")))),"Tier 3",
IF((OR((AND('[1]PWS Information'!$E$10="CWS",T255="Single Family Residence",R255="Yes",P255="Non-Lead", I255="Non-Lead - Copper",K255="Before 1989")),
(AND('[1]PWS Information'!$E$10="CWS",T255="Single Family Residence",R255="Yes",P255="Non-Lead", M255="Non-Lead - Copper",N255="Before 1989")))),"Tier 4",
IF((OR((AND('[1]PWS Information'!$E$10="NTNC",P255="Non-Lead")),
(AND('[1]PWS Information'!$E$10="CWS",P255="Non-Lead",R255="")),
(AND('[1]PWS Information'!$E$10="CWS",P255="Non-Lead",R255="No")),
(AND('[1]PWS Information'!$E$10="CWS",P255="Non-Lead",R255="Don't Know")),
(AND('[1]PWS Information'!$E$10="CWS",P255="Non-Lead", I255="Non-Lead - Copper", R255="Yes", K255="Between 1989 and 2014")),
(AND('[1]PWS Information'!$E$10="CWS",P255="Non-Lead", I255="Non-Lead - Copper", R255="Yes", K255="After 2014")),
(AND('[1]PWS Information'!$E$10="CWS",P255="Non-Lead", I255="Non-Lead - Copper", R255="Yes", K255="Unknown")),
(AND('[1]PWS Information'!$E$10="CWS",P255="Non-Lead", M255="Non-Lead - Copper", R255="Yes", N255="Between 1989 and 2014")),
(AND('[1]PWS Information'!$E$10="CWS",P255="Non-Lead", M255="Non-Lead - Copper", R255="Yes", N255="After 2014")),
(AND('[1]PWS Information'!$E$10="CWS",P255="Non-Lead", M255="Non-Lead - Copper", R255="Yes", N255="Unknown")),
(AND('[1]PWS Information'!$E$10="CWS",P255="Unknown")),
(AND('[1]PWS Information'!$E$10="NTNC",P255="Unknown")))),"Tier 5",
"")))))</f>
        <v>Tier 5</v>
      </c>
      <c r="Y255" s="50"/>
      <c r="Z255" s="50"/>
    </row>
    <row r="256" spans="1:26" ht="75" x14ac:dyDescent="0.25">
      <c r="A256" s="39">
        <v>25176091</v>
      </c>
      <c r="B256" s="40">
        <v>3360</v>
      </c>
      <c r="C256" s="41" t="s">
        <v>124</v>
      </c>
      <c r="D256" s="41" t="s">
        <v>46</v>
      </c>
      <c r="E256" s="41">
        <v>75961</v>
      </c>
      <c r="F256" s="42"/>
      <c r="G256" s="43">
        <v>31.602219999999999</v>
      </c>
      <c r="H256" s="44">
        <v>-94.567786999999996</v>
      </c>
      <c r="I256" s="45" t="s">
        <v>63</v>
      </c>
      <c r="J256" s="46" t="s">
        <v>48</v>
      </c>
      <c r="K256" s="42" t="s">
        <v>51</v>
      </c>
      <c r="L256" s="49"/>
      <c r="M256" s="45" t="s">
        <v>63</v>
      </c>
      <c r="N256" s="46" t="s">
        <v>51</v>
      </c>
      <c r="O256" s="49"/>
      <c r="P256" s="36" t="str">
        <f t="shared" si="3"/>
        <v>Unknown</v>
      </c>
      <c r="Q256" s="39" t="s">
        <v>48</v>
      </c>
      <c r="R256" s="39" t="s">
        <v>48</v>
      </c>
      <c r="S256" s="39"/>
      <c r="T256" s="50"/>
      <c r="U256" s="50" t="s">
        <v>51</v>
      </c>
      <c r="V256" s="50" t="s">
        <v>51</v>
      </c>
      <c r="W256" s="50"/>
      <c r="X256" s="51" t="str">
        <f>IF((OR((AND('[1]PWS Information'!$E$10="CWS",T256="Single Family Residence",P256="Lead")),
(AND('[1]PWS Information'!$E$10="CWS",T256="Multiple Family Residence",'[1]PWS Information'!$E$11="Yes",P256="Lead")),
(AND('[1]PWS Information'!$E$10="NTNC",P256="Lead")))),"Tier 1",
IF((OR((AND('[1]PWS Information'!$E$10="CWS",T256="Multiple Family Residence",'[1]PWS Information'!$E$11="No",P256="Lead")),
(AND('[1]PWS Information'!$E$10="CWS",T256="Other",P256="Lead")),
(AND('[1]PWS Information'!$E$10="CWS",T256="Building",P256="Lead")))),"Tier 2",
IF((OR((AND('[1]PWS Information'!$E$10="CWS",T256="Single Family Residence",P256="Galvanized Requiring Replacement")),
(AND('[1]PWS Information'!$E$10="CWS",T256="Single Family Residence",P256="Galvanized Requiring Replacement",Q256="Yes")),
(AND('[1]PWS Information'!$E$10="NTNC",P256="Galvanized Requiring Replacement")),
(AND('[1]PWS Information'!$E$10="NTNC",T256="Single Family Residence",Q256="Yes")))),"Tier 3",
IF((OR((AND('[1]PWS Information'!$E$10="CWS",T256="Single Family Residence",R256="Yes",P256="Non-Lead", I256="Non-Lead - Copper",K256="Before 1989")),
(AND('[1]PWS Information'!$E$10="CWS",T256="Single Family Residence",R256="Yes",P256="Non-Lead", M256="Non-Lead - Copper",N256="Before 1989")))),"Tier 4",
IF((OR((AND('[1]PWS Information'!$E$10="NTNC",P256="Non-Lead")),
(AND('[1]PWS Information'!$E$10="CWS",P256="Non-Lead",R256="")),
(AND('[1]PWS Information'!$E$10="CWS",P256="Non-Lead",R256="No")),
(AND('[1]PWS Information'!$E$10="CWS",P256="Non-Lead",R256="Don't Know")),
(AND('[1]PWS Information'!$E$10="CWS",P256="Non-Lead", I256="Non-Lead - Copper", R256="Yes", K256="Between 1989 and 2014")),
(AND('[1]PWS Information'!$E$10="CWS",P256="Non-Lead", I256="Non-Lead - Copper", R256="Yes", K256="After 2014")),
(AND('[1]PWS Information'!$E$10="CWS",P256="Non-Lead", I256="Non-Lead - Copper", R256="Yes", K256="Unknown")),
(AND('[1]PWS Information'!$E$10="CWS",P256="Non-Lead", M256="Non-Lead - Copper", R256="Yes", N256="Between 1989 and 2014")),
(AND('[1]PWS Information'!$E$10="CWS",P256="Non-Lead", M256="Non-Lead - Copper", R256="Yes", N256="After 2014")),
(AND('[1]PWS Information'!$E$10="CWS",P256="Non-Lead", M256="Non-Lead - Copper", R256="Yes", N256="Unknown")),
(AND('[1]PWS Information'!$E$10="CWS",P256="Unknown")),
(AND('[1]PWS Information'!$E$10="NTNC",P256="Unknown")))),"Tier 5",
"")))))</f>
        <v>Tier 5</v>
      </c>
      <c r="Y256" s="50"/>
      <c r="Z256" s="50"/>
    </row>
    <row r="257" spans="1:26" ht="75" x14ac:dyDescent="0.25">
      <c r="A257" s="39">
        <v>25176236</v>
      </c>
      <c r="B257" s="40">
        <v>3252</v>
      </c>
      <c r="C257" s="41" t="s">
        <v>84</v>
      </c>
      <c r="D257" s="41" t="s">
        <v>46</v>
      </c>
      <c r="E257" s="41">
        <v>75961</v>
      </c>
      <c r="F257" s="42"/>
      <c r="G257" s="43">
        <v>31.558382999999999</v>
      </c>
      <c r="H257" s="44">
        <v>-94.504452000000001</v>
      </c>
      <c r="I257" s="45" t="s">
        <v>63</v>
      </c>
      <c r="J257" s="46" t="s">
        <v>48</v>
      </c>
      <c r="K257" s="42" t="s">
        <v>51</v>
      </c>
      <c r="L257" s="49"/>
      <c r="M257" s="45" t="s">
        <v>63</v>
      </c>
      <c r="N257" s="46" t="s">
        <v>51</v>
      </c>
      <c r="O257" s="49"/>
      <c r="P257" s="36" t="str">
        <f t="shared" si="3"/>
        <v>Unknown</v>
      </c>
      <c r="Q257" s="39" t="s">
        <v>48</v>
      </c>
      <c r="R257" s="39" t="s">
        <v>48</v>
      </c>
      <c r="S257" s="39"/>
      <c r="T257" s="50"/>
      <c r="U257" s="50" t="s">
        <v>51</v>
      </c>
      <c r="V257" s="50" t="s">
        <v>51</v>
      </c>
      <c r="W257" s="50"/>
      <c r="X257" s="51" t="str">
        <f>IF((OR((AND('[1]PWS Information'!$E$10="CWS",T257="Single Family Residence",P257="Lead")),
(AND('[1]PWS Information'!$E$10="CWS",T257="Multiple Family Residence",'[1]PWS Information'!$E$11="Yes",P257="Lead")),
(AND('[1]PWS Information'!$E$10="NTNC",P257="Lead")))),"Tier 1",
IF((OR((AND('[1]PWS Information'!$E$10="CWS",T257="Multiple Family Residence",'[1]PWS Information'!$E$11="No",P257="Lead")),
(AND('[1]PWS Information'!$E$10="CWS",T257="Other",P257="Lead")),
(AND('[1]PWS Information'!$E$10="CWS",T257="Building",P257="Lead")))),"Tier 2",
IF((OR((AND('[1]PWS Information'!$E$10="CWS",T257="Single Family Residence",P257="Galvanized Requiring Replacement")),
(AND('[1]PWS Information'!$E$10="CWS",T257="Single Family Residence",P257="Galvanized Requiring Replacement",Q257="Yes")),
(AND('[1]PWS Information'!$E$10="NTNC",P257="Galvanized Requiring Replacement")),
(AND('[1]PWS Information'!$E$10="NTNC",T257="Single Family Residence",Q257="Yes")))),"Tier 3",
IF((OR((AND('[1]PWS Information'!$E$10="CWS",T257="Single Family Residence",R257="Yes",P257="Non-Lead", I257="Non-Lead - Copper",K257="Before 1989")),
(AND('[1]PWS Information'!$E$10="CWS",T257="Single Family Residence",R257="Yes",P257="Non-Lead", M257="Non-Lead - Copper",N257="Before 1989")))),"Tier 4",
IF((OR((AND('[1]PWS Information'!$E$10="NTNC",P257="Non-Lead")),
(AND('[1]PWS Information'!$E$10="CWS",P257="Non-Lead",R257="")),
(AND('[1]PWS Information'!$E$10="CWS",P257="Non-Lead",R257="No")),
(AND('[1]PWS Information'!$E$10="CWS",P257="Non-Lead",R257="Don't Know")),
(AND('[1]PWS Information'!$E$10="CWS",P257="Non-Lead", I257="Non-Lead - Copper", R257="Yes", K257="Between 1989 and 2014")),
(AND('[1]PWS Information'!$E$10="CWS",P257="Non-Lead", I257="Non-Lead - Copper", R257="Yes", K257="After 2014")),
(AND('[1]PWS Information'!$E$10="CWS",P257="Non-Lead", I257="Non-Lead - Copper", R257="Yes", K257="Unknown")),
(AND('[1]PWS Information'!$E$10="CWS",P257="Non-Lead", M257="Non-Lead - Copper", R257="Yes", N257="Between 1989 and 2014")),
(AND('[1]PWS Information'!$E$10="CWS",P257="Non-Lead", M257="Non-Lead - Copper", R257="Yes", N257="After 2014")),
(AND('[1]PWS Information'!$E$10="CWS",P257="Non-Lead", M257="Non-Lead - Copper", R257="Yes", N257="Unknown")),
(AND('[1]PWS Information'!$E$10="CWS",P257="Unknown")),
(AND('[1]PWS Information'!$E$10="NTNC",P257="Unknown")))),"Tier 5",
"")))))</f>
        <v>Tier 5</v>
      </c>
      <c r="Y257" s="50"/>
      <c r="Z257" s="50"/>
    </row>
    <row r="258" spans="1:26" ht="75" x14ac:dyDescent="0.25">
      <c r="A258" s="39">
        <v>25176221</v>
      </c>
      <c r="B258" s="40">
        <v>5229</v>
      </c>
      <c r="C258" s="41" t="s">
        <v>66</v>
      </c>
      <c r="D258" s="41" t="s">
        <v>46</v>
      </c>
      <c r="E258" s="41">
        <v>75961</v>
      </c>
      <c r="F258" s="42"/>
      <c r="G258" s="43">
        <v>31.612212</v>
      </c>
      <c r="H258" s="44">
        <v>-94.537263999999993</v>
      </c>
      <c r="I258" s="45" t="s">
        <v>63</v>
      </c>
      <c r="J258" s="46" t="s">
        <v>48</v>
      </c>
      <c r="K258" s="42" t="s">
        <v>51</v>
      </c>
      <c r="L258" s="49"/>
      <c r="M258" s="45" t="s">
        <v>63</v>
      </c>
      <c r="N258" s="46" t="s">
        <v>51</v>
      </c>
      <c r="O258" s="49"/>
      <c r="P258" s="36" t="str">
        <f t="shared" si="3"/>
        <v>Unknown</v>
      </c>
      <c r="Q258" s="39" t="s">
        <v>48</v>
      </c>
      <c r="R258" s="39" t="s">
        <v>48</v>
      </c>
      <c r="S258" s="39"/>
      <c r="T258" s="50"/>
      <c r="U258" s="50" t="s">
        <v>51</v>
      </c>
      <c r="V258" s="50" t="s">
        <v>51</v>
      </c>
      <c r="W258" s="50"/>
      <c r="X258" s="51" t="str">
        <f>IF((OR((AND('[1]PWS Information'!$E$10="CWS",T258="Single Family Residence",P258="Lead")),
(AND('[1]PWS Information'!$E$10="CWS",T258="Multiple Family Residence",'[1]PWS Information'!$E$11="Yes",P258="Lead")),
(AND('[1]PWS Information'!$E$10="NTNC",P258="Lead")))),"Tier 1",
IF((OR((AND('[1]PWS Information'!$E$10="CWS",T258="Multiple Family Residence",'[1]PWS Information'!$E$11="No",P258="Lead")),
(AND('[1]PWS Information'!$E$10="CWS",T258="Other",P258="Lead")),
(AND('[1]PWS Information'!$E$10="CWS",T258="Building",P258="Lead")))),"Tier 2",
IF((OR((AND('[1]PWS Information'!$E$10="CWS",T258="Single Family Residence",P258="Galvanized Requiring Replacement")),
(AND('[1]PWS Information'!$E$10="CWS",T258="Single Family Residence",P258="Galvanized Requiring Replacement",Q258="Yes")),
(AND('[1]PWS Information'!$E$10="NTNC",P258="Galvanized Requiring Replacement")),
(AND('[1]PWS Information'!$E$10="NTNC",T258="Single Family Residence",Q258="Yes")))),"Tier 3",
IF((OR((AND('[1]PWS Information'!$E$10="CWS",T258="Single Family Residence",R258="Yes",P258="Non-Lead", I258="Non-Lead - Copper",K258="Before 1989")),
(AND('[1]PWS Information'!$E$10="CWS",T258="Single Family Residence",R258="Yes",P258="Non-Lead", M258="Non-Lead - Copper",N258="Before 1989")))),"Tier 4",
IF((OR((AND('[1]PWS Information'!$E$10="NTNC",P258="Non-Lead")),
(AND('[1]PWS Information'!$E$10="CWS",P258="Non-Lead",R258="")),
(AND('[1]PWS Information'!$E$10="CWS",P258="Non-Lead",R258="No")),
(AND('[1]PWS Information'!$E$10="CWS",P258="Non-Lead",R258="Don't Know")),
(AND('[1]PWS Information'!$E$10="CWS",P258="Non-Lead", I258="Non-Lead - Copper", R258="Yes", K258="Between 1989 and 2014")),
(AND('[1]PWS Information'!$E$10="CWS",P258="Non-Lead", I258="Non-Lead - Copper", R258="Yes", K258="After 2014")),
(AND('[1]PWS Information'!$E$10="CWS",P258="Non-Lead", I258="Non-Lead - Copper", R258="Yes", K258="Unknown")),
(AND('[1]PWS Information'!$E$10="CWS",P258="Non-Lead", M258="Non-Lead - Copper", R258="Yes", N258="Between 1989 and 2014")),
(AND('[1]PWS Information'!$E$10="CWS",P258="Non-Lead", M258="Non-Lead - Copper", R258="Yes", N258="After 2014")),
(AND('[1]PWS Information'!$E$10="CWS",P258="Non-Lead", M258="Non-Lead - Copper", R258="Yes", N258="Unknown")),
(AND('[1]PWS Information'!$E$10="CWS",P258="Unknown")),
(AND('[1]PWS Information'!$E$10="NTNC",P258="Unknown")))),"Tier 5",
"")))))</f>
        <v>Tier 5</v>
      </c>
      <c r="Y258" s="50"/>
      <c r="Z258" s="50"/>
    </row>
    <row r="259" spans="1:26" ht="75" x14ac:dyDescent="0.25">
      <c r="A259" s="39">
        <v>25175591</v>
      </c>
      <c r="B259" s="40">
        <v>379</v>
      </c>
      <c r="C259" s="41" t="s">
        <v>90</v>
      </c>
      <c r="D259" s="41" t="s">
        <v>46</v>
      </c>
      <c r="E259" s="41">
        <v>75961</v>
      </c>
      <c r="F259" s="42"/>
      <c r="G259" s="43">
        <v>31.660274999999999</v>
      </c>
      <c r="H259" s="44">
        <v>-94.601558999999995</v>
      </c>
      <c r="I259" s="45" t="s">
        <v>63</v>
      </c>
      <c r="J259" s="46" t="s">
        <v>48</v>
      </c>
      <c r="K259" s="42" t="s">
        <v>51</v>
      </c>
      <c r="L259" s="49"/>
      <c r="M259" s="45" t="s">
        <v>63</v>
      </c>
      <c r="N259" s="46" t="s">
        <v>51</v>
      </c>
      <c r="O259" s="49"/>
      <c r="P259" s="36" t="str">
        <f t="shared" si="3"/>
        <v>Unknown</v>
      </c>
      <c r="Q259" s="39" t="s">
        <v>48</v>
      </c>
      <c r="R259" s="39" t="s">
        <v>48</v>
      </c>
      <c r="S259" s="39"/>
      <c r="T259" s="50"/>
      <c r="U259" s="50" t="s">
        <v>51</v>
      </c>
      <c r="V259" s="50" t="s">
        <v>51</v>
      </c>
      <c r="W259" s="50"/>
      <c r="X259" s="51" t="str">
        <f>IF((OR((AND('[1]PWS Information'!$E$10="CWS",T259="Single Family Residence",P259="Lead")),
(AND('[1]PWS Information'!$E$10="CWS",T259="Multiple Family Residence",'[1]PWS Information'!$E$11="Yes",P259="Lead")),
(AND('[1]PWS Information'!$E$10="NTNC",P259="Lead")))),"Tier 1",
IF((OR((AND('[1]PWS Information'!$E$10="CWS",T259="Multiple Family Residence",'[1]PWS Information'!$E$11="No",P259="Lead")),
(AND('[1]PWS Information'!$E$10="CWS",T259="Other",P259="Lead")),
(AND('[1]PWS Information'!$E$10="CWS",T259="Building",P259="Lead")))),"Tier 2",
IF((OR((AND('[1]PWS Information'!$E$10="CWS",T259="Single Family Residence",P259="Galvanized Requiring Replacement")),
(AND('[1]PWS Information'!$E$10="CWS",T259="Single Family Residence",P259="Galvanized Requiring Replacement",Q259="Yes")),
(AND('[1]PWS Information'!$E$10="NTNC",P259="Galvanized Requiring Replacement")),
(AND('[1]PWS Information'!$E$10="NTNC",T259="Single Family Residence",Q259="Yes")))),"Tier 3",
IF((OR((AND('[1]PWS Information'!$E$10="CWS",T259="Single Family Residence",R259="Yes",P259="Non-Lead", I259="Non-Lead - Copper",K259="Before 1989")),
(AND('[1]PWS Information'!$E$10="CWS",T259="Single Family Residence",R259="Yes",P259="Non-Lead", M259="Non-Lead - Copper",N259="Before 1989")))),"Tier 4",
IF((OR((AND('[1]PWS Information'!$E$10="NTNC",P259="Non-Lead")),
(AND('[1]PWS Information'!$E$10="CWS",P259="Non-Lead",R259="")),
(AND('[1]PWS Information'!$E$10="CWS",P259="Non-Lead",R259="No")),
(AND('[1]PWS Information'!$E$10="CWS",P259="Non-Lead",R259="Don't Know")),
(AND('[1]PWS Information'!$E$10="CWS",P259="Non-Lead", I259="Non-Lead - Copper", R259="Yes", K259="Between 1989 and 2014")),
(AND('[1]PWS Information'!$E$10="CWS",P259="Non-Lead", I259="Non-Lead - Copper", R259="Yes", K259="After 2014")),
(AND('[1]PWS Information'!$E$10="CWS",P259="Non-Lead", I259="Non-Lead - Copper", R259="Yes", K259="Unknown")),
(AND('[1]PWS Information'!$E$10="CWS",P259="Non-Lead", M259="Non-Lead - Copper", R259="Yes", N259="Between 1989 and 2014")),
(AND('[1]PWS Information'!$E$10="CWS",P259="Non-Lead", M259="Non-Lead - Copper", R259="Yes", N259="After 2014")),
(AND('[1]PWS Information'!$E$10="CWS",P259="Non-Lead", M259="Non-Lead - Copper", R259="Yes", N259="Unknown")),
(AND('[1]PWS Information'!$E$10="CWS",P259="Unknown")),
(AND('[1]PWS Information'!$E$10="NTNC",P259="Unknown")))),"Tier 5",
"")))))</f>
        <v>Tier 5</v>
      </c>
      <c r="Y259" s="50"/>
      <c r="Z259" s="50"/>
    </row>
    <row r="260" spans="1:26" ht="75" x14ac:dyDescent="0.25">
      <c r="A260" s="39">
        <v>25176146</v>
      </c>
      <c r="B260" s="40">
        <v>5650</v>
      </c>
      <c r="C260" s="41" t="s">
        <v>81</v>
      </c>
      <c r="D260" s="41" t="s">
        <v>46</v>
      </c>
      <c r="E260" s="41">
        <v>75961</v>
      </c>
      <c r="F260" s="42"/>
      <c r="G260" s="43">
        <v>31.558382999999999</v>
      </c>
      <c r="H260" s="44">
        <v>-94.504452000000001</v>
      </c>
      <c r="I260" s="45" t="s">
        <v>63</v>
      </c>
      <c r="J260" s="46" t="s">
        <v>48</v>
      </c>
      <c r="K260" s="42" t="s">
        <v>51</v>
      </c>
      <c r="L260" s="49"/>
      <c r="M260" s="45" t="s">
        <v>63</v>
      </c>
      <c r="N260" s="46" t="s">
        <v>51</v>
      </c>
      <c r="O260" s="49"/>
      <c r="P260" s="36" t="str">
        <f t="shared" si="3"/>
        <v>Unknown</v>
      </c>
      <c r="Q260" s="39" t="s">
        <v>48</v>
      </c>
      <c r="R260" s="39" t="s">
        <v>48</v>
      </c>
      <c r="S260" s="39"/>
      <c r="T260" s="50"/>
      <c r="U260" s="50" t="s">
        <v>51</v>
      </c>
      <c r="V260" s="50" t="s">
        <v>51</v>
      </c>
      <c r="W260" s="50"/>
      <c r="X260" s="51" t="str">
        <f>IF((OR((AND('[1]PWS Information'!$E$10="CWS",T260="Single Family Residence",P260="Lead")),
(AND('[1]PWS Information'!$E$10="CWS",T260="Multiple Family Residence",'[1]PWS Information'!$E$11="Yes",P260="Lead")),
(AND('[1]PWS Information'!$E$10="NTNC",P260="Lead")))),"Tier 1",
IF((OR((AND('[1]PWS Information'!$E$10="CWS",T260="Multiple Family Residence",'[1]PWS Information'!$E$11="No",P260="Lead")),
(AND('[1]PWS Information'!$E$10="CWS",T260="Other",P260="Lead")),
(AND('[1]PWS Information'!$E$10="CWS",T260="Building",P260="Lead")))),"Tier 2",
IF((OR((AND('[1]PWS Information'!$E$10="CWS",T260="Single Family Residence",P260="Galvanized Requiring Replacement")),
(AND('[1]PWS Information'!$E$10="CWS",T260="Single Family Residence",P260="Galvanized Requiring Replacement",Q260="Yes")),
(AND('[1]PWS Information'!$E$10="NTNC",P260="Galvanized Requiring Replacement")),
(AND('[1]PWS Information'!$E$10="NTNC",T260="Single Family Residence",Q260="Yes")))),"Tier 3",
IF((OR((AND('[1]PWS Information'!$E$10="CWS",T260="Single Family Residence",R260="Yes",P260="Non-Lead", I260="Non-Lead - Copper",K260="Before 1989")),
(AND('[1]PWS Information'!$E$10="CWS",T260="Single Family Residence",R260="Yes",P260="Non-Lead", M260="Non-Lead - Copper",N260="Before 1989")))),"Tier 4",
IF((OR((AND('[1]PWS Information'!$E$10="NTNC",P260="Non-Lead")),
(AND('[1]PWS Information'!$E$10="CWS",P260="Non-Lead",R260="")),
(AND('[1]PWS Information'!$E$10="CWS",P260="Non-Lead",R260="No")),
(AND('[1]PWS Information'!$E$10="CWS",P260="Non-Lead",R260="Don't Know")),
(AND('[1]PWS Information'!$E$10="CWS",P260="Non-Lead", I260="Non-Lead - Copper", R260="Yes", K260="Between 1989 and 2014")),
(AND('[1]PWS Information'!$E$10="CWS",P260="Non-Lead", I260="Non-Lead - Copper", R260="Yes", K260="After 2014")),
(AND('[1]PWS Information'!$E$10="CWS",P260="Non-Lead", I260="Non-Lead - Copper", R260="Yes", K260="Unknown")),
(AND('[1]PWS Information'!$E$10="CWS",P260="Non-Lead", M260="Non-Lead - Copper", R260="Yes", N260="Between 1989 and 2014")),
(AND('[1]PWS Information'!$E$10="CWS",P260="Non-Lead", M260="Non-Lead - Copper", R260="Yes", N260="After 2014")),
(AND('[1]PWS Information'!$E$10="CWS",P260="Non-Lead", M260="Non-Lead - Copper", R260="Yes", N260="Unknown")),
(AND('[1]PWS Information'!$E$10="CWS",P260="Unknown")),
(AND('[1]PWS Information'!$E$10="NTNC",P260="Unknown")))),"Tier 5",
"")))))</f>
        <v>Tier 5</v>
      </c>
      <c r="Y260" s="50"/>
      <c r="Z260" s="50"/>
    </row>
    <row r="261" spans="1:26" ht="75" x14ac:dyDescent="0.25">
      <c r="A261" s="39">
        <v>25175359</v>
      </c>
      <c r="B261" s="40" t="s">
        <v>125</v>
      </c>
      <c r="C261" s="41">
        <v>7</v>
      </c>
      <c r="D261" s="41" t="s">
        <v>46</v>
      </c>
      <c r="E261" s="41">
        <v>75961</v>
      </c>
      <c r="F261" s="42"/>
      <c r="G261" s="43">
        <v>31.558382999999999</v>
      </c>
      <c r="H261" s="44">
        <v>-94.504452000000001</v>
      </c>
      <c r="I261" s="45" t="s">
        <v>63</v>
      </c>
      <c r="J261" s="46" t="s">
        <v>48</v>
      </c>
      <c r="K261" s="42" t="s">
        <v>51</v>
      </c>
      <c r="L261" s="49"/>
      <c r="M261" s="45" t="s">
        <v>63</v>
      </c>
      <c r="N261" s="46" t="s">
        <v>51</v>
      </c>
      <c r="O261" s="49"/>
      <c r="P261" s="36" t="str">
        <f t="shared" ref="P261:P324" si="4">IF((OR(I261="Lead")),"Lead",
IF((OR(M261="Lead")),"Lead",
IF((OR(I261="Lead-lined galvanized")),"Lead",
IF((OR(M261="Lead-lined galvanized")),"Lead",
IF((OR((AND(I261="Unknown - Likely Lead",M261="Galvanized")),
(AND(I261="Unknown - Unlikely Lead",M261="Galvanized")),
(AND(I261="Unknown - Material Unknown",M261="Galvanized")))),"Galvanized Requiring Replacement",
IF((OR((AND(I261="Non-lead - Copper",J261="Yes",M261="Galvanized")),
(AND(I261="Non-lead - Copper",J261="Don't know",M261="Galvanized")),
(AND(I261="Non-lead - Copper",J261="",M261="Galvanized")),
(AND(I261="Non-lead - Plastic",J261="Yes",M261="Galvanized")),
(AND(I261="Non-lead - Plastic",J261="Don't know",M261="Galvanized")),
(AND(I261="Non-lead - Plastic",J261="",M261="Galvanized")),
(AND(I261="Non-lead",J261="Yes",M261="Galvanized")),
(AND(I261="Non-lead",J261="Don't know",M261="Galvanized")),
(AND(I261="Non-lead",J261="",M261="Galvanized")),
(AND(I261="Non-lead - Other",J261="Yes",M261="Galvanized")),
(AND(I261="Non-Lead - Other",J261="Don't know",M261="Galvanized")),
(AND(I261="Galvanized",J261="Yes",M261="Galvanized")),
(AND(I261="Galvanized",J261="Don't know",M261="Galvanized")),
(AND(I261="Galvanized",J261="",M261="Galvanized")),
(AND(I261="Non-Lead - Other",J261="",M261="Galvanized")))),"Galvanized Requiring Replacement",
IF((OR((AND(I261="Non-lead - Copper",M261="Non-lead - Copper")),
(AND(I261="Non-lead - Copper",M261="Non-lead - Plastic")),
(AND(I261="Non-lead - Copper",M261="Non-lead - Other")),
(AND(I261="Non-lead - Copper",M261="Non-lead")),
(AND(I261="Non-lead - Plastic",M261="Non-lead - Copper")),
(AND(I261="Non-lead - Plastic",M261="Non-lead - Plastic")),
(AND(I261="Non-lead - Plastic",M261="Non-lead - Other")),
(AND(I261="Non-lead - Plastic",M261="Non-lead")),
(AND(I261="Non-lead",M261="Non-lead - Copper")),
(AND(I261="Non-lead",M261="Non-lead - Plastic")),
(AND(I261="Non-lead",M261="Non-lead - Other")),
(AND(I261="Non-lead",M261="Non-lead")),
(AND(I261="Non-lead - Other",M261="Non-lead - Copper")),
(AND(I261="Non-Lead - Other",M261="Non-lead - Plastic")),
(AND(I261="Non-Lead - Other",M261="Non-lead")),
(AND(I261="Non-Lead - Other",M261="Non-lead - Other")))),"Non-Lead",
IF((OR((AND(I261="Galvanized",M261="Non-lead")),
(AND(I261="Galvanized",M261="Non-lead - Copper")),
(AND(I261="Galvanized",M261="Non-lead - Plastic")),
(AND(I261="Galvanized",M261="Non-lead")),
(AND(I261="Galvanized",M261="Non-lead - Other")))),"Non-Lead",
IF((OR((AND(I261="Non-lead - Copper",J261="No",M261="Galvanized")),
(AND(I261="Non-lead - Plastic",J261="No",M261="Galvanized")),
(AND(I261="Non-lead",J261="No",M261="Galvanized")),
(AND(I261="Galvanized",J261="No",M261="Galvanized")),
(AND(I261="Non-lead - Other",J261="No",M261="Galvanized")))),"Non-lead",
IF((OR((AND(I261="Unknown - Likely Lead",M261="Unknown - Likely Lead")),
(AND(I261="Unknown - Likely Lead",M261="Unknown - Unlikely Lead")),
(AND(I261="Unknown - Likely Lead",M261="Unknown - Material Unknown")),
(AND(I261="Unknown - Unlikely Lead",M261="Unknown - Likely Lead")),
(AND(I261="Unknown - Unlikely Lead",M261="Unknown - Unlikely Lead")),
(AND(I261="Unknown - Unlikely Lead",M261="Unknown - Material Unknown")),
(AND(I261="Unknown - Material Unknown",M261="Unknown - Likely Lead")),
(AND(I261="Unknown - Material Unknown",M261="Unknown - Unlikely Lead")),
(AND(I261="Unknown - Material Unknown",M261="Unknown - Material Unknown")))),"Unknown",
IF((OR((AND(I261="Unknown - Likely Lead",M261="Non-lead - Copper")),
(AND(I261="Unknown - Likely Lead",M261="Non-lead - Plastic")),
(AND(I261="Unknown - Likely Lead",M261="Non-lead")),
(AND(I261="Unknown - Likely Lead",M261="Non-lead - Other")),
(AND(I261="Unknown - Unlikely Lead",M261="Non-lead - Copper")),
(AND(I261="Unknown - Unlikely Lead",M261="Non-lead - Plastic")),
(AND(I261="Unknown - Unlikely Lead",M261="Non-lead")),
(AND(I261="Unknown - Unlikely Lead",M261="Non-lead - Other")),
(AND(I261="Unknown - Material Unknown",M261="Non-lead - Copper")),
(AND(I261="Unknown - Material Unknown",M261="Non-lead - Plastic")),
(AND(I261="Unknown - Material Unknown",M261="Non-lead")),
(AND(I261="Unknown - Material Unknown",M261="Non-lead - Other")))),"Unknown",
IF((OR((AND(I261="Non-lead - Copper",M261="Unknown - Likely Lead")),
(AND(I261="Non-lead - Copper",M261="Unknown - Unlikely Lead")),
(AND(I261="Non-lead - Copper",M261="Unknown - Material Unknown")),
(AND(I261="Non-lead - Plastic",M261="Unknown - Likely Lead")),
(AND(I261="Non-lead - Plastic",M261="Unknown - Unlikely Lead")),
(AND(I261="Non-lead - Plastic",M261="Unknown - Material Unknown")),
(AND(I261="Non-lead",M261="Unknown - Likely Lead")),
(AND(I261="Non-lead",M261="Unknown - Unlikely Lead")),
(AND(I261="Non-lead",M261="Unknown - Material Unknown")),
(AND(I261="Non-lead - Other",M261="Unknown - Likely Lead")),
(AND(I261="Non-Lead - Other",M261="Unknown - Unlikely Lead")),
(AND(I261="Non-Lead - Other",M261="Unknown - Material Unknown")))),"Unknown",
IF((OR((AND(I261="Galvanized",M261="Unknown - Likely Lead")),
(AND(I261="Galvanized",M261="Unknown - Unlikely Lead")),
(AND(I261="Galvanized",M261="Unknown - Material Unknown")))),"Unknown",
IF((OR((AND(I261="Galvanized",M261="")))),"Galvanized Requiring Replacement",
IF((OR((AND(I261="Non-lead - Copper",M261="")),
(AND(I261="Non-lead - Plastic",M261="")),
(AND(I261="Non-lead",M261="")),
(AND(I261="Non-lead - Other",M261="")))),"Non-lead",
IF((OR((AND(I261="Unknown - Likely Lead",M261="")),
(AND(I261="Unknown - Unlikely Lead",M261="")),
(AND(I261="Unknown - Material Unknown",M261="")))),"Unknown",
""))))))))))))))))</f>
        <v>Unknown</v>
      </c>
      <c r="Q261" s="39" t="s">
        <v>48</v>
      </c>
      <c r="R261" s="39" t="s">
        <v>48</v>
      </c>
      <c r="S261" s="39"/>
      <c r="T261" s="50"/>
      <c r="U261" s="50" t="s">
        <v>51</v>
      </c>
      <c r="V261" s="50" t="s">
        <v>51</v>
      </c>
      <c r="W261" s="50"/>
      <c r="X261" s="51" t="str">
        <f>IF((OR((AND('[1]PWS Information'!$E$10="CWS",T261="Single Family Residence",P261="Lead")),
(AND('[1]PWS Information'!$E$10="CWS",T261="Multiple Family Residence",'[1]PWS Information'!$E$11="Yes",P261="Lead")),
(AND('[1]PWS Information'!$E$10="NTNC",P261="Lead")))),"Tier 1",
IF((OR((AND('[1]PWS Information'!$E$10="CWS",T261="Multiple Family Residence",'[1]PWS Information'!$E$11="No",P261="Lead")),
(AND('[1]PWS Information'!$E$10="CWS",T261="Other",P261="Lead")),
(AND('[1]PWS Information'!$E$10="CWS",T261="Building",P261="Lead")))),"Tier 2",
IF((OR((AND('[1]PWS Information'!$E$10="CWS",T261="Single Family Residence",P261="Galvanized Requiring Replacement")),
(AND('[1]PWS Information'!$E$10="CWS",T261="Single Family Residence",P261="Galvanized Requiring Replacement",Q261="Yes")),
(AND('[1]PWS Information'!$E$10="NTNC",P261="Galvanized Requiring Replacement")),
(AND('[1]PWS Information'!$E$10="NTNC",T261="Single Family Residence",Q261="Yes")))),"Tier 3",
IF((OR((AND('[1]PWS Information'!$E$10="CWS",T261="Single Family Residence",R261="Yes",P261="Non-Lead", I261="Non-Lead - Copper",K261="Before 1989")),
(AND('[1]PWS Information'!$E$10="CWS",T261="Single Family Residence",R261="Yes",P261="Non-Lead", M261="Non-Lead - Copper",N261="Before 1989")))),"Tier 4",
IF((OR((AND('[1]PWS Information'!$E$10="NTNC",P261="Non-Lead")),
(AND('[1]PWS Information'!$E$10="CWS",P261="Non-Lead",R261="")),
(AND('[1]PWS Information'!$E$10="CWS",P261="Non-Lead",R261="No")),
(AND('[1]PWS Information'!$E$10="CWS",P261="Non-Lead",R261="Don't Know")),
(AND('[1]PWS Information'!$E$10="CWS",P261="Non-Lead", I261="Non-Lead - Copper", R261="Yes", K261="Between 1989 and 2014")),
(AND('[1]PWS Information'!$E$10="CWS",P261="Non-Lead", I261="Non-Lead - Copper", R261="Yes", K261="After 2014")),
(AND('[1]PWS Information'!$E$10="CWS",P261="Non-Lead", I261="Non-Lead - Copper", R261="Yes", K261="Unknown")),
(AND('[1]PWS Information'!$E$10="CWS",P261="Non-Lead", M261="Non-Lead - Copper", R261="Yes", N261="Between 1989 and 2014")),
(AND('[1]PWS Information'!$E$10="CWS",P261="Non-Lead", M261="Non-Lead - Copper", R261="Yes", N261="After 2014")),
(AND('[1]PWS Information'!$E$10="CWS",P261="Non-Lead", M261="Non-Lead - Copper", R261="Yes", N261="Unknown")),
(AND('[1]PWS Information'!$E$10="CWS",P261="Unknown")),
(AND('[1]PWS Information'!$E$10="NTNC",P261="Unknown")))),"Tier 5",
"")))))</f>
        <v>Tier 5</v>
      </c>
      <c r="Y261" s="50"/>
      <c r="Z261" s="50"/>
    </row>
    <row r="262" spans="1:26" ht="75" x14ac:dyDescent="0.25">
      <c r="A262" s="39">
        <v>25175995</v>
      </c>
      <c r="B262" s="40">
        <v>7773</v>
      </c>
      <c r="C262" s="41" t="s">
        <v>66</v>
      </c>
      <c r="D262" s="41" t="s">
        <v>46</v>
      </c>
      <c r="E262" s="41">
        <v>75961</v>
      </c>
      <c r="F262" s="42"/>
      <c r="G262" s="43">
        <v>31.619399999999999</v>
      </c>
      <c r="H262" s="44">
        <v>-94.496126000000004</v>
      </c>
      <c r="I262" s="45" t="s">
        <v>63</v>
      </c>
      <c r="J262" s="46" t="s">
        <v>48</v>
      </c>
      <c r="K262" s="42" t="s">
        <v>51</v>
      </c>
      <c r="L262" s="49"/>
      <c r="M262" s="45" t="s">
        <v>63</v>
      </c>
      <c r="N262" s="46" t="s">
        <v>51</v>
      </c>
      <c r="O262" s="49"/>
      <c r="P262" s="36" t="str">
        <f t="shared" si="4"/>
        <v>Unknown</v>
      </c>
      <c r="Q262" s="39" t="s">
        <v>48</v>
      </c>
      <c r="R262" s="39" t="s">
        <v>48</v>
      </c>
      <c r="S262" s="39"/>
      <c r="T262" s="50"/>
      <c r="U262" s="50" t="s">
        <v>51</v>
      </c>
      <c r="V262" s="50" t="s">
        <v>51</v>
      </c>
      <c r="W262" s="50"/>
      <c r="X262" s="51" t="str">
        <f>IF((OR((AND('[1]PWS Information'!$E$10="CWS",T262="Single Family Residence",P262="Lead")),
(AND('[1]PWS Information'!$E$10="CWS",T262="Multiple Family Residence",'[1]PWS Information'!$E$11="Yes",P262="Lead")),
(AND('[1]PWS Information'!$E$10="NTNC",P262="Lead")))),"Tier 1",
IF((OR((AND('[1]PWS Information'!$E$10="CWS",T262="Multiple Family Residence",'[1]PWS Information'!$E$11="No",P262="Lead")),
(AND('[1]PWS Information'!$E$10="CWS",T262="Other",P262="Lead")),
(AND('[1]PWS Information'!$E$10="CWS",T262="Building",P262="Lead")))),"Tier 2",
IF((OR((AND('[1]PWS Information'!$E$10="CWS",T262="Single Family Residence",P262="Galvanized Requiring Replacement")),
(AND('[1]PWS Information'!$E$10="CWS",T262="Single Family Residence",P262="Galvanized Requiring Replacement",Q262="Yes")),
(AND('[1]PWS Information'!$E$10="NTNC",P262="Galvanized Requiring Replacement")),
(AND('[1]PWS Information'!$E$10="NTNC",T262="Single Family Residence",Q262="Yes")))),"Tier 3",
IF((OR((AND('[1]PWS Information'!$E$10="CWS",T262="Single Family Residence",R262="Yes",P262="Non-Lead", I262="Non-Lead - Copper",K262="Before 1989")),
(AND('[1]PWS Information'!$E$10="CWS",T262="Single Family Residence",R262="Yes",P262="Non-Lead", M262="Non-Lead - Copper",N262="Before 1989")))),"Tier 4",
IF((OR((AND('[1]PWS Information'!$E$10="NTNC",P262="Non-Lead")),
(AND('[1]PWS Information'!$E$10="CWS",P262="Non-Lead",R262="")),
(AND('[1]PWS Information'!$E$10="CWS",P262="Non-Lead",R262="No")),
(AND('[1]PWS Information'!$E$10="CWS",P262="Non-Lead",R262="Don't Know")),
(AND('[1]PWS Information'!$E$10="CWS",P262="Non-Lead", I262="Non-Lead - Copper", R262="Yes", K262="Between 1989 and 2014")),
(AND('[1]PWS Information'!$E$10="CWS",P262="Non-Lead", I262="Non-Lead - Copper", R262="Yes", K262="After 2014")),
(AND('[1]PWS Information'!$E$10="CWS",P262="Non-Lead", I262="Non-Lead - Copper", R262="Yes", K262="Unknown")),
(AND('[1]PWS Information'!$E$10="CWS",P262="Non-Lead", M262="Non-Lead - Copper", R262="Yes", N262="Between 1989 and 2014")),
(AND('[1]PWS Information'!$E$10="CWS",P262="Non-Lead", M262="Non-Lead - Copper", R262="Yes", N262="After 2014")),
(AND('[1]PWS Information'!$E$10="CWS",P262="Non-Lead", M262="Non-Lead - Copper", R262="Yes", N262="Unknown")),
(AND('[1]PWS Information'!$E$10="CWS",P262="Unknown")),
(AND('[1]PWS Information'!$E$10="NTNC",P262="Unknown")))),"Tier 5",
"")))))</f>
        <v>Tier 5</v>
      </c>
      <c r="Y262" s="50"/>
      <c r="Z262" s="50"/>
    </row>
    <row r="263" spans="1:26" ht="75" x14ac:dyDescent="0.25">
      <c r="A263" s="39">
        <v>377</v>
      </c>
      <c r="B263" s="40" t="s">
        <v>115</v>
      </c>
      <c r="C263" s="41">
        <v>2713</v>
      </c>
      <c r="D263" s="41" t="s">
        <v>46</v>
      </c>
      <c r="E263" s="41">
        <v>75961</v>
      </c>
      <c r="F263" s="42"/>
      <c r="G263" s="43">
        <v>31.558382999999999</v>
      </c>
      <c r="H263" s="44">
        <v>-94.504452000000001</v>
      </c>
      <c r="I263" s="45" t="s">
        <v>63</v>
      </c>
      <c r="J263" s="46" t="s">
        <v>48</v>
      </c>
      <c r="K263" s="42" t="s">
        <v>51</v>
      </c>
      <c r="L263" s="49"/>
      <c r="M263" s="45" t="s">
        <v>63</v>
      </c>
      <c r="N263" s="46" t="s">
        <v>51</v>
      </c>
      <c r="O263" s="49"/>
      <c r="P263" s="36" t="str">
        <f t="shared" si="4"/>
        <v>Unknown</v>
      </c>
      <c r="Q263" s="39" t="s">
        <v>48</v>
      </c>
      <c r="R263" s="39" t="s">
        <v>48</v>
      </c>
      <c r="S263" s="39"/>
      <c r="T263" s="50"/>
      <c r="U263" s="50" t="s">
        <v>51</v>
      </c>
      <c r="V263" s="50" t="s">
        <v>51</v>
      </c>
      <c r="W263" s="50"/>
      <c r="X263" s="51" t="str">
        <f>IF((OR((AND('[1]PWS Information'!$E$10="CWS",T263="Single Family Residence",P263="Lead")),
(AND('[1]PWS Information'!$E$10="CWS",T263="Multiple Family Residence",'[1]PWS Information'!$E$11="Yes",P263="Lead")),
(AND('[1]PWS Information'!$E$10="NTNC",P263="Lead")))),"Tier 1",
IF((OR((AND('[1]PWS Information'!$E$10="CWS",T263="Multiple Family Residence",'[1]PWS Information'!$E$11="No",P263="Lead")),
(AND('[1]PWS Information'!$E$10="CWS",T263="Other",P263="Lead")),
(AND('[1]PWS Information'!$E$10="CWS",T263="Building",P263="Lead")))),"Tier 2",
IF((OR((AND('[1]PWS Information'!$E$10="CWS",T263="Single Family Residence",P263="Galvanized Requiring Replacement")),
(AND('[1]PWS Information'!$E$10="CWS",T263="Single Family Residence",P263="Galvanized Requiring Replacement",Q263="Yes")),
(AND('[1]PWS Information'!$E$10="NTNC",P263="Galvanized Requiring Replacement")),
(AND('[1]PWS Information'!$E$10="NTNC",T263="Single Family Residence",Q263="Yes")))),"Tier 3",
IF((OR((AND('[1]PWS Information'!$E$10="CWS",T263="Single Family Residence",R263="Yes",P263="Non-Lead", I263="Non-Lead - Copper",K263="Before 1989")),
(AND('[1]PWS Information'!$E$10="CWS",T263="Single Family Residence",R263="Yes",P263="Non-Lead", M263="Non-Lead - Copper",N263="Before 1989")))),"Tier 4",
IF((OR((AND('[1]PWS Information'!$E$10="NTNC",P263="Non-Lead")),
(AND('[1]PWS Information'!$E$10="CWS",P263="Non-Lead",R263="")),
(AND('[1]PWS Information'!$E$10="CWS",P263="Non-Lead",R263="No")),
(AND('[1]PWS Information'!$E$10="CWS",P263="Non-Lead",R263="Don't Know")),
(AND('[1]PWS Information'!$E$10="CWS",P263="Non-Lead", I263="Non-Lead - Copper", R263="Yes", K263="Between 1989 and 2014")),
(AND('[1]PWS Information'!$E$10="CWS",P263="Non-Lead", I263="Non-Lead - Copper", R263="Yes", K263="After 2014")),
(AND('[1]PWS Information'!$E$10="CWS",P263="Non-Lead", I263="Non-Lead - Copper", R263="Yes", K263="Unknown")),
(AND('[1]PWS Information'!$E$10="CWS",P263="Non-Lead", M263="Non-Lead - Copper", R263="Yes", N263="Between 1989 and 2014")),
(AND('[1]PWS Information'!$E$10="CWS",P263="Non-Lead", M263="Non-Lead - Copper", R263="Yes", N263="After 2014")),
(AND('[1]PWS Information'!$E$10="CWS",P263="Non-Lead", M263="Non-Lead - Copper", R263="Yes", N263="Unknown")),
(AND('[1]PWS Information'!$E$10="CWS",P263="Unknown")),
(AND('[1]PWS Information'!$E$10="NTNC",P263="Unknown")))),"Tier 5",
"")))))</f>
        <v>Tier 5</v>
      </c>
      <c r="Y263" s="50"/>
      <c r="Z263" s="50"/>
    </row>
    <row r="264" spans="1:26" ht="75" x14ac:dyDescent="0.25">
      <c r="A264" s="39">
        <v>25175586</v>
      </c>
      <c r="B264" s="40" t="s">
        <v>126</v>
      </c>
      <c r="C264" s="41" t="s">
        <v>127</v>
      </c>
      <c r="D264" s="41" t="s">
        <v>46</v>
      </c>
      <c r="E264" s="41">
        <v>75961</v>
      </c>
      <c r="F264" s="42"/>
      <c r="G264" s="43">
        <v>31.602367999999998</v>
      </c>
      <c r="H264" s="44">
        <v>-94.649358000000007</v>
      </c>
      <c r="I264" s="45" t="s">
        <v>63</v>
      </c>
      <c r="J264" s="46" t="s">
        <v>48</v>
      </c>
      <c r="K264" s="42" t="s">
        <v>51</v>
      </c>
      <c r="L264" s="49"/>
      <c r="M264" s="45" t="s">
        <v>63</v>
      </c>
      <c r="N264" s="46" t="s">
        <v>51</v>
      </c>
      <c r="O264" s="49"/>
      <c r="P264" s="36" t="str">
        <f t="shared" si="4"/>
        <v>Unknown</v>
      </c>
      <c r="Q264" s="39" t="s">
        <v>48</v>
      </c>
      <c r="R264" s="39" t="s">
        <v>48</v>
      </c>
      <c r="S264" s="39"/>
      <c r="T264" s="50"/>
      <c r="U264" s="50" t="s">
        <v>51</v>
      </c>
      <c r="V264" s="50" t="s">
        <v>51</v>
      </c>
      <c r="W264" s="50"/>
      <c r="X264" s="51" t="str">
        <f>IF((OR((AND('[1]PWS Information'!$E$10="CWS",T264="Single Family Residence",P264="Lead")),
(AND('[1]PWS Information'!$E$10="CWS",T264="Multiple Family Residence",'[1]PWS Information'!$E$11="Yes",P264="Lead")),
(AND('[1]PWS Information'!$E$10="NTNC",P264="Lead")))),"Tier 1",
IF((OR((AND('[1]PWS Information'!$E$10="CWS",T264="Multiple Family Residence",'[1]PWS Information'!$E$11="No",P264="Lead")),
(AND('[1]PWS Information'!$E$10="CWS",T264="Other",P264="Lead")),
(AND('[1]PWS Information'!$E$10="CWS",T264="Building",P264="Lead")))),"Tier 2",
IF((OR((AND('[1]PWS Information'!$E$10="CWS",T264="Single Family Residence",P264="Galvanized Requiring Replacement")),
(AND('[1]PWS Information'!$E$10="CWS",T264="Single Family Residence",P264="Galvanized Requiring Replacement",Q264="Yes")),
(AND('[1]PWS Information'!$E$10="NTNC",P264="Galvanized Requiring Replacement")),
(AND('[1]PWS Information'!$E$10="NTNC",T264="Single Family Residence",Q264="Yes")))),"Tier 3",
IF((OR((AND('[1]PWS Information'!$E$10="CWS",T264="Single Family Residence",R264="Yes",P264="Non-Lead", I264="Non-Lead - Copper",K264="Before 1989")),
(AND('[1]PWS Information'!$E$10="CWS",T264="Single Family Residence",R264="Yes",P264="Non-Lead", M264="Non-Lead - Copper",N264="Before 1989")))),"Tier 4",
IF((OR((AND('[1]PWS Information'!$E$10="NTNC",P264="Non-Lead")),
(AND('[1]PWS Information'!$E$10="CWS",P264="Non-Lead",R264="")),
(AND('[1]PWS Information'!$E$10="CWS",P264="Non-Lead",R264="No")),
(AND('[1]PWS Information'!$E$10="CWS",P264="Non-Lead",R264="Don't Know")),
(AND('[1]PWS Information'!$E$10="CWS",P264="Non-Lead", I264="Non-Lead - Copper", R264="Yes", K264="Between 1989 and 2014")),
(AND('[1]PWS Information'!$E$10="CWS",P264="Non-Lead", I264="Non-Lead - Copper", R264="Yes", K264="After 2014")),
(AND('[1]PWS Information'!$E$10="CWS",P264="Non-Lead", I264="Non-Lead - Copper", R264="Yes", K264="Unknown")),
(AND('[1]PWS Information'!$E$10="CWS",P264="Non-Lead", M264="Non-Lead - Copper", R264="Yes", N264="Between 1989 and 2014")),
(AND('[1]PWS Information'!$E$10="CWS",P264="Non-Lead", M264="Non-Lead - Copper", R264="Yes", N264="After 2014")),
(AND('[1]PWS Information'!$E$10="CWS",P264="Non-Lead", M264="Non-Lead - Copper", R264="Yes", N264="Unknown")),
(AND('[1]PWS Information'!$E$10="CWS",P264="Unknown")),
(AND('[1]PWS Information'!$E$10="NTNC",P264="Unknown")))),"Tier 5",
"")))))</f>
        <v>Tier 5</v>
      </c>
      <c r="Y264" s="50"/>
      <c r="Z264" s="50"/>
    </row>
    <row r="265" spans="1:26" ht="75" x14ac:dyDescent="0.25">
      <c r="A265" s="39">
        <v>25176000</v>
      </c>
      <c r="B265" s="40">
        <v>293</v>
      </c>
      <c r="C265" s="41" t="s">
        <v>74</v>
      </c>
      <c r="D265" s="41" t="s">
        <v>46</v>
      </c>
      <c r="E265" s="41">
        <v>75961</v>
      </c>
      <c r="F265" s="42"/>
      <c r="G265" s="43">
        <v>31.660743</v>
      </c>
      <c r="H265" s="44">
        <v>-94.601374000000007</v>
      </c>
      <c r="I265" s="45" t="s">
        <v>63</v>
      </c>
      <c r="J265" s="46" t="s">
        <v>48</v>
      </c>
      <c r="K265" s="42" t="s">
        <v>51</v>
      </c>
      <c r="L265" s="49"/>
      <c r="M265" s="45" t="s">
        <v>63</v>
      </c>
      <c r="N265" s="46" t="s">
        <v>51</v>
      </c>
      <c r="O265" s="49"/>
      <c r="P265" s="36" t="str">
        <f t="shared" si="4"/>
        <v>Unknown</v>
      </c>
      <c r="Q265" s="39" t="s">
        <v>48</v>
      </c>
      <c r="R265" s="39" t="s">
        <v>48</v>
      </c>
      <c r="S265" s="39"/>
      <c r="T265" s="50"/>
      <c r="U265" s="50" t="s">
        <v>51</v>
      </c>
      <c r="V265" s="50" t="s">
        <v>51</v>
      </c>
      <c r="W265" s="50"/>
      <c r="X265" s="51" t="str">
        <f>IF((OR((AND('[1]PWS Information'!$E$10="CWS",T265="Single Family Residence",P265="Lead")),
(AND('[1]PWS Information'!$E$10="CWS",T265="Multiple Family Residence",'[1]PWS Information'!$E$11="Yes",P265="Lead")),
(AND('[1]PWS Information'!$E$10="NTNC",P265="Lead")))),"Tier 1",
IF((OR((AND('[1]PWS Information'!$E$10="CWS",T265="Multiple Family Residence",'[1]PWS Information'!$E$11="No",P265="Lead")),
(AND('[1]PWS Information'!$E$10="CWS",T265="Other",P265="Lead")),
(AND('[1]PWS Information'!$E$10="CWS",T265="Building",P265="Lead")))),"Tier 2",
IF((OR((AND('[1]PWS Information'!$E$10="CWS",T265="Single Family Residence",P265="Galvanized Requiring Replacement")),
(AND('[1]PWS Information'!$E$10="CWS",T265="Single Family Residence",P265="Galvanized Requiring Replacement",Q265="Yes")),
(AND('[1]PWS Information'!$E$10="NTNC",P265="Galvanized Requiring Replacement")),
(AND('[1]PWS Information'!$E$10="NTNC",T265="Single Family Residence",Q265="Yes")))),"Tier 3",
IF((OR((AND('[1]PWS Information'!$E$10="CWS",T265="Single Family Residence",R265="Yes",P265="Non-Lead", I265="Non-Lead - Copper",K265="Before 1989")),
(AND('[1]PWS Information'!$E$10="CWS",T265="Single Family Residence",R265="Yes",P265="Non-Lead", M265="Non-Lead - Copper",N265="Before 1989")))),"Tier 4",
IF((OR((AND('[1]PWS Information'!$E$10="NTNC",P265="Non-Lead")),
(AND('[1]PWS Information'!$E$10="CWS",P265="Non-Lead",R265="")),
(AND('[1]PWS Information'!$E$10="CWS",P265="Non-Lead",R265="No")),
(AND('[1]PWS Information'!$E$10="CWS",P265="Non-Lead",R265="Don't Know")),
(AND('[1]PWS Information'!$E$10="CWS",P265="Non-Lead", I265="Non-Lead - Copper", R265="Yes", K265="Between 1989 and 2014")),
(AND('[1]PWS Information'!$E$10="CWS",P265="Non-Lead", I265="Non-Lead - Copper", R265="Yes", K265="After 2014")),
(AND('[1]PWS Information'!$E$10="CWS",P265="Non-Lead", I265="Non-Lead - Copper", R265="Yes", K265="Unknown")),
(AND('[1]PWS Information'!$E$10="CWS",P265="Non-Lead", M265="Non-Lead - Copper", R265="Yes", N265="Between 1989 and 2014")),
(AND('[1]PWS Information'!$E$10="CWS",P265="Non-Lead", M265="Non-Lead - Copper", R265="Yes", N265="After 2014")),
(AND('[1]PWS Information'!$E$10="CWS",P265="Non-Lead", M265="Non-Lead - Copper", R265="Yes", N265="Unknown")),
(AND('[1]PWS Information'!$E$10="CWS",P265="Unknown")),
(AND('[1]PWS Information'!$E$10="NTNC",P265="Unknown")))),"Tier 5",
"")))))</f>
        <v>Tier 5</v>
      </c>
      <c r="Y265" s="50"/>
      <c r="Z265" s="50"/>
    </row>
    <row r="266" spans="1:26" ht="75" x14ac:dyDescent="0.25">
      <c r="A266" s="39">
        <v>25175514</v>
      </c>
      <c r="B266" s="40">
        <v>470</v>
      </c>
      <c r="C266" s="41" t="s">
        <v>128</v>
      </c>
      <c r="D266" s="41" t="s">
        <v>46</v>
      </c>
      <c r="E266" s="41">
        <v>75961</v>
      </c>
      <c r="F266" s="42"/>
      <c r="G266" s="43">
        <v>31.659846000000002</v>
      </c>
      <c r="H266" s="44">
        <v>-94.601658999999998</v>
      </c>
      <c r="I266" s="45" t="s">
        <v>63</v>
      </c>
      <c r="J266" s="46" t="s">
        <v>48</v>
      </c>
      <c r="K266" s="42" t="s">
        <v>51</v>
      </c>
      <c r="L266" s="49"/>
      <c r="M266" s="45" t="s">
        <v>63</v>
      </c>
      <c r="N266" s="46" t="s">
        <v>51</v>
      </c>
      <c r="O266" s="49"/>
      <c r="P266" s="36" t="str">
        <f t="shared" si="4"/>
        <v>Unknown</v>
      </c>
      <c r="Q266" s="39" t="s">
        <v>48</v>
      </c>
      <c r="R266" s="39" t="s">
        <v>48</v>
      </c>
      <c r="S266" s="39"/>
      <c r="T266" s="50"/>
      <c r="U266" s="50" t="s">
        <v>51</v>
      </c>
      <c r="V266" s="50" t="s">
        <v>51</v>
      </c>
      <c r="W266" s="50"/>
      <c r="X266" s="51" t="str">
        <f>IF((OR((AND('[1]PWS Information'!$E$10="CWS",T266="Single Family Residence",P266="Lead")),
(AND('[1]PWS Information'!$E$10="CWS",T266="Multiple Family Residence",'[1]PWS Information'!$E$11="Yes",P266="Lead")),
(AND('[1]PWS Information'!$E$10="NTNC",P266="Lead")))),"Tier 1",
IF((OR((AND('[1]PWS Information'!$E$10="CWS",T266="Multiple Family Residence",'[1]PWS Information'!$E$11="No",P266="Lead")),
(AND('[1]PWS Information'!$E$10="CWS",T266="Other",P266="Lead")),
(AND('[1]PWS Information'!$E$10="CWS",T266="Building",P266="Lead")))),"Tier 2",
IF((OR((AND('[1]PWS Information'!$E$10="CWS",T266="Single Family Residence",P266="Galvanized Requiring Replacement")),
(AND('[1]PWS Information'!$E$10="CWS",T266="Single Family Residence",P266="Galvanized Requiring Replacement",Q266="Yes")),
(AND('[1]PWS Information'!$E$10="NTNC",P266="Galvanized Requiring Replacement")),
(AND('[1]PWS Information'!$E$10="NTNC",T266="Single Family Residence",Q266="Yes")))),"Tier 3",
IF((OR((AND('[1]PWS Information'!$E$10="CWS",T266="Single Family Residence",R266="Yes",P266="Non-Lead", I266="Non-Lead - Copper",K266="Before 1989")),
(AND('[1]PWS Information'!$E$10="CWS",T266="Single Family Residence",R266="Yes",P266="Non-Lead", M266="Non-Lead - Copper",N266="Before 1989")))),"Tier 4",
IF((OR((AND('[1]PWS Information'!$E$10="NTNC",P266="Non-Lead")),
(AND('[1]PWS Information'!$E$10="CWS",P266="Non-Lead",R266="")),
(AND('[1]PWS Information'!$E$10="CWS",P266="Non-Lead",R266="No")),
(AND('[1]PWS Information'!$E$10="CWS",P266="Non-Lead",R266="Don't Know")),
(AND('[1]PWS Information'!$E$10="CWS",P266="Non-Lead", I266="Non-Lead - Copper", R266="Yes", K266="Between 1989 and 2014")),
(AND('[1]PWS Information'!$E$10="CWS",P266="Non-Lead", I266="Non-Lead - Copper", R266="Yes", K266="After 2014")),
(AND('[1]PWS Information'!$E$10="CWS",P266="Non-Lead", I266="Non-Lead - Copper", R266="Yes", K266="Unknown")),
(AND('[1]PWS Information'!$E$10="CWS",P266="Non-Lead", M266="Non-Lead - Copper", R266="Yes", N266="Between 1989 and 2014")),
(AND('[1]PWS Information'!$E$10="CWS",P266="Non-Lead", M266="Non-Lead - Copper", R266="Yes", N266="After 2014")),
(AND('[1]PWS Information'!$E$10="CWS",P266="Non-Lead", M266="Non-Lead - Copper", R266="Yes", N266="Unknown")),
(AND('[1]PWS Information'!$E$10="CWS",P266="Unknown")),
(AND('[1]PWS Information'!$E$10="NTNC",P266="Unknown")))),"Tier 5",
"")))))</f>
        <v>Tier 5</v>
      </c>
      <c r="Y266" s="50"/>
      <c r="Z266" s="50"/>
    </row>
    <row r="267" spans="1:26" ht="75" x14ac:dyDescent="0.25">
      <c r="A267" s="39">
        <v>25</v>
      </c>
      <c r="B267" s="40">
        <v>2725</v>
      </c>
      <c r="C267" s="41" t="s">
        <v>66</v>
      </c>
      <c r="D267" s="41" t="s">
        <v>46</v>
      </c>
      <c r="E267" s="41">
        <v>75961</v>
      </c>
      <c r="F267" s="42"/>
      <c r="G267" s="43">
        <v>31.603470000000002</v>
      </c>
      <c r="H267" s="44">
        <v>-94.578622999999993</v>
      </c>
      <c r="I267" s="45" t="s">
        <v>63</v>
      </c>
      <c r="J267" s="46" t="s">
        <v>48</v>
      </c>
      <c r="K267" s="42" t="s">
        <v>51</v>
      </c>
      <c r="L267" s="49"/>
      <c r="M267" s="45" t="s">
        <v>63</v>
      </c>
      <c r="N267" s="46" t="s">
        <v>51</v>
      </c>
      <c r="O267" s="49"/>
      <c r="P267" s="36" t="str">
        <f t="shared" si="4"/>
        <v>Unknown</v>
      </c>
      <c r="Q267" s="39" t="s">
        <v>48</v>
      </c>
      <c r="R267" s="39" t="s">
        <v>48</v>
      </c>
      <c r="S267" s="39"/>
      <c r="T267" s="50"/>
      <c r="U267" s="50" t="s">
        <v>51</v>
      </c>
      <c r="V267" s="50" t="s">
        <v>51</v>
      </c>
      <c r="W267" s="50"/>
      <c r="X267" s="51" t="str">
        <f>IF((OR((AND('[1]PWS Information'!$E$10="CWS",T267="Single Family Residence",P267="Lead")),
(AND('[1]PWS Information'!$E$10="CWS",T267="Multiple Family Residence",'[1]PWS Information'!$E$11="Yes",P267="Lead")),
(AND('[1]PWS Information'!$E$10="NTNC",P267="Lead")))),"Tier 1",
IF((OR((AND('[1]PWS Information'!$E$10="CWS",T267="Multiple Family Residence",'[1]PWS Information'!$E$11="No",P267="Lead")),
(AND('[1]PWS Information'!$E$10="CWS",T267="Other",P267="Lead")),
(AND('[1]PWS Information'!$E$10="CWS",T267="Building",P267="Lead")))),"Tier 2",
IF((OR((AND('[1]PWS Information'!$E$10="CWS",T267="Single Family Residence",P267="Galvanized Requiring Replacement")),
(AND('[1]PWS Information'!$E$10="CWS",T267="Single Family Residence",P267="Galvanized Requiring Replacement",Q267="Yes")),
(AND('[1]PWS Information'!$E$10="NTNC",P267="Galvanized Requiring Replacement")),
(AND('[1]PWS Information'!$E$10="NTNC",T267="Single Family Residence",Q267="Yes")))),"Tier 3",
IF((OR((AND('[1]PWS Information'!$E$10="CWS",T267="Single Family Residence",R267="Yes",P267="Non-Lead", I267="Non-Lead - Copper",K267="Before 1989")),
(AND('[1]PWS Information'!$E$10="CWS",T267="Single Family Residence",R267="Yes",P267="Non-Lead", M267="Non-Lead - Copper",N267="Before 1989")))),"Tier 4",
IF((OR((AND('[1]PWS Information'!$E$10="NTNC",P267="Non-Lead")),
(AND('[1]PWS Information'!$E$10="CWS",P267="Non-Lead",R267="")),
(AND('[1]PWS Information'!$E$10="CWS",P267="Non-Lead",R267="No")),
(AND('[1]PWS Information'!$E$10="CWS",P267="Non-Lead",R267="Don't Know")),
(AND('[1]PWS Information'!$E$10="CWS",P267="Non-Lead", I267="Non-Lead - Copper", R267="Yes", K267="Between 1989 and 2014")),
(AND('[1]PWS Information'!$E$10="CWS",P267="Non-Lead", I267="Non-Lead - Copper", R267="Yes", K267="After 2014")),
(AND('[1]PWS Information'!$E$10="CWS",P267="Non-Lead", I267="Non-Lead - Copper", R267="Yes", K267="Unknown")),
(AND('[1]PWS Information'!$E$10="CWS",P267="Non-Lead", M267="Non-Lead - Copper", R267="Yes", N267="Between 1989 and 2014")),
(AND('[1]PWS Information'!$E$10="CWS",P267="Non-Lead", M267="Non-Lead - Copper", R267="Yes", N267="After 2014")),
(AND('[1]PWS Information'!$E$10="CWS",P267="Non-Lead", M267="Non-Lead - Copper", R267="Yes", N267="Unknown")),
(AND('[1]PWS Information'!$E$10="CWS",P267="Unknown")),
(AND('[1]PWS Information'!$E$10="NTNC",P267="Unknown")))),"Tier 5",
"")))))</f>
        <v>Tier 5</v>
      </c>
      <c r="Y267" s="50"/>
      <c r="Z267" s="50"/>
    </row>
    <row r="268" spans="1:26" ht="75" x14ac:dyDescent="0.25">
      <c r="A268" s="39">
        <v>25175738</v>
      </c>
      <c r="B268" s="40">
        <v>1881</v>
      </c>
      <c r="C268" s="41" t="s">
        <v>57</v>
      </c>
      <c r="D268" s="41" t="s">
        <v>46</v>
      </c>
      <c r="E268" s="41">
        <v>75961</v>
      </c>
      <c r="F268" s="42"/>
      <c r="G268" s="43">
        <v>31.638739999999999</v>
      </c>
      <c r="H268" s="44">
        <v>-94.527924999999996</v>
      </c>
      <c r="I268" s="45" t="s">
        <v>63</v>
      </c>
      <c r="J268" s="46" t="s">
        <v>48</v>
      </c>
      <c r="K268" s="42" t="s">
        <v>51</v>
      </c>
      <c r="L268" s="49"/>
      <c r="M268" s="45" t="s">
        <v>63</v>
      </c>
      <c r="N268" s="46" t="s">
        <v>51</v>
      </c>
      <c r="O268" s="49"/>
      <c r="P268" s="36" t="str">
        <f t="shared" si="4"/>
        <v>Unknown</v>
      </c>
      <c r="Q268" s="39" t="s">
        <v>48</v>
      </c>
      <c r="R268" s="39" t="s">
        <v>48</v>
      </c>
      <c r="S268" s="39"/>
      <c r="T268" s="50" t="s">
        <v>50</v>
      </c>
      <c r="U268" s="50" t="s">
        <v>51</v>
      </c>
      <c r="V268" s="50" t="s">
        <v>51</v>
      </c>
      <c r="W268" s="50"/>
      <c r="X268" s="51" t="str">
        <f>IF((OR((AND('[1]PWS Information'!$E$10="CWS",T268="Single Family Residence",P268="Lead")),
(AND('[1]PWS Information'!$E$10="CWS",T268="Multiple Family Residence",'[1]PWS Information'!$E$11="Yes",P268="Lead")),
(AND('[1]PWS Information'!$E$10="NTNC",P268="Lead")))),"Tier 1",
IF((OR((AND('[1]PWS Information'!$E$10="CWS",T268="Multiple Family Residence",'[1]PWS Information'!$E$11="No",P268="Lead")),
(AND('[1]PWS Information'!$E$10="CWS",T268="Other",P268="Lead")),
(AND('[1]PWS Information'!$E$10="CWS",T268="Building",P268="Lead")))),"Tier 2",
IF((OR((AND('[1]PWS Information'!$E$10="CWS",T268="Single Family Residence",P268="Galvanized Requiring Replacement")),
(AND('[1]PWS Information'!$E$10="CWS",T268="Single Family Residence",P268="Galvanized Requiring Replacement",Q268="Yes")),
(AND('[1]PWS Information'!$E$10="NTNC",P268="Galvanized Requiring Replacement")),
(AND('[1]PWS Information'!$E$10="NTNC",T268="Single Family Residence",Q268="Yes")))),"Tier 3",
IF((OR((AND('[1]PWS Information'!$E$10="CWS",T268="Single Family Residence",R268="Yes",P268="Non-Lead", I268="Non-Lead - Copper",K268="Before 1989")),
(AND('[1]PWS Information'!$E$10="CWS",T268="Single Family Residence",R268="Yes",P268="Non-Lead", M268="Non-Lead - Copper",N268="Before 1989")))),"Tier 4",
IF((OR((AND('[1]PWS Information'!$E$10="NTNC",P268="Non-Lead")),
(AND('[1]PWS Information'!$E$10="CWS",P268="Non-Lead",R268="")),
(AND('[1]PWS Information'!$E$10="CWS",P268="Non-Lead",R268="No")),
(AND('[1]PWS Information'!$E$10="CWS",P268="Non-Lead",R268="Don't Know")),
(AND('[1]PWS Information'!$E$10="CWS",P268="Non-Lead", I268="Non-Lead - Copper", R268="Yes", K268="Between 1989 and 2014")),
(AND('[1]PWS Information'!$E$10="CWS",P268="Non-Lead", I268="Non-Lead - Copper", R268="Yes", K268="After 2014")),
(AND('[1]PWS Information'!$E$10="CWS",P268="Non-Lead", I268="Non-Lead - Copper", R268="Yes", K268="Unknown")),
(AND('[1]PWS Information'!$E$10="CWS",P268="Non-Lead", M268="Non-Lead - Copper", R268="Yes", N268="Between 1989 and 2014")),
(AND('[1]PWS Information'!$E$10="CWS",P268="Non-Lead", M268="Non-Lead - Copper", R268="Yes", N268="After 2014")),
(AND('[1]PWS Information'!$E$10="CWS",P268="Non-Lead", M268="Non-Lead - Copper", R268="Yes", N268="Unknown")),
(AND('[1]PWS Information'!$E$10="CWS",P268="Unknown")),
(AND('[1]PWS Information'!$E$10="NTNC",P268="Unknown")))),"Tier 5",
"")))))</f>
        <v>Tier 5</v>
      </c>
      <c r="Y268" s="50"/>
      <c r="Z268" s="50"/>
    </row>
    <row r="269" spans="1:26" ht="75" x14ac:dyDescent="0.25">
      <c r="A269" s="39">
        <v>25175782</v>
      </c>
      <c r="B269" s="40">
        <v>1961</v>
      </c>
      <c r="C269" s="41" t="s">
        <v>57</v>
      </c>
      <c r="D269" s="41" t="s">
        <v>46</v>
      </c>
      <c r="E269" s="41">
        <v>75961</v>
      </c>
      <c r="F269" s="42"/>
      <c r="G269" s="43">
        <v>31.639329</v>
      </c>
      <c r="H269" s="44">
        <v>-94.527405000000002</v>
      </c>
      <c r="I269" s="45" t="s">
        <v>63</v>
      </c>
      <c r="J269" s="46" t="s">
        <v>48</v>
      </c>
      <c r="K269" s="42" t="s">
        <v>51</v>
      </c>
      <c r="L269" s="49"/>
      <c r="M269" s="45" t="s">
        <v>63</v>
      </c>
      <c r="N269" s="46" t="s">
        <v>51</v>
      </c>
      <c r="O269" s="49"/>
      <c r="P269" s="36" t="str">
        <f t="shared" si="4"/>
        <v>Unknown</v>
      </c>
      <c r="Q269" s="39" t="s">
        <v>48</v>
      </c>
      <c r="R269" s="39" t="s">
        <v>48</v>
      </c>
      <c r="S269" s="39"/>
      <c r="T269" s="50"/>
      <c r="U269" s="50" t="s">
        <v>51</v>
      </c>
      <c r="V269" s="50" t="s">
        <v>51</v>
      </c>
      <c r="W269" s="50"/>
      <c r="X269" s="51" t="str">
        <f>IF((OR((AND('[1]PWS Information'!$E$10="CWS",T269="Single Family Residence",P269="Lead")),
(AND('[1]PWS Information'!$E$10="CWS",T269="Multiple Family Residence",'[1]PWS Information'!$E$11="Yes",P269="Lead")),
(AND('[1]PWS Information'!$E$10="NTNC",P269="Lead")))),"Tier 1",
IF((OR((AND('[1]PWS Information'!$E$10="CWS",T269="Multiple Family Residence",'[1]PWS Information'!$E$11="No",P269="Lead")),
(AND('[1]PWS Information'!$E$10="CWS",T269="Other",P269="Lead")),
(AND('[1]PWS Information'!$E$10="CWS",T269="Building",P269="Lead")))),"Tier 2",
IF((OR((AND('[1]PWS Information'!$E$10="CWS",T269="Single Family Residence",P269="Galvanized Requiring Replacement")),
(AND('[1]PWS Information'!$E$10="CWS",T269="Single Family Residence",P269="Galvanized Requiring Replacement",Q269="Yes")),
(AND('[1]PWS Information'!$E$10="NTNC",P269="Galvanized Requiring Replacement")),
(AND('[1]PWS Information'!$E$10="NTNC",T269="Single Family Residence",Q269="Yes")))),"Tier 3",
IF((OR((AND('[1]PWS Information'!$E$10="CWS",T269="Single Family Residence",R269="Yes",P269="Non-Lead", I269="Non-Lead - Copper",K269="Before 1989")),
(AND('[1]PWS Information'!$E$10="CWS",T269="Single Family Residence",R269="Yes",P269="Non-Lead", M269="Non-Lead - Copper",N269="Before 1989")))),"Tier 4",
IF((OR((AND('[1]PWS Information'!$E$10="NTNC",P269="Non-Lead")),
(AND('[1]PWS Information'!$E$10="CWS",P269="Non-Lead",R269="")),
(AND('[1]PWS Information'!$E$10="CWS",P269="Non-Lead",R269="No")),
(AND('[1]PWS Information'!$E$10="CWS",P269="Non-Lead",R269="Don't Know")),
(AND('[1]PWS Information'!$E$10="CWS",P269="Non-Lead", I269="Non-Lead - Copper", R269="Yes", K269="Between 1989 and 2014")),
(AND('[1]PWS Information'!$E$10="CWS",P269="Non-Lead", I269="Non-Lead - Copper", R269="Yes", K269="After 2014")),
(AND('[1]PWS Information'!$E$10="CWS",P269="Non-Lead", I269="Non-Lead - Copper", R269="Yes", K269="Unknown")),
(AND('[1]PWS Information'!$E$10="CWS",P269="Non-Lead", M269="Non-Lead - Copper", R269="Yes", N269="Between 1989 and 2014")),
(AND('[1]PWS Information'!$E$10="CWS",P269="Non-Lead", M269="Non-Lead - Copper", R269="Yes", N269="After 2014")),
(AND('[1]PWS Information'!$E$10="CWS",P269="Non-Lead", M269="Non-Lead - Copper", R269="Yes", N269="Unknown")),
(AND('[1]PWS Information'!$E$10="CWS",P269="Unknown")),
(AND('[1]PWS Information'!$E$10="NTNC",P269="Unknown")))),"Tier 5",
"")))))</f>
        <v>Tier 5</v>
      </c>
      <c r="Y269" s="50"/>
      <c r="Z269" s="50"/>
    </row>
    <row r="270" spans="1:26" ht="75" x14ac:dyDescent="0.25">
      <c r="A270" s="39">
        <v>25175843</v>
      </c>
      <c r="B270" s="40">
        <v>811</v>
      </c>
      <c r="C270" s="41" t="s">
        <v>71</v>
      </c>
      <c r="D270" s="41" t="s">
        <v>46</v>
      </c>
      <c r="E270" s="41">
        <v>75961</v>
      </c>
      <c r="F270" s="42"/>
      <c r="G270" s="43">
        <v>31.558382999999999</v>
      </c>
      <c r="H270" s="44">
        <v>-94.504452000000001</v>
      </c>
      <c r="I270" s="45" t="s">
        <v>63</v>
      </c>
      <c r="J270" s="46" t="s">
        <v>48</v>
      </c>
      <c r="K270" s="42" t="s">
        <v>51</v>
      </c>
      <c r="L270" s="49"/>
      <c r="M270" s="45" t="s">
        <v>63</v>
      </c>
      <c r="N270" s="46" t="s">
        <v>51</v>
      </c>
      <c r="O270" s="49"/>
      <c r="P270" s="36" t="str">
        <f t="shared" si="4"/>
        <v>Unknown</v>
      </c>
      <c r="Q270" s="39" t="s">
        <v>48</v>
      </c>
      <c r="R270" s="39" t="s">
        <v>48</v>
      </c>
      <c r="S270" s="39"/>
      <c r="T270" s="50"/>
      <c r="U270" s="50" t="s">
        <v>51</v>
      </c>
      <c r="V270" s="50" t="s">
        <v>51</v>
      </c>
      <c r="W270" s="50"/>
      <c r="X270" s="51" t="str">
        <f>IF((OR((AND('[1]PWS Information'!$E$10="CWS",T270="Single Family Residence",P270="Lead")),
(AND('[1]PWS Information'!$E$10="CWS",T270="Multiple Family Residence",'[1]PWS Information'!$E$11="Yes",P270="Lead")),
(AND('[1]PWS Information'!$E$10="NTNC",P270="Lead")))),"Tier 1",
IF((OR((AND('[1]PWS Information'!$E$10="CWS",T270="Multiple Family Residence",'[1]PWS Information'!$E$11="No",P270="Lead")),
(AND('[1]PWS Information'!$E$10="CWS",T270="Other",P270="Lead")),
(AND('[1]PWS Information'!$E$10="CWS",T270="Building",P270="Lead")))),"Tier 2",
IF((OR((AND('[1]PWS Information'!$E$10="CWS",T270="Single Family Residence",P270="Galvanized Requiring Replacement")),
(AND('[1]PWS Information'!$E$10="CWS",T270="Single Family Residence",P270="Galvanized Requiring Replacement",Q270="Yes")),
(AND('[1]PWS Information'!$E$10="NTNC",P270="Galvanized Requiring Replacement")),
(AND('[1]PWS Information'!$E$10="NTNC",T270="Single Family Residence",Q270="Yes")))),"Tier 3",
IF((OR((AND('[1]PWS Information'!$E$10="CWS",T270="Single Family Residence",R270="Yes",P270="Non-Lead", I270="Non-Lead - Copper",K270="Before 1989")),
(AND('[1]PWS Information'!$E$10="CWS",T270="Single Family Residence",R270="Yes",P270="Non-Lead", M270="Non-Lead - Copper",N270="Before 1989")))),"Tier 4",
IF((OR((AND('[1]PWS Information'!$E$10="NTNC",P270="Non-Lead")),
(AND('[1]PWS Information'!$E$10="CWS",P270="Non-Lead",R270="")),
(AND('[1]PWS Information'!$E$10="CWS",P270="Non-Lead",R270="No")),
(AND('[1]PWS Information'!$E$10="CWS",P270="Non-Lead",R270="Don't Know")),
(AND('[1]PWS Information'!$E$10="CWS",P270="Non-Lead", I270="Non-Lead - Copper", R270="Yes", K270="Between 1989 and 2014")),
(AND('[1]PWS Information'!$E$10="CWS",P270="Non-Lead", I270="Non-Lead - Copper", R270="Yes", K270="After 2014")),
(AND('[1]PWS Information'!$E$10="CWS",P270="Non-Lead", I270="Non-Lead - Copper", R270="Yes", K270="Unknown")),
(AND('[1]PWS Information'!$E$10="CWS",P270="Non-Lead", M270="Non-Lead - Copper", R270="Yes", N270="Between 1989 and 2014")),
(AND('[1]PWS Information'!$E$10="CWS",P270="Non-Lead", M270="Non-Lead - Copper", R270="Yes", N270="After 2014")),
(AND('[1]PWS Information'!$E$10="CWS",P270="Non-Lead", M270="Non-Lead - Copper", R270="Yes", N270="Unknown")),
(AND('[1]PWS Information'!$E$10="CWS",P270="Unknown")),
(AND('[1]PWS Information'!$E$10="NTNC",P270="Unknown")))),"Tier 5",
"")))))</f>
        <v>Tier 5</v>
      </c>
      <c r="Y270" s="50"/>
      <c r="Z270" s="50"/>
    </row>
    <row r="271" spans="1:26" ht="75" x14ac:dyDescent="0.25">
      <c r="A271" s="39">
        <v>25175554</v>
      </c>
      <c r="B271" s="40">
        <v>9148</v>
      </c>
      <c r="C271" s="41" t="s">
        <v>66</v>
      </c>
      <c r="D271" s="41" t="s">
        <v>46</v>
      </c>
      <c r="E271" s="41">
        <v>75961</v>
      </c>
      <c r="F271" s="42"/>
      <c r="G271" s="43">
        <v>31.622067999999999</v>
      </c>
      <c r="H271" s="44">
        <v>-94.474182999999996</v>
      </c>
      <c r="I271" s="45" t="s">
        <v>63</v>
      </c>
      <c r="J271" s="46" t="s">
        <v>48</v>
      </c>
      <c r="K271" s="42" t="s">
        <v>51</v>
      </c>
      <c r="L271" s="49"/>
      <c r="M271" s="45" t="s">
        <v>63</v>
      </c>
      <c r="N271" s="46" t="s">
        <v>51</v>
      </c>
      <c r="O271" s="49"/>
      <c r="P271" s="36" t="str">
        <f t="shared" si="4"/>
        <v>Unknown</v>
      </c>
      <c r="Q271" s="39" t="s">
        <v>48</v>
      </c>
      <c r="R271" s="39" t="s">
        <v>48</v>
      </c>
      <c r="S271" s="39"/>
      <c r="T271" s="50"/>
      <c r="U271" s="50" t="s">
        <v>51</v>
      </c>
      <c r="V271" s="50" t="s">
        <v>51</v>
      </c>
      <c r="W271" s="50"/>
      <c r="X271" s="51" t="str">
        <f>IF((OR((AND('[1]PWS Information'!$E$10="CWS",T271="Single Family Residence",P271="Lead")),
(AND('[1]PWS Information'!$E$10="CWS",T271="Multiple Family Residence",'[1]PWS Information'!$E$11="Yes",P271="Lead")),
(AND('[1]PWS Information'!$E$10="NTNC",P271="Lead")))),"Tier 1",
IF((OR((AND('[1]PWS Information'!$E$10="CWS",T271="Multiple Family Residence",'[1]PWS Information'!$E$11="No",P271="Lead")),
(AND('[1]PWS Information'!$E$10="CWS",T271="Other",P271="Lead")),
(AND('[1]PWS Information'!$E$10="CWS",T271="Building",P271="Lead")))),"Tier 2",
IF((OR((AND('[1]PWS Information'!$E$10="CWS",T271="Single Family Residence",P271="Galvanized Requiring Replacement")),
(AND('[1]PWS Information'!$E$10="CWS",T271="Single Family Residence",P271="Galvanized Requiring Replacement",Q271="Yes")),
(AND('[1]PWS Information'!$E$10="NTNC",P271="Galvanized Requiring Replacement")),
(AND('[1]PWS Information'!$E$10="NTNC",T271="Single Family Residence",Q271="Yes")))),"Tier 3",
IF((OR((AND('[1]PWS Information'!$E$10="CWS",T271="Single Family Residence",R271="Yes",P271="Non-Lead", I271="Non-Lead - Copper",K271="Before 1989")),
(AND('[1]PWS Information'!$E$10="CWS",T271="Single Family Residence",R271="Yes",P271="Non-Lead", M271="Non-Lead - Copper",N271="Before 1989")))),"Tier 4",
IF((OR((AND('[1]PWS Information'!$E$10="NTNC",P271="Non-Lead")),
(AND('[1]PWS Information'!$E$10="CWS",P271="Non-Lead",R271="")),
(AND('[1]PWS Information'!$E$10="CWS",P271="Non-Lead",R271="No")),
(AND('[1]PWS Information'!$E$10="CWS",P271="Non-Lead",R271="Don't Know")),
(AND('[1]PWS Information'!$E$10="CWS",P271="Non-Lead", I271="Non-Lead - Copper", R271="Yes", K271="Between 1989 and 2014")),
(AND('[1]PWS Information'!$E$10="CWS",P271="Non-Lead", I271="Non-Lead - Copper", R271="Yes", K271="After 2014")),
(AND('[1]PWS Information'!$E$10="CWS",P271="Non-Lead", I271="Non-Lead - Copper", R271="Yes", K271="Unknown")),
(AND('[1]PWS Information'!$E$10="CWS",P271="Non-Lead", M271="Non-Lead - Copper", R271="Yes", N271="Between 1989 and 2014")),
(AND('[1]PWS Information'!$E$10="CWS",P271="Non-Lead", M271="Non-Lead - Copper", R271="Yes", N271="After 2014")),
(AND('[1]PWS Information'!$E$10="CWS",P271="Non-Lead", M271="Non-Lead - Copper", R271="Yes", N271="Unknown")),
(AND('[1]PWS Information'!$E$10="CWS",P271="Unknown")),
(AND('[1]PWS Information'!$E$10="NTNC",P271="Unknown")))),"Tier 5",
"")))))</f>
        <v>Tier 5</v>
      </c>
      <c r="Y271" s="50"/>
      <c r="Z271" s="50"/>
    </row>
    <row r="272" spans="1:26" ht="75" x14ac:dyDescent="0.25">
      <c r="A272" s="39">
        <v>25175862</v>
      </c>
      <c r="B272" s="40" t="s">
        <v>76</v>
      </c>
      <c r="C272" s="41" t="s">
        <v>129</v>
      </c>
      <c r="D272" s="41" t="s">
        <v>46</v>
      </c>
      <c r="E272" s="41">
        <v>75961</v>
      </c>
      <c r="F272" s="42"/>
      <c r="G272" s="43">
        <v>31.593017</v>
      </c>
      <c r="H272" s="44">
        <v>-94.639336</v>
      </c>
      <c r="I272" s="45" t="s">
        <v>63</v>
      </c>
      <c r="J272" s="46" t="s">
        <v>48</v>
      </c>
      <c r="K272" s="42" t="s">
        <v>51</v>
      </c>
      <c r="L272" s="49"/>
      <c r="M272" s="45" t="s">
        <v>63</v>
      </c>
      <c r="N272" s="46" t="s">
        <v>51</v>
      </c>
      <c r="O272" s="49"/>
      <c r="P272" s="36" t="str">
        <f t="shared" si="4"/>
        <v>Unknown</v>
      </c>
      <c r="Q272" s="39" t="s">
        <v>48</v>
      </c>
      <c r="R272" s="39" t="s">
        <v>48</v>
      </c>
      <c r="S272" s="39"/>
      <c r="T272" s="50"/>
      <c r="U272" s="50" t="s">
        <v>51</v>
      </c>
      <c r="V272" s="50" t="s">
        <v>51</v>
      </c>
      <c r="W272" s="50"/>
      <c r="X272" s="51" t="str">
        <f>IF((OR((AND('[1]PWS Information'!$E$10="CWS",T272="Single Family Residence",P272="Lead")),
(AND('[1]PWS Information'!$E$10="CWS",T272="Multiple Family Residence",'[1]PWS Information'!$E$11="Yes",P272="Lead")),
(AND('[1]PWS Information'!$E$10="NTNC",P272="Lead")))),"Tier 1",
IF((OR((AND('[1]PWS Information'!$E$10="CWS",T272="Multiple Family Residence",'[1]PWS Information'!$E$11="No",P272="Lead")),
(AND('[1]PWS Information'!$E$10="CWS",T272="Other",P272="Lead")),
(AND('[1]PWS Information'!$E$10="CWS",T272="Building",P272="Lead")))),"Tier 2",
IF((OR((AND('[1]PWS Information'!$E$10="CWS",T272="Single Family Residence",P272="Galvanized Requiring Replacement")),
(AND('[1]PWS Information'!$E$10="CWS",T272="Single Family Residence",P272="Galvanized Requiring Replacement",Q272="Yes")),
(AND('[1]PWS Information'!$E$10="NTNC",P272="Galvanized Requiring Replacement")),
(AND('[1]PWS Information'!$E$10="NTNC",T272="Single Family Residence",Q272="Yes")))),"Tier 3",
IF((OR((AND('[1]PWS Information'!$E$10="CWS",T272="Single Family Residence",R272="Yes",P272="Non-Lead", I272="Non-Lead - Copper",K272="Before 1989")),
(AND('[1]PWS Information'!$E$10="CWS",T272="Single Family Residence",R272="Yes",P272="Non-Lead", M272="Non-Lead - Copper",N272="Before 1989")))),"Tier 4",
IF((OR((AND('[1]PWS Information'!$E$10="NTNC",P272="Non-Lead")),
(AND('[1]PWS Information'!$E$10="CWS",P272="Non-Lead",R272="")),
(AND('[1]PWS Information'!$E$10="CWS",P272="Non-Lead",R272="No")),
(AND('[1]PWS Information'!$E$10="CWS",P272="Non-Lead",R272="Don't Know")),
(AND('[1]PWS Information'!$E$10="CWS",P272="Non-Lead", I272="Non-Lead - Copper", R272="Yes", K272="Between 1989 and 2014")),
(AND('[1]PWS Information'!$E$10="CWS",P272="Non-Lead", I272="Non-Lead - Copper", R272="Yes", K272="After 2014")),
(AND('[1]PWS Information'!$E$10="CWS",P272="Non-Lead", I272="Non-Lead - Copper", R272="Yes", K272="Unknown")),
(AND('[1]PWS Information'!$E$10="CWS",P272="Non-Lead", M272="Non-Lead - Copper", R272="Yes", N272="Between 1989 and 2014")),
(AND('[1]PWS Information'!$E$10="CWS",P272="Non-Lead", M272="Non-Lead - Copper", R272="Yes", N272="After 2014")),
(AND('[1]PWS Information'!$E$10="CWS",P272="Non-Lead", M272="Non-Lead - Copper", R272="Yes", N272="Unknown")),
(AND('[1]PWS Information'!$E$10="CWS",P272="Unknown")),
(AND('[1]PWS Information'!$E$10="NTNC",P272="Unknown")))),"Tier 5",
"")))))</f>
        <v>Tier 5</v>
      </c>
      <c r="Y272" s="50"/>
      <c r="Z272" s="50"/>
    </row>
    <row r="273" spans="1:26" ht="75" x14ac:dyDescent="0.25">
      <c r="A273" s="39">
        <v>25176054</v>
      </c>
      <c r="B273" s="40" t="s">
        <v>76</v>
      </c>
      <c r="C273" s="41" t="s">
        <v>130</v>
      </c>
      <c r="D273" s="41" t="s">
        <v>46</v>
      </c>
      <c r="E273" s="41">
        <v>75961</v>
      </c>
      <c r="F273" s="42"/>
      <c r="G273" s="43">
        <v>31.593017</v>
      </c>
      <c r="H273" s="44">
        <v>-94.639336</v>
      </c>
      <c r="I273" s="45" t="s">
        <v>63</v>
      </c>
      <c r="J273" s="46" t="s">
        <v>48</v>
      </c>
      <c r="K273" s="42" t="s">
        <v>51</v>
      </c>
      <c r="L273" s="49"/>
      <c r="M273" s="45" t="s">
        <v>63</v>
      </c>
      <c r="N273" s="46" t="s">
        <v>51</v>
      </c>
      <c r="O273" s="49"/>
      <c r="P273" s="36" t="str">
        <f t="shared" si="4"/>
        <v>Unknown</v>
      </c>
      <c r="Q273" s="39" t="s">
        <v>48</v>
      </c>
      <c r="R273" s="39" t="s">
        <v>48</v>
      </c>
      <c r="S273" s="39"/>
      <c r="T273" s="50"/>
      <c r="U273" s="50" t="s">
        <v>51</v>
      </c>
      <c r="V273" s="50" t="s">
        <v>51</v>
      </c>
      <c r="W273" s="50"/>
      <c r="X273" s="51" t="str">
        <f>IF((OR((AND('[1]PWS Information'!$E$10="CWS",T273="Single Family Residence",P273="Lead")),
(AND('[1]PWS Information'!$E$10="CWS",T273="Multiple Family Residence",'[1]PWS Information'!$E$11="Yes",P273="Lead")),
(AND('[1]PWS Information'!$E$10="NTNC",P273="Lead")))),"Tier 1",
IF((OR((AND('[1]PWS Information'!$E$10="CWS",T273="Multiple Family Residence",'[1]PWS Information'!$E$11="No",P273="Lead")),
(AND('[1]PWS Information'!$E$10="CWS",T273="Other",P273="Lead")),
(AND('[1]PWS Information'!$E$10="CWS",T273="Building",P273="Lead")))),"Tier 2",
IF((OR((AND('[1]PWS Information'!$E$10="CWS",T273="Single Family Residence",P273="Galvanized Requiring Replacement")),
(AND('[1]PWS Information'!$E$10="CWS",T273="Single Family Residence",P273="Galvanized Requiring Replacement",Q273="Yes")),
(AND('[1]PWS Information'!$E$10="NTNC",P273="Galvanized Requiring Replacement")),
(AND('[1]PWS Information'!$E$10="NTNC",T273="Single Family Residence",Q273="Yes")))),"Tier 3",
IF((OR((AND('[1]PWS Information'!$E$10="CWS",T273="Single Family Residence",R273="Yes",P273="Non-Lead", I273="Non-Lead - Copper",K273="Before 1989")),
(AND('[1]PWS Information'!$E$10="CWS",T273="Single Family Residence",R273="Yes",P273="Non-Lead", M273="Non-Lead - Copper",N273="Before 1989")))),"Tier 4",
IF((OR((AND('[1]PWS Information'!$E$10="NTNC",P273="Non-Lead")),
(AND('[1]PWS Information'!$E$10="CWS",P273="Non-Lead",R273="")),
(AND('[1]PWS Information'!$E$10="CWS",P273="Non-Lead",R273="No")),
(AND('[1]PWS Information'!$E$10="CWS",P273="Non-Lead",R273="Don't Know")),
(AND('[1]PWS Information'!$E$10="CWS",P273="Non-Lead", I273="Non-Lead - Copper", R273="Yes", K273="Between 1989 and 2014")),
(AND('[1]PWS Information'!$E$10="CWS",P273="Non-Lead", I273="Non-Lead - Copper", R273="Yes", K273="After 2014")),
(AND('[1]PWS Information'!$E$10="CWS",P273="Non-Lead", I273="Non-Lead - Copper", R273="Yes", K273="Unknown")),
(AND('[1]PWS Information'!$E$10="CWS",P273="Non-Lead", M273="Non-Lead - Copper", R273="Yes", N273="Between 1989 and 2014")),
(AND('[1]PWS Information'!$E$10="CWS",P273="Non-Lead", M273="Non-Lead - Copper", R273="Yes", N273="After 2014")),
(AND('[1]PWS Information'!$E$10="CWS",P273="Non-Lead", M273="Non-Lead - Copper", R273="Yes", N273="Unknown")),
(AND('[1]PWS Information'!$E$10="CWS",P273="Unknown")),
(AND('[1]PWS Information'!$E$10="NTNC",P273="Unknown")))),"Tier 5",
"")))))</f>
        <v>Tier 5</v>
      </c>
      <c r="Y273" s="50"/>
      <c r="Z273" s="50"/>
    </row>
    <row r="274" spans="1:26" ht="75" x14ac:dyDescent="0.25">
      <c r="A274" s="39">
        <v>25175504</v>
      </c>
      <c r="B274" s="40">
        <v>8741</v>
      </c>
      <c r="C274" s="41" t="s">
        <v>53</v>
      </c>
      <c r="D274" s="41" t="s">
        <v>46</v>
      </c>
      <c r="E274" s="41">
        <v>75961</v>
      </c>
      <c r="F274" s="42"/>
      <c r="G274" s="43">
        <v>31.616986000000001</v>
      </c>
      <c r="H274" s="44">
        <v>-94.397685999999993</v>
      </c>
      <c r="I274" s="45" t="s">
        <v>63</v>
      </c>
      <c r="J274" s="46" t="s">
        <v>48</v>
      </c>
      <c r="K274" s="42" t="s">
        <v>51</v>
      </c>
      <c r="L274" s="49"/>
      <c r="M274" s="45" t="s">
        <v>63</v>
      </c>
      <c r="N274" s="46" t="s">
        <v>51</v>
      </c>
      <c r="O274" s="49"/>
      <c r="P274" s="36" t="str">
        <f t="shared" si="4"/>
        <v>Unknown</v>
      </c>
      <c r="Q274" s="39" t="s">
        <v>48</v>
      </c>
      <c r="R274" s="39" t="s">
        <v>48</v>
      </c>
      <c r="S274" s="39"/>
      <c r="T274" s="50"/>
      <c r="U274" s="50" t="s">
        <v>51</v>
      </c>
      <c r="V274" s="50" t="s">
        <v>51</v>
      </c>
      <c r="W274" s="50"/>
      <c r="X274" s="51" t="str">
        <f>IF((OR((AND('[1]PWS Information'!$E$10="CWS",T274="Single Family Residence",P274="Lead")),
(AND('[1]PWS Information'!$E$10="CWS",T274="Multiple Family Residence",'[1]PWS Information'!$E$11="Yes",P274="Lead")),
(AND('[1]PWS Information'!$E$10="NTNC",P274="Lead")))),"Tier 1",
IF((OR((AND('[1]PWS Information'!$E$10="CWS",T274="Multiple Family Residence",'[1]PWS Information'!$E$11="No",P274="Lead")),
(AND('[1]PWS Information'!$E$10="CWS",T274="Other",P274="Lead")),
(AND('[1]PWS Information'!$E$10="CWS",T274="Building",P274="Lead")))),"Tier 2",
IF((OR((AND('[1]PWS Information'!$E$10="CWS",T274="Single Family Residence",P274="Galvanized Requiring Replacement")),
(AND('[1]PWS Information'!$E$10="CWS",T274="Single Family Residence",P274="Galvanized Requiring Replacement",Q274="Yes")),
(AND('[1]PWS Information'!$E$10="NTNC",P274="Galvanized Requiring Replacement")),
(AND('[1]PWS Information'!$E$10="NTNC",T274="Single Family Residence",Q274="Yes")))),"Tier 3",
IF((OR((AND('[1]PWS Information'!$E$10="CWS",T274="Single Family Residence",R274="Yes",P274="Non-Lead", I274="Non-Lead - Copper",K274="Before 1989")),
(AND('[1]PWS Information'!$E$10="CWS",T274="Single Family Residence",R274="Yes",P274="Non-Lead", M274="Non-Lead - Copper",N274="Before 1989")))),"Tier 4",
IF((OR((AND('[1]PWS Information'!$E$10="NTNC",P274="Non-Lead")),
(AND('[1]PWS Information'!$E$10="CWS",P274="Non-Lead",R274="")),
(AND('[1]PWS Information'!$E$10="CWS",P274="Non-Lead",R274="No")),
(AND('[1]PWS Information'!$E$10="CWS",P274="Non-Lead",R274="Don't Know")),
(AND('[1]PWS Information'!$E$10="CWS",P274="Non-Lead", I274="Non-Lead - Copper", R274="Yes", K274="Between 1989 and 2014")),
(AND('[1]PWS Information'!$E$10="CWS",P274="Non-Lead", I274="Non-Lead - Copper", R274="Yes", K274="After 2014")),
(AND('[1]PWS Information'!$E$10="CWS",P274="Non-Lead", I274="Non-Lead - Copper", R274="Yes", K274="Unknown")),
(AND('[1]PWS Information'!$E$10="CWS",P274="Non-Lead", M274="Non-Lead - Copper", R274="Yes", N274="Between 1989 and 2014")),
(AND('[1]PWS Information'!$E$10="CWS",P274="Non-Lead", M274="Non-Lead - Copper", R274="Yes", N274="After 2014")),
(AND('[1]PWS Information'!$E$10="CWS",P274="Non-Lead", M274="Non-Lead - Copper", R274="Yes", N274="Unknown")),
(AND('[1]PWS Information'!$E$10="CWS",P274="Unknown")),
(AND('[1]PWS Information'!$E$10="NTNC",P274="Unknown")))),"Tier 5",
"")))))</f>
        <v>Tier 5</v>
      </c>
      <c r="Y274" s="50"/>
      <c r="Z274" s="50"/>
    </row>
    <row r="275" spans="1:26" ht="75" x14ac:dyDescent="0.25">
      <c r="A275" s="39">
        <v>25176092</v>
      </c>
      <c r="B275" s="40">
        <v>3392</v>
      </c>
      <c r="C275" s="41" t="s">
        <v>66</v>
      </c>
      <c r="D275" s="41" t="s">
        <v>46</v>
      </c>
      <c r="E275" s="41">
        <v>75961</v>
      </c>
      <c r="F275" s="42"/>
      <c r="G275" s="43">
        <v>31.602764000000001</v>
      </c>
      <c r="H275" s="44">
        <v>-94.566719000000006</v>
      </c>
      <c r="I275" s="45" t="s">
        <v>63</v>
      </c>
      <c r="J275" s="46" t="s">
        <v>48</v>
      </c>
      <c r="K275" s="42" t="s">
        <v>51</v>
      </c>
      <c r="L275" s="49"/>
      <c r="M275" s="45" t="s">
        <v>63</v>
      </c>
      <c r="N275" s="46" t="s">
        <v>51</v>
      </c>
      <c r="O275" s="49"/>
      <c r="P275" s="36" t="str">
        <f t="shared" si="4"/>
        <v>Unknown</v>
      </c>
      <c r="Q275" s="39" t="s">
        <v>48</v>
      </c>
      <c r="R275" s="39" t="s">
        <v>48</v>
      </c>
      <c r="S275" s="39"/>
      <c r="T275" s="50"/>
      <c r="U275" s="50" t="s">
        <v>51</v>
      </c>
      <c r="V275" s="50" t="s">
        <v>51</v>
      </c>
      <c r="W275" s="50"/>
      <c r="X275" s="51" t="str">
        <f>IF((OR((AND('[1]PWS Information'!$E$10="CWS",T275="Single Family Residence",P275="Lead")),
(AND('[1]PWS Information'!$E$10="CWS",T275="Multiple Family Residence",'[1]PWS Information'!$E$11="Yes",P275="Lead")),
(AND('[1]PWS Information'!$E$10="NTNC",P275="Lead")))),"Tier 1",
IF((OR((AND('[1]PWS Information'!$E$10="CWS",T275="Multiple Family Residence",'[1]PWS Information'!$E$11="No",P275="Lead")),
(AND('[1]PWS Information'!$E$10="CWS",T275="Other",P275="Lead")),
(AND('[1]PWS Information'!$E$10="CWS",T275="Building",P275="Lead")))),"Tier 2",
IF((OR((AND('[1]PWS Information'!$E$10="CWS",T275="Single Family Residence",P275="Galvanized Requiring Replacement")),
(AND('[1]PWS Information'!$E$10="CWS",T275="Single Family Residence",P275="Galvanized Requiring Replacement",Q275="Yes")),
(AND('[1]PWS Information'!$E$10="NTNC",P275="Galvanized Requiring Replacement")),
(AND('[1]PWS Information'!$E$10="NTNC",T275="Single Family Residence",Q275="Yes")))),"Tier 3",
IF((OR((AND('[1]PWS Information'!$E$10="CWS",T275="Single Family Residence",R275="Yes",P275="Non-Lead", I275="Non-Lead - Copper",K275="Before 1989")),
(AND('[1]PWS Information'!$E$10="CWS",T275="Single Family Residence",R275="Yes",P275="Non-Lead", M275="Non-Lead - Copper",N275="Before 1989")))),"Tier 4",
IF((OR((AND('[1]PWS Information'!$E$10="NTNC",P275="Non-Lead")),
(AND('[1]PWS Information'!$E$10="CWS",P275="Non-Lead",R275="")),
(AND('[1]PWS Information'!$E$10="CWS",P275="Non-Lead",R275="No")),
(AND('[1]PWS Information'!$E$10="CWS",P275="Non-Lead",R275="Don't Know")),
(AND('[1]PWS Information'!$E$10="CWS",P275="Non-Lead", I275="Non-Lead - Copper", R275="Yes", K275="Between 1989 and 2014")),
(AND('[1]PWS Information'!$E$10="CWS",P275="Non-Lead", I275="Non-Lead - Copper", R275="Yes", K275="After 2014")),
(AND('[1]PWS Information'!$E$10="CWS",P275="Non-Lead", I275="Non-Lead - Copper", R275="Yes", K275="Unknown")),
(AND('[1]PWS Information'!$E$10="CWS",P275="Non-Lead", M275="Non-Lead - Copper", R275="Yes", N275="Between 1989 and 2014")),
(AND('[1]PWS Information'!$E$10="CWS",P275="Non-Lead", M275="Non-Lead - Copper", R275="Yes", N275="After 2014")),
(AND('[1]PWS Information'!$E$10="CWS",P275="Non-Lead", M275="Non-Lead - Copper", R275="Yes", N275="Unknown")),
(AND('[1]PWS Information'!$E$10="CWS",P275="Unknown")),
(AND('[1]PWS Information'!$E$10="NTNC",P275="Unknown")))),"Tier 5",
"")))))</f>
        <v>Tier 5</v>
      </c>
      <c r="Y275" s="50"/>
      <c r="Z275" s="50"/>
    </row>
    <row r="276" spans="1:26" ht="75" x14ac:dyDescent="0.25">
      <c r="A276" s="39">
        <v>25257258</v>
      </c>
      <c r="B276" s="40">
        <v>10631</v>
      </c>
      <c r="C276" s="41" t="s">
        <v>66</v>
      </c>
      <c r="D276" s="41" t="s">
        <v>46</v>
      </c>
      <c r="E276" s="41">
        <v>75961</v>
      </c>
      <c r="F276" s="42"/>
      <c r="G276" s="43">
        <v>31.632438</v>
      </c>
      <c r="H276" s="44">
        <v>-94.450845999999999</v>
      </c>
      <c r="I276" s="45" t="s">
        <v>63</v>
      </c>
      <c r="J276" s="46" t="s">
        <v>48</v>
      </c>
      <c r="K276" s="42" t="s">
        <v>51</v>
      </c>
      <c r="L276" s="49"/>
      <c r="M276" s="45" t="s">
        <v>63</v>
      </c>
      <c r="N276" s="46" t="s">
        <v>51</v>
      </c>
      <c r="O276" s="49"/>
      <c r="P276" s="36" t="str">
        <f t="shared" si="4"/>
        <v>Unknown</v>
      </c>
      <c r="Q276" s="39" t="s">
        <v>48</v>
      </c>
      <c r="R276" s="39" t="s">
        <v>48</v>
      </c>
      <c r="S276" s="39"/>
      <c r="T276" s="50"/>
      <c r="U276" s="50" t="s">
        <v>51</v>
      </c>
      <c r="V276" s="50" t="s">
        <v>51</v>
      </c>
      <c r="W276" s="50"/>
      <c r="X276" s="51" t="str">
        <f>IF((OR((AND('[1]PWS Information'!$E$10="CWS",T276="Single Family Residence",P276="Lead")),
(AND('[1]PWS Information'!$E$10="CWS",T276="Multiple Family Residence",'[1]PWS Information'!$E$11="Yes",P276="Lead")),
(AND('[1]PWS Information'!$E$10="NTNC",P276="Lead")))),"Tier 1",
IF((OR((AND('[1]PWS Information'!$E$10="CWS",T276="Multiple Family Residence",'[1]PWS Information'!$E$11="No",P276="Lead")),
(AND('[1]PWS Information'!$E$10="CWS",T276="Other",P276="Lead")),
(AND('[1]PWS Information'!$E$10="CWS",T276="Building",P276="Lead")))),"Tier 2",
IF((OR((AND('[1]PWS Information'!$E$10="CWS",T276="Single Family Residence",P276="Galvanized Requiring Replacement")),
(AND('[1]PWS Information'!$E$10="CWS",T276="Single Family Residence",P276="Galvanized Requiring Replacement",Q276="Yes")),
(AND('[1]PWS Information'!$E$10="NTNC",P276="Galvanized Requiring Replacement")),
(AND('[1]PWS Information'!$E$10="NTNC",T276="Single Family Residence",Q276="Yes")))),"Tier 3",
IF((OR((AND('[1]PWS Information'!$E$10="CWS",T276="Single Family Residence",R276="Yes",P276="Non-Lead", I276="Non-Lead - Copper",K276="Before 1989")),
(AND('[1]PWS Information'!$E$10="CWS",T276="Single Family Residence",R276="Yes",P276="Non-Lead", M276="Non-Lead - Copper",N276="Before 1989")))),"Tier 4",
IF((OR((AND('[1]PWS Information'!$E$10="NTNC",P276="Non-Lead")),
(AND('[1]PWS Information'!$E$10="CWS",P276="Non-Lead",R276="")),
(AND('[1]PWS Information'!$E$10="CWS",P276="Non-Lead",R276="No")),
(AND('[1]PWS Information'!$E$10="CWS",P276="Non-Lead",R276="Don't Know")),
(AND('[1]PWS Information'!$E$10="CWS",P276="Non-Lead", I276="Non-Lead - Copper", R276="Yes", K276="Between 1989 and 2014")),
(AND('[1]PWS Information'!$E$10="CWS",P276="Non-Lead", I276="Non-Lead - Copper", R276="Yes", K276="After 2014")),
(AND('[1]PWS Information'!$E$10="CWS",P276="Non-Lead", I276="Non-Lead - Copper", R276="Yes", K276="Unknown")),
(AND('[1]PWS Information'!$E$10="CWS",P276="Non-Lead", M276="Non-Lead - Copper", R276="Yes", N276="Between 1989 and 2014")),
(AND('[1]PWS Information'!$E$10="CWS",P276="Non-Lead", M276="Non-Lead - Copper", R276="Yes", N276="After 2014")),
(AND('[1]PWS Information'!$E$10="CWS",P276="Non-Lead", M276="Non-Lead - Copper", R276="Yes", N276="Unknown")),
(AND('[1]PWS Information'!$E$10="CWS",P276="Unknown")),
(AND('[1]PWS Information'!$E$10="NTNC",P276="Unknown")))),"Tier 5",
"")))))</f>
        <v>Tier 5</v>
      </c>
      <c r="Y276" s="50"/>
      <c r="Z276" s="50"/>
    </row>
    <row r="277" spans="1:26" ht="75" x14ac:dyDescent="0.25">
      <c r="A277" s="39">
        <v>25175460</v>
      </c>
      <c r="B277" s="40">
        <v>10526</v>
      </c>
      <c r="C277" s="41" t="s">
        <v>53</v>
      </c>
      <c r="D277" s="41" t="s">
        <v>46</v>
      </c>
      <c r="E277" s="41">
        <v>75961</v>
      </c>
      <c r="F277" s="42"/>
      <c r="G277" s="43">
        <v>31.636429</v>
      </c>
      <c r="H277" s="44">
        <v>-94.413444999999996</v>
      </c>
      <c r="I277" s="45" t="s">
        <v>63</v>
      </c>
      <c r="J277" s="46" t="s">
        <v>48</v>
      </c>
      <c r="K277" s="42" t="s">
        <v>51</v>
      </c>
      <c r="L277" s="49"/>
      <c r="M277" s="45" t="s">
        <v>63</v>
      </c>
      <c r="N277" s="46" t="s">
        <v>51</v>
      </c>
      <c r="O277" s="49"/>
      <c r="P277" s="36" t="str">
        <f t="shared" si="4"/>
        <v>Unknown</v>
      </c>
      <c r="Q277" s="39" t="s">
        <v>48</v>
      </c>
      <c r="R277" s="39" t="s">
        <v>48</v>
      </c>
      <c r="S277" s="39"/>
      <c r="T277" s="50"/>
      <c r="U277" s="50" t="s">
        <v>51</v>
      </c>
      <c r="V277" s="50" t="s">
        <v>51</v>
      </c>
      <c r="W277" s="50"/>
      <c r="X277" s="51" t="str">
        <f>IF((OR((AND('[1]PWS Information'!$E$10="CWS",T277="Single Family Residence",P277="Lead")),
(AND('[1]PWS Information'!$E$10="CWS",T277="Multiple Family Residence",'[1]PWS Information'!$E$11="Yes",P277="Lead")),
(AND('[1]PWS Information'!$E$10="NTNC",P277="Lead")))),"Tier 1",
IF((OR((AND('[1]PWS Information'!$E$10="CWS",T277="Multiple Family Residence",'[1]PWS Information'!$E$11="No",P277="Lead")),
(AND('[1]PWS Information'!$E$10="CWS",T277="Other",P277="Lead")),
(AND('[1]PWS Information'!$E$10="CWS",T277="Building",P277="Lead")))),"Tier 2",
IF((OR((AND('[1]PWS Information'!$E$10="CWS",T277="Single Family Residence",P277="Galvanized Requiring Replacement")),
(AND('[1]PWS Information'!$E$10="CWS",T277="Single Family Residence",P277="Galvanized Requiring Replacement",Q277="Yes")),
(AND('[1]PWS Information'!$E$10="NTNC",P277="Galvanized Requiring Replacement")),
(AND('[1]PWS Information'!$E$10="NTNC",T277="Single Family Residence",Q277="Yes")))),"Tier 3",
IF((OR((AND('[1]PWS Information'!$E$10="CWS",T277="Single Family Residence",R277="Yes",P277="Non-Lead", I277="Non-Lead - Copper",K277="Before 1989")),
(AND('[1]PWS Information'!$E$10="CWS",T277="Single Family Residence",R277="Yes",P277="Non-Lead", M277="Non-Lead - Copper",N277="Before 1989")))),"Tier 4",
IF((OR((AND('[1]PWS Information'!$E$10="NTNC",P277="Non-Lead")),
(AND('[1]PWS Information'!$E$10="CWS",P277="Non-Lead",R277="")),
(AND('[1]PWS Information'!$E$10="CWS",P277="Non-Lead",R277="No")),
(AND('[1]PWS Information'!$E$10="CWS",P277="Non-Lead",R277="Don't Know")),
(AND('[1]PWS Information'!$E$10="CWS",P277="Non-Lead", I277="Non-Lead - Copper", R277="Yes", K277="Between 1989 and 2014")),
(AND('[1]PWS Information'!$E$10="CWS",P277="Non-Lead", I277="Non-Lead - Copper", R277="Yes", K277="After 2014")),
(AND('[1]PWS Information'!$E$10="CWS",P277="Non-Lead", I277="Non-Lead - Copper", R277="Yes", K277="Unknown")),
(AND('[1]PWS Information'!$E$10="CWS",P277="Non-Lead", M277="Non-Lead - Copper", R277="Yes", N277="Between 1989 and 2014")),
(AND('[1]PWS Information'!$E$10="CWS",P277="Non-Lead", M277="Non-Lead - Copper", R277="Yes", N277="After 2014")),
(AND('[1]PWS Information'!$E$10="CWS",P277="Non-Lead", M277="Non-Lead - Copper", R277="Yes", N277="Unknown")),
(AND('[1]PWS Information'!$E$10="CWS",P277="Unknown")),
(AND('[1]PWS Information'!$E$10="NTNC",P277="Unknown")))),"Tier 5",
"")))))</f>
        <v>Tier 5</v>
      </c>
      <c r="Y277" s="50"/>
      <c r="Z277" s="50"/>
    </row>
    <row r="278" spans="1:26" ht="75" x14ac:dyDescent="0.25">
      <c r="A278" s="39">
        <v>25175510</v>
      </c>
      <c r="B278" s="40">
        <v>8804</v>
      </c>
      <c r="C278" s="41" t="s">
        <v>53</v>
      </c>
      <c r="D278" s="41" t="s">
        <v>46</v>
      </c>
      <c r="E278" s="41">
        <v>75961</v>
      </c>
      <c r="F278" s="42"/>
      <c r="G278" s="43">
        <v>31.617982000000001</v>
      </c>
      <c r="H278" s="44">
        <v>-94.398236999999995</v>
      </c>
      <c r="I278" s="45" t="s">
        <v>63</v>
      </c>
      <c r="J278" s="46" t="s">
        <v>48</v>
      </c>
      <c r="K278" s="42" t="s">
        <v>51</v>
      </c>
      <c r="L278" s="49"/>
      <c r="M278" s="45" t="s">
        <v>63</v>
      </c>
      <c r="N278" s="46" t="s">
        <v>51</v>
      </c>
      <c r="O278" s="49"/>
      <c r="P278" s="36" t="str">
        <f t="shared" si="4"/>
        <v>Unknown</v>
      </c>
      <c r="Q278" s="39" t="s">
        <v>48</v>
      </c>
      <c r="R278" s="39" t="s">
        <v>48</v>
      </c>
      <c r="S278" s="39"/>
      <c r="T278" s="50"/>
      <c r="U278" s="50" t="s">
        <v>51</v>
      </c>
      <c r="V278" s="50" t="s">
        <v>51</v>
      </c>
      <c r="W278" s="50"/>
      <c r="X278" s="51" t="str">
        <f>IF((OR((AND('[1]PWS Information'!$E$10="CWS",T278="Single Family Residence",P278="Lead")),
(AND('[1]PWS Information'!$E$10="CWS",T278="Multiple Family Residence",'[1]PWS Information'!$E$11="Yes",P278="Lead")),
(AND('[1]PWS Information'!$E$10="NTNC",P278="Lead")))),"Tier 1",
IF((OR((AND('[1]PWS Information'!$E$10="CWS",T278="Multiple Family Residence",'[1]PWS Information'!$E$11="No",P278="Lead")),
(AND('[1]PWS Information'!$E$10="CWS",T278="Other",P278="Lead")),
(AND('[1]PWS Information'!$E$10="CWS",T278="Building",P278="Lead")))),"Tier 2",
IF((OR((AND('[1]PWS Information'!$E$10="CWS",T278="Single Family Residence",P278="Galvanized Requiring Replacement")),
(AND('[1]PWS Information'!$E$10="CWS",T278="Single Family Residence",P278="Galvanized Requiring Replacement",Q278="Yes")),
(AND('[1]PWS Information'!$E$10="NTNC",P278="Galvanized Requiring Replacement")),
(AND('[1]PWS Information'!$E$10="NTNC",T278="Single Family Residence",Q278="Yes")))),"Tier 3",
IF((OR((AND('[1]PWS Information'!$E$10="CWS",T278="Single Family Residence",R278="Yes",P278="Non-Lead", I278="Non-Lead - Copper",K278="Before 1989")),
(AND('[1]PWS Information'!$E$10="CWS",T278="Single Family Residence",R278="Yes",P278="Non-Lead", M278="Non-Lead - Copper",N278="Before 1989")))),"Tier 4",
IF((OR((AND('[1]PWS Information'!$E$10="NTNC",P278="Non-Lead")),
(AND('[1]PWS Information'!$E$10="CWS",P278="Non-Lead",R278="")),
(AND('[1]PWS Information'!$E$10="CWS",P278="Non-Lead",R278="No")),
(AND('[1]PWS Information'!$E$10="CWS",P278="Non-Lead",R278="Don't Know")),
(AND('[1]PWS Information'!$E$10="CWS",P278="Non-Lead", I278="Non-Lead - Copper", R278="Yes", K278="Between 1989 and 2014")),
(AND('[1]PWS Information'!$E$10="CWS",P278="Non-Lead", I278="Non-Lead - Copper", R278="Yes", K278="After 2014")),
(AND('[1]PWS Information'!$E$10="CWS",P278="Non-Lead", I278="Non-Lead - Copper", R278="Yes", K278="Unknown")),
(AND('[1]PWS Information'!$E$10="CWS",P278="Non-Lead", M278="Non-Lead - Copper", R278="Yes", N278="Between 1989 and 2014")),
(AND('[1]PWS Information'!$E$10="CWS",P278="Non-Lead", M278="Non-Lead - Copper", R278="Yes", N278="After 2014")),
(AND('[1]PWS Information'!$E$10="CWS",P278="Non-Lead", M278="Non-Lead - Copper", R278="Yes", N278="Unknown")),
(AND('[1]PWS Information'!$E$10="CWS",P278="Unknown")),
(AND('[1]PWS Information'!$E$10="NTNC",P278="Unknown")))),"Tier 5",
"")))))</f>
        <v>Tier 5</v>
      </c>
      <c r="Y278" s="50"/>
      <c r="Z278" s="50"/>
    </row>
    <row r="279" spans="1:26" ht="75" x14ac:dyDescent="0.25">
      <c r="A279" s="39">
        <v>25175884</v>
      </c>
      <c r="B279" s="40">
        <v>419</v>
      </c>
      <c r="C279" s="41" t="s">
        <v>131</v>
      </c>
      <c r="D279" s="41" t="s">
        <v>46</v>
      </c>
      <c r="E279" s="41">
        <v>75961</v>
      </c>
      <c r="F279" s="42"/>
      <c r="G279" s="43">
        <v>31.558382999999999</v>
      </c>
      <c r="H279" s="44">
        <v>-94.504452000000001</v>
      </c>
      <c r="I279" s="45" t="s">
        <v>63</v>
      </c>
      <c r="J279" s="46" t="s">
        <v>48</v>
      </c>
      <c r="K279" s="42" t="s">
        <v>51</v>
      </c>
      <c r="L279" s="49"/>
      <c r="M279" s="45" t="s">
        <v>63</v>
      </c>
      <c r="N279" s="46" t="s">
        <v>51</v>
      </c>
      <c r="O279" s="49"/>
      <c r="P279" s="36" t="str">
        <f t="shared" si="4"/>
        <v>Unknown</v>
      </c>
      <c r="Q279" s="39" t="s">
        <v>48</v>
      </c>
      <c r="R279" s="39" t="s">
        <v>48</v>
      </c>
      <c r="S279" s="39"/>
      <c r="T279" s="50"/>
      <c r="U279" s="50" t="s">
        <v>51</v>
      </c>
      <c r="V279" s="50" t="s">
        <v>51</v>
      </c>
      <c r="W279" s="50"/>
      <c r="X279" s="51" t="str">
        <f>IF((OR((AND('[1]PWS Information'!$E$10="CWS",T279="Single Family Residence",P279="Lead")),
(AND('[1]PWS Information'!$E$10="CWS",T279="Multiple Family Residence",'[1]PWS Information'!$E$11="Yes",P279="Lead")),
(AND('[1]PWS Information'!$E$10="NTNC",P279="Lead")))),"Tier 1",
IF((OR((AND('[1]PWS Information'!$E$10="CWS",T279="Multiple Family Residence",'[1]PWS Information'!$E$11="No",P279="Lead")),
(AND('[1]PWS Information'!$E$10="CWS",T279="Other",P279="Lead")),
(AND('[1]PWS Information'!$E$10="CWS",T279="Building",P279="Lead")))),"Tier 2",
IF((OR((AND('[1]PWS Information'!$E$10="CWS",T279="Single Family Residence",P279="Galvanized Requiring Replacement")),
(AND('[1]PWS Information'!$E$10="CWS",T279="Single Family Residence",P279="Galvanized Requiring Replacement",Q279="Yes")),
(AND('[1]PWS Information'!$E$10="NTNC",P279="Galvanized Requiring Replacement")),
(AND('[1]PWS Information'!$E$10="NTNC",T279="Single Family Residence",Q279="Yes")))),"Tier 3",
IF((OR((AND('[1]PWS Information'!$E$10="CWS",T279="Single Family Residence",R279="Yes",P279="Non-Lead", I279="Non-Lead - Copper",K279="Before 1989")),
(AND('[1]PWS Information'!$E$10="CWS",T279="Single Family Residence",R279="Yes",P279="Non-Lead", M279="Non-Lead - Copper",N279="Before 1989")))),"Tier 4",
IF((OR((AND('[1]PWS Information'!$E$10="NTNC",P279="Non-Lead")),
(AND('[1]PWS Information'!$E$10="CWS",P279="Non-Lead",R279="")),
(AND('[1]PWS Information'!$E$10="CWS",P279="Non-Lead",R279="No")),
(AND('[1]PWS Information'!$E$10="CWS",P279="Non-Lead",R279="Don't Know")),
(AND('[1]PWS Information'!$E$10="CWS",P279="Non-Lead", I279="Non-Lead - Copper", R279="Yes", K279="Between 1989 and 2014")),
(AND('[1]PWS Information'!$E$10="CWS",P279="Non-Lead", I279="Non-Lead - Copper", R279="Yes", K279="After 2014")),
(AND('[1]PWS Information'!$E$10="CWS",P279="Non-Lead", I279="Non-Lead - Copper", R279="Yes", K279="Unknown")),
(AND('[1]PWS Information'!$E$10="CWS",P279="Non-Lead", M279="Non-Lead - Copper", R279="Yes", N279="Between 1989 and 2014")),
(AND('[1]PWS Information'!$E$10="CWS",P279="Non-Lead", M279="Non-Lead - Copper", R279="Yes", N279="After 2014")),
(AND('[1]PWS Information'!$E$10="CWS",P279="Non-Lead", M279="Non-Lead - Copper", R279="Yes", N279="Unknown")),
(AND('[1]PWS Information'!$E$10="CWS",P279="Unknown")),
(AND('[1]PWS Information'!$E$10="NTNC",P279="Unknown")))),"Tier 5",
"")))))</f>
        <v>Tier 5</v>
      </c>
      <c r="Y279" s="50"/>
      <c r="Z279" s="50"/>
    </row>
    <row r="280" spans="1:26" ht="75" x14ac:dyDescent="0.25">
      <c r="A280" s="39">
        <v>25175881</v>
      </c>
      <c r="B280" s="40">
        <v>2142</v>
      </c>
      <c r="C280" s="41" t="s">
        <v>90</v>
      </c>
      <c r="D280" s="41" t="s">
        <v>46</v>
      </c>
      <c r="E280" s="41">
        <v>75961</v>
      </c>
      <c r="F280" s="42"/>
      <c r="G280" s="43">
        <v>31.558382999999999</v>
      </c>
      <c r="H280" s="44">
        <v>-94.504452000000001</v>
      </c>
      <c r="I280" s="45" t="s">
        <v>63</v>
      </c>
      <c r="J280" s="46" t="s">
        <v>48</v>
      </c>
      <c r="K280" s="42" t="s">
        <v>51</v>
      </c>
      <c r="L280" s="49"/>
      <c r="M280" s="45" t="s">
        <v>63</v>
      </c>
      <c r="N280" s="46" t="s">
        <v>51</v>
      </c>
      <c r="O280" s="49"/>
      <c r="P280" s="36" t="str">
        <f t="shared" si="4"/>
        <v>Unknown</v>
      </c>
      <c r="Q280" s="39" t="s">
        <v>48</v>
      </c>
      <c r="R280" s="39" t="s">
        <v>48</v>
      </c>
      <c r="S280" s="39"/>
      <c r="T280" s="50"/>
      <c r="U280" s="50" t="s">
        <v>51</v>
      </c>
      <c r="V280" s="50" t="s">
        <v>51</v>
      </c>
      <c r="W280" s="50"/>
      <c r="X280" s="51" t="str">
        <f>IF((OR((AND('[1]PWS Information'!$E$10="CWS",T280="Single Family Residence",P280="Lead")),
(AND('[1]PWS Information'!$E$10="CWS",T280="Multiple Family Residence",'[1]PWS Information'!$E$11="Yes",P280="Lead")),
(AND('[1]PWS Information'!$E$10="NTNC",P280="Lead")))),"Tier 1",
IF((OR((AND('[1]PWS Information'!$E$10="CWS",T280="Multiple Family Residence",'[1]PWS Information'!$E$11="No",P280="Lead")),
(AND('[1]PWS Information'!$E$10="CWS",T280="Other",P280="Lead")),
(AND('[1]PWS Information'!$E$10="CWS",T280="Building",P280="Lead")))),"Tier 2",
IF((OR((AND('[1]PWS Information'!$E$10="CWS",T280="Single Family Residence",P280="Galvanized Requiring Replacement")),
(AND('[1]PWS Information'!$E$10="CWS",T280="Single Family Residence",P280="Galvanized Requiring Replacement",Q280="Yes")),
(AND('[1]PWS Information'!$E$10="NTNC",P280="Galvanized Requiring Replacement")),
(AND('[1]PWS Information'!$E$10="NTNC",T280="Single Family Residence",Q280="Yes")))),"Tier 3",
IF((OR((AND('[1]PWS Information'!$E$10="CWS",T280="Single Family Residence",R280="Yes",P280="Non-Lead", I280="Non-Lead - Copper",K280="Before 1989")),
(AND('[1]PWS Information'!$E$10="CWS",T280="Single Family Residence",R280="Yes",P280="Non-Lead", M280="Non-Lead - Copper",N280="Before 1989")))),"Tier 4",
IF((OR((AND('[1]PWS Information'!$E$10="NTNC",P280="Non-Lead")),
(AND('[1]PWS Information'!$E$10="CWS",P280="Non-Lead",R280="")),
(AND('[1]PWS Information'!$E$10="CWS",P280="Non-Lead",R280="No")),
(AND('[1]PWS Information'!$E$10="CWS",P280="Non-Lead",R280="Don't Know")),
(AND('[1]PWS Information'!$E$10="CWS",P280="Non-Lead", I280="Non-Lead - Copper", R280="Yes", K280="Between 1989 and 2014")),
(AND('[1]PWS Information'!$E$10="CWS",P280="Non-Lead", I280="Non-Lead - Copper", R280="Yes", K280="After 2014")),
(AND('[1]PWS Information'!$E$10="CWS",P280="Non-Lead", I280="Non-Lead - Copper", R280="Yes", K280="Unknown")),
(AND('[1]PWS Information'!$E$10="CWS",P280="Non-Lead", M280="Non-Lead - Copper", R280="Yes", N280="Between 1989 and 2014")),
(AND('[1]PWS Information'!$E$10="CWS",P280="Non-Lead", M280="Non-Lead - Copper", R280="Yes", N280="After 2014")),
(AND('[1]PWS Information'!$E$10="CWS",P280="Non-Lead", M280="Non-Lead - Copper", R280="Yes", N280="Unknown")),
(AND('[1]PWS Information'!$E$10="CWS",P280="Unknown")),
(AND('[1]PWS Information'!$E$10="NTNC",P280="Unknown")))),"Tier 5",
"")))))</f>
        <v>Tier 5</v>
      </c>
      <c r="Y280" s="50"/>
      <c r="Z280" s="50"/>
    </row>
    <row r="281" spans="1:26" ht="75" x14ac:dyDescent="0.25">
      <c r="A281" s="39">
        <v>25175960</v>
      </c>
      <c r="B281" s="40">
        <v>6224</v>
      </c>
      <c r="C281" s="41" t="s">
        <v>66</v>
      </c>
      <c r="D281" s="41" t="s">
        <v>46</v>
      </c>
      <c r="E281" s="41">
        <v>75961</v>
      </c>
      <c r="F281" s="42"/>
      <c r="G281" s="43">
        <v>31.613682000000001</v>
      </c>
      <c r="H281" s="44">
        <v>-94.520964000000006</v>
      </c>
      <c r="I281" s="45" t="s">
        <v>63</v>
      </c>
      <c r="J281" s="46" t="s">
        <v>48</v>
      </c>
      <c r="K281" s="42" t="s">
        <v>51</v>
      </c>
      <c r="L281" s="49"/>
      <c r="M281" s="45" t="s">
        <v>63</v>
      </c>
      <c r="N281" s="46" t="s">
        <v>51</v>
      </c>
      <c r="O281" s="49"/>
      <c r="P281" s="36" t="str">
        <f t="shared" si="4"/>
        <v>Unknown</v>
      </c>
      <c r="Q281" s="39" t="s">
        <v>48</v>
      </c>
      <c r="R281" s="39" t="s">
        <v>48</v>
      </c>
      <c r="S281" s="39"/>
      <c r="T281" s="50"/>
      <c r="U281" s="50" t="s">
        <v>51</v>
      </c>
      <c r="V281" s="50" t="s">
        <v>51</v>
      </c>
      <c r="W281" s="50"/>
      <c r="X281" s="51" t="str">
        <f>IF((OR((AND('[1]PWS Information'!$E$10="CWS",T281="Single Family Residence",P281="Lead")),
(AND('[1]PWS Information'!$E$10="CWS",T281="Multiple Family Residence",'[1]PWS Information'!$E$11="Yes",P281="Lead")),
(AND('[1]PWS Information'!$E$10="NTNC",P281="Lead")))),"Tier 1",
IF((OR((AND('[1]PWS Information'!$E$10="CWS",T281="Multiple Family Residence",'[1]PWS Information'!$E$11="No",P281="Lead")),
(AND('[1]PWS Information'!$E$10="CWS",T281="Other",P281="Lead")),
(AND('[1]PWS Information'!$E$10="CWS",T281="Building",P281="Lead")))),"Tier 2",
IF((OR((AND('[1]PWS Information'!$E$10="CWS",T281="Single Family Residence",P281="Galvanized Requiring Replacement")),
(AND('[1]PWS Information'!$E$10="CWS",T281="Single Family Residence",P281="Galvanized Requiring Replacement",Q281="Yes")),
(AND('[1]PWS Information'!$E$10="NTNC",P281="Galvanized Requiring Replacement")),
(AND('[1]PWS Information'!$E$10="NTNC",T281="Single Family Residence",Q281="Yes")))),"Tier 3",
IF((OR((AND('[1]PWS Information'!$E$10="CWS",T281="Single Family Residence",R281="Yes",P281="Non-Lead", I281="Non-Lead - Copper",K281="Before 1989")),
(AND('[1]PWS Information'!$E$10="CWS",T281="Single Family Residence",R281="Yes",P281="Non-Lead", M281="Non-Lead - Copper",N281="Before 1989")))),"Tier 4",
IF((OR((AND('[1]PWS Information'!$E$10="NTNC",P281="Non-Lead")),
(AND('[1]PWS Information'!$E$10="CWS",P281="Non-Lead",R281="")),
(AND('[1]PWS Information'!$E$10="CWS",P281="Non-Lead",R281="No")),
(AND('[1]PWS Information'!$E$10="CWS",P281="Non-Lead",R281="Don't Know")),
(AND('[1]PWS Information'!$E$10="CWS",P281="Non-Lead", I281="Non-Lead - Copper", R281="Yes", K281="Between 1989 and 2014")),
(AND('[1]PWS Information'!$E$10="CWS",P281="Non-Lead", I281="Non-Lead - Copper", R281="Yes", K281="After 2014")),
(AND('[1]PWS Information'!$E$10="CWS",P281="Non-Lead", I281="Non-Lead - Copper", R281="Yes", K281="Unknown")),
(AND('[1]PWS Information'!$E$10="CWS",P281="Non-Lead", M281="Non-Lead - Copper", R281="Yes", N281="Between 1989 and 2014")),
(AND('[1]PWS Information'!$E$10="CWS",P281="Non-Lead", M281="Non-Lead - Copper", R281="Yes", N281="After 2014")),
(AND('[1]PWS Information'!$E$10="CWS",P281="Non-Lead", M281="Non-Lead - Copper", R281="Yes", N281="Unknown")),
(AND('[1]PWS Information'!$E$10="CWS",P281="Unknown")),
(AND('[1]PWS Information'!$E$10="NTNC",P281="Unknown")))),"Tier 5",
"")))))</f>
        <v>Tier 5</v>
      </c>
      <c r="Y281" s="50"/>
      <c r="Z281" s="50"/>
    </row>
    <row r="282" spans="1:26" ht="75" x14ac:dyDescent="0.25">
      <c r="A282" s="39">
        <v>25175854</v>
      </c>
      <c r="B282" s="40">
        <v>10485</v>
      </c>
      <c r="C282" s="41" t="s">
        <v>66</v>
      </c>
      <c r="D282" s="41" t="s">
        <v>46</v>
      </c>
      <c r="E282" s="41">
        <v>75961</v>
      </c>
      <c r="F282" s="42"/>
      <c r="G282" s="43">
        <v>31.631233999999999</v>
      </c>
      <c r="H282" s="44">
        <v>-94.453613000000004</v>
      </c>
      <c r="I282" s="45" t="s">
        <v>63</v>
      </c>
      <c r="J282" s="46" t="s">
        <v>48</v>
      </c>
      <c r="K282" s="42" t="s">
        <v>51</v>
      </c>
      <c r="L282" s="49"/>
      <c r="M282" s="45" t="s">
        <v>63</v>
      </c>
      <c r="N282" s="46" t="s">
        <v>51</v>
      </c>
      <c r="O282" s="49"/>
      <c r="P282" s="36" t="str">
        <f t="shared" si="4"/>
        <v>Unknown</v>
      </c>
      <c r="Q282" s="39" t="s">
        <v>48</v>
      </c>
      <c r="R282" s="39" t="s">
        <v>48</v>
      </c>
      <c r="S282" s="39"/>
      <c r="T282" s="50"/>
      <c r="U282" s="50" t="s">
        <v>51</v>
      </c>
      <c r="V282" s="50" t="s">
        <v>51</v>
      </c>
      <c r="W282" s="50"/>
      <c r="X282" s="51" t="str">
        <f>IF((OR((AND('[1]PWS Information'!$E$10="CWS",T282="Single Family Residence",P282="Lead")),
(AND('[1]PWS Information'!$E$10="CWS",T282="Multiple Family Residence",'[1]PWS Information'!$E$11="Yes",P282="Lead")),
(AND('[1]PWS Information'!$E$10="NTNC",P282="Lead")))),"Tier 1",
IF((OR((AND('[1]PWS Information'!$E$10="CWS",T282="Multiple Family Residence",'[1]PWS Information'!$E$11="No",P282="Lead")),
(AND('[1]PWS Information'!$E$10="CWS",T282="Other",P282="Lead")),
(AND('[1]PWS Information'!$E$10="CWS",T282="Building",P282="Lead")))),"Tier 2",
IF((OR((AND('[1]PWS Information'!$E$10="CWS",T282="Single Family Residence",P282="Galvanized Requiring Replacement")),
(AND('[1]PWS Information'!$E$10="CWS",T282="Single Family Residence",P282="Galvanized Requiring Replacement",Q282="Yes")),
(AND('[1]PWS Information'!$E$10="NTNC",P282="Galvanized Requiring Replacement")),
(AND('[1]PWS Information'!$E$10="NTNC",T282="Single Family Residence",Q282="Yes")))),"Tier 3",
IF((OR((AND('[1]PWS Information'!$E$10="CWS",T282="Single Family Residence",R282="Yes",P282="Non-Lead", I282="Non-Lead - Copper",K282="Before 1989")),
(AND('[1]PWS Information'!$E$10="CWS",T282="Single Family Residence",R282="Yes",P282="Non-Lead", M282="Non-Lead - Copper",N282="Before 1989")))),"Tier 4",
IF((OR((AND('[1]PWS Information'!$E$10="NTNC",P282="Non-Lead")),
(AND('[1]PWS Information'!$E$10="CWS",P282="Non-Lead",R282="")),
(AND('[1]PWS Information'!$E$10="CWS",P282="Non-Lead",R282="No")),
(AND('[1]PWS Information'!$E$10="CWS",P282="Non-Lead",R282="Don't Know")),
(AND('[1]PWS Information'!$E$10="CWS",P282="Non-Lead", I282="Non-Lead - Copper", R282="Yes", K282="Between 1989 and 2014")),
(AND('[1]PWS Information'!$E$10="CWS",P282="Non-Lead", I282="Non-Lead - Copper", R282="Yes", K282="After 2014")),
(AND('[1]PWS Information'!$E$10="CWS",P282="Non-Lead", I282="Non-Lead - Copper", R282="Yes", K282="Unknown")),
(AND('[1]PWS Information'!$E$10="CWS",P282="Non-Lead", M282="Non-Lead - Copper", R282="Yes", N282="Between 1989 and 2014")),
(AND('[1]PWS Information'!$E$10="CWS",P282="Non-Lead", M282="Non-Lead - Copper", R282="Yes", N282="After 2014")),
(AND('[1]PWS Information'!$E$10="CWS",P282="Non-Lead", M282="Non-Lead - Copper", R282="Yes", N282="Unknown")),
(AND('[1]PWS Information'!$E$10="CWS",P282="Unknown")),
(AND('[1]PWS Information'!$E$10="NTNC",P282="Unknown")))),"Tier 5",
"")))))</f>
        <v>Tier 5</v>
      </c>
      <c r="Y282" s="50"/>
      <c r="Z282" s="50"/>
    </row>
    <row r="283" spans="1:26" ht="75" x14ac:dyDescent="0.25">
      <c r="A283" s="39">
        <v>25176016</v>
      </c>
      <c r="B283" s="40">
        <v>4810</v>
      </c>
      <c r="C283" s="41" t="s">
        <v>132</v>
      </c>
      <c r="D283" s="41" t="s">
        <v>46</v>
      </c>
      <c r="E283" s="41">
        <v>75961</v>
      </c>
      <c r="F283" s="42"/>
      <c r="G283" s="43">
        <v>31.558382999999999</v>
      </c>
      <c r="H283" s="44">
        <v>-94.504452000000001</v>
      </c>
      <c r="I283" s="45" t="s">
        <v>63</v>
      </c>
      <c r="J283" s="46" t="s">
        <v>48</v>
      </c>
      <c r="K283" s="42" t="s">
        <v>51</v>
      </c>
      <c r="L283" s="49"/>
      <c r="M283" s="45" t="s">
        <v>63</v>
      </c>
      <c r="N283" s="46" t="s">
        <v>51</v>
      </c>
      <c r="O283" s="49"/>
      <c r="P283" s="36" t="str">
        <f t="shared" si="4"/>
        <v>Unknown</v>
      </c>
      <c r="Q283" s="39" t="s">
        <v>48</v>
      </c>
      <c r="R283" s="39" t="s">
        <v>48</v>
      </c>
      <c r="S283" s="39"/>
      <c r="T283" s="50"/>
      <c r="U283" s="50" t="s">
        <v>51</v>
      </c>
      <c r="V283" s="50" t="s">
        <v>51</v>
      </c>
      <c r="W283" s="50"/>
      <c r="X283" s="51" t="str">
        <f>IF((OR((AND('[1]PWS Information'!$E$10="CWS",T283="Single Family Residence",P283="Lead")),
(AND('[1]PWS Information'!$E$10="CWS",T283="Multiple Family Residence",'[1]PWS Information'!$E$11="Yes",P283="Lead")),
(AND('[1]PWS Information'!$E$10="NTNC",P283="Lead")))),"Tier 1",
IF((OR((AND('[1]PWS Information'!$E$10="CWS",T283="Multiple Family Residence",'[1]PWS Information'!$E$11="No",P283="Lead")),
(AND('[1]PWS Information'!$E$10="CWS",T283="Other",P283="Lead")),
(AND('[1]PWS Information'!$E$10="CWS",T283="Building",P283="Lead")))),"Tier 2",
IF((OR((AND('[1]PWS Information'!$E$10="CWS",T283="Single Family Residence",P283="Galvanized Requiring Replacement")),
(AND('[1]PWS Information'!$E$10="CWS",T283="Single Family Residence",P283="Galvanized Requiring Replacement",Q283="Yes")),
(AND('[1]PWS Information'!$E$10="NTNC",P283="Galvanized Requiring Replacement")),
(AND('[1]PWS Information'!$E$10="NTNC",T283="Single Family Residence",Q283="Yes")))),"Tier 3",
IF((OR((AND('[1]PWS Information'!$E$10="CWS",T283="Single Family Residence",R283="Yes",P283="Non-Lead", I283="Non-Lead - Copper",K283="Before 1989")),
(AND('[1]PWS Information'!$E$10="CWS",T283="Single Family Residence",R283="Yes",P283="Non-Lead", M283="Non-Lead - Copper",N283="Before 1989")))),"Tier 4",
IF((OR((AND('[1]PWS Information'!$E$10="NTNC",P283="Non-Lead")),
(AND('[1]PWS Information'!$E$10="CWS",P283="Non-Lead",R283="")),
(AND('[1]PWS Information'!$E$10="CWS",P283="Non-Lead",R283="No")),
(AND('[1]PWS Information'!$E$10="CWS",P283="Non-Lead",R283="Don't Know")),
(AND('[1]PWS Information'!$E$10="CWS",P283="Non-Lead", I283="Non-Lead - Copper", R283="Yes", K283="Between 1989 and 2014")),
(AND('[1]PWS Information'!$E$10="CWS",P283="Non-Lead", I283="Non-Lead - Copper", R283="Yes", K283="After 2014")),
(AND('[1]PWS Information'!$E$10="CWS",P283="Non-Lead", I283="Non-Lead - Copper", R283="Yes", K283="Unknown")),
(AND('[1]PWS Information'!$E$10="CWS",P283="Non-Lead", M283="Non-Lead - Copper", R283="Yes", N283="Between 1989 and 2014")),
(AND('[1]PWS Information'!$E$10="CWS",P283="Non-Lead", M283="Non-Lead - Copper", R283="Yes", N283="After 2014")),
(AND('[1]PWS Information'!$E$10="CWS",P283="Non-Lead", M283="Non-Lead - Copper", R283="Yes", N283="Unknown")),
(AND('[1]PWS Information'!$E$10="CWS",P283="Unknown")),
(AND('[1]PWS Information'!$E$10="NTNC",P283="Unknown")))),"Tier 5",
"")))))</f>
        <v>Tier 5</v>
      </c>
      <c r="Y283" s="50"/>
      <c r="Z283" s="50"/>
    </row>
    <row r="284" spans="1:26" ht="75" x14ac:dyDescent="0.25">
      <c r="A284" s="39">
        <v>25175716</v>
      </c>
      <c r="B284" s="40">
        <v>190</v>
      </c>
      <c r="C284" s="41" t="s">
        <v>133</v>
      </c>
      <c r="D284" s="41" t="s">
        <v>46</v>
      </c>
      <c r="E284" s="41">
        <v>75961</v>
      </c>
      <c r="F284" s="42"/>
      <c r="G284" s="43">
        <v>31.586680999999999</v>
      </c>
      <c r="H284" s="44">
        <v>-94.614026999999993</v>
      </c>
      <c r="I284" s="45" t="s">
        <v>63</v>
      </c>
      <c r="J284" s="46" t="s">
        <v>48</v>
      </c>
      <c r="K284" s="42" t="s">
        <v>51</v>
      </c>
      <c r="L284" s="49"/>
      <c r="M284" s="45" t="s">
        <v>63</v>
      </c>
      <c r="N284" s="46" t="s">
        <v>51</v>
      </c>
      <c r="O284" s="49"/>
      <c r="P284" s="36" t="str">
        <f t="shared" si="4"/>
        <v>Unknown</v>
      </c>
      <c r="Q284" s="39" t="s">
        <v>48</v>
      </c>
      <c r="R284" s="39" t="s">
        <v>48</v>
      </c>
      <c r="S284" s="39"/>
      <c r="T284" s="50"/>
      <c r="U284" s="50" t="s">
        <v>51</v>
      </c>
      <c r="V284" s="50" t="s">
        <v>51</v>
      </c>
      <c r="W284" s="50"/>
      <c r="X284" s="51" t="str">
        <f>IF((OR((AND('[1]PWS Information'!$E$10="CWS",T284="Single Family Residence",P284="Lead")),
(AND('[1]PWS Information'!$E$10="CWS",T284="Multiple Family Residence",'[1]PWS Information'!$E$11="Yes",P284="Lead")),
(AND('[1]PWS Information'!$E$10="NTNC",P284="Lead")))),"Tier 1",
IF((OR((AND('[1]PWS Information'!$E$10="CWS",T284="Multiple Family Residence",'[1]PWS Information'!$E$11="No",P284="Lead")),
(AND('[1]PWS Information'!$E$10="CWS",T284="Other",P284="Lead")),
(AND('[1]PWS Information'!$E$10="CWS",T284="Building",P284="Lead")))),"Tier 2",
IF((OR((AND('[1]PWS Information'!$E$10="CWS",T284="Single Family Residence",P284="Galvanized Requiring Replacement")),
(AND('[1]PWS Information'!$E$10="CWS",T284="Single Family Residence",P284="Galvanized Requiring Replacement",Q284="Yes")),
(AND('[1]PWS Information'!$E$10="NTNC",P284="Galvanized Requiring Replacement")),
(AND('[1]PWS Information'!$E$10="NTNC",T284="Single Family Residence",Q284="Yes")))),"Tier 3",
IF((OR((AND('[1]PWS Information'!$E$10="CWS",T284="Single Family Residence",R284="Yes",P284="Non-Lead", I284="Non-Lead - Copper",K284="Before 1989")),
(AND('[1]PWS Information'!$E$10="CWS",T284="Single Family Residence",R284="Yes",P284="Non-Lead", M284="Non-Lead - Copper",N284="Before 1989")))),"Tier 4",
IF((OR((AND('[1]PWS Information'!$E$10="NTNC",P284="Non-Lead")),
(AND('[1]PWS Information'!$E$10="CWS",P284="Non-Lead",R284="")),
(AND('[1]PWS Information'!$E$10="CWS",P284="Non-Lead",R284="No")),
(AND('[1]PWS Information'!$E$10="CWS",P284="Non-Lead",R284="Don't Know")),
(AND('[1]PWS Information'!$E$10="CWS",P284="Non-Lead", I284="Non-Lead - Copper", R284="Yes", K284="Between 1989 and 2014")),
(AND('[1]PWS Information'!$E$10="CWS",P284="Non-Lead", I284="Non-Lead - Copper", R284="Yes", K284="After 2014")),
(AND('[1]PWS Information'!$E$10="CWS",P284="Non-Lead", I284="Non-Lead - Copper", R284="Yes", K284="Unknown")),
(AND('[1]PWS Information'!$E$10="CWS",P284="Non-Lead", M284="Non-Lead - Copper", R284="Yes", N284="Between 1989 and 2014")),
(AND('[1]PWS Information'!$E$10="CWS",P284="Non-Lead", M284="Non-Lead - Copper", R284="Yes", N284="After 2014")),
(AND('[1]PWS Information'!$E$10="CWS",P284="Non-Lead", M284="Non-Lead - Copper", R284="Yes", N284="Unknown")),
(AND('[1]PWS Information'!$E$10="CWS",P284="Unknown")),
(AND('[1]PWS Information'!$E$10="NTNC",P284="Unknown")))),"Tier 5",
"")))))</f>
        <v>Tier 5</v>
      </c>
      <c r="Y284" s="50"/>
      <c r="Z284" s="50"/>
    </row>
    <row r="285" spans="1:26" ht="75" x14ac:dyDescent="0.25">
      <c r="A285" s="39">
        <v>25175935</v>
      </c>
      <c r="B285" s="40">
        <v>3055</v>
      </c>
      <c r="C285" s="41" t="s">
        <v>52</v>
      </c>
      <c r="D285" s="41" t="s">
        <v>46</v>
      </c>
      <c r="E285" s="41">
        <v>75961</v>
      </c>
      <c r="F285" s="42"/>
      <c r="G285" s="43">
        <v>31.635833999999999</v>
      </c>
      <c r="H285" s="44">
        <v>-94.480442999999994</v>
      </c>
      <c r="I285" s="45" t="s">
        <v>63</v>
      </c>
      <c r="J285" s="46" t="s">
        <v>48</v>
      </c>
      <c r="K285" s="42" t="s">
        <v>51</v>
      </c>
      <c r="L285" s="49"/>
      <c r="M285" s="45" t="s">
        <v>63</v>
      </c>
      <c r="N285" s="46" t="s">
        <v>51</v>
      </c>
      <c r="O285" s="49"/>
      <c r="P285" s="36" t="str">
        <f t="shared" si="4"/>
        <v>Unknown</v>
      </c>
      <c r="Q285" s="39" t="s">
        <v>48</v>
      </c>
      <c r="R285" s="39" t="s">
        <v>48</v>
      </c>
      <c r="S285" s="39"/>
      <c r="T285" s="50"/>
      <c r="U285" s="50" t="s">
        <v>51</v>
      </c>
      <c r="V285" s="50" t="s">
        <v>51</v>
      </c>
      <c r="W285" s="50"/>
      <c r="X285" s="51" t="str">
        <f>IF((OR((AND('[1]PWS Information'!$E$10="CWS",T285="Single Family Residence",P285="Lead")),
(AND('[1]PWS Information'!$E$10="CWS",T285="Multiple Family Residence",'[1]PWS Information'!$E$11="Yes",P285="Lead")),
(AND('[1]PWS Information'!$E$10="NTNC",P285="Lead")))),"Tier 1",
IF((OR((AND('[1]PWS Information'!$E$10="CWS",T285="Multiple Family Residence",'[1]PWS Information'!$E$11="No",P285="Lead")),
(AND('[1]PWS Information'!$E$10="CWS",T285="Other",P285="Lead")),
(AND('[1]PWS Information'!$E$10="CWS",T285="Building",P285="Lead")))),"Tier 2",
IF((OR((AND('[1]PWS Information'!$E$10="CWS",T285="Single Family Residence",P285="Galvanized Requiring Replacement")),
(AND('[1]PWS Information'!$E$10="CWS",T285="Single Family Residence",P285="Galvanized Requiring Replacement",Q285="Yes")),
(AND('[1]PWS Information'!$E$10="NTNC",P285="Galvanized Requiring Replacement")),
(AND('[1]PWS Information'!$E$10="NTNC",T285="Single Family Residence",Q285="Yes")))),"Tier 3",
IF((OR((AND('[1]PWS Information'!$E$10="CWS",T285="Single Family Residence",R285="Yes",P285="Non-Lead", I285="Non-Lead - Copper",K285="Before 1989")),
(AND('[1]PWS Information'!$E$10="CWS",T285="Single Family Residence",R285="Yes",P285="Non-Lead", M285="Non-Lead - Copper",N285="Before 1989")))),"Tier 4",
IF((OR((AND('[1]PWS Information'!$E$10="NTNC",P285="Non-Lead")),
(AND('[1]PWS Information'!$E$10="CWS",P285="Non-Lead",R285="")),
(AND('[1]PWS Information'!$E$10="CWS",P285="Non-Lead",R285="No")),
(AND('[1]PWS Information'!$E$10="CWS",P285="Non-Lead",R285="Don't Know")),
(AND('[1]PWS Information'!$E$10="CWS",P285="Non-Lead", I285="Non-Lead - Copper", R285="Yes", K285="Between 1989 and 2014")),
(AND('[1]PWS Information'!$E$10="CWS",P285="Non-Lead", I285="Non-Lead - Copper", R285="Yes", K285="After 2014")),
(AND('[1]PWS Information'!$E$10="CWS",P285="Non-Lead", I285="Non-Lead - Copper", R285="Yes", K285="Unknown")),
(AND('[1]PWS Information'!$E$10="CWS",P285="Non-Lead", M285="Non-Lead - Copper", R285="Yes", N285="Between 1989 and 2014")),
(AND('[1]PWS Information'!$E$10="CWS",P285="Non-Lead", M285="Non-Lead - Copper", R285="Yes", N285="After 2014")),
(AND('[1]PWS Information'!$E$10="CWS",P285="Non-Lead", M285="Non-Lead - Copper", R285="Yes", N285="Unknown")),
(AND('[1]PWS Information'!$E$10="CWS",P285="Unknown")),
(AND('[1]PWS Information'!$E$10="NTNC",P285="Unknown")))),"Tier 5",
"")))))</f>
        <v>Tier 5</v>
      </c>
      <c r="Y285" s="50"/>
      <c r="Z285" s="50"/>
    </row>
    <row r="286" spans="1:26" ht="75" x14ac:dyDescent="0.25">
      <c r="A286" s="39">
        <v>25176134</v>
      </c>
      <c r="B286" s="40">
        <v>2768</v>
      </c>
      <c r="C286" s="41" t="s">
        <v>82</v>
      </c>
      <c r="D286" s="41" t="s">
        <v>46</v>
      </c>
      <c r="E286" s="41">
        <v>75961</v>
      </c>
      <c r="F286" s="42"/>
      <c r="G286" s="43">
        <v>31.660523999999999</v>
      </c>
      <c r="H286" s="44">
        <v>-94.601445999999996</v>
      </c>
      <c r="I286" s="45" t="s">
        <v>63</v>
      </c>
      <c r="J286" s="46" t="s">
        <v>48</v>
      </c>
      <c r="K286" s="42" t="s">
        <v>51</v>
      </c>
      <c r="L286" s="49"/>
      <c r="M286" s="45" t="s">
        <v>63</v>
      </c>
      <c r="N286" s="46" t="s">
        <v>51</v>
      </c>
      <c r="O286" s="49"/>
      <c r="P286" s="36" t="str">
        <f t="shared" si="4"/>
        <v>Unknown</v>
      </c>
      <c r="Q286" s="39" t="s">
        <v>48</v>
      </c>
      <c r="R286" s="39" t="s">
        <v>48</v>
      </c>
      <c r="S286" s="39"/>
      <c r="T286" s="50"/>
      <c r="U286" s="50" t="s">
        <v>51</v>
      </c>
      <c r="V286" s="50" t="s">
        <v>51</v>
      </c>
      <c r="W286" s="50"/>
      <c r="X286" s="51" t="str">
        <f>IF((OR((AND('[1]PWS Information'!$E$10="CWS",T286="Single Family Residence",P286="Lead")),
(AND('[1]PWS Information'!$E$10="CWS",T286="Multiple Family Residence",'[1]PWS Information'!$E$11="Yes",P286="Lead")),
(AND('[1]PWS Information'!$E$10="NTNC",P286="Lead")))),"Tier 1",
IF((OR((AND('[1]PWS Information'!$E$10="CWS",T286="Multiple Family Residence",'[1]PWS Information'!$E$11="No",P286="Lead")),
(AND('[1]PWS Information'!$E$10="CWS",T286="Other",P286="Lead")),
(AND('[1]PWS Information'!$E$10="CWS",T286="Building",P286="Lead")))),"Tier 2",
IF((OR((AND('[1]PWS Information'!$E$10="CWS",T286="Single Family Residence",P286="Galvanized Requiring Replacement")),
(AND('[1]PWS Information'!$E$10="CWS",T286="Single Family Residence",P286="Galvanized Requiring Replacement",Q286="Yes")),
(AND('[1]PWS Information'!$E$10="NTNC",P286="Galvanized Requiring Replacement")),
(AND('[1]PWS Information'!$E$10="NTNC",T286="Single Family Residence",Q286="Yes")))),"Tier 3",
IF((OR((AND('[1]PWS Information'!$E$10="CWS",T286="Single Family Residence",R286="Yes",P286="Non-Lead", I286="Non-Lead - Copper",K286="Before 1989")),
(AND('[1]PWS Information'!$E$10="CWS",T286="Single Family Residence",R286="Yes",P286="Non-Lead", M286="Non-Lead - Copper",N286="Before 1989")))),"Tier 4",
IF((OR((AND('[1]PWS Information'!$E$10="NTNC",P286="Non-Lead")),
(AND('[1]PWS Information'!$E$10="CWS",P286="Non-Lead",R286="")),
(AND('[1]PWS Information'!$E$10="CWS",P286="Non-Lead",R286="No")),
(AND('[1]PWS Information'!$E$10="CWS",P286="Non-Lead",R286="Don't Know")),
(AND('[1]PWS Information'!$E$10="CWS",P286="Non-Lead", I286="Non-Lead - Copper", R286="Yes", K286="Between 1989 and 2014")),
(AND('[1]PWS Information'!$E$10="CWS",P286="Non-Lead", I286="Non-Lead - Copper", R286="Yes", K286="After 2014")),
(AND('[1]PWS Information'!$E$10="CWS",P286="Non-Lead", I286="Non-Lead - Copper", R286="Yes", K286="Unknown")),
(AND('[1]PWS Information'!$E$10="CWS",P286="Non-Lead", M286="Non-Lead - Copper", R286="Yes", N286="Between 1989 and 2014")),
(AND('[1]PWS Information'!$E$10="CWS",P286="Non-Lead", M286="Non-Lead - Copper", R286="Yes", N286="After 2014")),
(AND('[1]PWS Information'!$E$10="CWS",P286="Non-Lead", M286="Non-Lead - Copper", R286="Yes", N286="Unknown")),
(AND('[1]PWS Information'!$E$10="CWS",P286="Unknown")),
(AND('[1]PWS Information'!$E$10="NTNC",P286="Unknown")))),"Tier 5",
"")))))</f>
        <v>Tier 5</v>
      </c>
      <c r="Y286" s="50"/>
      <c r="Z286" s="50"/>
    </row>
    <row r="287" spans="1:26" ht="75" x14ac:dyDescent="0.25">
      <c r="A287" s="39">
        <v>25175362</v>
      </c>
      <c r="B287" s="40">
        <v>2794</v>
      </c>
      <c r="C287" s="41" t="s">
        <v>82</v>
      </c>
      <c r="D287" s="41" t="s">
        <v>46</v>
      </c>
      <c r="E287" s="41">
        <v>75961</v>
      </c>
      <c r="F287" s="42"/>
      <c r="G287" s="43">
        <v>31.660523999999999</v>
      </c>
      <c r="H287" s="44">
        <v>-94.601445999999996</v>
      </c>
      <c r="I287" s="45" t="s">
        <v>63</v>
      </c>
      <c r="J287" s="46" t="s">
        <v>48</v>
      </c>
      <c r="K287" s="42" t="s">
        <v>51</v>
      </c>
      <c r="L287" s="49"/>
      <c r="M287" s="45" t="s">
        <v>63</v>
      </c>
      <c r="N287" s="46" t="s">
        <v>51</v>
      </c>
      <c r="O287" s="49"/>
      <c r="P287" s="36" t="str">
        <f t="shared" si="4"/>
        <v>Unknown</v>
      </c>
      <c r="Q287" s="39" t="s">
        <v>48</v>
      </c>
      <c r="R287" s="39" t="s">
        <v>48</v>
      </c>
      <c r="S287" s="39"/>
      <c r="T287" s="50"/>
      <c r="U287" s="50" t="s">
        <v>51</v>
      </c>
      <c r="V287" s="50" t="s">
        <v>51</v>
      </c>
      <c r="W287" s="50"/>
      <c r="X287" s="51" t="str">
        <f>IF((OR((AND('[1]PWS Information'!$E$10="CWS",T287="Single Family Residence",P287="Lead")),
(AND('[1]PWS Information'!$E$10="CWS",T287="Multiple Family Residence",'[1]PWS Information'!$E$11="Yes",P287="Lead")),
(AND('[1]PWS Information'!$E$10="NTNC",P287="Lead")))),"Tier 1",
IF((OR((AND('[1]PWS Information'!$E$10="CWS",T287="Multiple Family Residence",'[1]PWS Information'!$E$11="No",P287="Lead")),
(AND('[1]PWS Information'!$E$10="CWS",T287="Other",P287="Lead")),
(AND('[1]PWS Information'!$E$10="CWS",T287="Building",P287="Lead")))),"Tier 2",
IF((OR((AND('[1]PWS Information'!$E$10="CWS",T287="Single Family Residence",P287="Galvanized Requiring Replacement")),
(AND('[1]PWS Information'!$E$10="CWS",T287="Single Family Residence",P287="Galvanized Requiring Replacement",Q287="Yes")),
(AND('[1]PWS Information'!$E$10="NTNC",P287="Galvanized Requiring Replacement")),
(AND('[1]PWS Information'!$E$10="NTNC",T287="Single Family Residence",Q287="Yes")))),"Tier 3",
IF((OR((AND('[1]PWS Information'!$E$10="CWS",T287="Single Family Residence",R287="Yes",P287="Non-Lead", I287="Non-Lead - Copper",K287="Before 1989")),
(AND('[1]PWS Information'!$E$10="CWS",T287="Single Family Residence",R287="Yes",P287="Non-Lead", M287="Non-Lead - Copper",N287="Before 1989")))),"Tier 4",
IF((OR((AND('[1]PWS Information'!$E$10="NTNC",P287="Non-Lead")),
(AND('[1]PWS Information'!$E$10="CWS",P287="Non-Lead",R287="")),
(AND('[1]PWS Information'!$E$10="CWS",P287="Non-Lead",R287="No")),
(AND('[1]PWS Information'!$E$10="CWS",P287="Non-Lead",R287="Don't Know")),
(AND('[1]PWS Information'!$E$10="CWS",P287="Non-Lead", I287="Non-Lead - Copper", R287="Yes", K287="Between 1989 and 2014")),
(AND('[1]PWS Information'!$E$10="CWS",P287="Non-Lead", I287="Non-Lead - Copper", R287="Yes", K287="After 2014")),
(AND('[1]PWS Information'!$E$10="CWS",P287="Non-Lead", I287="Non-Lead - Copper", R287="Yes", K287="Unknown")),
(AND('[1]PWS Information'!$E$10="CWS",P287="Non-Lead", M287="Non-Lead - Copper", R287="Yes", N287="Between 1989 and 2014")),
(AND('[1]PWS Information'!$E$10="CWS",P287="Non-Lead", M287="Non-Lead - Copper", R287="Yes", N287="After 2014")),
(AND('[1]PWS Information'!$E$10="CWS",P287="Non-Lead", M287="Non-Lead - Copper", R287="Yes", N287="Unknown")),
(AND('[1]PWS Information'!$E$10="CWS",P287="Unknown")),
(AND('[1]PWS Information'!$E$10="NTNC",P287="Unknown")))),"Tier 5",
"")))))</f>
        <v>Tier 5</v>
      </c>
      <c r="Y287" s="50"/>
      <c r="Z287" s="50"/>
    </row>
    <row r="288" spans="1:26" ht="75" x14ac:dyDescent="0.25">
      <c r="A288" s="39">
        <v>25175883</v>
      </c>
      <c r="B288" s="40">
        <v>512</v>
      </c>
      <c r="C288" s="41" t="s">
        <v>99</v>
      </c>
      <c r="D288" s="41" t="s">
        <v>46</v>
      </c>
      <c r="E288" s="41">
        <v>75961</v>
      </c>
      <c r="F288" s="42"/>
      <c r="G288" s="43">
        <v>31.558382999999999</v>
      </c>
      <c r="H288" s="44">
        <v>-94.504452000000001</v>
      </c>
      <c r="I288" s="45" t="s">
        <v>63</v>
      </c>
      <c r="J288" s="46" t="s">
        <v>48</v>
      </c>
      <c r="K288" s="42" t="s">
        <v>51</v>
      </c>
      <c r="L288" s="49"/>
      <c r="M288" s="45" t="s">
        <v>63</v>
      </c>
      <c r="N288" s="46" t="s">
        <v>51</v>
      </c>
      <c r="O288" s="49"/>
      <c r="P288" s="36" t="str">
        <f t="shared" si="4"/>
        <v>Unknown</v>
      </c>
      <c r="Q288" s="39" t="s">
        <v>48</v>
      </c>
      <c r="R288" s="39" t="s">
        <v>48</v>
      </c>
      <c r="S288" s="39"/>
      <c r="T288" s="50"/>
      <c r="U288" s="50" t="s">
        <v>51</v>
      </c>
      <c r="V288" s="50" t="s">
        <v>51</v>
      </c>
      <c r="W288" s="50"/>
      <c r="X288" s="51" t="str">
        <f>IF((OR((AND('[1]PWS Information'!$E$10="CWS",T288="Single Family Residence",P288="Lead")),
(AND('[1]PWS Information'!$E$10="CWS",T288="Multiple Family Residence",'[1]PWS Information'!$E$11="Yes",P288="Lead")),
(AND('[1]PWS Information'!$E$10="NTNC",P288="Lead")))),"Tier 1",
IF((OR((AND('[1]PWS Information'!$E$10="CWS",T288="Multiple Family Residence",'[1]PWS Information'!$E$11="No",P288="Lead")),
(AND('[1]PWS Information'!$E$10="CWS",T288="Other",P288="Lead")),
(AND('[1]PWS Information'!$E$10="CWS",T288="Building",P288="Lead")))),"Tier 2",
IF((OR((AND('[1]PWS Information'!$E$10="CWS",T288="Single Family Residence",P288="Galvanized Requiring Replacement")),
(AND('[1]PWS Information'!$E$10="CWS",T288="Single Family Residence",P288="Galvanized Requiring Replacement",Q288="Yes")),
(AND('[1]PWS Information'!$E$10="NTNC",P288="Galvanized Requiring Replacement")),
(AND('[1]PWS Information'!$E$10="NTNC",T288="Single Family Residence",Q288="Yes")))),"Tier 3",
IF((OR((AND('[1]PWS Information'!$E$10="CWS",T288="Single Family Residence",R288="Yes",P288="Non-Lead", I288="Non-Lead - Copper",K288="Before 1989")),
(AND('[1]PWS Information'!$E$10="CWS",T288="Single Family Residence",R288="Yes",P288="Non-Lead", M288="Non-Lead - Copper",N288="Before 1989")))),"Tier 4",
IF((OR((AND('[1]PWS Information'!$E$10="NTNC",P288="Non-Lead")),
(AND('[1]PWS Information'!$E$10="CWS",P288="Non-Lead",R288="")),
(AND('[1]PWS Information'!$E$10="CWS",P288="Non-Lead",R288="No")),
(AND('[1]PWS Information'!$E$10="CWS",P288="Non-Lead",R288="Don't Know")),
(AND('[1]PWS Information'!$E$10="CWS",P288="Non-Lead", I288="Non-Lead - Copper", R288="Yes", K288="Between 1989 and 2014")),
(AND('[1]PWS Information'!$E$10="CWS",P288="Non-Lead", I288="Non-Lead - Copper", R288="Yes", K288="After 2014")),
(AND('[1]PWS Information'!$E$10="CWS",P288="Non-Lead", I288="Non-Lead - Copper", R288="Yes", K288="Unknown")),
(AND('[1]PWS Information'!$E$10="CWS",P288="Non-Lead", M288="Non-Lead - Copper", R288="Yes", N288="Between 1989 and 2014")),
(AND('[1]PWS Information'!$E$10="CWS",P288="Non-Lead", M288="Non-Lead - Copper", R288="Yes", N288="After 2014")),
(AND('[1]PWS Information'!$E$10="CWS",P288="Non-Lead", M288="Non-Lead - Copper", R288="Yes", N288="Unknown")),
(AND('[1]PWS Information'!$E$10="CWS",P288="Unknown")),
(AND('[1]PWS Information'!$E$10="NTNC",P288="Unknown")))),"Tier 5",
"")))))</f>
        <v>Tier 5</v>
      </c>
      <c r="Y288" s="50"/>
      <c r="Z288" s="50"/>
    </row>
    <row r="289" spans="1:26" ht="75" x14ac:dyDescent="0.25">
      <c r="A289" s="39">
        <v>25175492</v>
      </c>
      <c r="B289" s="40">
        <v>503</v>
      </c>
      <c r="C289" s="41" t="s">
        <v>134</v>
      </c>
      <c r="D289" s="41" t="s">
        <v>46</v>
      </c>
      <c r="E289" s="41">
        <v>75961</v>
      </c>
      <c r="F289" s="42"/>
      <c r="G289" s="43">
        <v>31.558382999999999</v>
      </c>
      <c r="H289" s="44">
        <v>-94.504452000000001</v>
      </c>
      <c r="I289" s="45" t="s">
        <v>63</v>
      </c>
      <c r="J289" s="46" t="s">
        <v>48</v>
      </c>
      <c r="K289" s="42" t="s">
        <v>51</v>
      </c>
      <c r="L289" s="49"/>
      <c r="M289" s="45" t="s">
        <v>63</v>
      </c>
      <c r="N289" s="46" t="s">
        <v>51</v>
      </c>
      <c r="O289" s="49"/>
      <c r="P289" s="36" t="str">
        <f t="shared" si="4"/>
        <v>Unknown</v>
      </c>
      <c r="Q289" s="39" t="s">
        <v>48</v>
      </c>
      <c r="R289" s="39" t="s">
        <v>48</v>
      </c>
      <c r="S289" s="39"/>
      <c r="T289" s="50"/>
      <c r="U289" s="50" t="s">
        <v>51</v>
      </c>
      <c r="V289" s="50" t="s">
        <v>51</v>
      </c>
      <c r="W289" s="50"/>
      <c r="X289" s="51" t="str">
        <f>IF((OR((AND('[1]PWS Information'!$E$10="CWS",T289="Single Family Residence",P289="Lead")),
(AND('[1]PWS Information'!$E$10="CWS",T289="Multiple Family Residence",'[1]PWS Information'!$E$11="Yes",P289="Lead")),
(AND('[1]PWS Information'!$E$10="NTNC",P289="Lead")))),"Tier 1",
IF((OR((AND('[1]PWS Information'!$E$10="CWS",T289="Multiple Family Residence",'[1]PWS Information'!$E$11="No",P289="Lead")),
(AND('[1]PWS Information'!$E$10="CWS",T289="Other",P289="Lead")),
(AND('[1]PWS Information'!$E$10="CWS",T289="Building",P289="Lead")))),"Tier 2",
IF((OR((AND('[1]PWS Information'!$E$10="CWS",T289="Single Family Residence",P289="Galvanized Requiring Replacement")),
(AND('[1]PWS Information'!$E$10="CWS",T289="Single Family Residence",P289="Galvanized Requiring Replacement",Q289="Yes")),
(AND('[1]PWS Information'!$E$10="NTNC",P289="Galvanized Requiring Replacement")),
(AND('[1]PWS Information'!$E$10="NTNC",T289="Single Family Residence",Q289="Yes")))),"Tier 3",
IF((OR((AND('[1]PWS Information'!$E$10="CWS",T289="Single Family Residence",R289="Yes",P289="Non-Lead", I289="Non-Lead - Copper",K289="Before 1989")),
(AND('[1]PWS Information'!$E$10="CWS",T289="Single Family Residence",R289="Yes",P289="Non-Lead", M289="Non-Lead - Copper",N289="Before 1989")))),"Tier 4",
IF((OR((AND('[1]PWS Information'!$E$10="NTNC",P289="Non-Lead")),
(AND('[1]PWS Information'!$E$10="CWS",P289="Non-Lead",R289="")),
(AND('[1]PWS Information'!$E$10="CWS",P289="Non-Lead",R289="No")),
(AND('[1]PWS Information'!$E$10="CWS",P289="Non-Lead",R289="Don't Know")),
(AND('[1]PWS Information'!$E$10="CWS",P289="Non-Lead", I289="Non-Lead - Copper", R289="Yes", K289="Between 1989 and 2014")),
(AND('[1]PWS Information'!$E$10="CWS",P289="Non-Lead", I289="Non-Lead - Copper", R289="Yes", K289="After 2014")),
(AND('[1]PWS Information'!$E$10="CWS",P289="Non-Lead", I289="Non-Lead - Copper", R289="Yes", K289="Unknown")),
(AND('[1]PWS Information'!$E$10="CWS",P289="Non-Lead", M289="Non-Lead - Copper", R289="Yes", N289="Between 1989 and 2014")),
(AND('[1]PWS Information'!$E$10="CWS",P289="Non-Lead", M289="Non-Lead - Copper", R289="Yes", N289="After 2014")),
(AND('[1]PWS Information'!$E$10="CWS",P289="Non-Lead", M289="Non-Lead - Copper", R289="Yes", N289="Unknown")),
(AND('[1]PWS Information'!$E$10="CWS",P289="Unknown")),
(AND('[1]PWS Information'!$E$10="NTNC",P289="Unknown")))),"Tier 5",
"")))))</f>
        <v>Tier 5</v>
      </c>
      <c r="Y289" s="50"/>
      <c r="Z289" s="50"/>
    </row>
    <row r="290" spans="1:26" ht="75" x14ac:dyDescent="0.25">
      <c r="A290" s="39">
        <v>25176009</v>
      </c>
      <c r="B290" s="40">
        <v>7882</v>
      </c>
      <c r="C290" s="41" t="s">
        <v>66</v>
      </c>
      <c r="D290" s="41" t="s">
        <v>46</v>
      </c>
      <c r="E290" s="41">
        <v>75961</v>
      </c>
      <c r="F290" s="42"/>
      <c r="G290" s="43">
        <v>31.617837000000002</v>
      </c>
      <c r="H290" s="44">
        <v>-94.494935999999996</v>
      </c>
      <c r="I290" s="45" t="s">
        <v>63</v>
      </c>
      <c r="J290" s="46" t="s">
        <v>48</v>
      </c>
      <c r="K290" s="42" t="s">
        <v>51</v>
      </c>
      <c r="L290" s="49"/>
      <c r="M290" s="45" t="s">
        <v>63</v>
      </c>
      <c r="N290" s="46" t="s">
        <v>51</v>
      </c>
      <c r="O290" s="49"/>
      <c r="P290" s="36" t="str">
        <f t="shared" si="4"/>
        <v>Unknown</v>
      </c>
      <c r="Q290" s="39" t="s">
        <v>48</v>
      </c>
      <c r="R290" s="39" t="s">
        <v>48</v>
      </c>
      <c r="S290" s="39"/>
      <c r="T290" s="50"/>
      <c r="U290" s="50" t="s">
        <v>51</v>
      </c>
      <c r="V290" s="50" t="s">
        <v>51</v>
      </c>
      <c r="W290" s="50"/>
      <c r="X290" s="51" t="str">
        <f>IF((OR((AND('[1]PWS Information'!$E$10="CWS",T290="Single Family Residence",P290="Lead")),
(AND('[1]PWS Information'!$E$10="CWS",T290="Multiple Family Residence",'[1]PWS Information'!$E$11="Yes",P290="Lead")),
(AND('[1]PWS Information'!$E$10="NTNC",P290="Lead")))),"Tier 1",
IF((OR((AND('[1]PWS Information'!$E$10="CWS",T290="Multiple Family Residence",'[1]PWS Information'!$E$11="No",P290="Lead")),
(AND('[1]PWS Information'!$E$10="CWS",T290="Other",P290="Lead")),
(AND('[1]PWS Information'!$E$10="CWS",T290="Building",P290="Lead")))),"Tier 2",
IF((OR((AND('[1]PWS Information'!$E$10="CWS",T290="Single Family Residence",P290="Galvanized Requiring Replacement")),
(AND('[1]PWS Information'!$E$10="CWS",T290="Single Family Residence",P290="Galvanized Requiring Replacement",Q290="Yes")),
(AND('[1]PWS Information'!$E$10="NTNC",P290="Galvanized Requiring Replacement")),
(AND('[1]PWS Information'!$E$10="NTNC",T290="Single Family Residence",Q290="Yes")))),"Tier 3",
IF((OR((AND('[1]PWS Information'!$E$10="CWS",T290="Single Family Residence",R290="Yes",P290="Non-Lead", I290="Non-Lead - Copper",K290="Before 1989")),
(AND('[1]PWS Information'!$E$10="CWS",T290="Single Family Residence",R290="Yes",P290="Non-Lead", M290="Non-Lead - Copper",N290="Before 1989")))),"Tier 4",
IF((OR((AND('[1]PWS Information'!$E$10="NTNC",P290="Non-Lead")),
(AND('[1]PWS Information'!$E$10="CWS",P290="Non-Lead",R290="")),
(AND('[1]PWS Information'!$E$10="CWS",P290="Non-Lead",R290="No")),
(AND('[1]PWS Information'!$E$10="CWS",P290="Non-Lead",R290="Don't Know")),
(AND('[1]PWS Information'!$E$10="CWS",P290="Non-Lead", I290="Non-Lead - Copper", R290="Yes", K290="Between 1989 and 2014")),
(AND('[1]PWS Information'!$E$10="CWS",P290="Non-Lead", I290="Non-Lead - Copper", R290="Yes", K290="After 2014")),
(AND('[1]PWS Information'!$E$10="CWS",P290="Non-Lead", I290="Non-Lead - Copper", R290="Yes", K290="Unknown")),
(AND('[1]PWS Information'!$E$10="CWS",P290="Non-Lead", M290="Non-Lead - Copper", R290="Yes", N290="Between 1989 and 2014")),
(AND('[1]PWS Information'!$E$10="CWS",P290="Non-Lead", M290="Non-Lead - Copper", R290="Yes", N290="After 2014")),
(AND('[1]PWS Information'!$E$10="CWS",P290="Non-Lead", M290="Non-Lead - Copper", R290="Yes", N290="Unknown")),
(AND('[1]PWS Information'!$E$10="CWS",P290="Unknown")),
(AND('[1]PWS Information'!$E$10="NTNC",P290="Unknown")))),"Tier 5",
"")))))</f>
        <v>Tier 5</v>
      </c>
      <c r="Y290" s="50"/>
      <c r="Z290" s="50"/>
    </row>
    <row r="291" spans="1:26" ht="75" x14ac:dyDescent="0.25">
      <c r="A291" s="39">
        <v>25175983</v>
      </c>
      <c r="B291" s="40">
        <v>1309</v>
      </c>
      <c r="C291" s="41" t="s">
        <v>84</v>
      </c>
      <c r="D291" s="41" t="s">
        <v>46</v>
      </c>
      <c r="E291" s="41">
        <v>75961</v>
      </c>
      <c r="F291" s="42"/>
      <c r="G291" s="43">
        <v>31.558382999999999</v>
      </c>
      <c r="H291" s="44">
        <v>-94.504452000000001</v>
      </c>
      <c r="I291" s="45" t="s">
        <v>63</v>
      </c>
      <c r="J291" s="46" t="s">
        <v>48</v>
      </c>
      <c r="K291" s="42" t="s">
        <v>51</v>
      </c>
      <c r="L291" s="49"/>
      <c r="M291" s="45" t="s">
        <v>63</v>
      </c>
      <c r="N291" s="46" t="s">
        <v>51</v>
      </c>
      <c r="O291" s="49"/>
      <c r="P291" s="36" t="str">
        <f t="shared" si="4"/>
        <v>Unknown</v>
      </c>
      <c r="Q291" s="39" t="s">
        <v>48</v>
      </c>
      <c r="R291" s="39" t="s">
        <v>48</v>
      </c>
      <c r="S291" s="39"/>
      <c r="T291" s="50"/>
      <c r="U291" s="50" t="s">
        <v>51</v>
      </c>
      <c r="V291" s="50" t="s">
        <v>51</v>
      </c>
      <c r="W291" s="50"/>
      <c r="X291" s="51" t="str">
        <f>IF((OR((AND('[1]PWS Information'!$E$10="CWS",T291="Single Family Residence",P291="Lead")),
(AND('[1]PWS Information'!$E$10="CWS",T291="Multiple Family Residence",'[1]PWS Information'!$E$11="Yes",P291="Lead")),
(AND('[1]PWS Information'!$E$10="NTNC",P291="Lead")))),"Tier 1",
IF((OR((AND('[1]PWS Information'!$E$10="CWS",T291="Multiple Family Residence",'[1]PWS Information'!$E$11="No",P291="Lead")),
(AND('[1]PWS Information'!$E$10="CWS",T291="Other",P291="Lead")),
(AND('[1]PWS Information'!$E$10="CWS",T291="Building",P291="Lead")))),"Tier 2",
IF((OR((AND('[1]PWS Information'!$E$10="CWS",T291="Single Family Residence",P291="Galvanized Requiring Replacement")),
(AND('[1]PWS Information'!$E$10="CWS",T291="Single Family Residence",P291="Galvanized Requiring Replacement",Q291="Yes")),
(AND('[1]PWS Information'!$E$10="NTNC",P291="Galvanized Requiring Replacement")),
(AND('[1]PWS Information'!$E$10="NTNC",T291="Single Family Residence",Q291="Yes")))),"Tier 3",
IF((OR((AND('[1]PWS Information'!$E$10="CWS",T291="Single Family Residence",R291="Yes",P291="Non-Lead", I291="Non-Lead - Copper",K291="Before 1989")),
(AND('[1]PWS Information'!$E$10="CWS",T291="Single Family Residence",R291="Yes",P291="Non-Lead", M291="Non-Lead - Copper",N291="Before 1989")))),"Tier 4",
IF((OR((AND('[1]PWS Information'!$E$10="NTNC",P291="Non-Lead")),
(AND('[1]PWS Information'!$E$10="CWS",P291="Non-Lead",R291="")),
(AND('[1]PWS Information'!$E$10="CWS",P291="Non-Lead",R291="No")),
(AND('[1]PWS Information'!$E$10="CWS",P291="Non-Lead",R291="Don't Know")),
(AND('[1]PWS Information'!$E$10="CWS",P291="Non-Lead", I291="Non-Lead - Copper", R291="Yes", K291="Between 1989 and 2014")),
(AND('[1]PWS Information'!$E$10="CWS",P291="Non-Lead", I291="Non-Lead - Copper", R291="Yes", K291="After 2014")),
(AND('[1]PWS Information'!$E$10="CWS",P291="Non-Lead", I291="Non-Lead - Copper", R291="Yes", K291="Unknown")),
(AND('[1]PWS Information'!$E$10="CWS",P291="Non-Lead", M291="Non-Lead - Copper", R291="Yes", N291="Between 1989 and 2014")),
(AND('[1]PWS Information'!$E$10="CWS",P291="Non-Lead", M291="Non-Lead - Copper", R291="Yes", N291="After 2014")),
(AND('[1]PWS Information'!$E$10="CWS",P291="Non-Lead", M291="Non-Lead - Copper", R291="Yes", N291="Unknown")),
(AND('[1]PWS Information'!$E$10="CWS",P291="Unknown")),
(AND('[1]PWS Information'!$E$10="NTNC",P291="Unknown")))),"Tier 5",
"")))))</f>
        <v>Tier 5</v>
      </c>
      <c r="Y291" s="50"/>
      <c r="Z291" s="50"/>
    </row>
    <row r="292" spans="1:26" ht="75" x14ac:dyDescent="0.25">
      <c r="A292" s="39">
        <v>613</v>
      </c>
      <c r="B292" s="40" t="s">
        <v>76</v>
      </c>
      <c r="C292" s="41" t="s">
        <v>135</v>
      </c>
      <c r="D292" s="41" t="s">
        <v>46</v>
      </c>
      <c r="E292" s="41">
        <v>75961</v>
      </c>
      <c r="F292" s="42"/>
      <c r="G292" s="43">
        <v>31.593017</v>
      </c>
      <c r="H292" s="44">
        <v>-94.639336</v>
      </c>
      <c r="I292" s="45" t="s">
        <v>63</v>
      </c>
      <c r="J292" s="46" t="s">
        <v>48</v>
      </c>
      <c r="K292" s="42" t="s">
        <v>51</v>
      </c>
      <c r="L292" s="49"/>
      <c r="M292" s="45" t="s">
        <v>63</v>
      </c>
      <c r="N292" s="46" t="s">
        <v>51</v>
      </c>
      <c r="O292" s="49"/>
      <c r="P292" s="36" t="str">
        <f t="shared" si="4"/>
        <v>Unknown</v>
      </c>
      <c r="Q292" s="39" t="s">
        <v>48</v>
      </c>
      <c r="R292" s="39" t="s">
        <v>48</v>
      </c>
      <c r="S292" s="39"/>
      <c r="T292" s="50"/>
      <c r="U292" s="50" t="s">
        <v>51</v>
      </c>
      <c r="V292" s="50" t="s">
        <v>51</v>
      </c>
      <c r="W292" s="50"/>
      <c r="X292" s="51" t="str">
        <f>IF((OR((AND('[1]PWS Information'!$E$10="CWS",T292="Single Family Residence",P292="Lead")),
(AND('[1]PWS Information'!$E$10="CWS",T292="Multiple Family Residence",'[1]PWS Information'!$E$11="Yes",P292="Lead")),
(AND('[1]PWS Information'!$E$10="NTNC",P292="Lead")))),"Tier 1",
IF((OR((AND('[1]PWS Information'!$E$10="CWS",T292="Multiple Family Residence",'[1]PWS Information'!$E$11="No",P292="Lead")),
(AND('[1]PWS Information'!$E$10="CWS",T292="Other",P292="Lead")),
(AND('[1]PWS Information'!$E$10="CWS",T292="Building",P292="Lead")))),"Tier 2",
IF((OR((AND('[1]PWS Information'!$E$10="CWS",T292="Single Family Residence",P292="Galvanized Requiring Replacement")),
(AND('[1]PWS Information'!$E$10="CWS",T292="Single Family Residence",P292="Galvanized Requiring Replacement",Q292="Yes")),
(AND('[1]PWS Information'!$E$10="NTNC",P292="Galvanized Requiring Replacement")),
(AND('[1]PWS Information'!$E$10="NTNC",T292="Single Family Residence",Q292="Yes")))),"Tier 3",
IF((OR((AND('[1]PWS Information'!$E$10="CWS",T292="Single Family Residence",R292="Yes",P292="Non-Lead", I292="Non-Lead - Copper",K292="Before 1989")),
(AND('[1]PWS Information'!$E$10="CWS",T292="Single Family Residence",R292="Yes",P292="Non-Lead", M292="Non-Lead - Copper",N292="Before 1989")))),"Tier 4",
IF((OR((AND('[1]PWS Information'!$E$10="NTNC",P292="Non-Lead")),
(AND('[1]PWS Information'!$E$10="CWS",P292="Non-Lead",R292="")),
(AND('[1]PWS Information'!$E$10="CWS",P292="Non-Lead",R292="No")),
(AND('[1]PWS Information'!$E$10="CWS",P292="Non-Lead",R292="Don't Know")),
(AND('[1]PWS Information'!$E$10="CWS",P292="Non-Lead", I292="Non-Lead - Copper", R292="Yes", K292="Between 1989 and 2014")),
(AND('[1]PWS Information'!$E$10="CWS",P292="Non-Lead", I292="Non-Lead - Copper", R292="Yes", K292="After 2014")),
(AND('[1]PWS Information'!$E$10="CWS",P292="Non-Lead", I292="Non-Lead - Copper", R292="Yes", K292="Unknown")),
(AND('[1]PWS Information'!$E$10="CWS",P292="Non-Lead", M292="Non-Lead - Copper", R292="Yes", N292="Between 1989 and 2014")),
(AND('[1]PWS Information'!$E$10="CWS",P292="Non-Lead", M292="Non-Lead - Copper", R292="Yes", N292="After 2014")),
(AND('[1]PWS Information'!$E$10="CWS",P292="Non-Lead", M292="Non-Lead - Copper", R292="Yes", N292="Unknown")),
(AND('[1]PWS Information'!$E$10="CWS",P292="Unknown")),
(AND('[1]PWS Information'!$E$10="NTNC",P292="Unknown")))),"Tier 5",
"")))))</f>
        <v>Tier 5</v>
      </c>
      <c r="Y292" s="50"/>
      <c r="Z292" s="50"/>
    </row>
    <row r="293" spans="1:26" ht="75" x14ac:dyDescent="0.25">
      <c r="A293" s="39">
        <v>25175526</v>
      </c>
      <c r="B293" s="40">
        <v>9482</v>
      </c>
      <c r="C293" s="41" t="s">
        <v>53</v>
      </c>
      <c r="D293" s="41" t="s">
        <v>46</v>
      </c>
      <c r="E293" s="41">
        <v>75961</v>
      </c>
      <c r="F293" s="42"/>
      <c r="G293" s="43">
        <v>31.624825999999999</v>
      </c>
      <c r="H293" s="44">
        <v>-94.402626999999995</v>
      </c>
      <c r="I293" s="45" t="s">
        <v>63</v>
      </c>
      <c r="J293" s="46" t="s">
        <v>48</v>
      </c>
      <c r="K293" s="42" t="s">
        <v>51</v>
      </c>
      <c r="L293" s="49"/>
      <c r="M293" s="45" t="s">
        <v>63</v>
      </c>
      <c r="N293" s="46" t="s">
        <v>51</v>
      </c>
      <c r="O293" s="49"/>
      <c r="P293" s="36" t="str">
        <f t="shared" si="4"/>
        <v>Unknown</v>
      </c>
      <c r="Q293" s="39" t="s">
        <v>48</v>
      </c>
      <c r="R293" s="39" t="s">
        <v>48</v>
      </c>
      <c r="S293" s="39"/>
      <c r="T293" s="50" t="s">
        <v>50</v>
      </c>
      <c r="U293" s="50" t="s">
        <v>51</v>
      </c>
      <c r="V293" s="50" t="s">
        <v>51</v>
      </c>
      <c r="W293" s="50"/>
      <c r="X293" s="51" t="str">
        <f>IF((OR((AND('[1]PWS Information'!$E$10="CWS",T293="Single Family Residence",P293="Lead")),
(AND('[1]PWS Information'!$E$10="CWS",T293="Multiple Family Residence",'[1]PWS Information'!$E$11="Yes",P293="Lead")),
(AND('[1]PWS Information'!$E$10="NTNC",P293="Lead")))),"Tier 1",
IF((OR((AND('[1]PWS Information'!$E$10="CWS",T293="Multiple Family Residence",'[1]PWS Information'!$E$11="No",P293="Lead")),
(AND('[1]PWS Information'!$E$10="CWS",T293="Other",P293="Lead")),
(AND('[1]PWS Information'!$E$10="CWS",T293="Building",P293="Lead")))),"Tier 2",
IF((OR((AND('[1]PWS Information'!$E$10="CWS",T293="Single Family Residence",P293="Galvanized Requiring Replacement")),
(AND('[1]PWS Information'!$E$10="CWS",T293="Single Family Residence",P293="Galvanized Requiring Replacement",Q293="Yes")),
(AND('[1]PWS Information'!$E$10="NTNC",P293="Galvanized Requiring Replacement")),
(AND('[1]PWS Information'!$E$10="NTNC",T293="Single Family Residence",Q293="Yes")))),"Tier 3",
IF((OR((AND('[1]PWS Information'!$E$10="CWS",T293="Single Family Residence",R293="Yes",P293="Non-Lead", I293="Non-Lead - Copper",K293="Before 1989")),
(AND('[1]PWS Information'!$E$10="CWS",T293="Single Family Residence",R293="Yes",P293="Non-Lead", M293="Non-Lead - Copper",N293="Before 1989")))),"Tier 4",
IF((OR((AND('[1]PWS Information'!$E$10="NTNC",P293="Non-Lead")),
(AND('[1]PWS Information'!$E$10="CWS",P293="Non-Lead",R293="")),
(AND('[1]PWS Information'!$E$10="CWS",P293="Non-Lead",R293="No")),
(AND('[1]PWS Information'!$E$10="CWS",P293="Non-Lead",R293="Don't Know")),
(AND('[1]PWS Information'!$E$10="CWS",P293="Non-Lead", I293="Non-Lead - Copper", R293="Yes", K293="Between 1989 and 2014")),
(AND('[1]PWS Information'!$E$10="CWS",P293="Non-Lead", I293="Non-Lead - Copper", R293="Yes", K293="After 2014")),
(AND('[1]PWS Information'!$E$10="CWS",P293="Non-Lead", I293="Non-Lead - Copper", R293="Yes", K293="Unknown")),
(AND('[1]PWS Information'!$E$10="CWS",P293="Non-Lead", M293="Non-Lead - Copper", R293="Yes", N293="Between 1989 and 2014")),
(AND('[1]PWS Information'!$E$10="CWS",P293="Non-Lead", M293="Non-Lead - Copper", R293="Yes", N293="After 2014")),
(AND('[1]PWS Information'!$E$10="CWS",P293="Non-Lead", M293="Non-Lead - Copper", R293="Yes", N293="Unknown")),
(AND('[1]PWS Information'!$E$10="CWS",P293="Unknown")),
(AND('[1]PWS Information'!$E$10="NTNC",P293="Unknown")))),"Tier 5",
"")))))</f>
        <v>Tier 5</v>
      </c>
      <c r="Y293" s="50"/>
      <c r="Z293" s="50"/>
    </row>
    <row r="294" spans="1:26" ht="75" x14ac:dyDescent="0.25">
      <c r="A294" s="39">
        <v>25175690</v>
      </c>
      <c r="B294" s="40">
        <v>347</v>
      </c>
      <c r="C294" s="41" t="s">
        <v>94</v>
      </c>
      <c r="D294" s="41" t="s">
        <v>46</v>
      </c>
      <c r="E294" s="41">
        <v>75961</v>
      </c>
      <c r="F294" s="42"/>
      <c r="G294" s="43">
        <v>31.660440999999999</v>
      </c>
      <c r="H294" s="44">
        <v>-94.601477000000003</v>
      </c>
      <c r="I294" s="45" t="s">
        <v>63</v>
      </c>
      <c r="J294" s="46" t="s">
        <v>48</v>
      </c>
      <c r="K294" s="42" t="s">
        <v>51</v>
      </c>
      <c r="L294" s="49"/>
      <c r="M294" s="45" t="s">
        <v>63</v>
      </c>
      <c r="N294" s="46" t="s">
        <v>51</v>
      </c>
      <c r="O294" s="49"/>
      <c r="P294" s="36" t="str">
        <f t="shared" si="4"/>
        <v>Unknown</v>
      </c>
      <c r="Q294" s="39" t="s">
        <v>48</v>
      </c>
      <c r="R294" s="39" t="s">
        <v>48</v>
      </c>
      <c r="S294" s="39"/>
      <c r="T294" s="50"/>
      <c r="U294" s="50" t="s">
        <v>51</v>
      </c>
      <c r="V294" s="50" t="s">
        <v>51</v>
      </c>
      <c r="W294" s="50"/>
      <c r="X294" s="51" t="str">
        <f>IF((OR((AND('[1]PWS Information'!$E$10="CWS",T294="Single Family Residence",P294="Lead")),
(AND('[1]PWS Information'!$E$10="CWS",T294="Multiple Family Residence",'[1]PWS Information'!$E$11="Yes",P294="Lead")),
(AND('[1]PWS Information'!$E$10="NTNC",P294="Lead")))),"Tier 1",
IF((OR((AND('[1]PWS Information'!$E$10="CWS",T294="Multiple Family Residence",'[1]PWS Information'!$E$11="No",P294="Lead")),
(AND('[1]PWS Information'!$E$10="CWS",T294="Other",P294="Lead")),
(AND('[1]PWS Information'!$E$10="CWS",T294="Building",P294="Lead")))),"Tier 2",
IF((OR((AND('[1]PWS Information'!$E$10="CWS",T294="Single Family Residence",P294="Galvanized Requiring Replacement")),
(AND('[1]PWS Information'!$E$10="CWS",T294="Single Family Residence",P294="Galvanized Requiring Replacement",Q294="Yes")),
(AND('[1]PWS Information'!$E$10="NTNC",P294="Galvanized Requiring Replacement")),
(AND('[1]PWS Information'!$E$10="NTNC",T294="Single Family Residence",Q294="Yes")))),"Tier 3",
IF((OR((AND('[1]PWS Information'!$E$10="CWS",T294="Single Family Residence",R294="Yes",P294="Non-Lead", I294="Non-Lead - Copper",K294="Before 1989")),
(AND('[1]PWS Information'!$E$10="CWS",T294="Single Family Residence",R294="Yes",P294="Non-Lead", M294="Non-Lead - Copper",N294="Before 1989")))),"Tier 4",
IF((OR((AND('[1]PWS Information'!$E$10="NTNC",P294="Non-Lead")),
(AND('[1]PWS Information'!$E$10="CWS",P294="Non-Lead",R294="")),
(AND('[1]PWS Information'!$E$10="CWS",P294="Non-Lead",R294="No")),
(AND('[1]PWS Information'!$E$10="CWS",P294="Non-Lead",R294="Don't Know")),
(AND('[1]PWS Information'!$E$10="CWS",P294="Non-Lead", I294="Non-Lead - Copper", R294="Yes", K294="Between 1989 and 2014")),
(AND('[1]PWS Information'!$E$10="CWS",P294="Non-Lead", I294="Non-Lead - Copper", R294="Yes", K294="After 2014")),
(AND('[1]PWS Information'!$E$10="CWS",P294="Non-Lead", I294="Non-Lead - Copper", R294="Yes", K294="Unknown")),
(AND('[1]PWS Information'!$E$10="CWS",P294="Non-Lead", M294="Non-Lead - Copper", R294="Yes", N294="Between 1989 and 2014")),
(AND('[1]PWS Information'!$E$10="CWS",P294="Non-Lead", M294="Non-Lead - Copper", R294="Yes", N294="After 2014")),
(AND('[1]PWS Information'!$E$10="CWS",P294="Non-Lead", M294="Non-Lead - Copper", R294="Yes", N294="Unknown")),
(AND('[1]PWS Information'!$E$10="CWS",P294="Unknown")),
(AND('[1]PWS Information'!$E$10="NTNC",P294="Unknown")))),"Tier 5",
"")))))</f>
        <v>Tier 5</v>
      </c>
      <c r="Y294" s="50"/>
      <c r="Z294" s="50"/>
    </row>
    <row r="295" spans="1:26" ht="75" x14ac:dyDescent="0.25">
      <c r="A295" s="39">
        <v>25175699</v>
      </c>
      <c r="B295" s="40">
        <v>355</v>
      </c>
      <c r="C295" s="41" t="s">
        <v>88</v>
      </c>
      <c r="D295" s="41" t="s">
        <v>46</v>
      </c>
      <c r="E295" s="41">
        <v>75961</v>
      </c>
      <c r="F295" s="42"/>
      <c r="G295" s="43">
        <v>31.656685</v>
      </c>
      <c r="H295" s="44">
        <v>-94.602275000000006</v>
      </c>
      <c r="I295" s="45" t="s">
        <v>63</v>
      </c>
      <c r="J295" s="46" t="s">
        <v>48</v>
      </c>
      <c r="K295" s="42" t="s">
        <v>51</v>
      </c>
      <c r="L295" s="49"/>
      <c r="M295" s="45" t="s">
        <v>63</v>
      </c>
      <c r="N295" s="46" t="s">
        <v>51</v>
      </c>
      <c r="O295" s="49"/>
      <c r="P295" s="36" t="str">
        <f t="shared" si="4"/>
        <v>Unknown</v>
      </c>
      <c r="Q295" s="39" t="s">
        <v>48</v>
      </c>
      <c r="R295" s="39" t="s">
        <v>48</v>
      </c>
      <c r="S295" s="39"/>
      <c r="T295" s="50"/>
      <c r="U295" s="50" t="s">
        <v>51</v>
      </c>
      <c r="V295" s="50" t="s">
        <v>51</v>
      </c>
      <c r="W295" s="50"/>
      <c r="X295" s="51" t="str">
        <f>IF((OR((AND('[1]PWS Information'!$E$10="CWS",T295="Single Family Residence",P295="Lead")),
(AND('[1]PWS Information'!$E$10="CWS",T295="Multiple Family Residence",'[1]PWS Information'!$E$11="Yes",P295="Lead")),
(AND('[1]PWS Information'!$E$10="NTNC",P295="Lead")))),"Tier 1",
IF((OR((AND('[1]PWS Information'!$E$10="CWS",T295="Multiple Family Residence",'[1]PWS Information'!$E$11="No",P295="Lead")),
(AND('[1]PWS Information'!$E$10="CWS",T295="Other",P295="Lead")),
(AND('[1]PWS Information'!$E$10="CWS",T295="Building",P295="Lead")))),"Tier 2",
IF((OR((AND('[1]PWS Information'!$E$10="CWS",T295="Single Family Residence",P295="Galvanized Requiring Replacement")),
(AND('[1]PWS Information'!$E$10="CWS",T295="Single Family Residence",P295="Galvanized Requiring Replacement",Q295="Yes")),
(AND('[1]PWS Information'!$E$10="NTNC",P295="Galvanized Requiring Replacement")),
(AND('[1]PWS Information'!$E$10="NTNC",T295="Single Family Residence",Q295="Yes")))),"Tier 3",
IF((OR((AND('[1]PWS Information'!$E$10="CWS",T295="Single Family Residence",R295="Yes",P295="Non-Lead", I295="Non-Lead - Copper",K295="Before 1989")),
(AND('[1]PWS Information'!$E$10="CWS",T295="Single Family Residence",R295="Yes",P295="Non-Lead", M295="Non-Lead - Copper",N295="Before 1989")))),"Tier 4",
IF((OR((AND('[1]PWS Information'!$E$10="NTNC",P295="Non-Lead")),
(AND('[1]PWS Information'!$E$10="CWS",P295="Non-Lead",R295="")),
(AND('[1]PWS Information'!$E$10="CWS",P295="Non-Lead",R295="No")),
(AND('[1]PWS Information'!$E$10="CWS",P295="Non-Lead",R295="Don't Know")),
(AND('[1]PWS Information'!$E$10="CWS",P295="Non-Lead", I295="Non-Lead - Copper", R295="Yes", K295="Between 1989 and 2014")),
(AND('[1]PWS Information'!$E$10="CWS",P295="Non-Lead", I295="Non-Lead - Copper", R295="Yes", K295="After 2014")),
(AND('[1]PWS Information'!$E$10="CWS",P295="Non-Lead", I295="Non-Lead - Copper", R295="Yes", K295="Unknown")),
(AND('[1]PWS Information'!$E$10="CWS",P295="Non-Lead", M295="Non-Lead - Copper", R295="Yes", N295="Between 1989 and 2014")),
(AND('[1]PWS Information'!$E$10="CWS",P295="Non-Lead", M295="Non-Lead - Copper", R295="Yes", N295="After 2014")),
(AND('[1]PWS Information'!$E$10="CWS",P295="Non-Lead", M295="Non-Lead - Copper", R295="Yes", N295="Unknown")),
(AND('[1]PWS Information'!$E$10="CWS",P295="Unknown")),
(AND('[1]PWS Information'!$E$10="NTNC",P295="Unknown")))),"Tier 5",
"")))))</f>
        <v>Tier 5</v>
      </c>
      <c r="Y295" s="50"/>
      <c r="Z295" s="50"/>
    </row>
    <row r="296" spans="1:26" ht="75" x14ac:dyDescent="0.25">
      <c r="A296" s="39">
        <v>25176157</v>
      </c>
      <c r="B296" s="40">
        <v>276</v>
      </c>
      <c r="C296" s="41" t="s">
        <v>120</v>
      </c>
      <c r="D296" s="41" t="s">
        <v>46</v>
      </c>
      <c r="E296" s="41">
        <v>75961</v>
      </c>
      <c r="F296" s="42"/>
      <c r="G296" s="43">
        <v>31.657879999999999</v>
      </c>
      <c r="H296" s="44">
        <v>-94.601867999999996</v>
      </c>
      <c r="I296" s="45" t="s">
        <v>63</v>
      </c>
      <c r="J296" s="46" t="s">
        <v>48</v>
      </c>
      <c r="K296" s="42" t="s">
        <v>51</v>
      </c>
      <c r="L296" s="49"/>
      <c r="M296" s="45" t="s">
        <v>63</v>
      </c>
      <c r="N296" s="46" t="s">
        <v>51</v>
      </c>
      <c r="O296" s="49"/>
      <c r="P296" s="36" t="str">
        <f t="shared" si="4"/>
        <v>Unknown</v>
      </c>
      <c r="Q296" s="39" t="s">
        <v>48</v>
      </c>
      <c r="R296" s="39" t="s">
        <v>48</v>
      </c>
      <c r="S296" s="39"/>
      <c r="T296" s="50"/>
      <c r="U296" s="50" t="s">
        <v>51</v>
      </c>
      <c r="V296" s="50" t="s">
        <v>51</v>
      </c>
      <c r="W296" s="50"/>
      <c r="X296" s="51" t="str">
        <f>IF((OR((AND('[1]PWS Information'!$E$10="CWS",T296="Single Family Residence",P296="Lead")),
(AND('[1]PWS Information'!$E$10="CWS",T296="Multiple Family Residence",'[1]PWS Information'!$E$11="Yes",P296="Lead")),
(AND('[1]PWS Information'!$E$10="NTNC",P296="Lead")))),"Tier 1",
IF((OR((AND('[1]PWS Information'!$E$10="CWS",T296="Multiple Family Residence",'[1]PWS Information'!$E$11="No",P296="Lead")),
(AND('[1]PWS Information'!$E$10="CWS",T296="Other",P296="Lead")),
(AND('[1]PWS Information'!$E$10="CWS",T296="Building",P296="Lead")))),"Tier 2",
IF((OR((AND('[1]PWS Information'!$E$10="CWS",T296="Single Family Residence",P296="Galvanized Requiring Replacement")),
(AND('[1]PWS Information'!$E$10="CWS",T296="Single Family Residence",P296="Galvanized Requiring Replacement",Q296="Yes")),
(AND('[1]PWS Information'!$E$10="NTNC",P296="Galvanized Requiring Replacement")),
(AND('[1]PWS Information'!$E$10="NTNC",T296="Single Family Residence",Q296="Yes")))),"Tier 3",
IF((OR((AND('[1]PWS Information'!$E$10="CWS",T296="Single Family Residence",R296="Yes",P296="Non-Lead", I296="Non-Lead - Copper",K296="Before 1989")),
(AND('[1]PWS Information'!$E$10="CWS",T296="Single Family Residence",R296="Yes",P296="Non-Lead", M296="Non-Lead - Copper",N296="Before 1989")))),"Tier 4",
IF((OR((AND('[1]PWS Information'!$E$10="NTNC",P296="Non-Lead")),
(AND('[1]PWS Information'!$E$10="CWS",P296="Non-Lead",R296="")),
(AND('[1]PWS Information'!$E$10="CWS",P296="Non-Lead",R296="No")),
(AND('[1]PWS Information'!$E$10="CWS",P296="Non-Lead",R296="Don't Know")),
(AND('[1]PWS Information'!$E$10="CWS",P296="Non-Lead", I296="Non-Lead - Copper", R296="Yes", K296="Between 1989 and 2014")),
(AND('[1]PWS Information'!$E$10="CWS",P296="Non-Lead", I296="Non-Lead - Copper", R296="Yes", K296="After 2014")),
(AND('[1]PWS Information'!$E$10="CWS",P296="Non-Lead", I296="Non-Lead - Copper", R296="Yes", K296="Unknown")),
(AND('[1]PWS Information'!$E$10="CWS",P296="Non-Lead", M296="Non-Lead - Copper", R296="Yes", N296="Between 1989 and 2014")),
(AND('[1]PWS Information'!$E$10="CWS",P296="Non-Lead", M296="Non-Lead - Copper", R296="Yes", N296="After 2014")),
(AND('[1]PWS Information'!$E$10="CWS",P296="Non-Lead", M296="Non-Lead - Copper", R296="Yes", N296="Unknown")),
(AND('[1]PWS Information'!$E$10="CWS",P296="Unknown")),
(AND('[1]PWS Information'!$E$10="NTNC",P296="Unknown")))),"Tier 5",
"")))))</f>
        <v>Tier 5</v>
      </c>
      <c r="Y296" s="50"/>
      <c r="Z296" s="50"/>
    </row>
    <row r="297" spans="1:26" ht="75" x14ac:dyDescent="0.25">
      <c r="A297" s="39">
        <v>25175803</v>
      </c>
      <c r="B297" s="40">
        <v>348</v>
      </c>
      <c r="C297" s="41" t="s">
        <v>80</v>
      </c>
      <c r="D297" s="41" t="s">
        <v>46</v>
      </c>
      <c r="E297" s="41">
        <v>75961</v>
      </c>
      <c r="F297" s="42"/>
      <c r="G297" s="43">
        <v>31.657205000000001</v>
      </c>
      <c r="H297" s="44">
        <v>-94.601201000000003</v>
      </c>
      <c r="I297" s="45" t="s">
        <v>63</v>
      </c>
      <c r="J297" s="46" t="s">
        <v>48</v>
      </c>
      <c r="K297" s="42" t="s">
        <v>51</v>
      </c>
      <c r="L297" s="49"/>
      <c r="M297" s="45" t="s">
        <v>63</v>
      </c>
      <c r="N297" s="46" t="s">
        <v>51</v>
      </c>
      <c r="O297" s="49"/>
      <c r="P297" s="36" t="str">
        <f t="shared" si="4"/>
        <v>Unknown</v>
      </c>
      <c r="Q297" s="39" t="s">
        <v>48</v>
      </c>
      <c r="R297" s="39" t="s">
        <v>48</v>
      </c>
      <c r="S297" s="39"/>
      <c r="T297" s="50"/>
      <c r="U297" s="50" t="s">
        <v>51</v>
      </c>
      <c r="V297" s="50" t="s">
        <v>51</v>
      </c>
      <c r="W297" s="50"/>
      <c r="X297" s="51" t="str">
        <f>IF((OR((AND('[1]PWS Information'!$E$10="CWS",T297="Single Family Residence",P297="Lead")),
(AND('[1]PWS Information'!$E$10="CWS",T297="Multiple Family Residence",'[1]PWS Information'!$E$11="Yes",P297="Lead")),
(AND('[1]PWS Information'!$E$10="NTNC",P297="Lead")))),"Tier 1",
IF((OR((AND('[1]PWS Information'!$E$10="CWS",T297="Multiple Family Residence",'[1]PWS Information'!$E$11="No",P297="Lead")),
(AND('[1]PWS Information'!$E$10="CWS",T297="Other",P297="Lead")),
(AND('[1]PWS Information'!$E$10="CWS",T297="Building",P297="Lead")))),"Tier 2",
IF((OR((AND('[1]PWS Information'!$E$10="CWS",T297="Single Family Residence",P297="Galvanized Requiring Replacement")),
(AND('[1]PWS Information'!$E$10="CWS",T297="Single Family Residence",P297="Galvanized Requiring Replacement",Q297="Yes")),
(AND('[1]PWS Information'!$E$10="NTNC",P297="Galvanized Requiring Replacement")),
(AND('[1]PWS Information'!$E$10="NTNC",T297="Single Family Residence",Q297="Yes")))),"Tier 3",
IF((OR((AND('[1]PWS Information'!$E$10="CWS",T297="Single Family Residence",R297="Yes",P297="Non-Lead", I297="Non-Lead - Copper",K297="Before 1989")),
(AND('[1]PWS Information'!$E$10="CWS",T297="Single Family Residence",R297="Yes",P297="Non-Lead", M297="Non-Lead - Copper",N297="Before 1989")))),"Tier 4",
IF((OR((AND('[1]PWS Information'!$E$10="NTNC",P297="Non-Lead")),
(AND('[1]PWS Information'!$E$10="CWS",P297="Non-Lead",R297="")),
(AND('[1]PWS Information'!$E$10="CWS",P297="Non-Lead",R297="No")),
(AND('[1]PWS Information'!$E$10="CWS",P297="Non-Lead",R297="Don't Know")),
(AND('[1]PWS Information'!$E$10="CWS",P297="Non-Lead", I297="Non-Lead - Copper", R297="Yes", K297="Between 1989 and 2014")),
(AND('[1]PWS Information'!$E$10="CWS",P297="Non-Lead", I297="Non-Lead - Copper", R297="Yes", K297="After 2014")),
(AND('[1]PWS Information'!$E$10="CWS",P297="Non-Lead", I297="Non-Lead - Copper", R297="Yes", K297="Unknown")),
(AND('[1]PWS Information'!$E$10="CWS",P297="Non-Lead", M297="Non-Lead - Copper", R297="Yes", N297="Between 1989 and 2014")),
(AND('[1]PWS Information'!$E$10="CWS",P297="Non-Lead", M297="Non-Lead - Copper", R297="Yes", N297="After 2014")),
(AND('[1]PWS Information'!$E$10="CWS",P297="Non-Lead", M297="Non-Lead - Copper", R297="Yes", N297="Unknown")),
(AND('[1]PWS Information'!$E$10="CWS",P297="Unknown")),
(AND('[1]PWS Information'!$E$10="NTNC",P297="Unknown")))),"Tier 5",
"")))))</f>
        <v>Tier 5</v>
      </c>
      <c r="Y297" s="50"/>
      <c r="Z297" s="50"/>
    </row>
    <row r="298" spans="1:26" ht="75" x14ac:dyDescent="0.25">
      <c r="A298" s="39">
        <v>25175612</v>
      </c>
      <c r="B298" s="40" t="s">
        <v>76</v>
      </c>
      <c r="C298" s="41" t="s">
        <v>136</v>
      </c>
      <c r="D298" s="41" t="s">
        <v>46</v>
      </c>
      <c r="E298" s="41">
        <v>75961</v>
      </c>
      <c r="F298" s="42"/>
      <c r="G298" s="43">
        <v>31.589092000000001</v>
      </c>
      <c r="H298" s="44">
        <v>-94.562945999999997</v>
      </c>
      <c r="I298" s="45" t="s">
        <v>63</v>
      </c>
      <c r="J298" s="46" t="s">
        <v>48</v>
      </c>
      <c r="K298" s="42" t="s">
        <v>51</v>
      </c>
      <c r="L298" s="49"/>
      <c r="M298" s="45" t="s">
        <v>63</v>
      </c>
      <c r="N298" s="46" t="s">
        <v>51</v>
      </c>
      <c r="O298" s="49"/>
      <c r="P298" s="36" t="str">
        <f t="shared" si="4"/>
        <v>Unknown</v>
      </c>
      <c r="Q298" s="39" t="s">
        <v>48</v>
      </c>
      <c r="R298" s="39" t="s">
        <v>48</v>
      </c>
      <c r="S298" s="39"/>
      <c r="T298" s="50"/>
      <c r="U298" s="50" t="s">
        <v>51</v>
      </c>
      <c r="V298" s="50" t="s">
        <v>51</v>
      </c>
      <c r="W298" s="50"/>
      <c r="X298" s="51" t="str">
        <f>IF((OR((AND('[1]PWS Information'!$E$10="CWS",T298="Single Family Residence",P298="Lead")),
(AND('[1]PWS Information'!$E$10="CWS",T298="Multiple Family Residence",'[1]PWS Information'!$E$11="Yes",P298="Lead")),
(AND('[1]PWS Information'!$E$10="NTNC",P298="Lead")))),"Tier 1",
IF((OR((AND('[1]PWS Information'!$E$10="CWS",T298="Multiple Family Residence",'[1]PWS Information'!$E$11="No",P298="Lead")),
(AND('[1]PWS Information'!$E$10="CWS",T298="Other",P298="Lead")),
(AND('[1]PWS Information'!$E$10="CWS",T298="Building",P298="Lead")))),"Tier 2",
IF((OR((AND('[1]PWS Information'!$E$10="CWS",T298="Single Family Residence",P298="Galvanized Requiring Replacement")),
(AND('[1]PWS Information'!$E$10="CWS",T298="Single Family Residence",P298="Galvanized Requiring Replacement",Q298="Yes")),
(AND('[1]PWS Information'!$E$10="NTNC",P298="Galvanized Requiring Replacement")),
(AND('[1]PWS Information'!$E$10="NTNC",T298="Single Family Residence",Q298="Yes")))),"Tier 3",
IF((OR((AND('[1]PWS Information'!$E$10="CWS",T298="Single Family Residence",R298="Yes",P298="Non-Lead", I298="Non-Lead - Copper",K298="Before 1989")),
(AND('[1]PWS Information'!$E$10="CWS",T298="Single Family Residence",R298="Yes",P298="Non-Lead", M298="Non-Lead - Copper",N298="Before 1989")))),"Tier 4",
IF((OR((AND('[1]PWS Information'!$E$10="NTNC",P298="Non-Lead")),
(AND('[1]PWS Information'!$E$10="CWS",P298="Non-Lead",R298="")),
(AND('[1]PWS Information'!$E$10="CWS",P298="Non-Lead",R298="No")),
(AND('[1]PWS Information'!$E$10="CWS",P298="Non-Lead",R298="Don't Know")),
(AND('[1]PWS Information'!$E$10="CWS",P298="Non-Lead", I298="Non-Lead - Copper", R298="Yes", K298="Between 1989 and 2014")),
(AND('[1]PWS Information'!$E$10="CWS",P298="Non-Lead", I298="Non-Lead - Copper", R298="Yes", K298="After 2014")),
(AND('[1]PWS Information'!$E$10="CWS",P298="Non-Lead", I298="Non-Lead - Copper", R298="Yes", K298="Unknown")),
(AND('[1]PWS Information'!$E$10="CWS",P298="Non-Lead", M298="Non-Lead - Copper", R298="Yes", N298="Between 1989 and 2014")),
(AND('[1]PWS Information'!$E$10="CWS",P298="Non-Lead", M298="Non-Lead - Copper", R298="Yes", N298="After 2014")),
(AND('[1]PWS Information'!$E$10="CWS",P298="Non-Lead", M298="Non-Lead - Copper", R298="Yes", N298="Unknown")),
(AND('[1]PWS Information'!$E$10="CWS",P298="Unknown")),
(AND('[1]PWS Information'!$E$10="NTNC",P298="Unknown")))),"Tier 5",
"")))))</f>
        <v>Tier 5</v>
      </c>
      <c r="Y298" s="50"/>
      <c r="Z298" s="50"/>
    </row>
    <row r="299" spans="1:26" ht="75" x14ac:dyDescent="0.25">
      <c r="A299" s="39">
        <v>25175605</v>
      </c>
      <c r="B299" s="40">
        <v>7079</v>
      </c>
      <c r="C299" s="41" t="s">
        <v>81</v>
      </c>
      <c r="D299" s="41" t="s">
        <v>46</v>
      </c>
      <c r="E299" s="41">
        <v>75961</v>
      </c>
      <c r="F299" s="42"/>
      <c r="G299" s="43">
        <v>31.660693999999999</v>
      </c>
      <c r="H299" s="44">
        <v>-94.601386000000005</v>
      </c>
      <c r="I299" s="45" t="s">
        <v>63</v>
      </c>
      <c r="J299" s="46" t="s">
        <v>48</v>
      </c>
      <c r="K299" s="42" t="s">
        <v>51</v>
      </c>
      <c r="L299" s="49"/>
      <c r="M299" s="45" t="s">
        <v>63</v>
      </c>
      <c r="N299" s="46" t="s">
        <v>51</v>
      </c>
      <c r="O299" s="49"/>
      <c r="P299" s="36" t="str">
        <f t="shared" si="4"/>
        <v>Unknown</v>
      </c>
      <c r="Q299" s="39" t="s">
        <v>48</v>
      </c>
      <c r="R299" s="39" t="s">
        <v>48</v>
      </c>
      <c r="S299" s="39"/>
      <c r="T299" s="50"/>
      <c r="U299" s="50" t="s">
        <v>51</v>
      </c>
      <c r="V299" s="50" t="s">
        <v>51</v>
      </c>
      <c r="W299" s="50"/>
      <c r="X299" s="51" t="str">
        <f>IF((OR((AND('[1]PWS Information'!$E$10="CWS",T299="Single Family Residence",P299="Lead")),
(AND('[1]PWS Information'!$E$10="CWS",T299="Multiple Family Residence",'[1]PWS Information'!$E$11="Yes",P299="Lead")),
(AND('[1]PWS Information'!$E$10="NTNC",P299="Lead")))),"Tier 1",
IF((OR((AND('[1]PWS Information'!$E$10="CWS",T299="Multiple Family Residence",'[1]PWS Information'!$E$11="No",P299="Lead")),
(AND('[1]PWS Information'!$E$10="CWS",T299="Other",P299="Lead")),
(AND('[1]PWS Information'!$E$10="CWS",T299="Building",P299="Lead")))),"Tier 2",
IF((OR((AND('[1]PWS Information'!$E$10="CWS",T299="Single Family Residence",P299="Galvanized Requiring Replacement")),
(AND('[1]PWS Information'!$E$10="CWS",T299="Single Family Residence",P299="Galvanized Requiring Replacement",Q299="Yes")),
(AND('[1]PWS Information'!$E$10="NTNC",P299="Galvanized Requiring Replacement")),
(AND('[1]PWS Information'!$E$10="NTNC",T299="Single Family Residence",Q299="Yes")))),"Tier 3",
IF((OR((AND('[1]PWS Information'!$E$10="CWS",T299="Single Family Residence",R299="Yes",P299="Non-Lead", I299="Non-Lead - Copper",K299="Before 1989")),
(AND('[1]PWS Information'!$E$10="CWS",T299="Single Family Residence",R299="Yes",P299="Non-Lead", M299="Non-Lead - Copper",N299="Before 1989")))),"Tier 4",
IF((OR((AND('[1]PWS Information'!$E$10="NTNC",P299="Non-Lead")),
(AND('[1]PWS Information'!$E$10="CWS",P299="Non-Lead",R299="")),
(AND('[1]PWS Information'!$E$10="CWS",P299="Non-Lead",R299="No")),
(AND('[1]PWS Information'!$E$10="CWS",P299="Non-Lead",R299="Don't Know")),
(AND('[1]PWS Information'!$E$10="CWS",P299="Non-Lead", I299="Non-Lead - Copper", R299="Yes", K299="Between 1989 and 2014")),
(AND('[1]PWS Information'!$E$10="CWS",P299="Non-Lead", I299="Non-Lead - Copper", R299="Yes", K299="After 2014")),
(AND('[1]PWS Information'!$E$10="CWS",P299="Non-Lead", I299="Non-Lead - Copper", R299="Yes", K299="Unknown")),
(AND('[1]PWS Information'!$E$10="CWS",P299="Non-Lead", M299="Non-Lead - Copper", R299="Yes", N299="Between 1989 and 2014")),
(AND('[1]PWS Information'!$E$10="CWS",P299="Non-Lead", M299="Non-Lead - Copper", R299="Yes", N299="After 2014")),
(AND('[1]PWS Information'!$E$10="CWS",P299="Non-Lead", M299="Non-Lead - Copper", R299="Yes", N299="Unknown")),
(AND('[1]PWS Information'!$E$10="CWS",P299="Unknown")),
(AND('[1]PWS Information'!$E$10="NTNC",P299="Unknown")))),"Tier 5",
"")))))</f>
        <v>Tier 5</v>
      </c>
      <c r="Y299" s="50"/>
      <c r="Z299" s="50"/>
    </row>
    <row r="300" spans="1:26" ht="75" x14ac:dyDescent="0.25">
      <c r="A300" s="39">
        <v>208</v>
      </c>
      <c r="B300" s="40">
        <v>327</v>
      </c>
      <c r="C300" s="41" t="s">
        <v>137</v>
      </c>
      <c r="D300" s="41" t="s">
        <v>46</v>
      </c>
      <c r="E300" s="41">
        <v>75961</v>
      </c>
      <c r="F300" s="42"/>
      <c r="G300" s="43">
        <v>31.660544000000002</v>
      </c>
      <c r="H300" s="44">
        <v>-94.601438000000002</v>
      </c>
      <c r="I300" s="45" t="s">
        <v>63</v>
      </c>
      <c r="J300" s="46" t="s">
        <v>48</v>
      </c>
      <c r="K300" s="42" t="s">
        <v>51</v>
      </c>
      <c r="L300" s="49"/>
      <c r="M300" s="45" t="s">
        <v>63</v>
      </c>
      <c r="N300" s="46" t="s">
        <v>51</v>
      </c>
      <c r="O300" s="49"/>
      <c r="P300" s="36" t="str">
        <f t="shared" si="4"/>
        <v>Unknown</v>
      </c>
      <c r="Q300" s="39" t="s">
        <v>48</v>
      </c>
      <c r="R300" s="39" t="s">
        <v>48</v>
      </c>
      <c r="S300" s="39"/>
      <c r="T300" s="50"/>
      <c r="U300" s="50" t="s">
        <v>51</v>
      </c>
      <c r="V300" s="50" t="s">
        <v>51</v>
      </c>
      <c r="W300" s="50"/>
      <c r="X300" s="51" t="str">
        <f>IF((OR((AND('[1]PWS Information'!$E$10="CWS",T300="Single Family Residence",P300="Lead")),
(AND('[1]PWS Information'!$E$10="CWS",T300="Multiple Family Residence",'[1]PWS Information'!$E$11="Yes",P300="Lead")),
(AND('[1]PWS Information'!$E$10="NTNC",P300="Lead")))),"Tier 1",
IF((OR((AND('[1]PWS Information'!$E$10="CWS",T300="Multiple Family Residence",'[1]PWS Information'!$E$11="No",P300="Lead")),
(AND('[1]PWS Information'!$E$10="CWS",T300="Other",P300="Lead")),
(AND('[1]PWS Information'!$E$10="CWS",T300="Building",P300="Lead")))),"Tier 2",
IF((OR((AND('[1]PWS Information'!$E$10="CWS",T300="Single Family Residence",P300="Galvanized Requiring Replacement")),
(AND('[1]PWS Information'!$E$10="CWS",T300="Single Family Residence",P300="Galvanized Requiring Replacement",Q300="Yes")),
(AND('[1]PWS Information'!$E$10="NTNC",P300="Galvanized Requiring Replacement")),
(AND('[1]PWS Information'!$E$10="NTNC",T300="Single Family Residence",Q300="Yes")))),"Tier 3",
IF((OR((AND('[1]PWS Information'!$E$10="CWS",T300="Single Family Residence",R300="Yes",P300="Non-Lead", I300="Non-Lead - Copper",K300="Before 1989")),
(AND('[1]PWS Information'!$E$10="CWS",T300="Single Family Residence",R300="Yes",P300="Non-Lead", M300="Non-Lead - Copper",N300="Before 1989")))),"Tier 4",
IF((OR((AND('[1]PWS Information'!$E$10="NTNC",P300="Non-Lead")),
(AND('[1]PWS Information'!$E$10="CWS",P300="Non-Lead",R300="")),
(AND('[1]PWS Information'!$E$10="CWS",P300="Non-Lead",R300="No")),
(AND('[1]PWS Information'!$E$10="CWS",P300="Non-Lead",R300="Don't Know")),
(AND('[1]PWS Information'!$E$10="CWS",P300="Non-Lead", I300="Non-Lead - Copper", R300="Yes", K300="Between 1989 and 2014")),
(AND('[1]PWS Information'!$E$10="CWS",P300="Non-Lead", I300="Non-Lead - Copper", R300="Yes", K300="After 2014")),
(AND('[1]PWS Information'!$E$10="CWS",P300="Non-Lead", I300="Non-Lead - Copper", R300="Yes", K300="Unknown")),
(AND('[1]PWS Information'!$E$10="CWS",P300="Non-Lead", M300="Non-Lead - Copper", R300="Yes", N300="Between 1989 and 2014")),
(AND('[1]PWS Information'!$E$10="CWS",P300="Non-Lead", M300="Non-Lead - Copper", R300="Yes", N300="After 2014")),
(AND('[1]PWS Information'!$E$10="CWS",P300="Non-Lead", M300="Non-Lead - Copper", R300="Yes", N300="Unknown")),
(AND('[1]PWS Information'!$E$10="CWS",P300="Unknown")),
(AND('[1]PWS Information'!$E$10="NTNC",P300="Unknown")))),"Tier 5",
"")))))</f>
        <v>Tier 5</v>
      </c>
      <c r="Y300" s="50"/>
      <c r="Z300" s="50"/>
    </row>
    <row r="301" spans="1:26" ht="75" x14ac:dyDescent="0.25">
      <c r="A301" s="39">
        <v>25175449</v>
      </c>
      <c r="B301" s="40">
        <v>440</v>
      </c>
      <c r="C301" s="41" t="s">
        <v>138</v>
      </c>
      <c r="D301" s="41" t="s">
        <v>46</v>
      </c>
      <c r="E301" s="41">
        <v>75961</v>
      </c>
      <c r="F301" s="42"/>
      <c r="G301" s="43">
        <v>31.660011999999998</v>
      </c>
      <c r="H301" s="44">
        <v>-94.601662000000005</v>
      </c>
      <c r="I301" s="45" t="s">
        <v>63</v>
      </c>
      <c r="J301" s="46" t="s">
        <v>48</v>
      </c>
      <c r="K301" s="42" t="s">
        <v>51</v>
      </c>
      <c r="L301" s="49"/>
      <c r="M301" s="45" t="s">
        <v>63</v>
      </c>
      <c r="N301" s="46" t="s">
        <v>51</v>
      </c>
      <c r="O301" s="49"/>
      <c r="P301" s="36" t="str">
        <f t="shared" si="4"/>
        <v>Unknown</v>
      </c>
      <c r="Q301" s="39" t="s">
        <v>48</v>
      </c>
      <c r="R301" s="39" t="s">
        <v>48</v>
      </c>
      <c r="S301" s="39"/>
      <c r="T301" s="50"/>
      <c r="U301" s="50" t="s">
        <v>51</v>
      </c>
      <c r="V301" s="50" t="s">
        <v>51</v>
      </c>
      <c r="W301" s="50"/>
      <c r="X301" s="51" t="str">
        <f>IF((OR((AND('[1]PWS Information'!$E$10="CWS",T301="Single Family Residence",P301="Lead")),
(AND('[1]PWS Information'!$E$10="CWS",T301="Multiple Family Residence",'[1]PWS Information'!$E$11="Yes",P301="Lead")),
(AND('[1]PWS Information'!$E$10="NTNC",P301="Lead")))),"Tier 1",
IF((OR((AND('[1]PWS Information'!$E$10="CWS",T301="Multiple Family Residence",'[1]PWS Information'!$E$11="No",P301="Lead")),
(AND('[1]PWS Information'!$E$10="CWS",T301="Other",P301="Lead")),
(AND('[1]PWS Information'!$E$10="CWS",T301="Building",P301="Lead")))),"Tier 2",
IF((OR((AND('[1]PWS Information'!$E$10="CWS",T301="Single Family Residence",P301="Galvanized Requiring Replacement")),
(AND('[1]PWS Information'!$E$10="CWS",T301="Single Family Residence",P301="Galvanized Requiring Replacement",Q301="Yes")),
(AND('[1]PWS Information'!$E$10="NTNC",P301="Galvanized Requiring Replacement")),
(AND('[1]PWS Information'!$E$10="NTNC",T301="Single Family Residence",Q301="Yes")))),"Tier 3",
IF((OR((AND('[1]PWS Information'!$E$10="CWS",T301="Single Family Residence",R301="Yes",P301="Non-Lead", I301="Non-Lead - Copper",K301="Before 1989")),
(AND('[1]PWS Information'!$E$10="CWS",T301="Single Family Residence",R301="Yes",P301="Non-Lead", M301="Non-Lead - Copper",N301="Before 1989")))),"Tier 4",
IF((OR((AND('[1]PWS Information'!$E$10="NTNC",P301="Non-Lead")),
(AND('[1]PWS Information'!$E$10="CWS",P301="Non-Lead",R301="")),
(AND('[1]PWS Information'!$E$10="CWS",P301="Non-Lead",R301="No")),
(AND('[1]PWS Information'!$E$10="CWS",P301="Non-Lead",R301="Don't Know")),
(AND('[1]PWS Information'!$E$10="CWS",P301="Non-Lead", I301="Non-Lead - Copper", R301="Yes", K301="Between 1989 and 2014")),
(AND('[1]PWS Information'!$E$10="CWS",P301="Non-Lead", I301="Non-Lead - Copper", R301="Yes", K301="After 2014")),
(AND('[1]PWS Information'!$E$10="CWS",P301="Non-Lead", I301="Non-Lead - Copper", R301="Yes", K301="Unknown")),
(AND('[1]PWS Information'!$E$10="CWS",P301="Non-Lead", M301="Non-Lead - Copper", R301="Yes", N301="Between 1989 and 2014")),
(AND('[1]PWS Information'!$E$10="CWS",P301="Non-Lead", M301="Non-Lead - Copper", R301="Yes", N301="After 2014")),
(AND('[1]PWS Information'!$E$10="CWS",P301="Non-Lead", M301="Non-Lead - Copper", R301="Yes", N301="Unknown")),
(AND('[1]PWS Information'!$E$10="CWS",P301="Unknown")),
(AND('[1]PWS Information'!$E$10="NTNC",P301="Unknown")))),"Tier 5",
"")))))</f>
        <v>Tier 5</v>
      </c>
      <c r="Y301" s="50"/>
      <c r="Z301" s="50"/>
    </row>
    <row r="302" spans="1:26" ht="75" x14ac:dyDescent="0.25">
      <c r="A302" s="39">
        <v>25175954</v>
      </c>
      <c r="B302" s="40">
        <v>1646</v>
      </c>
      <c r="C302" s="41" t="s">
        <v>66</v>
      </c>
      <c r="D302" s="41" t="s">
        <v>46</v>
      </c>
      <c r="E302" s="41">
        <v>75961</v>
      </c>
      <c r="F302" s="42"/>
      <c r="G302" s="43">
        <v>31.602460000000001</v>
      </c>
      <c r="H302" s="44">
        <v>-94.599656999999993</v>
      </c>
      <c r="I302" s="45" t="s">
        <v>63</v>
      </c>
      <c r="J302" s="46" t="s">
        <v>48</v>
      </c>
      <c r="K302" s="42" t="s">
        <v>51</v>
      </c>
      <c r="L302" s="49"/>
      <c r="M302" s="45" t="s">
        <v>63</v>
      </c>
      <c r="N302" s="46" t="s">
        <v>51</v>
      </c>
      <c r="O302" s="49"/>
      <c r="P302" s="36" t="str">
        <f t="shared" si="4"/>
        <v>Unknown</v>
      </c>
      <c r="Q302" s="39" t="s">
        <v>48</v>
      </c>
      <c r="R302" s="39" t="s">
        <v>48</v>
      </c>
      <c r="S302" s="39"/>
      <c r="T302" s="50"/>
      <c r="U302" s="50" t="s">
        <v>51</v>
      </c>
      <c r="V302" s="50" t="s">
        <v>51</v>
      </c>
      <c r="W302" s="50"/>
      <c r="X302" s="51" t="str">
        <f>IF((OR((AND('[1]PWS Information'!$E$10="CWS",T302="Single Family Residence",P302="Lead")),
(AND('[1]PWS Information'!$E$10="CWS",T302="Multiple Family Residence",'[1]PWS Information'!$E$11="Yes",P302="Lead")),
(AND('[1]PWS Information'!$E$10="NTNC",P302="Lead")))),"Tier 1",
IF((OR((AND('[1]PWS Information'!$E$10="CWS",T302="Multiple Family Residence",'[1]PWS Information'!$E$11="No",P302="Lead")),
(AND('[1]PWS Information'!$E$10="CWS",T302="Other",P302="Lead")),
(AND('[1]PWS Information'!$E$10="CWS",T302="Building",P302="Lead")))),"Tier 2",
IF((OR((AND('[1]PWS Information'!$E$10="CWS",T302="Single Family Residence",P302="Galvanized Requiring Replacement")),
(AND('[1]PWS Information'!$E$10="CWS",T302="Single Family Residence",P302="Galvanized Requiring Replacement",Q302="Yes")),
(AND('[1]PWS Information'!$E$10="NTNC",P302="Galvanized Requiring Replacement")),
(AND('[1]PWS Information'!$E$10="NTNC",T302="Single Family Residence",Q302="Yes")))),"Tier 3",
IF((OR((AND('[1]PWS Information'!$E$10="CWS",T302="Single Family Residence",R302="Yes",P302="Non-Lead", I302="Non-Lead - Copper",K302="Before 1989")),
(AND('[1]PWS Information'!$E$10="CWS",T302="Single Family Residence",R302="Yes",P302="Non-Lead", M302="Non-Lead - Copper",N302="Before 1989")))),"Tier 4",
IF((OR((AND('[1]PWS Information'!$E$10="NTNC",P302="Non-Lead")),
(AND('[1]PWS Information'!$E$10="CWS",P302="Non-Lead",R302="")),
(AND('[1]PWS Information'!$E$10="CWS",P302="Non-Lead",R302="No")),
(AND('[1]PWS Information'!$E$10="CWS",P302="Non-Lead",R302="Don't Know")),
(AND('[1]PWS Information'!$E$10="CWS",P302="Non-Lead", I302="Non-Lead - Copper", R302="Yes", K302="Between 1989 and 2014")),
(AND('[1]PWS Information'!$E$10="CWS",P302="Non-Lead", I302="Non-Lead - Copper", R302="Yes", K302="After 2014")),
(AND('[1]PWS Information'!$E$10="CWS",P302="Non-Lead", I302="Non-Lead - Copper", R302="Yes", K302="Unknown")),
(AND('[1]PWS Information'!$E$10="CWS",P302="Non-Lead", M302="Non-Lead - Copper", R302="Yes", N302="Between 1989 and 2014")),
(AND('[1]PWS Information'!$E$10="CWS",P302="Non-Lead", M302="Non-Lead - Copper", R302="Yes", N302="After 2014")),
(AND('[1]PWS Information'!$E$10="CWS",P302="Non-Lead", M302="Non-Lead - Copper", R302="Yes", N302="Unknown")),
(AND('[1]PWS Information'!$E$10="CWS",P302="Unknown")),
(AND('[1]PWS Information'!$E$10="NTNC",P302="Unknown")))),"Tier 5",
"")))))</f>
        <v>Tier 5</v>
      </c>
      <c r="Y302" s="50"/>
      <c r="Z302" s="50"/>
    </row>
    <row r="303" spans="1:26" ht="75" x14ac:dyDescent="0.25">
      <c r="A303" s="39">
        <v>25175958</v>
      </c>
      <c r="B303" s="40">
        <v>1910</v>
      </c>
      <c r="C303" s="41" t="s">
        <v>66</v>
      </c>
      <c r="D303" s="41" t="s">
        <v>46</v>
      </c>
      <c r="E303" s="41">
        <v>75961</v>
      </c>
      <c r="F303" s="42"/>
      <c r="G303" s="43">
        <v>31.602105000000002</v>
      </c>
      <c r="H303" s="44">
        <v>-94.595371999999998</v>
      </c>
      <c r="I303" s="45" t="s">
        <v>63</v>
      </c>
      <c r="J303" s="46" t="s">
        <v>48</v>
      </c>
      <c r="K303" s="42" t="s">
        <v>51</v>
      </c>
      <c r="L303" s="49"/>
      <c r="M303" s="45" t="s">
        <v>63</v>
      </c>
      <c r="N303" s="46" t="s">
        <v>51</v>
      </c>
      <c r="O303" s="49"/>
      <c r="P303" s="36" t="str">
        <f t="shared" si="4"/>
        <v>Unknown</v>
      </c>
      <c r="Q303" s="39" t="s">
        <v>48</v>
      </c>
      <c r="R303" s="39" t="s">
        <v>48</v>
      </c>
      <c r="S303" s="39"/>
      <c r="T303" s="50"/>
      <c r="U303" s="50" t="s">
        <v>51</v>
      </c>
      <c r="V303" s="50" t="s">
        <v>51</v>
      </c>
      <c r="W303" s="50"/>
      <c r="X303" s="51" t="str">
        <f>IF((OR((AND('[1]PWS Information'!$E$10="CWS",T303="Single Family Residence",P303="Lead")),
(AND('[1]PWS Information'!$E$10="CWS",T303="Multiple Family Residence",'[1]PWS Information'!$E$11="Yes",P303="Lead")),
(AND('[1]PWS Information'!$E$10="NTNC",P303="Lead")))),"Tier 1",
IF((OR((AND('[1]PWS Information'!$E$10="CWS",T303="Multiple Family Residence",'[1]PWS Information'!$E$11="No",P303="Lead")),
(AND('[1]PWS Information'!$E$10="CWS",T303="Other",P303="Lead")),
(AND('[1]PWS Information'!$E$10="CWS",T303="Building",P303="Lead")))),"Tier 2",
IF((OR((AND('[1]PWS Information'!$E$10="CWS",T303="Single Family Residence",P303="Galvanized Requiring Replacement")),
(AND('[1]PWS Information'!$E$10="CWS",T303="Single Family Residence",P303="Galvanized Requiring Replacement",Q303="Yes")),
(AND('[1]PWS Information'!$E$10="NTNC",P303="Galvanized Requiring Replacement")),
(AND('[1]PWS Information'!$E$10="NTNC",T303="Single Family Residence",Q303="Yes")))),"Tier 3",
IF((OR((AND('[1]PWS Information'!$E$10="CWS",T303="Single Family Residence",R303="Yes",P303="Non-Lead", I303="Non-Lead - Copper",K303="Before 1989")),
(AND('[1]PWS Information'!$E$10="CWS",T303="Single Family Residence",R303="Yes",P303="Non-Lead", M303="Non-Lead - Copper",N303="Before 1989")))),"Tier 4",
IF((OR((AND('[1]PWS Information'!$E$10="NTNC",P303="Non-Lead")),
(AND('[1]PWS Information'!$E$10="CWS",P303="Non-Lead",R303="")),
(AND('[1]PWS Information'!$E$10="CWS",P303="Non-Lead",R303="No")),
(AND('[1]PWS Information'!$E$10="CWS",P303="Non-Lead",R303="Don't Know")),
(AND('[1]PWS Information'!$E$10="CWS",P303="Non-Lead", I303="Non-Lead - Copper", R303="Yes", K303="Between 1989 and 2014")),
(AND('[1]PWS Information'!$E$10="CWS",P303="Non-Lead", I303="Non-Lead - Copper", R303="Yes", K303="After 2014")),
(AND('[1]PWS Information'!$E$10="CWS",P303="Non-Lead", I303="Non-Lead - Copper", R303="Yes", K303="Unknown")),
(AND('[1]PWS Information'!$E$10="CWS",P303="Non-Lead", M303="Non-Lead - Copper", R303="Yes", N303="Between 1989 and 2014")),
(AND('[1]PWS Information'!$E$10="CWS",P303="Non-Lead", M303="Non-Lead - Copper", R303="Yes", N303="After 2014")),
(AND('[1]PWS Information'!$E$10="CWS",P303="Non-Lead", M303="Non-Lead - Copper", R303="Yes", N303="Unknown")),
(AND('[1]PWS Information'!$E$10="CWS",P303="Unknown")),
(AND('[1]PWS Information'!$E$10="NTNC",P303="Unknown")))),"Tier 5",
"")))))</f>
        <v>Tier 5</v>
      </c>
      <c r="Y303" s="50"/>
      <c r="Z303" s="50"/>
    </row>
    <row r="304" spans="1:26" ht="75" x14ac:dyDescent="0.25">
      <c r="A304" s="39">
        <v>25176154</v>
      </c>
      <c r="B304" s="40">
        <v>170</v>
      </c>
      <c r="C304" s="41" t="s">
        <v>87</v>
      </c>
      <c r="D304" s="41" t="s">
        <v>46</v>
      </c>
      <c r="E304" s="41">
        <v>75961</v>
      </c>
      <c r="F304" s="42"/>
      <c r="G304" s="43">
        <v>31.586888999999999</v>
      </c>
      <c r="H304" s="44">
        <v>-94.614022000000006</v>
      </c>
      <c r="I304" s="45" t="s">
        <v>63</v>
      </c>
      <c r="J304" s="46" t="s">
        <v>48</v>
      </c>
      <c r="K304" s="42" t="s">
        <v>51</v>
      </c>
      <c r="L304" s="49"/>
      <c r="M304" s="45" t="s">
        <v>63</v>
      </c>
      <c r="N304" s="46" t="s">
        <v>51</v>
      </c>
      <c r="O304" s="49"/>
      <c r="P304" s="36" t="str">
        <f t="shared" si="4"/>
        <v>Unknown</v>
      </c>
      <c r="Q304" s="39" t="s">
        <v>48</v>
      </c>
      <c r="R304" s="39" t="s">
        <v>48</v>
      </c>
      <c r="S304" s="39"/>
      <c r="T304" s="50"/>
      <c r="U304" s="50" t="s">
        <v>51</v>
      </c>
      <c r="V304" s="50" t="s">
        <v>51</v>
      </c>
      <c r="W304" s="50"/>
      <c r="X304" s="51" t="str">
        <f>IF((OR((AND('[1]PWS Information'!$E$10="CWS",T304="Single Family Residence",P304="Lead")),
(AND('[1]PWS Information'!$E$10="CWS",T304="Multiple Family Residence",'[1]PWS Information'!$E$11="Yes",P304="Lead")),
(AND('[1]PWS Information'!$E$10="NTNC",P304="Lead")))),"Tier 1",
IF((OR((AND('[1]PWS Information'!$E$10="CWS",T304="Multiple Family Residence",'[1]PWS Information'!$E$11="No",P304="Lead")),
(AND('[1]PWS Information'!$E$10="CWS",T304="Other",P304="Lead")),
(AND('[1]PWS Information'!$E$10="CWS",T304="Building",P304="Lead")))),"Tier 2",
IF((OR((AND('[1]PWS Information'!$E$10="CWS",T304="Single Family Residence",P304="Galvanized Requiring Replacement")),
(AND('[1]PWS Information'!$E$10="CWS",T304="Single Family Residence",P304="Galvanized Requiring Replacement",Q304="Yes")),
(AND('[1]PWS Information'!$E$10="NTNC",P304="Galvanized Requiring Replacement")),
(AND('[1]PWS Information'!$E$10="NTNC",T304="Single Family Residence",Q304="Yes")))),"Tier 3",
IF((OR((AND('[1]PWS Information'!$E$10="CWS",T304="Single Family Residence",R304="Yes",P304="Non-Lead", I304="Non-Lead - Copper",K304="Before 1989")),
(AND('[1]PWS Information'!$E$10="CWS",T304="Single Family Residence",R304="Yes",P304="Non-Lead", M304="Non-Lead - Copper",N304="Before 1989")))),"Tier 4",
IF((OR((AND('[1]PWS Information'!$E$10="NTNC",P304="Non-Lead")),
(AND('[1]PWS Information'!$E$10="CWS",P304="Non-Lead",R304="")),
(AND('[1]PWS Information'!$E$10="CWS",P304="Non-Lead",R304="No")),
(AND('[1]PWS Information'!$E$10="CWS",P304="Non-Lead",R304="Don't Know")),
(AND('[1]PWS Information'!$E$10="CWS",P304="Non-Lead", I304="Non-Lead - Copper", R304="Yes", K304="Between 1989 and 2014")),
(AND('[1]PWS Information'!$E$10="CWS",P304="Non-Lead", I304="Non-Lead - Copper", R304="Yes", K304="After 2014")),
(AND('[1]PWS Information'!$E$10="CWS",P304="Non-Lead", I304="Non-Lead - Copper", R304="Yes", K304="Unknown")),
(AND('[1]PWS Information'!$E$10="CWS",P304="Non-Lead", M304="Non-Lead - Copper", R304="Yes", N304="Between 1989 and 2014")),
(AND('[1]PWS Information'!$E$10="CWS",P304="Non-Lead", M304="Non-Lead - Copper", R304="Yes", N304="After 2014")),
(AND('[1]PWS Information'!$E$10="CWS",P304="Non-Lead", M304="Non-Lead - Copper", R304="Yes", N304="Unknown")),
(AND('[1]PWS Information'!$E$10="CWS",P304="Unknown")),
(AND('[1]PWS Information'!$E$10="NTNC",P304="Unknown")))),"Tier 5",
"")))))</f>
        <v>Tier 5</v>
      </c>
      <c r="Y304" s="50"/>
      <c r="Z304" s="50"/>
    </row>
    <row r="305" spans="1:26" ht="75" x14ac:dyDescent="0.25">
      <c r="A305" s="39">
        <v>25176132</v>
      </c>
      <c r="B305" s="40">
        <v>261</v>
      </c>
      <c r="C305" s="41" t="s">
        <v>86</v>
      </c>
      <c r="D305" s="41" t="s">
        <v>46</v>
      </c>
      <c r="E305" s="41">
        <v>75961</v>
      </c>
      <c r="F305" s="42"/>
      <c r="G305" s="43">
        <v>31.660952999999999</v>
      </c>
      <c r="H305" s="44">
        <v>-94.601356999999993</v>
      </c>
      <c r="I305" s="45" t="s">
        <v>63</v>
      </c>
      <c r="J305" s="46" t="s">
        <v>48</v>
      </c>
      <c r="K305" s="42" t="s">
        <v>51</v>
      </c>
      <c r="L305" s="49"/>
      <c r="M305" s="45" t="s">
        <v>63</v>
      </c>
      <c r="N305" s="46" t="s">
        <v>51</v>
      </c>
      <c r="O305" s="49"/>
      <c r="P305" s="36" t="str">
        <f t="shared" si="4"/>
        <v>Unknown</v>
      </c>
      <c r="Q305" s="39" t="s">
        <v>48</v>
      </c>
      <c r="R305" s="39" t="s">
        <v>48</v>
      </c>
      <c r="S305" s="39"/>
      <c r="T305" s="50"/>
      <c r="U305" s="50" t="s">
        <v>51</v>
      </c>
      <c r="V305" s="50" t="s">
        <v>51</v>
      </c>
      <c r="W305" s="50"/>
      <c r="X305" s="51" t="str">
        <f>IF((OR((AND('[1]PWS Information'!$E$10="CWS",T305="Single Family Residence",P305="Lead")),
(AND('[1]PWS Information'!$E$10="CWS",T305="Multiple Family Residence",'[1]PWS Information'!$E$11="Yes",P305="Lead")),
(AND('[1]PWS Information'!$E$10="NTNC",P305="Lead")))),"Tier 1",
IF((OR((AND('[1]PWS Information'!$E$10="CWS",T305="Multiple Family Residence",'[1]PWS Information'!$E$11="No",P305="Lead")),
(AND('[1]PWS Information'!$E$10="CWS",T305="Other",P305="Lead")),
(AND('[1]PWS Information'!$E$10="CWS",T305="Building",P305="Lead")))),"Tier 2",
IF((OR((AND('[1]PWS Information'!$E$10="CWS",T305="Single Family Residence",P305="Galvanized Requiring Replacement")),
(AND('[1]PWS Information'!$E$10="CWS",T305="Single Family Residence",P305="Galvanized Requiring Replacement",Q305="Yes")),
(AND('[1]PWS Information'!$E$10="NTNC",P305="Galvanized Requiring Replacement")),
(AND('[1]PWS Information'!$E$10="NTNC",T305="Single Family Residence",Q305="Yes")))),"Tier 3",
IF((OR((AND('[1]PWS Information'!$E$10="CWS",T305="Single Family Residence",R305="Yes",P305="Non-Lead", I305="Non-Lead - Copper",K305="Before 1989")),
(AND('[1]PWS Information'!$E$10="CWS",T305="Single Family Residence",R305="Yes",P305="Non-Lead", M305="Non-Lead - Copper",N305="Before 1989")))),"Tier 4",
IF((OR((AND('[1]PWS Information'!$E$10="NTNC",P305="Non-Lead")),
(AND('[1]PWS Information'!$E$10="CWS",P305="Non-Lead",R305="")),
(AND('[1]PWS Information'!$E$10="CWS",P305="Non-Lead",R305="No")),
(AND('[1]PWS Information'!$E$10="CWS",P305="Non-Lead",R305="Don't Know")),
(AND('[1]PWS Information'!$E$10="CWS",P305="Non-Lead", I305="Non-Lead - Copper", R305="Yes", K305="Between 1989 and 2014")),
(AND('[1]PWS Information'!$E$10="CWS",P305="Non-Lead", I305="Non-Lead - Copper", R305="Yes", K305="After 2014")),
(AND('[1]PWS Information'!$E$10="CWS",P305="Non-Lead", I305="Non-Lead - Copper", R305="Yes", K305="Unknown")),
(AND('[1]PWS Information'!$E$10="CWS",P305="Non-Lead", M305="Non-Lead - Copper", R305="Yes", N305="Between 1989 and 2014")),
(AND('[1]PWS Information'!$E$10="CWS",P305="Non-Lead", M305="Non-Lead - Copper", R305="Yes", N305="After 2014")),
(AND('[1]PWS Information'!$E$10="CWS",P305="Non-Lead", M305="Non-Lead - Copper", R305="Yes", N305="Unknown")),
(AND('[1]PWS Information'!$E$10="CWS",P305="Unknown")),
(AND('[1]PWS Information'!$E$10="NTNC",P305="Unknown")))),"Tier 5",
"")))))</f>
        <v>Tier 5</v>
      </c>
      <c r="Y305" s="50"/>
      <c r="Z305" s="50"/>
    </row>
    <row r="306" spans="1:26" ht="75" x14ac:dyDescent="0.25">
      <c r="A306" s="39">
        <v>20978228</v>
      </c>
      <c r="B306" s="40">
        <v>4400</v>
      </c>
      <c r="C306" s="41" t="s">
        <v>66</v>
      </c>
      <c r="D306" s="41" t="s">
        <v>46</v>
      </c>
      <c r="E306" s="41">
        <v>75961</v>
      </c>
      <c r="F306" s="42"/>
      <c r="G306" s="43">
        <v>31.604040999999999</v>
      </c>
      <c r="H306" s="44">
        <v>-94.550146999999996</v>
      </c>
      <c r="I306" s="45" t="s">
        <v>63</v>
      </c>
      <c r="J306" s="46" t="s">
        <v>48</v>
      </c>
      <c r="K306" s="42" t="s">
        <v>51</v>
      </c>
      <c r="L306" s="49"/>
      <c r="M306" s="45" t="s">
        <v>63</v>
      </c>
      <c r="N306" s="46" t="s">
        <v>51</v>
      </c>
      <c r="O306" s="49"/>
      <c r="P306" s="36" t="str">
        <f t="shared" si="4"/>
        <v>Unknown</v>
      </c>
      <c r="Q306" s="39" t="s">
        <v>48</v>
      </c>
      <c r="R306" s="39" t="s">
        <v>48</v>
      </c>
      <c r="S306" s="39"/>
      <c r="T306" s="50"/>
      <c r="U306" s="50" t="s">
        <v>51</v>
      </c>
      <c r="V306" s="50" t="s">
        <v>51</v>
      </c>
      <c r="W306" s="50"/>
      <c r="X306" s="51" t="str">
        <f>IF((OR((AND('[1]PWS Information'!$E$10="CWS",T306="Single Family Residence",P306="Lead")),
(AND('[1]PWS Information'!$E$10="CWS",T306="Multiple Family Residence",'[1]PWS Information'!$E$11="Yes",P306="Lead")),
(AND('[1]PWS Information'!$E$10="NTNC",P306="Lead")))),"Tier 1",
IF((OR((AND('[1]PWS Information'!$E$10="CWS",T306="Multiple Family Residence",'[1]PWS Information'!$E$11="No",P306="Lead")),
(AND('[1]PWS Information'!$E$10="CWS",T306="Other",P306="Lead")),
(AND('[1]PWS Information'!$E$10="CWS",T306="Building",P306="Lead")))),"Tier 2",
IF((OR((AND('[1]PWS Information'!$E$10="CWS",T306="Single Family Residence",P306="Galvanized Requiring Replacement")),
(AND('[1]PWS Information'!$E$10="CWS",T306="Single Family Residence",P306="Galvanized Requiring Replacement",Q306="Yes")),
(AND('[1]PWS Information'!$E$10="NTNC",P306="Galvanized Requiring Replacement")),
(AND('[1]PWS Information'!$E$10="NTNC",T306="Single Family Residence",Q306="Yes")))),"Tier 3",
IF((OR((AND('[1]PWS Information'!$E$10="CWS",T306="Single Family Residence",R306="Yes",P306="Non-Lead", I306="Non-Lead - Copper",K306="Before 1989")),
(AND('[1]PWS Information'!$E$10="CWS",T306="Single Family Residence",R306="Yes",P306="Non-Lead", M306="Non-Lead - Copper",N306="Before 1989")))),"Tier 4",
IF((OR((AND('[1]PWS Information'!$E$10="NTNC",P306="Non-Lead")),
(AND('[1]PWS Information'!$E$10="CWS",P306="Non-Lead",R306="")),
(AND('[1]PWS Information'!$E$10="CWS",P306="Non-Lead",R306="No")),
(AND('[1]PWS Information'!$E$10="CWS",P306="Non-Lead",R306="Don't Know")),
(AND('[1]PWS Information'!$E$10="CWS",P306="Non-Lead", I306="Non-Lead - Copper", R306="Yes", K306="Between 1989 and 2014")),
(AND('[1]PWS Information'!$E$10="CWS",P306="Non-Lead", I306="Non-Lead - Copper", R306="Yes", K306="After 2014")),
(AND('[1]PWS Information'!$E$10="CWS",P306="Non-Lead", I306="Non-Lead - Copper", R306="Yes", K306="Unknown")),
(AND('[1]PWS Information'!$E$10="CWS",P306="Non-Lead", M306="Non-Lead - Copper", R306="Yes", N306="Between 1989 and 2014")),
(AND('[1]PWS Information'!$E$10="CWS",P306="Non-Lead", M306="Non-Lead - Copper", R306="Yes", N306="After 2014")),
(AND('[1]PWS Information'!$E$10="CWS",P306="Non-Lead", M306="Non-Lead - Copper", R306="Yes", N306="Unknown")),
(AND('[1]PWS Information'!$E$10="CWS",P306="Unknown")),
(AND('[1]PWS Information'!$E$10="NTNC",P306="Unknown")))),"Tier 5",
"")))))</f>
        <v>Tier 5</v>
      </c>
      <c r="Y306" s="50"/>
      <c r="Z306" s="50"/>
    </row>
    <row r="307" spans="1:26" ht="75" x14ac:dyDescent="0.25">
      <c r="A307" s="39">
        <v>25175357</v>
      </c>
      <c r="B307" s="40">
        <v>4762</v>
      </c>
      <c r="C307" s="41" t="s">
        <v>66</v>
      </c>
      <c r="D307" s="41" t="s">
        <v>46</v>
      </c>
      <c r="E307" s="41">
        <v>75961</v>
      </c>
      <c r="F307" s="42"/>
      <c r="G307" s="43">
        <v>31.609645</v>
      </c>
      <c r="H307" s="44">
        <v>-94.544611000000003</v>
      </c>
      <c r="I307" s="45" t="s">
        <v>63</v>
      </c>
      <c r="J307" s="46" t="s">
        <v>48</v>
      </c>
      <c r="K307" s="42" t="s">
        <v>51</v>
      </c>
      <c r="L307" s="49"/>
      <c r="M307" s="45" t="s">
        <v>63</v>
      </c>
      <c r="N307" s="46" t="s">
        <v>51</v>
      </c>
      <c r="O307" s="49"/>
      <c r="P307" s="36" t="str">
        <f t="shared" si="4"/>
        <v>Unknown</v>
      </c>
      <c r="Q307" s="39" t="s">
        <v>48</v>
      </c>
      <c r="R307" s="39" t="s">
        <v>48</v>
      </c>
      <c r="S307" s="39"/>
      <c r="T307" s="50"/>
      <c r="U307" s="50" t="s">
        <v>51</v>
      </c>
      <c r="V307" s="50" t="s">
        <v>51</v>
      </c>
      <c r="W307" s="50"/>
      <c r="X307" s="51" t="str">
        <f>IF((OR((AND('[1]PWS Information'!$E$10="CWS",T307="Single Family Residence",P307="Lead")),
(AND('[1]PWS Information'!$E$10="CWS",T307="Multiple Family Residence",'[1]PWS Information'!$E$11="Yes",P307="Lead")),
(AND('[1]PWS Information'!$E$10="NTNC",P307="Lead")))),"Tier 1",
IF((OR((AND('[1]PWS Information'!$E$10="CWS",T307="Multiple Family Residence",'[1]PWS Information'!$E$11="No",P307="Lead")),
(AND('[1]PWS Information'!$E$10="CWS",T307="Other",P307="Lead")),
(AND('[1]PWS Information'!$E$10="CWS",T307="Building",P307="Lead")))),"Tier 2",
IF((OR((AND('[1]PWS Information'!$E$10="CWS",T307="Single Family Residence",P307="Galvanized Requiring Replacement")),
(AND('[1]PWS Information'!$E$10="CWS",T307="Single Family Residence",P307="Galvanized Requiring Replacement",Q307="Yes")),
(AND('[1]PWS Information'!$E$10="NTNC",P307="Galvanized Requiring Replacement")),
(AND('[1]PWS Information'!$E$10="NTNC",T307="Single Family Residence",Q307="Yes")))),"Tier 3",
IF((OR((AND('[1]PWS Information'!$E$10="CWS",T307="Single Family Residence",R307="Yes",P307="Non-Lead", I307="Non-Lead - Copper",K307="Before 1989")),
(AND('[1]PWS Information'!$E$10="CWS",T307="Single Family Residence",R307="Yes",P307="Non-Lead", M307="Non-Lead - Copper",N307="Before 1989")))),"Tier 4",
IF((OR((AND('[1]PWS Information'!$E$10="NTNC",P307="Non-Lead")),
(AND('[1]PWS Information'!$E$10="CWS",P307="Non-Lead",R307="")),
(AND('[1]PWS Information'!$E$10="CWS",P307="Non-Lead",R307="No")),
(AND('[1]PWS Information'!$E$10="CWS",P307="Non-Lead",R307="Don't Know")),
(AND('[1]PWS Information'!$E$10="CWS",P307="Non-Lead", I307="Non-Lead - Copper", R307="Yes", K307="Between 1989 and 2014")),
(AND('[1]PWS Information'!$E$10="CWS",P307="Non-Lead", I307="Non-Lead - Copper", R307="Yes", K307="After 2014")),
(AND('[1]PWS Information'!$E$10="CWS",P307="Non-Lead", I307="Non-Lead - Copper", R307="Yes", K307="Unknown")),
(AND('[1]PWS Information'!$E$10="CWS",P307="Non-Lead", M307="Non-Lead - Copper", R307="Yes", N307="Between 1989 and 2014")),
(AND('[1]PWS Information'!$E$10="CWS",P307="Non-Lead", M307="Non-Lead - Copper", R307="Yes", N307="After 2014")),
(AND('[1]PWS Information'!$E$10="CWS",P307="Non-Lead", M307="Non-Lead - Copper", R307="Yes", N307="Unknown")),
(AND('[1]PWS Information'!$E$10="CWS",P307="Unknown")),
(AND('[1]PWS Information'!$E$10="NTNC",P307="Unknown")))),"Tier 5",
"")))))</f>
        <v>Tier 5</v>
      </c>
      <c r="Y307" s="50"/>
      <c r="Z307" s="50"/>
    </row>
    <row r="308" spans="1:26" ht="75" x14ac:dyDescent="0.25">
      <c r="A308" s="39">
        <v>25175770</v>
      </c>
      <c r="B308" s="40">
        <v>1557</v>
      </c>
      <c r="C308" s="41" t="s">
        <v>57</v>
      </c>
      <c r="D308" s="41" t="s">
        <v>46</v>
      </c>
      <c r="E308" s="41">
        <v>75961</v>
      </c>
      <c r="F308" s="42"/>
      <c r="G308" s="43">
        <v>31.633709</v>
      </c>
      <c r="H308" s="44">
        <v>-94.523504000000003</v>
      </c>
      <c r="I308" s="45" t="s">
        <v>63</v>
      </c>
      <c r="J308" s="46" t="s">
        <v>48</v>
      </c>
      <c r="K308" s="42" t="s">
        <v>51</v>
      </c>
      <c r="L308" s="49"/>
      <c r="M308" s="45" t="s">
        <v>63</v>
      </c>
      <c r="N308" s="46" t="s">
        <v>51</v>
      </c>
      <c r="O308" s="49"/>
      <c r="P308" s="36" t="str">
        <f t="shared" si="4"/>
        <v>Unknown</v>
      </c>
      <c r="Q308" s="39" t="s">
        <v>48</v>
      </c>
      <c r="R308" s="39" t="s">
        <v>48</v>
      </c>
      <c r="S308" s="39"/>
      <c r="T308" s="50" t="s">
        <v>50</v>
      </c>
      <c r="U308" s="50" t="s">
        <v>51</v>
      </c>
      <c r="V308" s="50" t="s">
        <v>51</v>
      </c>
      <c r="W308" s="50"/>
      <c r="X308" s="51" t="str">
        <f>IF((OR((AND('[1]PWS Information'!$E$10="CWS",T308="Single Family Residence",P308="Lead")),
(AND('[1]PWS Information'!$E$10="CWS",T308="Multiple Family Residence",'[1]PWS Information'!$E$11="Yes",P308="Lead")),
(AND('[1]PWS Information'!$E$10="NTNC",P308="Lead")))),"Tier 1",
IF((OR((AND('[1]PWS Information'!$E$10="CWS",T308="Multiple Family Residence",'[1]PWS Information'!$E$11="No",P308="Lead")),
(AND('[1]PWS Information'!$E$10="CWS",T308="Other",P308="Lead")),
(AND('[1]PWS Information'!$E$10="CWS",T308="Building",P308="Lead")))),"Tier 2",
IF((OR((AND('[1]PWS Information'!$E$10="CWS",T308="Single Family Residence",P308="Galvanized Requiring Replacement")),
(AND('[1]PWS Information'!$E$10="CWS",T308="Single Family Residence",P308="Galvanized Requiring Replacement",Q308="Yes")),
(AND('[1]PWS Information'!$E$10="NTNC",P308="Galvanized Requiring Replacement")),
(AND('[1]PWS Information'!$E$10="NTNC",T308="Single Family Residence",Q308="Yes")))),"Tier 3",
IF((OR((AND('[1]PWS Information'!$E$10="CWS",T308="Single Family Residence",R308="Yes",P308="Non-Lead", I308="Non-Lead - Copper",K308="Before 1989")),
(AND('[1]PWS Information'!$E$10="CWS",T308="Single Family Residence",R308="Yes",P308="Non-Lead", M308="Non-Lead - Copper",N308="Before 1989")))),"Tier 4",
IF((OR((AND('[1]PWS Information'!$E$10="NTNC",P308="Non-Lead")),
(AND('[1]PWS Information'!$E$10="CWS",P308="Non-Lead",R308="")),
(AND('[1]PWS Information'!$E$10="CWS",P308="Non-Lead",R308="No")),
(AND('[1]PWS Information'!$E$10="CWS",P308="Non-Lead",R308="Don't Know")),
(AND('[1]PWS Information'!$E$10="CWS",P308="Non-Lead", I308="Non-Lead - Copper", R308="Yes", K308="Between 1989 and 2014")),
(AND('[1]PWS Information'!$E$10="CWS",P308="Non-Lead", I308="Non-Lead - Copper", R308="Yes", K308="After 2014")),
(AND('[1]PWS Information'!$E$10="CWS",P308="Non-Lead", I308="Non-Lead - Copper", R308="Yes", K308="Unknown")),
(AND('[1]PWS Information'!$E$10="CWS",P308="Non-Lead", M308="Non-Lead - Copper", R308="Yes", N308="Between 1989 and 2014")),
(AND('[1]PWS Information'!$E$10="CWS",P308="Non-Lead", M308="Non-Lead - Copper", R308="Yes", N308="After 2014")),
(AND('[1]PWS Information'!$E$10="CWS",P308="Non-Lead", M308="Non-Lead - Copper", R308="Yes", N308="Unknown")),
(AND('[1]PWS Information'!$E$10="CWS",P308="Unknown")),
(AND('[1]PWS Information'!$E$10="NTNC",P308="Unknown")))),"Tier 5",
"")))))</f>
        <v>Tier 5</v>
      </c>
      <c r="Y308" s="50"/>
      <c r="Z308" s="50"/>
    </row>
    <row r="309" spans="1:26" ht="75" x14ac:dyDescent="0.25">
      <c r="A309" s="39">
        <v>25176042</v>
      </c>
      <c r="B309" s="40" t="s">
        <v>139</v>
      </c>
      <c r="C309" s="41" t="s">
        <v>140</v>
      </c>
      <c r="D309" s="41" t="s">
        <v>46</v>
      </c>
      <c r="E309" s="41">
        <v>75961</v>
      </c>
      <c r="F309" s="42"/>
      <c r="G309" s="43">
        <v>31.558382999999999</v>
      </c>
      <c r="H309" s="44">
        <v>-94.504452000000001</v>
      </c>
      <c r="I309" s="45" t="s">
        <v>63</v>
      </c>
      <c r="J309" s="46" t="s">
        <v>48</v>
      </c>
      <c r="K309" s="42" t="s">
        <v>51</v>
      </c>
      <c r="L309" s="49"/>
      <c r="M309" s="45" t="s">
        <v>63</v>
      </c>
      <c r="N309" s="46" t="s">
        <v>51</v>
      </c>
      <c r="O309" s="49"/>
      <c r="P309" s="36" t="str">
        <f t="shared" si="4"/>
        <v>Unknown</v>
      </c>
      <c r="Q309" s="39" t="s">
        <v>48</v>
      </c>
      <c r="R309" s="39" t="s">
        <v>48</v>
      </c>
      <c r="S309" s="39"/>
      <c r="T309" s="50"/>
      <c r="U309" s="50" t="s">
        <v>51</v>
      </c>
      <c r="V309" s="50" t="s">
        <v>51</v>
      </c>
      <c r="W309" s="50"/>
      <c r="X309" s="51" t="str">
        <f>IF((OR((AND('[1]PWS Information'!$E$10="CWS",T309="Single Family Residence",P309="Lead")),
(AND('[1]PWS Information'!$E$10="CWS",T309="Multiple Family Residence",'[1]PWS Information'!$E$11="Yes",P309="Lead")),
(AND('[1]PWS Information'!$E$10="NTNC",P309="Lead")))),"Tier 1",
IF((OR((AND('[1]PWS Information'!$E$10="CWS",T309="Multiple Family Residence",'[1]PWS Information'!$E$11="No",P309="Lead")),
(AND('[1]PWS Information'!$E$10="CWS",T309="Other",P309="Lead")),
(AND('[1]PWS Information'!$E$10="CWS",T309="Building",P309="Lead")))),"Tier 2",
IF((OR((AND('[1]PWS Information'!$E$10="CWS",T309="Single Family Residence",P309="Galvanized Requiring Replacement")),
(AND('[1]PWS Information'!$E$10="CWS",T309="Single Family Residence",P309="Galvanized Requiring Replacement",Q309="Yes")),
(AND('[1]PWS Information'!$E$10="NTNC",P309="Galvanized Requiring Replacement")),
(AND('[1]PWS Information'!$E$10="NTNC",T309="Single Family Residence",Q309="Yes")))),"Tier 3",
IF((OR((AND('[1]PWS Information'!$E$10="CWS",T309="Single Family Residence",R309="Yes",P309="Non-Lead", I309="Non-Lead - Copper",K309="Before 1989")),
(AND('[1]PWS Information'!$E$10="CWS",T309="Single Family Residence",R309="Yes",P309="Non-Lead", M309="Non-Lead - Copper",N309="Before 1989")))),"Tier 4",
IF((OR((AND('[1]PWS Information'!$E$10="NTNC",P309="Non-Lead")),
(AND('[1]PWS Information'!$E$10="CWS",P309="Non-Lead",R309="")),
(AND('[1]PWS Information'!$E$10="CWS",P309="Non-Lead",R309="No")),
(AND('[1]PWS Information'!$E$10="CWS",P309="Non-Lead",R309="Don't Know")),
(AND('[1]PWS Information'!$E$10="CWS",P309="Non-Lead", I309="Non-Lead - Copper", R309="Yes", K309="Between 1989 and 2014")),
(AND('[1]PWS Information'!$E$10="CWS",P309="Non-Lead", I309="Non-Lead - Copper", R309="Yes", K309="After 2014")),
(AND('[1]PWS Information'!$E$10="CWS",P309="Non-Lead", I309="Non-Lead - Copper", R309="Yes", K309="Unknown")),
(AND('[1]PWS Information'!$E$10="CWS",P309="Non-Lead", M309="Non-Lead - Copper", R309="Yes", N309="Between 1989 and 2014")),
(AND('[1]PWS Information'!$E$10="CWS",P309="Non-Lead", M309="Non-Lead - Copper", R309="Yes", N309="After 2014")),
(AND('[1]PWS Information'!$E$10="CWS",P309="Non-Lead", M309="Non-Lead - Copper", R309="Yes", N309="Unknown")),
(AND('[1]PWS Information'!$E$10="CWS",P309="Unknown")),
(AND('[1]PWS Information'!$E$10="NTNC",P309="Unknown")))),"Tier 5",
"")))))</f>
        <v>Tier 5</v>
      </c>
      <c r="Y309" s="50"/>
      <c r="Z309" s="50"/>
    </row>
    <row r="310" spans="1:26" ht="75" x14ac:dyDescent="0.25">
      <c r="A310" s="39">
        <v>25175771</v>
      </c>
      <c r="B310" s="40">
        <v>1369</v>
      </c>
      <c r="C310" s="41" t="s">
        <v>57</v>
      </c>
      <c r="D310" s="41" t="s">
        <v>46</v>
      </c>
      <c r="E310" s="41">
        <v>75961</v>
      </c>
      <c r="F310" s="42"/>
      <c r="G310" s="43">
        <v>31.632211000000002</v>
      </c>
      <c r="H310" s="44">
        <v>-94.522763999999995</v>
      </c>
      <c r="I310" s="45" t="s">
        <v>63</v>
      </c>
      <c r="J310" s="46" t="s">
        <v>48</v>
      </c>
      <c r="K310" s="42" t="s">
        <v>51</v>
      </c>
      <c r="L310" s="49"/>
      <c r="M310" s="45" t="s">
        <v>63</v>
      </c>
      <c r="N310" s="46" t="s">
        <v>51</v>
      </c>
      <c r="O310" s="49"/>
      <c r="P310" s="36" t="str">
        <f t="shared" si="4"/>
        <v>Unknown</v>
      </c>
      <c r="Q310" s="39" t="s">
        <v>48</v>
      </c>
      <c r="R310" s="39" t="s">
        <v>48</v>
      </c>
      <c r="S310" s="39"/>
      <c r="T310" s="50" t="s">
        <v>50</v>
      </c>
      <c r="U310" s="50" t="s">
        <v>51</v>
      </c>
      <c r="V310" s="50" t="s">
        <v>51</v>
      </c>
      <c r="W310" s="50"/>
      <c r="X310" s="51" t="str">
        <f>IF((OR((AND('[1]PWS Information'!$E$10="CWS",T310="Single Family Residence",P310="Lead")),
(AND('[1]PWS Information'!$E$10="CWS",T310="Multiple Family Residence",'[1]PWS Information'!$E$11="Yes",P310="Lead")),
(AND('[1]PWS Information'!$E$10="NTNC",P310="Lead")))),"Tier 1",
IF((OR((AND('[1]PWS Information'!$E$10="CWS",T310="Multiple Family Residence",'[1]PWS Information'!$E$11="No",P310="Lead")),
(AND('[1]PWS Information'!$E$10="CWS",T310="Other",P310="Lead")),
(AND('[1]PWS Information'!$E$10="CWS",T310="Building",P310="Lead")))),"Tier 2",
IF((OR((AND('[1]PWS Information'!$E$10="CWS",T310="Single Family Residence",P310="Galvanized Requiring Replacement")),
(AND('[1]PWS Information'!$E$10="CWS",T310="Single Family Residence",P310="Galvanized Requiring Replacement",Q310="Yes")),
(AND('[1]PWS Information'!$E$10="NTNC",P310="Galvanized Requiring Replacement")),
(AND('[1]PWS Information'!$E$10="NTNC",T310="Single Family Residence",Q310="Yes")))),"Tier 3",
IF((OR((AND('[1]PWS Information'!$E$10="CWS",T310="Single Family Residence",R310="Yes",P310="Non-Lead", I310="Non-Lead - Copper",K310="Before 1989")),
(AND('[1]PWS Information'!$E$10="CWS",T310="Single Family Residence",R310="Yes",P310="Non-Lead", M310="Non-Lead - Copper",N310="Before 1989")))),"Tier 4",
IF((OR((AND('[1]PWS Information'!$E$10="NTNC",P310="Non-Lead")),
(AND('[1]PWS Information'!$E$10="CWS",P310="Non-Lead",R310="")),
(AND('[1]PWS Information'!$E$10="CWS",P310="Non-Lead",R310="No")),
(AND('[1]PWS Information'!$E$10="CWS",P310="Non-Lead",R310="Don't Know")),
(AND('[1]PWS Information'!$E$10="CWS",P310="Non-Lead", I310="Non-Lead - Copper", R310="Yes", K310="Between 1989 and 2014")),
(AND('[1]PWS Information'!$E$10="CWS",P310="Non-Lead", I310="Non-Lead - Copper", R310="Yes", K310="After 2014")),
(AND('[1]PWS Information'!$E$10="CWS",P310="Non-Lead", I310="Non-Lead - Copper", R310="Yes", K310="Unknown")),
(AND('[1]PWS Information'!$E$10="CWS",P310="Non-Lead", M310="Non-Lead - Copper", R310="Yes", N310="Between 1989 and 2014")),
(AND('[1]PWS Information'!$E$10="CWS",P310="Non-Lead", M310="Non-Lead - Copper", R310="Yes", N310="After 2014")),
(AND('[1]PWS Information'!$E$10="CWS",P310="Non-Lead", M310="Non-Lead - Copper", R310="Yes", N310="Unknown")),
(AND('[1]PWS Information'!$E$10="CWS",P310="Unknown")),
(AND('[1]PWS Information'!$E$10="NTNC",P310="Unknown")))),"Tier 5",
"")))))</f>
        <v>Tier 5</v>
      </c>
      <c r="Y310" s="50"/>
      <c r="Z310" s="50"/>
    </row>
    <row r="311" spans="1:26" ht="75" x14ac:dyDescent="0.25">
      <c r="A311" s="39">
        <v>193</v>
      </c>
      <c r="B311" s="40" t="s">
        <v>115</v>
      </c>
      <c r="C311" s="41">
        <v>2112</v>
      </c>
      <c r="D311" s="41" t="s">
        <v>46</v>
      </c>
      <c r="E311" s="41">
        <v>75961</v>
      </c>
      <c r="F311" s="42"/>
      <c r="G311" s="43">
        <v>31.558382999999999</v>
      </c>
      <c r="H311" s="44">
        <v>-94.504452000000001</v>
      </c>
      <c r="I311" s="45" t="s">
        <v>63</v>
      </c>
      <c r="J311" s="46" t="s">
        <v>48</v>
      </c>
      <c r="K311" s="42" t="s">
        <v>51</v>
      </c>
      <c r="L311" s="49"/>
      <c r="M311" s="45" t="s">
        <v>63</v>
      </c>
      <c r="N311" s="46" t="s">
        <v>51</v>
      </c>
      <c r="O311" s="49"/>
      <c r="P311" s="36" t="str">
        <f t="shared" si="4"/>
        <v>Unknown</v>
      </c>
      <c r="Q311" s="39" t="s">
        <v>48</v>
      </c>
      <c r="R311" s="39" t="s">
        <v>48</v>
      </c>
      <c r="S311" s="39"/>
      <c r="T311" s="50" t="s">
        <v>50</v>
      </c>
      <c r="U311" s="50" t="s">
        <v>51</v>
      </c>
      <c r="V311" s="50" t="s">
        <v>51</v>
      </c>
      <c r="W311" s="50"/>
      <c r="X311" s="51" t="str">
        <f>IF((OR((AND('[1]PWS Information'!$E$10="CWS",T311="Single Family Residence",P311="Lead")),
(AND('[1]PWS Information'!$E$10="CWS",T311="Multiple Family Residence",'[1]PWS Information'!$E$11="Yes",P311="Lead")),
(AND('[1]PWS Information'!$E$10="NTNC",P311="Lead")))),"Tier 1",
IF((OR((AND('[1]PWS Information'!$E$10="CWS",T311="Multiple Family Residence",'[1]PWS Information'!$E$11="No",P311="Lead")),
(AND('[1]PWS Information'!$E$10="CWS",T311="Other",P311="Lead")),
(AND('[1]PWS Information'!$E$10="CWS",T311="Building",P311="Lead")))),"Tier 2",
IF((OR((AND('[1]PWS Information'!$E$10="CWS",T311="Single Family Residence",P311="Galvanized Requiring Replacement")),
(AND('[1]PWS Information'!$E$10="CWS",T311="Single Family Residence",P311="Galvanized Requiring Replacement",Q311="Yes")),
(AND('[1]PWS Information'!$E$10="NTNC",P311="Galvanized Requiring Replacement")),
(AND('[1]PWS Information'!$E$10="NTNC",T311="Single Family Residence",Q311="Yes")))),"Tier 3",
IF((OR((AND('[1]PWS Information'!$E$10="CWS",T311="Single Family Residence",R311="Yes",P311="Non-Lead", I311="Non-Lead - Copper",K311="Before 1989")),
(AND('[1]PWS Information'!$E$10="CWS",T311="Single Family Residence",R311="Yes",P311="Non-Lead", M311="Non-Lead - Copper",N311="Before 1989")))),"Tier 4",
IF((OR((AND('[1]PWS Information'!$E$10="NTNC",P311="Non-Lead")),
(AND('[1]PWS Information'!$E$10="CWS",P311="Non-Lead",R311="")),
(AND('[1]PWS Information'!$E$10="CWS",P311="Non-Lead",R311="No")),
(AND('[1]PWS Information'!$E$10="CWS",P311="Non-Lead",R311="Don't Know")),
(AND('[1]PWS Information'!$E$10="CWS",P311="Non-Lead", I311="Non-Lead - Copper", R311="Yes", K311="Between 1989 and 2014")),
(AND('[1]PWS Information'!$E$10="CWS",P311="Non-Lead", I311="Non-Lead - Copper", R311="Yes", K311="After 2014")),
(AND('[1]PWS Information'!$E$10="CWS",P311="Non-Lead", I311="Non-Lead - Copper", R311="Yes", K311="Unknown")),
(AND('[1]PWS Information'!$E$10="CWS",P311="Non-Lead", M311="Non-Lead - Copper", R311="Yes", N311="Between 1989 and 2014")),
(AND('[1]PWS Information'!$E$10="CWS",P311="Non-Lead", M311="Non-Lead - Copper", R311="Yes", N311="After 2014")),
(AND('[1]PWS Information'!$E$10="CWS",P311="Non-Lead", M311="Non-Lead - Copper", R311="Yes", N311="Unknown")),
(AND('[1]PWS Information'!$E$10="CWS",P311="Unknown")),
(AND('[1]PWS Information'!$E$10="NTNC",P311="Unknown")))),"Tier 5",
"")))))</f>
        <v>Tier 5</v>
      </c>
      <c r="Y311" s="50"/>
      <c r="Z311" s="50"/>
    </row>
    <row r="312" spans="1:26" ht="75" x14ac:dyDescent="0.25">
      <c r="A312" s="39" t="s">
        <v>141</v>
      </c>
      <c r="B312" s="40" t="s">
        <v>142</v>
      </c>
      <c r="C312" s="41" t="s">
        <v>143</v>
      </c>
      <c r="D312" s="41" t="s">
        <v>46</v>
      </c>
      <c r="E312" s="41">
        <v>75961</v>
      </c>
      <c r="F312" s="42"/>
      <c r="G312" s="43">
        <v>31.413798</v>
      </c>
      <c r="H312" s="44">
        <v>-94.518465000000006</v>
      </c>
      <c r="I312" s="45" t="s">
        <v>63</v>
      </c>
      <c r="J312" s="46" t="s">
        <v>48</v>
      </c>
      <c r="K312" s="42" t="s">
        <v>51</v>
      </c>
      <c r="L312" s="49"/>
      <c r="M312" s="45" t="s">
        <v>63</v>
      </c>
      <c r="N312" s="46" t="s">
        <v>51</v>
      </c>
      <c r="O312" s="49"/>
      <c r="P312" s="36" t="str">
        <f t="shared" si="4"/>
        <v>Unknown</v>
      </c>
      <c r="Q312" s="39" t="s">
        <v>48</v>
      </c>
      <c r="R312" s="39" t="s">
        <v>48</v>
      </c>
      <c r="S312" s="39"/>
      <c r="T312" s="50"/>
      <c r="U312" s="50" t="s">
        <v>51</v>
      </c>
      <c r="V312" s="50" t="s">
        <v>51</v>
      </c>
      <c r="W312" s="50"/>
      <c r="X312" s="51" t="str">
        <f>IF((OR((AND('[1]PWS Information'!$E$10="CWS",T312="Single Family Residence",P312="Lead")),
(AND('[1]PWS Information'!$E$10="CWS",T312="Multiple Family Residence",'[1]PWS Information'!$E$11="Yes",P312="Lead")),
(AND('[1]PWS Information'!$E$10="NTNC",P312="Lead")))),"Tier 1",
IF((OR((AND('[1]PWS Information'!$E$10="CWS",T312="Multiple Family Residence",'[1]PWS Information'!$E$11="No",P312="Lead")),
(AND('[1]PWS Information'!$E$10="CWS",T312="Other",P312="Lead")),
(AND('[1]PWS Information'!$E$10="CWS",T312="Building",P312="Lead")))),"Tier 2",
IF((OR((AND('[1]PWS Information'!$E$10="CWS",T312="Single Family Residence",P312="Galvanized Requiring Replacement")),
(AND('[1]PWS Information'!$E$10="CWS",T312="Single Family Residence",P312="Galvanized Requiring Replacement",Q312="Yes")),
(AND('[1]PWS Information'!$E$10="NTNC",P312="Galvanized Requiring Replacement")),
(AND('[1]PWS Information'!$E$10="NTNC",T312="Single Family Residence",Q312="Yes")))),"Tier 3",
IF((OR((AND('[1]PWS Information'!$E$10="CWS",T312="Single Family Residence",R312="Yes",P312="Non-Lead", I312="Non-Lead - Copper",K312="Before 1989")),
(AND('[1]PWS Information'!$E$10="CWS",T312="Single Family Residence",R312="Yes",P312="Non-Lead", M312="Non-Lead - Copper",N312="Before 1989")))),"Tier 4",
IF((OR((AND('[1]PWS Information'!$E$10="NTNC",P312="Non-Lead")),
(AND('[1]PWS Information'!$E$10="CWS",P312="Non-Lead",R312="")),
(AND('[1]PWS Information'!$E$10="CWS",P312="Non-Lead",R312="No")),
(AND('[1]PWS Information'!$E$10="CWS",P312="Non-Lead",R312="Don't Know")),
(AND('[1]PWS Information'!$E$10="CWS",P312="Non-Lead", I312="Non-Lead - Copper", R312="Yes", K312="Between 1989 and 2014")),
(AND('[1]PWS Information'!$E$10="CWS",P312="Non-Lead", I312="Non-Lead - Copper", R312="Yes", K312="After 2014")),
(AND('[1]PWS Information'!$E$10="CWS",P312="Non-Lead", I312="Non-Lead - Copper", R312="Yes", K312="Unknown")),
(AND('[1]PWS Information'!$E$10="CWS",P312="Non-Lead", M312="Non-Lead - Copper", R312="Yes", N312="Between 1989 and 2014")),
(AND('[1]PWS Information'!$E$10="CWS",P312="Non-Lead", M312="Non-Lead - Copper", R312="Yes", N312="After 2014")),
(AND('[1]PWS Information'!$E$10="CWS",P312="Non-Lead", M312="Non-Lead - Copper", R312="Yes", N312="Unknown")),
(AND('[1]PWS Information'!$E$10="CWS",P312="Unknown")),
(AND('[1]PWS Information'!$E$10="NTNC",P312="Unknown")))),"Tier 5",
"")))))</f>
        <v>Tier 5</v>
      </c>
      <c r="Y312" s="50"/>
      <c r="Z312" s="50"/>
    </row>
    <row r="313" spans="1:26" ht="75" x14ac:dyDescent="0.25">
      <c r="A313" s="39">
        <v>25175606</v>
      </c>
      <c r="B313" s="40">
        <v>7012</v>
      </c>
      <c r="C313" s="41" t="s">
        <v>81</v>
      </c>
      <c r="D313" s="41" t="s">
        <v>46</v>
      </c>
      <c r="E313" s="41">
        <v>75961</v>
      </c>
      <c r="F313" s="42"/>
      <c r="G313" s="43">
        <v>31.558382999999999</v>
      </c>
      <c r="H313" s="44">
        <v>-94.504452000000001</v>
      </c>
      <c r="I313" s="45" t="s">
        <v>63</v>
      </c>
      <c r="J313" s="46" t="s">
        <v>48</v>
      </c>
      <c r="K313" s="42" t="s">
        <v>51</v>
      </c>
      <c r="L313" s="49"/>
      <c r="M313" s="45" t="s">
        <v>63</v>
      </c>
      <c r="N313" s="46" t="s">
        <v>51</v>
      </c>
      <c r="O313" s="49"/>
      <c r="P313" s="36" t="str">
        <f t="shared" si="4"/>
        <v>Unknown</v>
      </c>
      <c r="Q313" s="39" t="s">
        <v>48</v>
      </c>
      <c r="R313" s="39" t="s">
        <v>48</v>
      </c>
      <c r="S313" s="39"/>
      <c r="T313" s="50"/>
      <c r="U313" s="50" t="s">
        <v>51</v>
      </c>
      <c r="V313" s="50" t="s">
        <v>51</v>
      </c>
      <c r="W313" s="50"/>
      <c r="X313" s="51" t="str">
        <f>IF((OR((AND('[1]PWS Information'!$E$10="CWS",T313="Single Family Residence",P313="Lead")),
(AND('[1]PWS Information'!$E$10="CWS",T313="Multiple Family Residence",'[1]PWS Information'!$E$11="Yes",P313="Lead")),
(AND('[1]PWS Information'!$E$10="NTNC",P313="Lead")))),"Tier 1",
IF((OR((AND('[1]PWS Information'!$E$10="CWS",T313="Multiple Family Residence",'[1]PWS Information'!$E$11="No",P313="Lead")),
(AND('[1]PWS Information'!$E$10="CWS",T313="Other",P313="Lead")),
(AND('[1]PWS Information'!$E$10="CWS",T313="Building",P313="Lead")))),"Tier 2",
IF((OR((AND('[1]PWS Information'!$E$10="CWS",T313="Single Family Residence",P313="Galvanized Requiring Replacement")),
(AND('[1]PWS Information'!$E$10="CWS",T313="Single Family Residence",P313="Galvanized Requiring Replacement",Q313="Yes")),
(AND('[1]PWS Information'!$E$10="NTNC",P313="Galvanized Requiring Replacement")),
(AND('[1]PWS Information'!$E$10="NTNC",T313="Single Family Residence",Q313="Yes")))),"Tier 3",
IF((OR((AND('[1]PWS Information'!$E$10="CWS",T313="Single Family Residence",R313="Yes",P313="Non-Lead", I313="Non-Lead - Copper",K313="Before 1989")),
(AND('[1]PWS Information'!$E$10="CWS",T313="Single Family Residence",R313="Yes",P313="Non-Lead", M313="Non-Lead - Copper",N313="Before 1989")))),"Tier 4",
IF((OR((AND('[1]PWS Information'!$E$10="NTNC",P313="Non-Lead")),
(AND('[1]PWS Information'!$E$10="CWS",P313="Non-Lead",R313="")),
(AND('[1]PWS Information'!$E$10="CWS",P313="Non-Lead",R313="No")),
(AND('[1]PWS Information'!$E$10="CWS",P313="Non-Lead",R313="Don't Know")),
(AND('[1]PWS Information'!$E$10="CWS",P313="Non-Lead", I313="Non-Lead - Copper", R313="Yes", K313="Between 1989 and 2014")),
(AND('[1]PWS Information'!$E$10="CWS",P313="Non-Lead", I313="Non-Lead - Copper", R313="Yes", K313="After 2014")),
(AND('[1]PWS Information'!$E$10="CWS",P313="Non-Lead", I313="Non-Lead - Copper", R313="Yes", K313="Unknown")),
(AND('[1]PWS Information'!$E$10="CWS",P313="Non-Lead", M313="Non-Lead - Copper", R313="Yes", N313="Between 1989 and 2014")),
(AND('[1]PWS Information'!$E$10="CWS",P313="Non-Lead", M313="Non-Lead - Copper", R313="Yes", N313="After 2014")),
(AND('[1]PWS Information'!$E$10="CWS",P313="Non-Lead", M313="Non-Lead - Copper", R313="Yes", N313="Unknown")),
(AND('[1]PWS Information'!$E$10="CWS",P313="Unknown")),
(AND('[1]PWS Information'!$E$10="NTNC",P313="Unknown")))),"Tier 5",
"")))))</f>
        <v>Tier 5</v>
      </c>
      <c r="Y313" s="50"/>
      <c r="Z313" s="50"/>
    </row>
    <row r="314" spans="1:26" ht="75" x14ac:dyDescent="0.25">
      <c r="A314" s="39">
        <v>25175976</v>
      </c>
      <c r="B314" s="40">
        <v>4273</v>
      </c>
      <c r="C314" s="41" t="s">
        <v>132</v>
      </c>
      <c r="D314" s="41" t="s">
        <v>46</v>
      </c>
      <c r="E314" s="41">
        <v>75961</v>
      </c>
      <c r="F314" s="42"/>
      <c r="G314" s="43">
        <v>31.558382999999999</v>
      </c>
      <c r="H314" s="44">
        <v>-94.504452000000001</v>
      </c>
      <c r="I314" s="45" t="s">
        <v>63</v>
      </c>
      <c r="J314" s="46" t="s">
        <v>48</v>
      </c>
      <c r="K314" s="42" t="s">
        <v>51</v>
      </c>
      <c r="L314" s="49"/>
      <c r="M314" s="45" t="s">
        <v>63</v>
      </c>
      <c r="N314" s="46" t="s">
        <v>51</v>
      </c>
      <c r="O314" s="49"/>
      <c r="P314" s="36" t="str">
        <f t="shared" si="4"/>
        <v>Unknown</v>
      </c>
      <c r="Q314" s="39" t="s">
        <v>48</v>
      </c>
      <c r="R314" s="39" t="s">
        <v>48</v>
      </c>
      <c r="S314" s="39"/>
      <c r="T314" s="50"/>
      <c r="U314" s="50" t="s">
        <v>51</v>
      </c>
      <c r="V314" s="50" t="s">
        <v>51</v>
      </c>
      <c r="W314" s="50"/>
      <c r="X314" s="51" t="str">
        <f>IF((OR((AND('[1]PWS Information'!$E$10="CWS",T314="Single Family Residence",P314="Lead")),
(AND('[1]PWS Information'!$E$10="CWS",T314="Multiple Family Residence",'[1]PWS Information'!$E$11="Yes",P314="Lead")),
(AND('[1]PWS Information'!$E$10="NTNC",P314="Lead")))),"Tier 1",
IF((OR((AND('[1]PWS Information'!$E$10="CWS",T314="Multiple Family Residence",'[1]PWS Information'!$E$11="No",P314="Lead")),
(AND('[1]PWS Information'!$E$10="CWS",T314="Other",P314="Lead")),
(AND('[1]PWS Information'!$E$10="CWS",T314="Building",P314="Lead")))),"Tier 2",
IF((OR((AND('[1]PWS Information'!$E$10="CWS",T314="Single Family Residence",P314="Galvanized Requiring Replacement")),
(AND('[1]PWS Information'!$E$10="CWS",T314="Single Family Residence",P314="Galvanized Requiring Replacement",Q314="Yes")),
(AND('[1]PWS Information'!$E$10="NTNC",P314="Galvanized Requiring Replacement")),
(AND('[1]PWS Information'!$E$10="NTNC",T314="Single Family Residence",Q314="Yes")))),"Tier 3",
IF((OR((AND('[1]PWS Information'!$E$10="CWS",T314="Single Family Residence",R314="Yes",P314="Non-Lead", I314="Non-Lead - Copper",K314="Before 1989")),
(AND('[1]PWS Information'!$E$10="CWS",T314="Single Family Residence",R314="Yes",P314="Non-Lead", M314="Non-Lead - Copper",N314="Before 1989")))),"Tier 4",
IF((OR((AND('[1]PWS Information'!$E$10="NTNC",P314="Non-Lead")),
(AND('[1]PWS Information'!$E$10="CWS",P314="Non-Lead",R314="")),
(AND('[1]PWS Information'!$E$10="CWS",P314="Non-Lead",R314="No")),
(AND('[1]PWS Information'!$E$10="CWS",P314="Non-Lead",R314="Don't Know")),
(AND('[1]PWS Information'!$E$10="CWS",P314="Non-Lead", I314="Non-Lead - Copper", R314="Yes", K314="Between 1989 and 2014")),
(AND('[1]PWS Information'!$E$10="CWS",P314="Non-Lead", I314="Non-Lead - Copper", R314="Yes", K314="After 2014")),
(AND('[1]PWS Information'!$E$10="CWS",P314="Non-Lead", I314="Non-Lead - Copper", R314="Yes", K314="Unknown")),
(AND('[1]PWS Information'!$E$10="CWS",P314="Non-Lead", M314="Non-Lead - Copper", R314="Yes", N314="Between 1989 and 2014")),
(AND('[1]PWS Information'!$E$10="CWS",P314="Non-Lead", M314="Non-Lead - Copper", R314="Yes", N314="After 2014")),
(AND('[1]PWS Information'!$E$10="CWS",P314="Non-Lead", M314="Non-Lead - Copper", R314="Yes", N314="Unknown")),
(AND('[1]PWS Information'!$E$10="CWS",P314="Unknown")),
(AND('[1]PWS Information'!$E$10="NTNC",P314="Unknown")))),"Tier 5",
"")))))</f>
        <v>Tier 5</v>
      </c>
      <c r="Y314" s="50"/>
      <c r="Z314" s="50"/>
    </row>
    <row r="315" spans="1:26" ht="75" x14ac:dyDescent="0.25">
      <c r="A315" s="39">
        <v>25176232</v>
      </c>
      <c r="B315" s="40">
        <v>183</v>
      </c>
      <c r="C315" s="41" t="s">
        <v>84</v>
      </c>
      <c r="D315" s="41" t="s">
        <v>46</v>
      </c>
      <c r="E315" s="41">
        <v>75961</v>
      </c>
      <c r="F315" s="42"/>
      <c r="G315" s="43">
        <v>31.586770999999999</v>
      </c>
      <c r="H315" s="44">
        <v>-94.614324999999994</v>
      </c>
      <c r="I315" s="45" t="s">
        <v>63</v>
      </c>
      <c r="J315" s="46" t="s">
        <v>48</v>
      </c>
      <c r="K315" s="42" t="s">
        <v>51</v>
      </c>
      <c r="L315" s="49"/>
      <c r="M315" s="45" t="s">
        <v>63</v>
      </c>
      <c r="N315" s="46" t="s">
        <v>51</v>
      </c>
      <c r="O315" s="49"/>
      <c r="P315" s="36" t="str">
        <f t="shared" si="4"/>
        <v>Unknown</v>
      </c>
      <c r="Q315" s="39" t="s">
        <v>48</v>
      </c>
      <c r="R315" s="39" t="s">
        <v>48</v>
      </c>
      <c r="S315" s="39"/>
      <c r="T315" s="50"/>
      <c r="U315" s="50" t="s">
        <v>51</v>
      </c>
      <c r="V315" s="50" t="s">
        <v>51</v>
      </c>
      <c r="W315" s="50"/>
      <c r="X315" s="51" t="str">
        <f>IF((OR((AND('[1]PWS Information'!$E$10="CWS",T315="Single Family Residence",P315="Lead")),
(AND('[1]PWS Information'!$E$10="CWS",T315="Multiple Family Residence",'[1]PWS Information'!$E$11="Yes",P315="Lead")),
(AND('[1]PWS Information'!$E$10="NTNC",P315="Lead")))),"Tier 1",
IF((OR((AND('[1]PWS Information'!$E$10="CWS",T315="Multiple Family Residence",'[1]PWS Information'!$E$11="No",P315="Lead")),
(AND('[1]PWS Information'!$E$10="CWS",T315="Other",P315="Lead")),
(AND('[1]PWS Information'!$E$10="CWS",T315="Building",P315="Lead")))),"Tier 2",
IF((OR((AND('[1]PWS Information'!$E$10="CWS",T315="Single Family Residence",P315="Galvanized Requiring Replacement")),
(AND('[1]PWS Information'!$E$10="CWS",T315="Single Family Residence",P315="Galvanized Requiring Replacement",Q315="Yes")),
(AND('[1]PWS Information'!$E$10="NTNC",P315="Galvanized Requiring Replacement")),
(AND('[1]PWS Information'!$E$10="NTNC",T315="Single Family Residence",Q315="Yes")))),"Tier 3",
IF((OR((AND('[1]PWS Information'!$E$10="CWS",T315="Single Family Residence",R315="Yes",P315="Non-Lead", I315="Non-Lead - Copper",K315="Before 1989")),
(AND('[1]PWS Information'!$E$10="CWS",T315="Single Family Residence",R315="Yes",P315="Non-Lead", M315="Non-Lead - Copper",N315="Before 1989")))),"Tier 4",
IF((OR((AND('[1]PWS Information'!$E$10="NTNC",P315="Non-Lead")),
(AND('[1]PWS Information'!$E$10="CWS",P315="Non-Lead",R315="")),
(AND('[1]PWS Information'!$E$10="CWS",P315="Non-Lead",R315="No")),
(AND('[1]PWS Information'!$E$10="CWS",P315="Non-Lead",R315="Don't Know")),
(AND('[1]PWS Information'!$E$10="CWS",P315="Non-Lead", I315="Non-Lead - Copper", R315="Yes", K315="Between 1989 and 2014")),
(AND('[1]PWS Information'!$E$10="CWS",P315="Non-Lead", I315="Non-Lead - Copper", R315="Yes", K315="After 2014")),
(AND('[1]PWS Information'!$E$10="CWS",P315="Non-Lead", I315="Non-Lead - Copper", R315="Yes", K315="Unknown")),
(AND('[1]PWS Information'!$E$10="CWS",P315="Non-Lead", M315="Non-Lead - Copper", R315="Yes", N315="Between 1989 and 2014")),
(AND('[1]PWS Information'!$E$10="CWS",P315="Non-Lead", M315="Non-Lead - Copper", R315="Yes", N315="After 2014")),
(AND('[1]PWS Information'!$E$10="CWS",P315="Non-Lead", M315="Non-Lead - Copper", R315="Yes", N315="Unknown")),
(AND('[1]PWS Information'!$E$10="CWS",P315="Unknown")),
(AND('[1]PWS Information'!$E$10="NTNC",P315="Unknown")))),"Tier 5",
"")))))</f>
        <v>Tier 5</v>
      </c>
      <c r="Y315" s="50"/>
      <c r="Z315" s="50"/>
    </row>
    <row r="316" spans="1:26" ht="75" x14ac:dyDescent="0.25">
      <c r="A316" s="39">
        <v>25175521</v>
      </c>
      <c r="B316" s="40">
        <v>95</v>
      </c>
      <c r="C316" s="41" t="s">
        <v>144</v>
      </c>
      <c r="D316" s="41" t="s">
        <v>46</v>
      </c>
      <c r="E316" s="41">
        <v>75961</v>
      </c>
      <c r="F316" s="42"/>
      <c r="G316" s="43">
        <v>31.594086999999998</v>
      </c>
      <c r="H316" s="44">
        <v>-94.632451000000003</v>
      </c>
      <c r="I316" s="45" t="s">
        <v>63</v>
      </c>
      <c r="J316" s="46" t="s">
        <v>48</v>
      </c>
      <c r="K316" s="42" t="s">
        <v>51</v>
      </c>
      <c r="L316" s="49"/>
      <c r="M316" s="45" t="s">
        <v>63</v>
      </c>
      <c r="N316" s="46" t="s">
        <v>51</v>
      </c>
      <c r="O316" s="49"/>
      <c r="P316" s="36" t="str">
        <f t="shared" si="4"/>
        <v>Unknown</v>
      </c>
      <c r="Q316" s="39" t="s">
        <v>48</v>
      </c>
      <c r="R316" s="39" t="s">
        <v>48</v>
      </c>
      <c r="S316" s="39"/>
      <c r="T316" s="50"/>
      <c r="U316" s="50" t="s">
        <v>51</v>
      </c>
      <c r="V316" s="50" t="s">
        <v>51</v>
      </c>
      <c r="W316" s="50"/>
      <c r="X316" s="51" t="str">
        <f>IF((OR((AND('[1]PWS Information'!$E$10="CWS",T316="Single Family Residence",P316="Lead")),
(AND('[1]PWS Information'!$E$10="CWS",T316="Multiple Family Residence",'[1]PWS Information'!$E$11="Yes",P316="Lead")),
(AND('[1]PWS Information'!$E$10="NTNC",P316="Lead")))),"Tier 1",
IF((OR((AND('[1]PWS Information'!$E$10="CWS",T316="Multiple Family Residence",'[1]PWS Information'!$E$11="No",P316="Lead")),
(AND('[1]PWS Information'!$E$10="CWS",T316="Other",P316="Lead")),
(AND('[1]PWS Information'!$E$10="CWS",T316="Building",P316="Lead")))),"Tier 2",
IF((OR((AND('[1]PWS Information'!$E$10="CWS",T316="Single Family Residence",P316="Galvanized Requiring Replacement")),
(AND('[1]PWS Information'!$E$10="CWS",T316="Single Family Residence",P316="Galvanized Requiring Replacement",Q316="Yes")),
(AND('[1]PWS Information'!$E$10="NTNC",P316="Galvanized Requiring Replacement")),
(AND('[1]PWS Information'!$E$10="NTNC",T316="Single Family Residence",Q316="Yes")))),"Tier 3",
IF((OR((AND('[1]PWS Information'!$E$10="CWS",T316="Single Family Residence",R316="Yes",P316="Non-Lead", I316="Non-Lead - Copper",K316="Before 1989")),
(AND('[1]PWS Information'!$E$10="CWS",T316="Single Family Residence",R316="Yes",P316="Non-Lead", M316="Non-Lead - Copper",N316="Before 1989")))),"Tier 4",
IF((OR((AND('[1]PWS Information'!$E$10="NTNC",P316="Non-Lead")),
(AND('[1]PWS Information'!$E$10="CWS",P316="Non-Lead",R316="")),
(AND('[1]PWS Information'!$E$10="CWS",P316="Non-Lead",R316="No")),
(AND('[1]PWS Information'!$E$10="CWS",P316="Non-Lead",R316="Don't Know")),
(AND('[1]PWS Information'!$E$10="CWS",P316="Non-Lead", I316="Non-Lead - Copper", R316="Yes", K316="Between 1989 and 2014")),
(AND('[1]PWS Information'!$E$10="CWS",P316="Non-Lead", I316="Non-Lead - Copper", R316="Yes", K316="After 2014")),
(AND('[1]PWS Information'!$E$10="CWS",P316="Non-Lead", I316="Non-Lead - Copper", R316="Yes", K316="Unknown")),
(AND('[1]PWS Information'!$E$10="CWS",P316="Non-Lead", M316="Non-Lead - Copper", R316="Yes", N316="Between 1989 and 2014")),
(AND('[1]PWS Information'!$E$10="CWS",P316="Non-Lead", M316="Non-Lead - Copper", R316="Yes", N316="After 2014")),
(AND('[1]PWS Information'!$E$10="CWS",P316="Non-Lead", M316="Non-Lead - Copper", R316="Yes", N316="Unknown")),
(AND('[1]PWS Information'!$E$10="CWS",P316="Unknown")),
(AND('[1]PWS Information'!$E$10="NTNC",P316="Unknown")))),"Tier 5",
"")))))</f>
        <v>Tier 5</v>
      </c>
      <c r="Y316" s="50"/>
      <c r="Z316" s="50"/>
    </row>
    <row r="317" spans="1:26" ht="75" x14ac:dyDescent="0.25">
      <c r="A317" s="39">
        <v>25176039</v>
      </c>
      <c r="B317" s="40">
        <v>478</v>
      </c>
      <c r="C317" s="41" t="s">
        <v>110</v>
      </c>
      <c r="D317" s="41" t="s">
        <v>46</v>
      </c>
      <c r="E317" s="41">
        <v>75961</v>
      </c>
      <c r="F317" s="42"/>
      <c r="G317" s="43">
        <v>31.659801999999999</v>
      </c>
      <c r="H317" s="44">
        <v>-94.601658</v>
      </c>
      <c r="I317" s="45" t="s">
        <v>63</v>
      </c>
      <c r="J317" s="46" t="s">
        <v>48</v>
      </c>
      <c r="K317" s="42" t="s">
        <v>51</v>
      </c>
      <c r="L317" s="49"/>
      <c r="M317" s="45" t="s">
        <v>63</v>
      </c>
      <c r="N317" s="46" t="s">
        <v>51</v>
      </c>
      <c r="O317" s="49"/>
      <c r="P317" s="36" t="str">
        <f t="shared" si="4"/>
        <v>Unknown</v>
      </c>
      <c r="Q317" s="39" t="s">
        <v>48</v>
      </c>
      <c r="R317" s="39" t="s">
        <v>48</v>
      </c>
      <c r="S317" s="39"/>
      <c r="T317" s="50"/>
      <c r="U317" s="50" t="s">
        <v>51</v>
      </c>
      <c r="V317" s="50" t="s">
        <v>51</v>
      </c>
      <c r="W317" s="50"/>
      <c r="X317" s="51" t="str">
        <f>IF((OR((AND('[1]PWS Information'!$E$10="CWS",T317="Single Family Residence",P317="Lead")),
(AND('[1]PWS Information'!$E$10="CWS",T317="Multiple Family Residence",'[1]PWS Information'!$E$11="Yes",P317="Lead")),
(AND('[1]PWS Information'!$E$10="NTNC",P317="Lead")))),"Tier 1",
IF((OR((AND('[1]PWS Information'!$E$10="CWS",T317="Multiple Family Residence",'[1]PWS Information'!$E$11="No",P317="Lead")),
(AND('[1]PWS Information'!$E$10="CWS",T317="Other",P317="Lead")),
(AND('[1]PWS Information'!$E$10="CWS",T317="Building",P317="Lead")))),"Tier 2",
IF((OR((AND('[1]PWS Information'!$E$10="CWS",T317="Single Family Residence",P317="Galvanized Requiring Replacement")),
(AND('[1]PWS Information'!$E$10="CWS",T317="Single Family Residence",P317="Galvanized Requiring Replacement",Q317="Yes")),
(AND('[1]PWS Information'!$E$10="NTNC",P317="Galvanized Requiring Replacement")),
(AND('[1]PWS Information'!$E$10="NTNC",T317="Single Family Residence",Q317="Yes")))),"Tier 3",
IF((OR((AND('[1]PWS Information'!$E$10="CWS",T317="Single Family Residence",R317="Yes",P317="Non-Lead", I317="Non-Lead - Copper",K317="Before 1989")),
(AND('[1]PWS Information'!$E$10="CWS",T317="Single Family Residence",R317="Yes",P317="Non-Lead", M317="Non-Lead - Copper",N317="Before 1989")))),"Tier 4",
IF((OR((AND('[1]PWS Information'!$E$10="NTNC",P317="Non-Lead")),
(AND('[1]PWS Information'!$E$10="CWS",P317="Non-Lead",R317="")),
(AND('[1]PWS Information'!$E$10="CWS",P317="Non-Lead",R317="No")),
(AND('[1]PWS Information'!$E$10="CWS",P317="Non-Lead",R317="Don't Know")),
(AND('[1]PWS Information'!$E$10="CWS",P317="Non-Lead", I317="Non-Lead - Copper", R317="Yes", K317="Between 1989 and 2014")),
(AND('[1]PWS Information'!$E$10="CWS",P317="Non-Lead", I317="Non-Lead - Copper", R317="Yes", K317="After 2014")),
(AND('[1]PWS Information'!$E$10="CWS",P317="Non-Lead", I317="Non-Lead - Copper", R317="Yes", K317="Unknown")),
(AND('[1]PWS Information'!$E$10="CWS",P317="Non-Lead", M317="Non-Lead - Copper", R317="Yes", N317="Between 1989 and 2014")),
(AND('[1]PWS Information'!$E$10="CWS",P317="Non-Lead", M317="Non-Lead - Copper", R317="Yes", N317="After 2014")),
(AND('[1]PWS Information'!$E$10="CWS",P317="Non-Lead", M317="Non-Lead - Copper", R317="Yes", N317="Unknown")),
(AND('[1]PWS Information'!$E$10="CWS",P317="Unknown")),
(AND('[1]PWS Information'!$E$10="NTNC",P317="Unknown")))),"Tier 5",
"")))))</f>
        <v>Tier 5</v>
      </c>
      <c r="Y317" s="50"/>
      <c r="Z317" s="50"/>
    </row>
    <row r="318" spans="1:26" ht="75" x14ac:dyDescent="0.25">
      <c r="A318" s="39">
        <v>25175962</v>
      </c>
      <c r="B318" s="40">
        <v>6310</v>
      </c>
      <c r="C318" s="41" t="s">
        <v>66</v>
      </c>
      <c r="D318" s="41" t="s">
        <v>46</v>
      </c>
      <c r="E318" s="41">
        <v>75961</v>
      </c>
      <c r="F318" s="42"/>
      <c r="G318" s="43">
        <v>31.612176999999999</v>
      </c>
      <c r="H318" s="44">
        <v>-94.520308999999997</v>
      </c>
      <c r="I318" s="45" t="s">
        <v>63</v>
      </c>
      <c r="J318" s="46" t="s">
        <v>48</v>
      </c>
      <c r="K318" s="42" t="s">
        <v>51</v>
      </c>
      <c r="L318" s="49"/>
      <c r="M318" s="45" t="s">
        <v>63</v>
      </c>
      <c r="N318" s="46" t="s">
        <v>51</v>
      </c>
      <c r="O318" s="49"/>
      <c r="P318" s="36" t="str">
        <f t="shared" si="4"/>
        <v>Unknown</v>
      </c>
      <c r="Q318" s="39" t="s">
        <v>48</v>
      </c>
      <c r="R318" s="39" t="s">
        <v>48</v>
      </c>
      <c r="S318" s="39"/>
      <c r="T318" s="50"/>
      <c r="U318" s="50" t="s">
        <v>51</v>
      </c>
      <c r="V318" s="50" t="s">
        <v>51</v>
      </c>
      <c r="W318" s="50"/>
      <c r="X318" s="51" t="str">
        <f>IF((OR((AND('[1]PWS Information'!$E$10="CWS",T318="Single Family Residence",P318="Lead")),
(AND('[1]PWS Information'!$E$10="CWS",T318="Multiple Family Residence",'[1]PWS Information'!$E$11="Yes",P318="Lead")),
(AND('[1]PWS Information'!$E$10="NTNC",P318="Lead")))),"Tier 1",
IF((OR((AND('[1]PWS Information'!$E$10="CWS",T318="Multiple Family Residence",'[1]PWS Information'!$E$11="No",P318="Lead")),
(AND('[1]PWS Information'!$E$10="CWS",T318="Other",P318="Lead")),
(AND('[1]PWS Information'!$E$10="CWS",T318="Building",P318="Lead")))),"Tier 2",
IF((OR((AND('[1]PWS Information'!$E$10="CWS",T318="Single Family Residence",P318="Galvanized Requiring Replacement")),
(AND('[1]PWS Information'!$E$10="CWS",T318="Single Family Residence",P318="Galvanized Requiring Replacement",Q318="Yes")),
(AND('[1]PWS Information'!$E$10="NTNC",P318="Galvanized Requiring Replacement")),
(AND('[1]PWS Information'!$E$10="NTNC",T318="Single Family Residence",Q318="Yes")))),"Tier 3",
IF((OR((AND('[1]PWS Information'!$E$10="CWS",T318="Single Family Residence",R318="Yes",P318="Non-Lead", I318="Non-Lead - Copper",K318="Before 1989")),
(AND('[1]PWS Information'!$E$10="CWS",T318="Single Family Residence",R318="Yes",P318="Non-Lead", M318="Non-Lead - Copper",N318="Before 1989")))),"Tier 4",
IF((OR((AND('[1]PWS Information'!$E$10="NTNC",P318="Non-Lead")),
(AND('[1]PWS Information'!$E$10="CWS",P318="Non-Lead",R318="")),
(AND('[1]PWS Information'!$E$10="CWS",P318="Non-Lead",R318="No")),
(AND('[1]PWS Information'!$E$10="CWS",P318="Non-Lead",R318="Don't Know")),
(AND('[1]PWS Information'!$E$10="CWS",P318="Non-Lead", I318="Non-Lead - Copper", R318="Yes", K318="Between 1989 and 2014")),
(AND('[1]PWS Information'!$E$10="CWS",P318="Non-Lead", I318="Non-Lead - Copper", R318="Yes", K318="After 2014")),
(AND('[1]PWS Information'!$E$10="CWS",P318="Non-Lead", I318="Non-Lead - Copper", R318="Yes", K318="Unknown")),
(AND('[1]PWS Information'!$E$10="CWS",P318="Non-Lead", M318="Non-Lead - Copper", R318="Yes", N318="Between 1989 and 2014")),
(AND('[1]PWS Information'!$E$10="CWS",P318="Non-Lead", M318="Non-Lead - Copper", R318="Yes", N318="After 2014")),
(AND('[1]PWS Information'!$E$10="CWS",P318="Non-Lead", M318="Non-Lead - Copper", R318="Yes", N318="Unknown")),
(AND('[1]PWS Information'!$E$10="CWS",P318="Unknown")),
(AND('[1]PWS Information'!$E$10="NTNC",P318="Unknown")))),"Tier 5",
"")))))</f>
        <v>Tier 5</v>
      </c>
      <c r="Y318" s="50"/>
      <c r="Z318" s="50"/>
    </row>
    <row r="319" spans="1:26" ht="75" x14ac:dyDescent="0.25">
      <c r="A319" s="39">
        <v>25175395</v>
      </c>
      <c r="B319" s="40">
        <v>13277</v>
      </c>
      <c r="C319" s="41" t="s">
        <v>145</v>
      </c>
      <c r="D319" s="41" t="s">
        <v>46</v>
      </c>
      <c r="E319" s="41">
        <v>75961</v>
      </c>
      <c r="F319" s="42"/>
      <c r="G319" s="43">
        <v>31.643567999999998</v>
      </c>
      <c r="H319" s="44">
        <v>-94.409593999999998</v>
      </c>
      <c r="I319" s="45" t="s">
        <v>63</v>
      </c>
      <c r="J319" s="46" t="s">
        <v>48</v>
      </c>
      <c r="K319" s="42" t="s">
        <v>51</v>
      </c>
      <c r="L319" s="49"/>
      <c r="M319" s="45" t="s">
        <v>63</v>
      </c>
      <c r="N319" s="46" t="s">
        <v>51</v>
      </c>
      <c r="O319" s="49"/>
      <c r="P319" s="36" t="str">
        <f t="shared" si="4"/>
        <v>Unknown</v>
      </c>
      <c r="Q319" s="39" t="s">
        <v>48</v>
      </c>
      <c r="R319" s="39" t="s">
        <v>48</v>
      </c>
      <c r="S319" s="39"/>
      <c r="T319" s="50"/>
      <c r="U319" s="50" t="s">
        <v>51</v>
      </c>
      <c r="V319" s="50" t="s">
        <v>51</v>
      </c>
      <c r="W319" s="50"/>
      <c r="X319" s="51" t="str">
        <f>IF((OR((AND('[1]PWS Information'!$E$10="CWS",T319="Single Family Residence",P319="Lead")),
(AND('[1]PWS Information'!$E$10="CWS",T319="Multiple Family Residence",'[1]PWS Information'!$E$11="Yes",P319="Lead")),
(AND('[1]PWS Information'!$E$10="NTNC",P319="Lead")))),"Tier 1",
IF((OR((AND('[1]PWS Information'!$E$10="CWS",T319="Multiple Family Residence",'[1]PWS Information'!$E$11="No",P319="Lead")),
(AND('[1]PWS Information'!$E$10="CWS",T319="Other",P319="Lead")),
(AND('[1]PWS Information'!$E$10="CWS",T319="Building",P319="Lead")))),"Tier 2",
IF((OR((AND('[1]PWS Information'!$E$10="CWS",T319="Single Family Residence",P319="Galvanized Requiring Replacement")),
(AND('[1]PWS Information'!$E$10="CWS",T319="Single Family Residence",P319="Galvanized Requiring Replacement",Q319="Yes")),
(AND('[1]PWS Information'!$E$10="NTNC",P319="Galvanized Requiring Replacement")),
(AND('[1]PWS Information'!$E$10="NTNC",T319="Single Family Residence",Q319="Yes")))),"Tier 3",
IF((OR((AND('[1]PWS Information'!$E$10="CWS",T319="Single Family Residence",R319="Yes",P319="Non-Lead", I319="Non-Lead - Copper",K319="Before 1989")),
(AND('[1]PWS Information'!$E$10="CWS",T319="Single Family Residence",R319="Yes",P319="Non-Lead", M319="Non-Lead - Copper",N319="Before 1989")))),"Tier 4",
IF((OR((AND('[1]PWS Information'!$E$10="NTNC",P319="Non-Lead")),
(AND('[1]PWS Information'!$E$10="CWS",P319="Non-Lead",R319="")),
(AND('[1]PWS Information'!$E$10="CWS",P319="Non-Lead",R319="No")),
(AND('[1]PWS Information'!$E$10="CWS",P319="Non-Lead",R319="Don't Know")),
(AND('[1]PWS Information'!$E$10="CWS",P319="Non-Lead", I319="Non-Lead - Copper", R319="Yes", K319="Between 1989 and 2014")),
(AND('[1]PWS Information'!$E$10="CWS",P319="Non-Lead", I319="Non-Lead - Copper", R319="Yes", K319="After 2014")),
(AND('[1]PWS Information'!$E$10="CWS",P319="Non-Lead", I319="Non-Lead - Copper", R319="Yes", K319="Unknown")),
(AND('[1]PWS Information'!$E$10="CWS",P319="Non-Lead", M319="Non-Lead - Copper", R319="Yes", N319="Between 1989 and 2014")),
(AND('[1]PWS Information'!$E$10="CWS",P319="Non-Lead", M319="Non-Lead - Copper", R319="Yes", N319="After 2014")),
(AND('[1]PWS Information'!$E$10="CWS",P319="Non-Lead", M319="Non-Lead - Copper", R319="Yes", N319="Unknown")),
(AND('[1]PWS Information'!$E$10="CWS",P319="Unknown")),
(AND('[1]PWS Information'!$E$10="NTNC",P319="Unknown")))),"Tier 5",
"")))))</f>
        <v>Tier 5</v>
      </c>
      <c r="Y319" s="50"/>
      <c r="Z319" s="50"/>
    </row>
    <row r="320" spans="1:26" ht="75" x14ac:dyDescent="0.25">
      <c r="A320" s="39">
        <v>25175506</v>
      </c>
      <c r="B320" s="40">
        <v>11385</v>
      </c>
      <c r="C320" s="41" t="s">
        <v>53</v>
      </c>
      <c r="D320" s="41" t="s">
        <v>46</v>
      </c>
      <c r="E320" s="41">
        <v>75961</v>
      </c>
      <c r="F320" s="42"/>
      <c r="G320" s="43">
        <v>31.646557000000001</v>
      </c>
      <c r="H320" s="44">
        <v>-94.416264999999996</v>
      </c>
      <c r="I320" s="45" t="s">
        <v>63</v>
      </c>
      <c r="J320" s="46" t="s">
        <v>48</v>
      </c>
      <c r="K320" s="42" t="s">
        <v>51</v>
      </c>
      <c r="L320" s="49"/>
      <c r="M320" s="45" t="s">
        <v>63</v>
      </c>
      <c r="N320" s="46" t="s">
        <v>51</v>
      </c>
      <c r="O320" s="49"/>
      <c r="P320" s="36" t="str">
        <f t="shared" si="4"/>
        <v>Unknown</v>
      </c>
      <c r="Q320" s="39" t="s">
        <v>48</v>
      </c>
      <c r="R320" s="39" t="s">
        <v>48</v>
      </c>
      <c r="S320" s="39"/>
      <c r="T320" s="50" t="s">
        <v>50</v>
      </c>
      <c r="U320" s="50" t="s">
        <v>51</v>
      </c>
      <c r="V320" s="50" t="s">
        <v>51</v>
      </c>
      <c r="W320" s="50"/>
      <c r="X320" s="51" t="str">
        <f>IF((OR((AND('[1]PWS Information'!$E$10="CWS",T320="Single Family Residence",P320="Lead")),
(AND('[1]PWS Information'!$E$10="CWS",T320="Multiple Family Residence",'[1]PWS Information'!$E$11="Yes",P320="Lead")),
(AND('[1]PWS Information'!$E$10="NTNC",P320="Lead")))),"Tier 1",
IF((OR((AND('[1]PWS Information'!$E$10="CWS",T320="Multiple Family Residence",'[1]PWS Information'!$E$11="No",P320="Lead")),
(AND('[1]PWS Information'!$E$10="CWS",T320="Other",P320="Lead")),
(AND('[1]PWS Information'!$E$10="CWS",T320="Building",P320="Lead")))),"Tier 2",
IF((OR((AND('[1]PWS Information'!$E$10="CWS",T320="Single Family Residence",P320="Galvanized Requiring Replacement")),
(AND('[1]PWS Information'!$E$10="CWS",T320="Single Family Residence",P320="Galvanized Requiring Replacement",Q320="Yes")),
(AND('[1]PWS Information'!$E$10="NTNC",P320="Galvanized Requiring Replacement")),
(AND('[1]PWS Information'!$E$10="NTNC",T320="Single Family Residence",Q320="Yes")))),"Tier 3",
IF((OR((AND('[1]PWS Information'!$E$10="CWS",T320="Single Family Residence",R320="Yes",P320="Non-Lead", I320="Non-Lead - Copper",K320="Before 1989")),
(AND('[1]PWS Information'!$E$10="CWS",T320="Single Family Residence",R320="Yes",P320="Non-Lead", M320="Non-Lead - Copper",N320="Before 1989")))),"Tier 4",
IF((OR((AND('[1]PWS Information'!$E$10="NTNC",P320="Non-Lead")),
(AND('[1]PWS Information'!$E$10="CWS",P320="Non-Lead",R320="")),
(AND('[1]PWS Information'!$E$10="CWS",P320="Non-Lead",R320="No")),
(AND('[1]PWS Information'!$E$10="CWS",P320="Non-Lead",R320="Don't Know")),
(AND('[1]PWS Information'!$E$10="CWS",P320="Non-Lead", I320="Non-Lead - Copper", R320="Yes", K320="Between 1989 and 2014")),
(AND('[1]PWS Information'!$E$10="CWS",P320="Non-Lead", I320="Non-Lead - Copper", R320="Yes", K320="After 2014")),
(AND('[1]PWS Information'!$E$10="CWS",P320="Non-Lead", I320="Non-Lead - Copper", R320="Yes", K320="Unknown")),
(AND('[1]PWS Information'!$E$10="CWS",P320="Non-Lead", M320="Non-Lead - Copper", R320="Yes", N320="Between 1989 and 2014")),
(AND('[1]PWS Information'!$E$10="CWS",P320="Non-Lead", M320="Non-Lead - Copper", R320="Yes", N320="After 2014")),
(AND('[1]PWS Information'!$E$10="CWS",P320="Non-Lead", M320="Non-Lead - Copper", R320="Yes", N320="Unknown")),
(AND('[1]PWS Information'!$E$10="CWS",P320="Unknown")),
(AND('[1]PWS Information'!$E$10="NTNC",P320="Unknown")))),"Tier 5",
"")))))</f>
        <v>Tier 5</v>
      </c>
      <c r="Y320" s="50"/>
      <c r="Z320" s="50"/>
    </row>
    <row r="321" spans="1:26" ht="75" x14ac:dyDescent="0.25">
      <c r="A321" s="39">
        <v>25175580</v>
      </c>
      <c r="B321" s="40">
        <v>3132</v>
      </c>
      <c r="C321" s="41" t="s">
        <v>52</v>
      </c>
      <c r="D321" s="41" t="s">
        <v>46</v>
      </c>
      <c r="E321" s="41">
        <v>75961</v>
      </c>
      <c r="F321" s="42"/>
      <c r="G321" s="43">
        <v>31.631394</v>
      </c>
      <c r="H321" s="44">
        <v>-94.486785999999995</v>
      </c>
      <c r="I321" s="45" t="s">
        <v>63</v>
      </c>
      <c r="J321" s="46" t="s">
        <v>48</v>
      </c>
      <c r="K321" s="42" t="s">
        <v>51</v>
      </c>
      <c r="L321" s="49"/>
      <c r="M321" s="45" t="s">
        <v>63</v>
      </c>
      <c r="N321" s="46" t="s">
        <v>51</v>
      </c>
      <c r="O321" s="49"/>
      <c r="P321" s="36" t="str">
        <f t="shared" si="4"/>
        <v>Unknown</v>
      </c>
      <c r="Q321" s="39" t="s">
        <v>48</v>
      </c>
      <c r="R321" s="39" t="s">
        <v>48</v>
      </c>
      <c r="S321" s="39"/>
      <c r="T321" s="50" t="s">
        <v>50</v>
      </c>
      <c r="U321" s="50" t="s">
        <v>51</v>
      </c>
      <c r="V321" s="50" t="s">
        <v>51</v>
      </c>
      <c r="W321" s="50"/>
      <c r="X321" s="51" t="str">
        <f>IF((OR((AND('[1]PWS Information'!$E$10="CWS",T321="Single Family Residence",P321="Lead")),
(AND('[1]PWS Information'!$E$10="CWS",T321="Multiple Family Residence",'[1]PWS Information'!$E$11="Yes",P321="Lead")),
(AND('[1]PWS Information'!$E$10="NTNC",P321="Lead")))),"Tier 1",
IF((OR((AND('[1]PWS Information'!$E$10="CWS",T321="Multiple Family Residence",'[1]PWS Information'!$E$11="No",P321="Lead")),
(AND('[1]PWS Information'!$E$10="CWS",T321="Other",P321="Lead")),
(AND('[1]PWS Information'!$E$10="CWS",T321="Building",P321="Lead")))),"Tier 2",
IF((OR((AND('[1]PWS Information'!$E$10="CWS",T321="Single Family Residence",P321="Galvanized Requiring Replacement")),
(AND('[1]PWS Information'!$E$10="CWS",T321="Single Family Residence",P321="Galvanized Requiring Replacement",Q321="Yes")),
(AND('[1]PWS Information'!$E$10="NTNC",P321="Galvanized Requiring Replacement")),
(AND('[1]PWS Information'!$E$10="NTNC",T321="Single Family Residence",Q321="Yes")))),"Tier 3",
IF((OR((AND('[1]PWS Information'!$E$10="CWS",T321="Single Family Residence",R321="Yes",P321="Non-Lead", I321="Non-Lead - Copper",K321="Before 1989")),
(AND('[1]PWS Information'!$E$10="CWS",T321="Single Family Residence",R321="Yes",P321="Non-Lead", M321="Non-Lead - Copper",N321="Before 1989")))),"Tier 4",
IF((OR((AND('[1]PWS Information'!$E$10="NTNC",P321="Non-Lead")),
(AND('[1]PWS Information'!$E$10="CWS",P321="Non-Lead",R321="")),
(AND('[1]PWS Information'!$E$10="CWS",P321="Non-Lead",R321="No")),
(AND('[1]PWS Information'!$E$10="CWS",P321="Non-Lead",R321="Don't Know")),
(AND('[1]PWS Information'!$E$10="CWS",P321="Non-Lead", I321="Non-Lead - Copper", R321="Yes", K321="Between 1989 and 2014")),
(AND('[1]PWS Information'!$E$10="CWS",P321="Non-Lead", I321="Non-Lead - Copper", R321="Yes", K321="After 2014")),
(AND('[1]PWS Information'!$E$10="CWS",P321="Non-Lead", I321="Non-Lead - Copper", R321="Yes", K321="Unknown")),
(AND('[1]PWS Information'!$E$10="CWS",P321="Non-Lead", M321="Non-Lead - Copper", R321="Yes", N321="Between 1989 and 2014")),
(AND('[1]PWS Information'!$E$10="CWS",P321="Non-Lead", M321="Non-Lead - Copper", R321="Yes", N321="After 2014")),
(AND('[1]PWS Information'!$E$10="CWS",P321="Non-Lead", M321="Non-Lead - Copper", R321="Yes", N321="Unknown")),
(AND('[1]PWS Information'!$E$10="CWS",P321="Unknown")),
(AND('[1]PWS Information'!$E$10="NTNC",P321="Unknown")))),"Tier 5",
"")))))</f>
        <v>Tier 5</v>
      </c>
      <c r="Y321" s="50"/>
      <c r="Z321" s="50"/>
    </row>
    <row r="322" spans="1:26" ht="75" x14ac:dyDescent="0.25">
      <c r="A322" s="39">
        <v>25175603</v>
      </c>
      <c r="B322" s="40">
        <v>5742</v>
      </c>
      <c r="C322" s="41" t="s">
        <v>81</v>
      </c>
      <c r="D322" s="41" t="s">
        <v>46</v>
      </c>
      <c r="E322" s="41">
        <v>75961</v>
      </c>
      <c r="F322" s="42"/>
      <c r="G322" s="43">
        <v>31.558382999999999</v>
      </c>
      <c r="H322" s="44">
        <v>-94.504452000000001</v>
      </c>
      <c r="I322" s="45" t="s">
        <v>63</v>
      </c>
      <c r="J322" s="46" t="s">
        <v>48</v>
      </c>
      <c r="K322" s="42" t="s">
        <v>51</v>
      </c>
      <c r="L322" s="49"/>
      <c r="M322" s="45" t="s">
        <v>63</v>
      </c>
      <c r="N322" s="46" t="s">
        <v>51</v>
      </c>
      <c r="O322" s="49"/>
      <c r="P322" s="36" t="str">
        <f t="shared" si="4"/>
        <v>Unknown</v>
      </c>
      <c r="Q322" s="39" t="s">
        <v>48</v>
      </c>
      <c r="R322" s="39" t="s">
        <v>48</v>
      </c>
      <c r="S322" s="39"/>
      <c r="T322" s="50"/>
      <c r="U322" s="50" t="s">
        <v>51</v>
      </c>
      <c r="V322" s="50" t="s">
        <v>51</v>
      </c>
      <c r="W322" s="50"/>
      <c r="X322" s="51" t="str">
        <f>IF((OR((AND('[1]PWS Information'!$E$10="CWS",T322="Single Family Residence",P322="Lead")),
(AND('[1]PWS Information'!$E$10="CWS",T322="Multiple Family Residence",'[1]PWS Information'!$E$11="Yes",P322="Lead")),
(AND('[1]PWS Information'!$E$10="NTNC",P322="Lead")))),"Tier 1",
IF((OR((AND('[1]PWS Information'!$E$10="CWS",T322="Multiple Family Residence",'[1]PWS Information'!$E$11="No",P322="Lead")),
(AND('[1]PWS Information'!$E$10="CWS",T322="Other",P322="Lead")),
(AND('[1]PWS Information'!$E$10="CWS",T322="Building",P322="Lead")))),"Tier 2",
IF((OR((AND('[1]PWS Information'!$E$10="CWS",T322="Single Family Residence",P322="Galvanized Requiring Replacement")),
(AND('[1]PWS Information'!$E$10="CWS",T322="Single Family Residence",P322="Galvanized Requiring Replacement",Q322="Yes")),
(AND('[1]PWS Information'!$E$10="NTNC",P322="Galvanized Requiring Replacement")),
(AND('[1]PWS Information'!$E$10="NTNC",T322="Single Family Residence",Q322="Yes")))),"Tier 3",
IF((OR((AND('[1]PWS Information'!$E$10="CWS",T322="Single Family Residence",R322="Yes",P322="Non-Lead", I322="Non-Lead - Copper",K322="Before 1989")),
(AND('[1]PWS Information'!$E$10="CWS",T322="Single Family Residence",R322="Yes",P322="Non-Lead", M322="Non-Lead - Copper",N322="Before 1989")))),"Tier 4",
IF((OR((AND('[1]PWS Information'!$E$10="NTNC",P322="Non-Lead")),
(AND('[1]PWS Information'!$E$10="CWS",P322="Non-Lead",R322="")),
(AND('[1]PWS Information'!$E$10="CWS",P322="Non-Lead",R322="No")),
(AND('[1]PWS Information'!$E$10="CWS",P322="Non-Lead",R322="Don't Know")),
(AND('[1]PWS Information'!$E$10="CWS",P322="Non-Lead", I322="Non-Lead - Copper", R322="Yes", K322="Between 1989 and 2014")),
(AND('[1]PWS Information'!$E$10="CWS",P322="Non-Lead", I322="Non-Lead - Copper", R322="Yes", K322="After 2014")),
(AND('[1]PWS Information'!$E$10="CWS",P322="Non-Lead", I322="Non-Lead - Copper", R322="Yes", K322="Unknown")),
(AND('[1]PWS Information'!$E$10="CWS",P322="Non-Lead", M322="Non-Lead - Copper", R322="Yes", N322="Between 1989 and 2014")),
(AND('[1]PWS Information'!$E$10="CWS",P322="Non-Lead", M322="Non-Lead - Copper", R322="Yes", N322="After 2014")),
(AND('[1]PWS Information'!$E$10="CWS",P322="Non-Lead", M322="Non-Lead - Copper", R322="Yes", N322="Unknown")),
(AND('[1]PWS Information'!$E$10="CWS",P322="Unknown")),
(AND('[1]PWS Information'!$E$10="NTNC",P322="Unknown")))),"Tier 5",
"")))))</f>
        <v>Tier 5</v>
      </c>
      <c r="Y322" s="50"/>
      <c r="Z322" s="50"/>
    </row>
    <row r="323" spans="1:26" ht="75" x14ac:dyDescent="0.25">
      <c r="A323" s="39">
        <v>25176170</v>
      </c>
      <c r="B323" s="40">
        <v>324</v>
      </c>
      <c r="C323" s="41" t="s">
        <v>87</v>
      </c>
      <c r="D323" s="41" t="s">
        <v>46</v>
      </c>
      <c r="E323" s="41">
        <v>75961</v>
      </c>
      <c r="F323" s="42"/>
      <c r="G323" s="43">
        <v>31.66056</v>
      </c>
      <c r="H323" s="44">
        <v>-94.601432000000003</v>
      </c>
      <c r="I323" s="45" t="s">
        <v>63</v>
      </c>
      <c r="J323" s="46" t="s">
        <v>48</v>
      </c>
      <c r="K323" s="42" t="s">
        <v>51</v>
      </c>
      <c r="L323" s="49"/>
      <c r="M323" s="45" t="s">
        <v>63</v>
      </c>
      <c r="N323" s="46" t="s">
        <v>51</v>
      </c>
      <c r="O323" s="49"/>
      <c r="P323" s="36" t="str">
        <f t="shared" si="4"/>
        <v>Unknown</v>
      </c>
      <c r="Q323" s="39" t="s">
        <v>48</v>
      </c>
      <c r="R323" s="39" t="s">
        <v>48</v>
      </c>
      <c r="S323" s="39"/>
      <c r="T323" s="50"/>
      <c r="U323" s="50" t="s">
        <v>51</v>
      </c>
      <c r="V323" s="50" t="s">
        <v>51</v>
      </c>
      <c r="W323" s="50"/>
      <c r="X323" s="51" t="str">
        <f>IF((OR((AND('[1]PWS Information'!$E$10="CWS",T323="Single Family Residence",P323="Lead")),
(AND('[1]PWS Information'!$E$10="CWS",T323="Multiple Family Residence",'[1]PWS Information'!$E$11="Yes",P323="Lead")),
(AND('[1]PWS Information'!$E$10="NTNC",P323="Lead")))),"Tier 1",
IF((OR((AND('[1]PWS Information'!$E$10="CWS",T323="Multiple Family Residence",'[1]PWS Information'!$E$11="No",P323="Lead")),
(AND('[1]PWS Information'!$E$10="CWS",T323="Other",P323="Lead")),
(AND('[1]PWS Information'!$E$10="CWS",T323="Building",P323="Lead")))),"Tier 2",
IF((OR((AND('[1]PWS Information'!$E$10="CWS",T323="Single Family Residence",P323="Galvanized Requiring Replacement")),
(AND('[1]PWS Information'!$E$10="CWS",T323="Single Family Residence",P323="Galvanized Requiring Replacement",Q323="Yes")),
(AND('[1]PWS Information'!$E$10="NTNC",P323="Galvanized Requiring Replacement")),
(AND('[1]PWS Information'!$E$10="NTNC",T323="Single Family Residence",Q323="Yes")))),"Tier 3",
IF((OR((AND('[1]PWS Information'!$E$10="CWS",T323="Single Family Residence",R323="Yes",P323="Non-Lead", I323="Non-Lead - Copper",K323="Before 1989")),
(AND('[1]PWS Information'!$E$10="CWS",T323="Single Family Residence",R323="Yes",P323="Non-Lead", M323="Non-Lead - Copper",N323="Before 1989")))),"Tier 4",
IF((OR((AND('[1]PWS Information'!$E$10="NTNC",P323="Non-Lead")),
(AND('[1]PWS Information'!$E$10="CWS",P323="Non-Lead",R323="")),
(AND('[1]PWS Information'!$E$10="CWS",P323="Non-Lead",R323="No")),
(AND('[1]PWS Information'!$E$10="CWS",P323="Non-Lead",R323="Don't Know")),
(AND('[1]PWS Information'!$E$10="CWS",P323="Non-Lead", I323="Non-Lead - Copper", R323="Yes", K323="Between 1989 and 2014")),
(AND('[1]PWS Information'!$E$10="CWS",P323="Non-Lead", I323="Non-Lead - Copper", R323="Yes", K323="After 2014")),
(AND('[1]PWS Information'!$E$10="CWS",P323="Non-Lead", I323="Non-Lead - Copper", R323="Yes", K323="Unknown")),
(AND('[1]PWS Information'!$E$10="CWS",P323="Non-Lead", M323="Non-Lead - Copper", R323="Yes", N323="Between 1989 and 2014")),
(AND('[1]PWS Information'!$E$10="CWS",P323="Non-Lead", M323="Non-Lead - Copper", R323="Yes", N323="After 2014")),
(AND('[1]PWS Information'!$E$10="CWS",P323="Non-Lead", M323="Non-Lead - Copper", R323="Yes", N323="Unknown")),
(AND('[1]PWS Information'!$E$10="CWS",P323="Unknown")),
(AND('[1]PWS Information'!$E$10="NTNC",P323="Unknown")))),"Tier 5",
"")))))</f>
        <v>Tier 5</v>
      </c>
      <c r="Y323" s="50"/>
      <c r="Z323" s="50"/>
    </row>
    <row r="324" spans="1:26" ht="75" x14ac:dyDescent="0.25">
      <c r="A324" s="39">
        <v>25176189</v>
      </c>
      <c r="B324" s="40" t="s">
        <v>146</v>
      </c>
      <c r="C324" s="41" t="s">
        <v>147</v>
      </c>
      <c r="D324" s="41" t="s">
        <v>46</v>
      </c>
      <c r="E324" s="41">
        <v>75961</v>
      </c>
      <c r="F324" s="42"/>
      <c r="G324" s="43">
        <v>31.588809999999999</v>
      </c>
      <c r="H324" s="44">
        <v>-94.558312000000001</v>
      </c>
      <c r="I324" s="45" t="s">
        <v>63</v>
      </c>
      <c r="J324" s="46" t="s">
        <v>48</v>
      </c>
      <c r="K324" s="42" t="s">
        <v>51</v>
      </c>
      <c r="L324" s="49"/>
      <c r="M324" s="45" t="s">
        <v>63</v>
      </c>
      <c r="N324" s="46" t="s">
        <v>51</v>
      </c>
      <c r="O324" s="49"/>
      <c r="P324" s="36" t="str">
        <f t="shared" si="4"/>
        <v>Unknown</v>
      </c>
      <c r="Q324" s="39" t="s">
        <v>48</v>
      </c>
      <c r="R324" s="39" t="s">
        <v>48</v>
      </c>
      <c r="S324" s="39"/>
      <c r="T324" s="50"/>
      <c r="U324" s="50" t="s">
        <v>51</v>
      </c>
      <c r="V324" s="50" t="s">
        <v>51</v>
      </c>
      <c r="W324" s="50"/>
      <c r="X324" s="51" t="str">
        <f>IF((OR((AND('[1]PWS Information'!$E$10="CWS",T324="Single Family Residence",P324="Lead")),
(AND('[1]PWS Information'!$E$10="CWS",T324="Multiple Family Residence",'[1]PWS Information'!$E$11="Yes",P324="Lead")),
(AND('[1]PWS Information'!$E$10="NTNC",P324="Lead")))),"Tier 1",
IF((OR((AND('[1]PWS Information'!$E$10="CWS",T324="Multiple Family Residence",'[1]PWS Information'!$E$11="No",P324="Lead")),
(AND('[1]PWS Information'!$E$10="CWS",T324="Other",P324="Lead")),
(AND('[1]PWS Information'!$E$10="CWS",T324="Building",P324="Lead")))),"Tier 2",
IF((OR((AND('[1]PWS Information'!$E$10="CWS",T324="Single Family Residence",P324="Galvanized Requiring Replacement")),
(AND('[1]PWS Information'!$E$10="CWS",T324="Single Family Residence",P324="Galvanized Requiring Replacement",Q324="Yes")),
(AND('[1]PWS Information'!$E$10="NTNC",P324="Galvanized Requiring Replacement")),
(AND('[1]PWS Information'!$E$10="NTNC",T324="Single Family Residence",Q324="Yes")))),"Tier 3",
IF((OR((AND('[1]PWS Information'!$E$10="CWS",T324="Single Family Residence",R324="Yes",P324="Non-Lead", I324="Non-Lead - Copper",K324="Before 1989")),
(AND('[1]PWS Information'!$E$10="CWS",T324="Single Family Residence",R324="Yes",P324="Non-Lead", M324="Non-Lead - Copper",N324="Before 1989")))),"Tier 4",
IF((OR((AND('[1]PWS Information'!$E$10="NTNC",P324="Non-Lead")),
(AND('[1]PWS Information'!$E$10="CWS",P324="Non-Lead",R324="")),
(AND('[1]PWS Information'!$E$10="CWS",P324="Non-Lead",R324="No")),
(AND('[1]PWS Information'!$E$10="CWS",P324="Non-Lead",R324="Don't Know")),
(AND('[1]PWS Information'!$E$10="CWS",P324="Non-Lead", I324="Non-Lead - Copper", R324="Yes", K324="Between 1989 and 2014")),
(AND('[1]PWS Information'!$E$10="CWS",P324="Non-Lead", I324="Non-Lead - Copper", R324="Yes", K324="After 2014")),
(AND('[1]PWS Information'!$E$10="CWS",P324="Non-Lead", I324="Non-Lead - Copper", R324="Yes", K324="Unknown")),
(AND('[1]PWS Information'!$E$10="CWS",P324="Non-Lead", M324="Non-Lead - Copper", R324="Yes", N324="Between 1989 and 2014")),
(AND('[1]PWS Information'!$E$10="CWS",P324="Non-Lead", M324="Non-Lead - Copper", R324="Yes", N324="After 2014")),
(AND('[1]PWS Information'!$E$10="CWS",P324="Non-Lead", M324="Non-Lead - Copper", R324="Yes", N324="Unknown")),
(AND('[1]PWS Information'!$E$10="CWS",P324="Unknown")),
(AND('[1]PWS Information'!$E$10="NTNC",P324="Unknown")))),"Tier 5",
"")))))</f>
        <v>Tier 5</v>
      </c>
      <c r="Y324" s="50"/>
      <c r="Z324" s="50"/>
    </row>
    <row r="325" spans="1:26" ht="75" x14ac:dyDescent="0.25">
      <c r="A325" s="39">
        <v>25176190</v>
      </c>
      <c r="B325" s="40">
        <v>5579</v>
      </c>
      <c r="C325" s="41" t="s">
        <v>81</v>
      </c>
      <c r="D325" s="41" t="s">
        <v>46</v>
      </c>
      <c r="E325" s="41">
        <v>75961</v>
      </c>
      <c r="F325" s="42"/>
      <c r="G325" s="43">
        <v>31.660693999999999</v>
      </c>
      <c r="H325" s="44">
        <v>-94.601386000000005</v>
      </c>
      <c r="I325" s="45" t="s">
        <v>63</v>
      </c>
      <c r="J325" s="46" t="s">
        <v>48</v>
      </c>
      <c r="K325" s="42" t="s">
        <v>51</v>
      </c>
      <c r="L325" s="49"/>
      <c r="M325" s="45" t="s">
        <v>63</v>
      </c>
      <c r="N325" s="46" t="s">
        <v>51</v>
      </c>
      <c r="O325" s="49"/>
      <c r="P325" s="36" t="str">
        <f t="shared" ref="P325:P388" si="5">IF((OR(I325="Lead")),"Lead",
IF((OR(M325="Lead")),"Lead",
IF((OR(I325="Lead-lined galvanized")),"Lead",
IF((OR(M325="Lead-lined galvanized")),"Lead",
IF((OR((AND(I325="Unknown - Likely Lead",M325="Galvanized")),
(AND(I325="Unknown - Unlikely Lead",M325="Galvanized")),
(AND(I325="Unknown - Material Unknown",M325="Galvanized")))),"Galvanized Requiring Replacement",
IF((OR((AND(I325="Non-lead - Copper",J325="Yes",M325="Galvanized")),
(AND(I325="Non-lead - Copper",J325="Don't know",M325="Galvanized")),
(AND(I325="Non-lead - Copper",J325="",M325="Galvanized")),
(AND(I325="Non-lead - Plastic",J325="Yes",M325="Galvanized")),
(AND(I325="Non-lead - Plastic",J325="Don't know",M325="Galvanized")),
(AND(I325="Non-lead - Plastic",J325="",M325="Galvanized")),
(AND(I325="Non-lead",J325="Yes",M325="Galvanized")),
(AND(I325="Non-lead",J325="Don't know",M325="Galvanized")),
(AND(I325="Non-lead",J325="",M325="Galvanized")),
(AND(I325="Non-lead - Other",J325="Yes",M325="Galvanized")),
(AND(I325="Non-Lead - Other",J325="Don't know",M325="Galvanized")),
(AND(I325="Galvanized",J325="Yes",M325="Galvanized")),
(AND(I325="Galvanized",J325="Don't know",M325="Galvanized")),
(AND(I325="Galvanized",J325="",M325="Galvanized")),
(AND(I325="Non-Lead - Other",J325="",M325="Galvanized")))),"Galvanized Requiring Replacement",
IF((OR((AND(I325="Non-lead - Copper",M325="Non-lead - Copper")),
(AND(I325="Non-lead - Copper",M325="Non-lead - Plastic")),
(AND(I325="Non-lead - Copper",M325="Non-lead - Other")),
(AND(I325="Non-lead - Copper",M325="Non-lead")),
(AND(I325="Non-lead - Plastic",M325="Non-lead - Copper")),
(AND(I325="Non-lead - Plastic",M325="Non-lead - Plastic")),
(AND(I325="Non-lead - Plastic",M325="Non-lead - Other")),
(AND(I325="Non-lead - Plastic",M325="Non-lead")),
(AND(I325="Non-lead",M325="Non-lead - Copper")),
(AND(I325="Non-lead",M325="Non-lead - Plastic")),
(AND(I325="Non-lead",M325="Non-lead - Other")),
(AND(I325="Non-lead",M325="Non-lead")),
(AND(I325="Non-lead - Other",M325="Non-lead - Copper")),
(AND(I325="Non-Lead - Other",M325="Non-lead - Plastic")),
(AND(I325="Non-Lead - Other",M325="Non-lead")),
(AND(I325="Non-Lead - Other",M325="Non-lead - Other")))),"Non-Lead",
IF((OR((AND(I325="Galvanized",M325="Non-lead")),
(AND(I325="Galvanized",M325="Non-lead - Copper")),
(AND(I325="Galvanized",M325="Non-lead - Plastic")),
(AND(I325="Galvanized",M325="Non-lead")),
(AND(I325="Galvanized",M325="Non-lead - Other")))),"Non-Lead",
IF((OR((AND(I325="Non-lead - Copper",J325="No",M325="Galvanized")),
(AND(I325="Non-lead - Plastic",J325="No",M325="Galvanized")),
(AND(I325="Non-lead",J325="No",M325="Galvanized")),
(AND(I325="Galvanized",J325="No",M325="Galvanized")),
(AND(I325="Non-lead - Other",J325="No",M325="Galvanized")))),"Non-lead",
IF((OR((AND(I325="Unknown - Likely Lead",M325="Unknown - Likely Lead")),
(AND(I325="Unknown - Likely Lead",M325="Unknown - Unlikely Lead")),
(AND(I325="Unknown - Likely Lead",M325="Unknown - Material Unknown")),
(AND(I325="Unknown - Unlikely Lead",M325="Unknown - Likely Lead")),
(AND(I325="Unknown - Unlikely Lead",M325="Unknown - Unlikely Lead")),
(AND(I325="Unknown - Unlikely Lead",M325="Unknown - Material Unknown")),
(AND(I325="Unknown - Material Unknown",M325="Unknown - Likely Lead")),
(AND(I325="Unknown - Material Unknown",M325="Unknown - Unlikely Lead")),
(AND(I325="Unknown - Material Unknown",M325="Unknown - Material Unknown")))),"Unknown",
IF((OR((AND(I325="Unknown - Likely Lead",M325="Non-lead - Copper")),
(AND(I325="Unknown - Likely Lead",M325="Non-lead - Plastic")),
(AND(I325="Unknown - Likely Lead",M325="Non-lead")),
(AND(I325="Unknown - Likely Lead",M325="Non-lead - Other")),
(AND(I325="Unknown - Unlikely Lead",M325="Non-lead - Copper")),
(AND(I325="Unknown - Unlikely Lead",M325="Non-lead - Plastic")),
(AND(I325="Unknown - Unlikely Lead",M325="Non-lead")),
(AND(I325="Unknown - Unlikely Lead",M325="Non-lead - Other")),
(AND(I325="Unknown - Material Unknown",M325="Non-lead - Copper")),
(AND(I325="Unknown - Material Unknown",M325="Non-lead - Plastic")),
(AND(I325="Unknown - Material Unknown",M325="Non-lead")),
(AND(I325="Unknown - Material Unknown",M325="Non-lead - Other")))),"Unknown",
IF((OR((AND(I325="Non-lead - Copper",M325="Unknown - Likely Lead")),
(AND(I325="Non-lead - Copper",M325="Unknown - Unlikely Lead")),
(AND(I325="Non-lead - Copper",M325="Unknown - Material Unknown")),
(AND(I325="Non-lead - Plastic",M325="Unknown - Likely Lead")),
(AND(I325="Non-lead - Plastic",M325="Unknown - Unlikely Lead")),
(AND(I325="Non-lead - Plastic",M325="Unknown - Material Unknown")),
(AND(I325="Non-lead",M325="Unknown - Likely Lead")),
(AND(I325="Non-lead",M325="Unknown - Unlikely Lead")),
(AND(I325="Non-lead",M325="Unknown - Material Unknown")),
(AND(I325="Non-lead - Other",M325="Unknown - Likely Lead")),
(AND(I325="Non-Lead - Other",M325="Unknown - Unlikely Lead")),
(AND(I325="Non-Lead - Other",M325="Unknown - Material Unknown")))),"Unknown",
IF((OR((AND(I325="Galvanized",M325="Unknown - Likely Lead")),
(AND(I325="Galvanized",M325="Unknown - Unlikely Lead")),
(AND(I325="Galvanized",M325="Unknown - Material Unknown")))),"Unknown",
IF((OR((AND(I325="Galvanized",M325="")))),"Galvanized Requiring Replacement",
IF((OR((AND(I325="Non-lead - Copper",M325="")),
(AND(I325="Non-lead - Plastic",M325="")),
(AND(I325="Non-lead",M325="")),
(AND(I325="Non-lead - Other",M325="")))),"Non-lead",
IF((OR((AND(I325="Unknown - Likely Lead",M325="")),
(AND(I325="Unknown - Unlikely Lead",M325="")),
(AND(I325="Unknown - Material Unknown",M325="")))),"Unknown",
""))))))))))))))))</f>
        <v>Unknown</v>
      </c>
      <c r="Q325" s="39" t="s">
        <v>48</v>
      </c>
      <c r="R325" s="39" t="s">
        <v>48</v>
      </c>
      <c r="S325" s="39"/>
      <c r="T325" s="50"/>
      <c r="U325" s="50" t="s">
        <v>51</v>
      </c>
      <c r="V325" s="50" t="s">
        <v>51</v>
      </c>
      <c r="W325" s="50"/>
      <c r="X325" s="51" t="str">
        <f>IF((OR((AND('[1]PWS Information'!$E$10="CWS",T325="Single Family Residence",P325="Lead")),
(AND('[1]PWS Information'!$E$10="CWS",T325="Multiple Family Residence",'[1]PWS Information'!$E$11="Yes",P325="Lead")),
(AND('[1]PWS Information'!$E$10="NTNC",P325="Lead")))),"Tier 1",
IF((OR((AND('[1]PWS Information'!$E$10="CWS",T325="Multiple Family Residence",'[1]PWS Information'!$E$11="No",P325="Lead")),
(AND('[1]PWS Information'!$E$10="CWS",T325="Other",P325="Lead")),
(AND('[1]PWS Information'!$E$10="CWS",T325="Building",P325="Lead")))),"Tier 2",
IF((OR((AND('[1]PWS Information'!$E$10="CWS",T325="Single Family Residence",P325="Galvanized Requiring Replacement")),
(AND('[1]PWS Information'!$E$10="CWS",T325="Single Family Residence",P325="Galvanized Requiring Replacement",Q325="Yes")),
(AND('[1]PWS Information'!$E$10="NTNC",P325="Galvanized Requiring Replacement")),
(AND('[1]PWS Information'!$E$10="NTNC",T325="Single Family Residence",Q325="Yes")))),"Tier 3",
IF((OR((AND('[1]PWS Information'!$E$10="CWS",T325="Single Family Residence",R325="Yes",P325="Non-Lead", I325="Non-Lead - Copper",K325="Before 1989")),
(AND('[1]PWS Information'!$E$10="CWS",T325="Single Family Residence",R325="Yes",P325="Non-Lead", M325="Non-Lead - Copper",N325="Before 1989")))),"Tier 4",
IF((OR((AND('[1]PWS Information'!$E$10="NTNC",P325="Non-Lead")),
(AND('[1]PWS Information'!$E$10="CWS",P325="Non-Lead",R325="")),
(AND('[1]PWS Information'!$E$10="CWS",P325="Non-Lead",R325="No")),
(AND('[1]PWS Information'!$E$10="CWS",P325="Non-Lead",R325="Don't Know")),
(AND('[1]PWS Information'!$E$10="CWS",P325="Non-Lead", I325="Non-Lead - Copper", R325="Yes", K325="Between 1989 and 2014")),
(AND('[1]PWS Information'!$E$10="CWS",P325="Non-Lead", I325="Non-Lead - Copper", R325="Yes", K325="After 2014")),
(AND('[1]PWS Information'!$E$10="CWS",P325="Non-Lead", I325="Non-Lead - Copper", R325="Yes", K325="Unknown")),
(AND('[1]PWS Information'!$E$10="CWS",P325="Non-Lead", M325="Non-Lead - Copper", R325="Yes", N325="Between 1989 and 2014")),
(AND('[1]PWS Information'!$E$10="CWS",P325="Non-Lead", M325="Non-Lead - Copper", R325="Yes", N325="After 2014")),
(AND('[1]PWS Information'!$E$10="CWS",P325="Non-Lead", M325="Non-Lead - Copper", R325="Yes", N325="Unknown")),
(AND('[1]PWS Information'!$E$10="CWS",P325="Unknown")),
(AND('[1]PWS Information'!$E$10="NTNC",P325="Unknown")))),"Tier 5",
"")))))</f>
        <v>Tier 5</v>
      </c>
      <c r="Y325" s="50"/>
      <c r="Z325" s="50"/>
    </row>
    <row r="326" spans="1:26" ht="75" x14ac:dyDescent="0.25">
      <c r="A326" s="39">
        <v>25176164</v>
      </c>
      <c r="B326" s="40">
        <v>200</v>
      </c>
      <c r="C326" s="41" t="s">
        <v>87</v>
      </c>
      <c r="D326" s="41" t="s">
        <v>46</v>
      </c>
      <c r="E326" s="41">
        <v>75961</v>
      </c>
      <c r="F326" s="42"/>
      <c r="G326" s="43">
        <v>31.661135000000002</v>
      </c>
      <c r="H326" s="44">
        <v>-94.601506000000001</v>
      </c>
      <c r="I326" s="45" t="s">
        <v>63</v>
      </c>
      <c r="J326" s="46" t="s">
        <v>48</v>
      </c>
      <c r="K326" s="42" t="s">
        <v>51</v>
      </c>
      <c r="L326" s="49"/>
      <c r="M326" s="45" t="s">
        <v>63</v>
      </c>
      <c r="N326" s="46" t="s">
        <v>51</v>
      </c>
      <c r="O326" s="49"/>
      <c r="P326" s="36" t="str">
        <f t="shared" si="5"/>
        <v>Unknown</v>
      </c>
      <c r="Q326" s="39" t="s">
        <v>48</v>
      </c>
      <c r="R326" s="39" t="s">
        <v>48</v>
      </c>
      <c r="S326" s="39"/>
      <c r="T326" s="50"/>
      <c r="U326" s="50" t="s">
        <v>51</v>
      </c>
      <c r="V326" s="50" t="s">
        <v>51</v>
      </c>
      <c r="W326" s="50"/>
      <c r="X326" s="51" t="str">
        <f>IF((OR((AND('[1]PWS Information'!$E$10="CWS",T326="Single Family Residence",P326="Lead")),
(AND('[1]PWS Information'!$E$10="CWS",T326="Multiple Family Residence",'[1]PWS Information'!$E$11="Yes",P326="Lead")),
(AND('[1]PWS Information'!$E$10="NTNC",P326="Lead")))),"Tier 1",
IF((OR((AND('[1]PWS Information'!$E$10="CWS",T326="Multiple Family Residence",'[1]PWS Information'!$E$11="No",P326="Lead")),
(AND('[1]PWS Information'!$E$10="CWS",T326="Other",P326="Lead")),
(AND('[1]PWS Information'!$E$10="CWS",T326="Building",P326="Lead")))),"Tier 2",
IF((OR((AND('[1]PWS Information'!$E$10="CWS",T326="Single Family Residence",P326="Galvanized Requiring Replacement")),
(AND('[1]PWS Information'!$E$10="CWS",T326="Single Family Residence",P326="Galvanized Requiring Replacement",Q326="Yes")),
(AND('[1]PWS Information'!$E$10="NTNC",P326="Galvanized Requiring Replacement")),
(AND('[1]PWS Information'!$E$10="NTNC",T326="Single Family Residence",Q326="Yes")))),"Tier 3",
IF((OR((AND('[1]PWS Information'!$E$10="CWS",T326="Single Family Residence",R326="Yes",P326="Non-Lead", I326="Non-Lead - Copper",K326="Before 1989")),
(AND('[1]PWS Information'!$E$10="CWS",T326="Single Family Residence",R326="Yes",P326="Non-Lead", M326="Non-Lead - Copper",N326="Before 1989")))),"Tier 4",
IF((OR((AND('[1]PWS Information'!$E$10="NTNC",P326="Non-Lead")),
(AND('[1]PWS Information'!$E$10="CWS",P326="Non-Lead",R326="")),
(AND('[1]PWS Information'!$E$10="CWS",P326="Non-Lead",R326="No")),
(AND('[1]PWS Information'!$E$10="CWS",P326="Non-Lead",R326="Don't Know")),
(AND('[1]PWS Information'!$E$10="CWS",P326="Non-Lead", I326="Non-Lead - Copper", R326="Yes", K326="Between 1989 and 2014")),
(AND('[1]PWS Information'!$E$10="CWS",P326="Non-Lead", I326="Non-Lead - Copper", R326="Yes", K326="After 2014")),
(AND('[1]PWS Information'!$E$10="CWS",P326="Non-Lead", I326="Non-Lead - Copper", R326="Yes", K326="Unknown")),
(AND('[1]PWS Information'!$E$10="CWS",P326="Non-Lead", M326="Non-Lead - Copper", R326="Yes", N326="Between 1989 and 2014")),
(AND('[1]PWS Information'!$E$10="CWS",P326="Non-Lead", M326="Non-Lead - Copper", R326="Yes", N326="After 2014")),
(AND('[1]PWS Information'!$E$10="CWS",P326="Non-Lead", M326="Non-Lead - Copper", R326="Yes", N326="Unknown")),
(AND('[1]PWS Information'!$E$10="CWS",P326="Unknown")),
(AND('[1]PWS Information'!$E$10="NTNC",P326="Unknown")))),"Tier 5",
"")))))</f>
        <v>Tier 5</v>
      </c>
      <c r="Y326" s="50"/>
      <c r="Z326" s="50"/>
    </row>
    <row r="327" spans="1:26" ht="75" x14ac:dyDescent="0.25">
      <c r="A327" s="39">
        <v>25175711</v>
      </c>
      <c r="B327" s="40">
        <v>489</v>
      </c>
      <c r="C327" s="41" t="s">
        <v>101</v>
      </c>
      <c r="D327" s="41" t="s">
        <v>46</v>
      </c>
      <c r="E327" s="41">
        <v>75961</v>
      </c>
      <c r="F327" s="42"/>
      <c r="G327" s="43">
        <v>31.558382999999999</v>
      </c>
      <c r="H327" s="44">
        <v>-94.504452000000001</v>
      </c>
      <c r="I327" s="45" t="s">
        <v>63</v>
      </c>
      <c r="J327" s="46" t="s">
        <v>48</v>
      </c>
      <c r="K327" s="42" t="s">
        <v>51</v>
      </c>
      <c r="L327" s="49"/>
      <c r="M327" s="45" t="s">
        <v>63</v>
      </c>
      <c r="N327" s="46" t="s">
        <v>51</v>
      </c>
      <c r="O327" s="49"/>
      <c r="P327" s="36" t="str">
        <f t="shared" si="5"/>
        <v>Unknown</v>
      </c>
      <c r="Q327" s="39" t="s">
        <v>48</v>
      </c>
      <c r="R327" s="39" t="s">
        <v>48</v>
      </c>
      <c r="S327" s="39"/>
      <c r="T327" s="50"/>
      <c r="U327" s="50" t="s">
        <v>51</v>
      </c>
      <c r="V327" s="50" t="s">
        <v>51</v>
      </c>
      <c r="W327" s="50"/>
      <c r="X327" s="51" t="str">
        <f>IF((OR((AND('[1]PWS Information'!$E$10="CWS",T327="Single Family Residence",P327="Lead")),
(AND('[1]PWS Information'!$E$10="CWS",T327="Multiple Family Residence",'[1]PWS Information'!$E$11="Yes",P327="Lead")),
(AND('[1]PWS Information'!$E$10="NTNC",P327="Lead")))),"Tier 1",
IF((OR((AND('[1]PWS Information'!$E$10="CWS",T327="Multiple Family Residence",'[1]PWS Information'!$E$11="No",P327="Lead")),
(AND('[1]PWS Information'!$E$10="CWS",T327="Other",P327="Lead")),
(AND('[1]PWS Information'!$E$10="CWS",T327="Building",P327="Lead")))),"Tier 2",
IF((OR((AND('[1]PWS Information'!$E$10="CWS",T327="Single Family Residence",P327="Galvanized Requiring Replacement")),
(AND('[1]PWS Information'!$E$10="CWS",T327="Single Family Residence",P327="Galvanized Requiring Replacement",Q327="Yes")),
(AND('[1]PWS Information'!$E$10="NTNC",P327="Galvanized Requiring Replacement")),
(AND('[1]PWS Information'!$E$10="NTNC",T327="Single Family Residence",Q327="Yes")))),"Tier 3",
IF((OR((AND('[1]PWS Information'!$E$10="CWS",T327="Single Family Residence",R327="Yes",P327="Non-Lead", I327="Non-Lead - Copper",K327="Before 1989")),
(AND('[1]PWS Information'!$E$10="CWS",T327="Single Family Residence",R327="Yes",P327="Non-Lead", M327="Non-Lead - Copper",N327="Before 1989")))),"Tier 4",
IF((OR((AND('[1]PWS Information'!$E$10="NTNC",P327="Non-Lead")),
(AND('[1]PWS Information'!$E$10="CWS",P327="Non-Lead",R327="")),
(AND('[1]PWS Information'!$E$10="CWS",P327="Non-Lead",R327="No")),
(AND('[1]PWS Information'!$E$10="CWS",P327="Non-Lead",R327="Don't Know")),
(AND('[1]PWS Information'!$E$10="CWS",P327="Non-Lead", I327="Non-Lead - Copper", R327="Yes", K327="Between 1989 and 2014")),
(AND('[1]PWS Information'!$E$10="CWS",P327="Non-Lead", I327="Non-Lead - Copper", R327="Yes", K327="After 2014")),
(AND('[1]PWS Information'!$E$10="CWS",P327="Non-Lead", I327="Non-Lead - Copper", R327="Yes", K327="Unknown")),
(AND('[1]PWS Information'!$E$10="CWS",P327="Non-Lead", M327="Non-Lead - Copper", R327="Yes", N327="Between 1989 and 2014")),
(AND('[1]PWS Information'!$E$10="CWS",P327="Non-Lead", M327="Non-Lead - Copper", R327="Yes", N327="After 2014")),
(AND('[1]PWS Information'!$E$10="CWS",P327="Non-Lead", M327="Non-Lead - Copper", R327="Yes", N327="Unknown")),
(AND('[1]PWS Information'!$E$10="CWS",P327="Unknown")),
(AND('[1]PWS Information'!$E$10="NTNC",P327="Unknown")))),"Tier 5",
"")))))</f>
        <v>Tier 5</v>
      </c>
      <c r="Y327" s="50"/>
      <c r="Z327" s="50"/>
    </row>
    <row r="328" spans="1:26" ht="75" x14ac:dyDescent="0.25">
      <c r="A328" s="39">
        <v>25175566</v>
      </c>
      <c r="B328" s="40">
        <v>257</v>
      </c>
      <c r="C328" s="41" t="s">
        <v>52</v>
      </c>
      <c r="D328" s="41" t="s">
        <v>46</v>
      </c>
      <c r="E328" s="41">
        <v>75961</v>
      </c>
      <c r="F328" s="42"/>
      <c r="G328" s="43">
        <v>31.642188000000001</v>
      </c>
      <c r="H328" s="44">
        <v>-94.526342999999997</v>
      </c>
      <c r="I328" s="45" t="s">
        <v>63</v>
      </c>
      <c r="J328" s="46" t="s">
        <v>48</v>
      </c>
      <c r="K328" s="42" t="s">
        <v>51</v>
      </c>
      <c r="L328" s="49"/>
      <c r="M328" s="45" t="s">
        <v>63</v>
      </c>
      <c r="N328" s="46" t="s">
        <v>51</v>
      </c>
      <c r="O328" s="49"/>
      <c r="P328" s="36" t="str">
        <f t="shared" si="5"/>
        <v>Unknown</v>
      </c>
      <c r="Q328" s="39" t="s">
        <v>48</v>
      </c>
      <c r="R328" s="39" t="s">
        <v>48</v>
      </c>
      <c r="S328" s="39"/>
      <c r="T328" s="50"/>
      <c r="U328" s="50" t="s">
        <v>51</v>
      </c>
      <c r="V328" s="50" t="s">
        <v>51</v>
      </c>
      <c r="W328" s="50"/>
      <c r="X328" s="51" t="str">
        <f>IF((OR((AND('[1]PWS Information'!$E$10="CWS",T328="Single Family Residence",P328="Lead")),
(AND('[1]PWS Information'!$E$10="CWS",T328="Multiple Family Residence",'[1]PWS Information'!$E$11="Yes",P328="Lead")),
(AND('[1]PWS Information'!$E$10="NTNC",P328="Lead")))),"Tier 1",
IF((OR((AND('[1]PWS Information'!$E$10="CWS",T328="Multiple Family Residence",'[1]PWS Information'!$E$11="No",P328="Lead")),
(AND('[1]PWS Information'!$E$10="CWS",T328="Other",P328="Lead")),
(AND('[1]PWS Information'!$E$10="CWS",T328="Building",P328="Lead")))),"Tier 2",
IF((OR((AND('[1]PWS Information'!$E$10="CWS",T328="Single Family Residence",P328="Galvanized Requiring Replacement")),
(AND('[1]PWS Information'!$E$10="CWS",T328="Single Family Residence",P328="Galvanized Requiring Replacement",Q328="Yes")),
(AND('[1]PWS Information'!$E$10="NTNC",P328="Galvanized Requiring Replacement")),
(AND('[1]PWS Information'!$E$10="NTNC",T328="Single Family Residence",Q328="Yes")))),"Tier 3",
IF((OR((AND('[1]PWS Information'!$E$10="CWS",T328="Single Family Residence",R328="Yes",P328="Non-Lead", I328="Non-Lead - Copper",K328="Before 1989")),
(AND('[1]PWS Information'!$E$10="CWS",T328="Single Family Residence",R328="Yes",P328="Non-Lead", M328="Non-Lead - Copper",N328="Before 1989")))),"Tier 4",
IF((OR((AND('[1]PWS Information'!$E$10="NTNC",P328="Non-Lead")),
(AND('[1]PWS Information'!$E$10="CWS",P328="Non-Lead",R328="")),
(AND('[1]PWS Information'!$E$10="CWS",P328="Non-Lead",R328="No")),
(AND('[1]PWS Information'!$E$10="CWS",P328="Non-Lead",R328="Don't Know")),
(AND('[1]PWS Information'!$E$10="CWS",P328="Non-Lead", I328="Non-Lead - Copper", R328="Yes", K328="Between 1989 and 2014")),
(AND('[1]PWS Information'!$E$10="CWS",P328="Non-Lead", I328="Non-Lead - Copper", R328="Yes", K328="After 2014")),
(AND('[1]PWS Information'!$E$10="CWS",P328="Non-Lead", I328="Non-Lead - Copper", R328="Yes", K328="Unknown")),
(AND('[1]PWS Information'!$E$10="CWS",P328="Non-Lead", M328="Non-Lead - Copper", R328="Yes", N328="Between 1989 and 2014")),
(AND('[1]PWS Information'!$E$10="CWS",P328="Non-Lead", M328="Non-Lead - Copper", R328="Yes", N328="After 2014")),
(AND('[1]PWS Information'!$E$10="CWS",P328="Non-Lead", M328="Non-Lead - Copper", R328="Yes", N328="Unknown")),
(AND('[1]PWS Information'!$E$10="CWS",P328="Unknown")),
(AND('[1]PWS Information'!$E$10="NTNC",P328="Unknown")))),"Tier 5",
"")))))</f>
        <v>Tier 5</v>
      </c>
      <c r="Y328" s="50"/>
      <c r="Z328" s="50"/>
    </row>
    <row r="329" spans="1:26" ht="75" x14ac:dyDescent="0.25">
      <c r="A329" s="39">
        <v>25175663</v>
      </c>
      <c r="B329" s="40">
        <v>4940</v>
      </c>
      <c r="C329" s="41" t="s">
        <v>57</v>
      </c>
      <c r="D329" s="41" t="s">
        <v>46</v>
      </c>
      <c r="E329" s="41">
        <v>75961</v>
      </c>
      <c r="F329" s="42"/>
      <c r="G329" s="43">
        <v>31.678007999999998</v>
      </c>
      <c r="H329" s="44">
        <v>-94.543368999999998</v>
      </c>
      <c r="I329" s="45" t="s">
        <v>63</v>
      </c>
      <c r="J329" s="46" t="s">
        <v>48</v>
      </c>
      <c r="K329" s="42" t="s">
        <v>51</v>
      </c>
      <c r="L329" s="49"/>
      <c r="M329" s="45" t="s">
        <v>63</v>
      </c>
      <c r="N329" s="46" t="s">
        <v>51</v>
      </c>
      <c r="O329" s="49"/>
      <c r="P329" s="36" t="str">
        <f t="shared" si="5"/>
        <v>Unknown</v>
      </c>
      <c r="Q329" s="39" t="s">
        <v>48</v>
      </c>
      <c r="R329" s="39" t="s">
        <v>48</v>
      </c>
      <c r="S329" s="39"/>
      <c r="T329" s="50" t="s">
        <v>50</v>
      </c>
      <c r="U329" s="50" t="s">
        <v>51</v>
      </c>
      <c r="V329" s="50" t="s">
        <v>51</v>
      </c>
      <c r="W329" s="50"/>
      <c r="X329" s="51" t="str">
        <f>IF((OR((AND('[1]PWS Information'!$E$10="CWS",T329="Single Family Residence",P329="Lead")),
(AND('[1]PWS Information'!$E$10="CWS",T329="Multiple Family Residence",'[1]PWS Information'!$E$11="Yes",P329="Lead")),
(AND('[1]PWS Information'!$E$10="NTNC",P329="Lead")))),"Tier 1",
IF((OR((AND('[1]PWS Information'!$E$10="CWS",T329="Multiple Family Residence",'[1]PWS Information'!$E$11="No",P329="Lead")),
(AND('[1]PWS Information'!$E$10="CWS",T329="Other",P329="Lead")),
(AND('[1]PWS Information'!$E$10="CWS",T329="Building",P329="Lead")))),"Tier 2",
IF((OR((AND('[1]PWS Information'!$E$10="CWS",T329="Single Family Residence",P329="Galvanized Requiring Replacement")),
(AND('[1]PWS Information'!$E$10="CWS",T329="Single Family Residence",P329="Galvanized Requiring Replacement",Q329="Yes")),
(AND('[1]PWS Information'!$E$10="NTNC",P329="Galvanized Requiring Replacement")),
(AND('[1]PWS Information'!$E$10="NTNC",T329="Single Family Residence",Q329="Yes")))),"Tier 3",
IF((OR((AND('[1]PWS Information'!$E$10="CWS",T329="Single Family Residence",R329="Yes",P329="Non-Lead", I329="Non-Lead - Copper",K329="Before 1989")),
(AND('[1]PWS Information'!$E$10="CWS",T329="Single Family Residence",R329="Yes",P329="Non-Lead", M329="Non-Lead - Copper",N329="Before 1989")))),"Tier 4",
IF((OR((AND('[1]PWS Information'!$E$10="NTNC",P329="Non-Lead")),
(AND('[1]PWS Information'!$E$10="CWS",P329="Non-Lead",R329="")),
(AND('[1]PWS Information'!$E$10="CWS",P329="Non-Lead",R329="No")),
(AND('[1]PWS Information'!$E$10="CWS",P329="Non-Lead",R329="Don't Know")),
(AND('[1]PWS Information'!$E$10="CWS",P329="Non-Lead", I329="Non-Lead - Copper", R329="Yes", K329="Between 1989 and 2014")),
(AND('[1]PWS Information'!$E$10="CWS",P329="Non-Lead", I329="Non-Lead - Copper", R329="Yes", K329="After 2014")),
(AND('[1]PWS Information'!$E$10="CWS",P329="Non-Lead", I329="Non-Lead - Copper", R329="Yes", K329="Unknown")),
(AND('[1]PWS Information'!$E$10="CWS",P329="Non-Lead", M329="Non-Lead - Copper", R329="Yes", N329="Between 1989 and 2014")),
(AND('[1]PWS Information'!$E$10="CWS",P329="Non-Lead", M329="Non-Lead - Copper", R329="Yes", N329="After 2014")),
(AND('[1]PWS Information'!$E$10="CWS",P329="Non-Lead", M329="Non-Lead - Copper", R329="Yes", N329="Unknown")),
(AND('[1]PWS Information'!$E$10="CWS",P329="Unknown")),
(AND('[1]PWS Information'!$E$10="NTNC",P329="Unknown")))),"Tier 5",
"")))))</f>
        <v>Tier 5</v>
      </c>
      <c r="Y329" s="50"/>
      <c r="Z329" s="50"/>
    </row>
    <row r="330" spans="1:26" ht="75" x14ac:dyDescent="0.25">
      <c r="A330" s="39">
        <v>274</v>
      </c>
      <c r="B330" s="40">
        <v>3938</v>
      </c>
      <c r="C330" s="41" t="s">
        <v>57</v>
      </c>
      <c r="D330" s="41" t="s">
        <v>46</v>
      </c>
      <c r="E330" s="41">
        <v>75961</v>
      </c>
      <c r="F330" s="42"/>
      <c r="G330" s="43">
        <v>31.664757000000002</v>
      </c>
      <c r="H330" s="44">
        <v>-94.540006000000005</v>
      </c>
      <c r="I330" s="45" t="s">
        <v>63</v>
      </c>
      <c r="J330" s="46" t="s">
        <v>48</v>
      </c>
      <c r="K330" s="42" t="s">
        <v>51</v>
      </c>
      <c r="L330" s="49"/>
      <c r="M330" s="45" t="s">
        <v>63</v>
      </c>
      <c r="N330" s="46" t="s">
        <v>51</v>
      </c>
      <c r="O330" s="49"/>
      <c r="P330" s="36" t="str">
        <f t="shared" si="5"/>
        <v>Unknown</v>
      </c>
      <c r="Q330" s="39" t="s">
        <v>48</v>
      </c>
      <c r="R330" s="39" t="s">
        <v>48</v>
      </c>
      <c r="S330" s="39"/>
      <c r="T330" s="50"/>
      <c r="U330" s="50" t="s">
        <v>51</v>
      </c>
      <c r="V330" s="50" t="s">
        <v>51</v>
      </c>
      <c r="W330" s="50"/>
      <c r="X330" s="51" t="str">
        <f>IF((OR((AND('[1]PWS Information'!$E$10="CWS",T330="Single Family Residence",P330="Lead")),
(AND('[1]PWS Information'!$E$10="CWS",T330="Multiple Family Residence",'[1]PWS Information'!$E$11="Yes",P330="Lead")),
(AND('[1]PWS Information'!$E$10="NTNC",P330="Lead")))),"Tier 1",
IF((OR((AND('[1]PWS Information'!$E$10="CWS",T330="Multiple Family Residence",'[1]PWS Information'!$E$11="No",P330="Lead")),
(AND('[1]PWS Information'!$E$10="CWS",T330="Other",P330="Lead")),
(AND('[1]PWS Information'!$E$10="CWS",T330="Building",P330="Lead")))),"Tier 2",
IF((OR((AND('[1]PWS Information'!$E$10="CWS",T330="Single Family Residence",P330="Galvanized Requiring Replacement")),
(AND('[1]PWS Information'!$E$10="CWS",T330="Single Family Residence",P330="Galvanized Requiring Replacement",Q330="Yes")),
(AND('[1]PWS Information'!$E$10="NTNC",P330="Galvanized Requiring Replacement")),
(AND('[1]PWS Information'!$E$10="NTNC",T330="Single Family Residence",Q330="Yes")))),"Tier 3",
IF((OR((AND('[1]PWS Information'!$E$10="CWS",T330="Single Family Residence",R330="Yes",P330="Non-Lead", I330="Non-Lead - Copper",K330="Before 1989")),
(AND('[1]PWS Information'!$E$10="CWS",T330="Single Family Residence",R330="Yes",P330="Non-Lead", M330="Non-Lead - Copper",N330="Before 1989")))),"Tier 4",
IF((OR((AND('[1]PWS Information'!$E$10="NTNC",P330="Non-Lead")),
(AND('[1]PWS Information'!$E$10="CWS",P330="Non-Lead",R330="")),
(AND('[1]PWS Information'!$E$10="CWS",P330="Non-Lead",R330="No")),
(AND('[1]PWS Information'!$E$10="CWS",P330="Non-Lead",R330="Don't Know")),
(AND('[1]PWS Information'!$E$10="CWS",P330="Non-Lead", I330="Non-Lead - Copper", R330="Yes", K330="Between 1989 and 2014")),
(AND('[1]PWS Information'!$E$10="CWS",P330="Non-Lead", I330="Non-Lead - Copper", R330="Yes", K330="After 2014")),
(AND('[1]PWS Information'!$E$10="CWS",P330="Non-Lead", I330="Non-Lead - Copper", R330="Yes", K330="Unknown")),
(AND('[1]PWS Information'!$E$10="CWS",P330="Non-Lead", M330="Non-Lead - Copper", R330="Yes", N330="Between 1989 and 2014")),
(AND('[1]PWS Information'!$E$10="CWS",P330="Non-Lead", M330="Non-Lead - Copper", R330="Yes", N330="After 2014")),
(AND('[1]PWS Information'!$E$10="CWS",P330="Non-Lead", M330="Non-Lead - Copper", R330="Yes", N330="Unknown")),
(AND('[1]PWS Information'!$E$10="CWS",P330="Unknown")),
(AND('[1]PWS Information'!$E$10="NTNC",P330="Unknown")))),"Tier 5",
"")))))</f>
        <v>Tier 5</v>
      </c>
      <c r="Y330" s="50"/>
      <c r="Z330" s="50"/>
    </row>
    <row r="331" spans="1:26" ht="75" x14ac:dyDescent="0.25">
      <c r="A331" s="39">
        <v>25176114</v>
      </c>
      <c r="B331" s="40">
        <v>3472</v>
      </c>
      <c r="C331" s="41" t="s">
        <v>66</v>
      </c>
      <c r="D331" s="41" t="s">
        <v>46</v>
      </c>
      <c r="E331" s="41">
        <v>75961</v>
      </c>
      <c r="F331" s="42"/>
      <c r="G331" s="43">
        <v>31.602193</v>
      </c>
      <c r="H331" s="44">
        <v>-94.564614000000006</v>
      </c>
      <c r="I331" s="45" t="s">
        <v>63</v>
      </c>
      <c r="J331" s="46" t="s">
        <v>48</v>
      </c>
      <c r="K331" s="42" t="s">
        <v>51</v>
      </c>
      <c r="L331" s="49"/>
      <c r="M331" s="45" t="s">
        <v>63</v>
      </c>
      <c r="N331" s="46" t="s">
        <v>51</v>
      </c>
      <c r="O331" s="49"/>
      <c r="P331" s="36" t="str">
        <f t="shared" si="5"/>
        <v>Unknown</v>
      </c>
      <c r="Q331" s="39" t="s">
        <v>48</v>
      </c>
      <c r="R331" s="39" t="s">
        <v>48</v>
      </c>
      <c r="S331" s="39"/>
      <c r="T331" s="50"/>
      <c r="U331" s="50" t="s">
        <v>51</v>
      </c>
      <c r="V331" s="50" t="s">
        <v>51</v>
      </c>
      <c r="W331" s="50"/>
      <c r="X331" s="51" t="str">
        <f>IF((OR((AND('[1]PWS Information'!$E$10="CWS",T331="Single Family Residence",P331="Lead")),
(AND('[1]PWS Information'!$E$10="CWS",T331="Multiple Family Residence",'[1]PWS Information'!$E$11="Yes",P331="Lead")),
(AND('[1]PWS Information'!$E$10="NTNC",P331="Lead")))),"Tier 1",
IF((OR((AND('[1]PWS Information'!$E$10="CWS",T331="Multiple Family Residence",'[1]PWS Information'!$E$11="No",P331="Lead")),
(AND('[1]PWS Information'!$E$10="CWS",T331="Other",P331="Lead")),
(AND('[1]PWS Information'!$E$10="CWS",T331="Building",P331="Lead")))),"Tier 2",
IF((OR((AND('[1]PWS Information'!$E$10="CWS",T331="Single Family Residence",P331="Galvanized Requiring Replacement")),
(AND('[1]PWS Information'!$E$10="CWS",T331="Single Family Residence",P331="Galvanized Requiring Replacement",Q331="Yes")),
(AND('[1]PWS Information'!$E$10="NTNC",P331="Galvanized Requiring Replacement")),
(AND('[1]PWS Information'!$E$10="NTNC",T331="Single Family Residence",Q331="Yes")))),"Tier 3",
IF((OR((AND('[1]PWS Information'!$E$10="CWS",T331="Single Family Residence",R331="Yes",P331="Non-Lead", I331="Non-Lead - Copper",K331="Before 1989")),
(AND('[1]PWS Information'!$E$10="CWS",T331="Single Family Residence",R331="Yes",P331="Non-Lead", M331="Non-Lead - Copper",N331="Before 1989")))),"Tier 4",
IF((OR((AND('[1]PWS Information'!$E$10="NTNC",P331="Non-Lead")),
(AND('[1]PWS Information'!$E$10="CWS",P331="Non-Lead",R331="")),
(AND('[1]PWS Information'!$E$10="CWS",P331="Non-Lead",R331="No")),
(AND('[1]PWS Information'!$E$10="CWS",P331="Non-Lead",R331="Don't Know")),
(AND('[1]PWS Information'!$E$10="CWS",P331="Non-Lead", I331="Non-Lead - Copper", R331="Yes", K331="Between 1989 and 2014")),
(AND('[1]PWS Information'!$E$10="CWS",P331="Non-Lead", I331="Non-Lead - Copper", R331="Yes", K331="After 2014")),
(AND('[1]PWS Information'!$E$10="CWS",P331="Non-Lead", I331="Non-Lead - Copper", R331="Yes", K331="Unknown")),
(AND('[1]PWS Information'!$E$10="CWS",P331="Non-Lead", M331="Non-Lead - Copper", R331="Yes", N331="Between 1989 and 2014")),
(AND('[1]PWS Information'!$E$10="CWS",P331="Non-Lead", M331="Non-Lead - Copper", R331="Yes", N331="After 2014")),
(AND('[1]PWS Information'!$E$10="CWS",P331="Non-Lead", M331="Non-Lead - Copper", R331="Yes", N331="Unknown")),
(AND('[1]PWS Information'!$E$10="CWS",P331="Unknown")),
(AND('[1]PWS Information'!$E$10="NTNC",P331="Unknown")))),"Tier 5",
"")))))</f>
        <v>Tier 5</v>
      </c>
      <c r="Y331" s="50"/>
      <c r="Z331" s="50"/>
    </row>
    <row r="332" spans="1:26" ht="75" x14ac:dyDescent="0.25">
      <c r="A332" s="39">
        <v>25176127</v>
      </c>
      <c r="B332" s="40">
        <v>3570</v>
      </c>
      <c r="C332" s="41" t="s">
        <v>66</v>
      </c>
      <c r="D332" s="41" t="s">
        <v>46</v>
      </c>
      <c r="E332" s="41">
        <v>75961</v>
      </c>
      <c r="F332" s="42"/>
      <c r="G332" s="43">
        <v>31.603152999999999</v>
      </c>
      <c r="H332" s="44">
        <v>-94.563364000000007</v>
      </c>
      <c r="I332" s="45" t="s">
        <v>63</v>
      </c>
      <c r="J332" s="46" t="s">
        <v>48</v>
      </c>
      <c r="K332" s="42" t="s">
        <v>51</v>
      </c>
      <c r="L332" s="49"/>
      <c r="M332" s="45" t="s">
        <v>63</v>
      </c>
      <c r="N332" s="46" t="s">
        <v>51</v>
      </c>
      <c r="O332" s="49"/>
      <c r="P332" s="36" t="str">
        <f t="shared" si="5"/>
        <v>Unknown</v>
      </c>
      <c r="Q332" s="39" t="s">
        <v>48</v>
      </c>
      <c r="R332" s="39" t="s">
        <v>48</v>
      </c>
      <c r="S332" s="39"/>
      <c r="T332" s="50"/>
      <c r="U332" s="50" t="s">
        <v>51</v>
      </c>
      <c r="V332" s="50" t="s">
        <v>51</v>
      </c>
      <c r="W332" s="50"/>
      <c r="X332" s="51" t="str">
        <f>IF((OR((AND('[1]PWS Information'!$E$10="CWS",T332="Single Family Residence",P332="Lead")),
(AND('[1]PWS Information'!$E$10="CWS",T332="Multiple Family Residence",'[1]PWS Information'!$E$11="Yes",P332="Lead")),
(AND('[1]PWS Information'!$E$10="NTNC",P332="Lead")))),"Tier 1",
IF((OR((AND('[1]PWS Information'!$E$10="CWS",T332="Multiple Family Residence",'[1]PWS Information'!$E$11="No",P332="Lead")),
(AND('[1]PWS Information'!$E$10="CWS",T332="Other",P332="Lead")),
(AND('[1]PWS Information'!$E$10="CWS",T332="Building",P332="Lead")))),"Tier 2",
IF((OR((AND('[1]PWS Information'!$E$10="CWS",T332="Single Family Residence",P332="Galvanized Requiring Replacement")),
(AND('[1]PWS Information'!$E$10="CWS",T332="Single Family Residence",P332="Galvanized Requiring Replacement",Q332="Yes")),
(AND('[1]PWS Information'!$E$10="NTNC",P332="Galvanized Requiring Replacement")),
(AND('[1]PWS Information'!$E$10="NTNC",T332="Single Family Residence",Q332="Yes")))),"Tier 3",
IF((OR((AND('[1]PWS Information'!$E$10="CWS",T332="Single Family Residence",R332="Yes",P332="Non-Lead", I332="Non-Lead - Copper",K332="Before 1989")),
(AND('[1]PWS Information'!$E$10="CWS",T332="Single Family Residence",R332="Yes",P332="Non-Lead", M332="Non-Lead - Copper",N332="Before 1989")))),"Tier 4",
IF((OR((AND('[1]PWS Information'!$E$10="NTNC",P332="Non-Lead")),
(AND('[1]PWS Information'!$E$10="CWS",P332="Non-Lead",R332="")),
(AND('[1]PWS Information'!$E$10="CWS",P332="Non-Lead",R332="No")),
(AND('[1]PWS Information'!$E$10="CWS",P332="Non-Lead",R332="Don't Know")),
(AND('[1]PWS Information'!$E$10="CWS",P332="Non-Lead", I332="Non-Lead - Copper", R332="Yes", K332="Between 1989 and 2014")),
(AND('[1]PWS Information'!$E$10="CWS",P332="Non-Lead", I332="Non-Lead - Copper", R332="Yes", K332="After 2014")),
(AND('[1]PWS Information'!$E$10="CWS",P332="Non-Lead", I332="Non-Lead - Copper", R332="Yes", K332="Unknown")),
(AND('[1]PWS Information'!$E$10="CWS",P332="Non-Lead", M332="Non-Lead - Copper", R332="Yes", N332="Between 1989 and 2014")),
(AND('[1]PWS Information'!$E$10="CWS",P332="Non-Lead", M332="Non-Lead - Copper", R332="Yes", N332="After 2014")),
(AND('[1]PWS Information'!$E$10="CWS",P332="Non-Lead", M332="Non-Lead - Copper", R332="Yes", N332="Unknown")),
(AND('[1]PWS Information'!$E$10="CWS",P332="Unknown")),
(AND('[1]PWS Information'!$E$10="NTNC",P332="Unknown")))),"Tier 5",
"")))))</f>
        <v>Tier 5</v>
      </c>
      <c r="Y332" s="50"/>
      <c r="Z332" s="50"/>
    </row>
    <row r="333" spans="1:26" ht="75" x14ac:dyDescent="0.25">
      <c r="A333" s="39">
        <v>25175416</v>
      </c>
      <c r="B333" s="40">
        <v>12721</v>
      </c>
      <c r="C333" s="41" t="s">
        <v>53</v>
      </c>
      <c r="D333" s="41" t="s">
        <v>46</v>
      </c>
      <c r="E333" s="41">
        <v>75961</v>
      </c>
      <c r="F333" s="42"/>
      <c r="G333" s="43">
        <v>31.662312</v>
      </c>
      <c r="H333" s="44">
        <v>-94.428233000000006</v>
      </c>
      <c r="I333" s="45" t="s">
        <v>63</v>
      </c>
      <c r="J333" s="46" t="s">
        <v>48</v>
      </c>
      <c r="K333" s="42" t="s">
        <v>51</v>
      </c>
      <c r="L333" s="49"/>
      <c r="M333" s="45" t="s">
        <v>63</v>
      </c>
      <c r="N333" s="46" t="s">
        <v>51</v>
      </c>
      <c r="O333" s="49"/>
      <c r="P333" s="36" t="str">
        <f t="shared" si="5"/>
        <v>Unknown</v>
      </c>
      <c r="Q333" s="39" t="s">
        <v>48</v>
      </c>
      <c r="R333" s="39" t="s">
        <v>48</v>
      </c>
      <c r="S333" s="39"/>
      <c r="T333" s="50"/>
      <c r="U333" s="50" t="s">
        <v>51</v>
      </c>
      <c r="V333" s="50" t="s">
        <v>51</v>
      </c>
      <c r="W333" s="50"/>
      <c r="X333" s="51" t="str">
        <f>IF((OR((AND('[1]PWS Information'!$E$10="CWS",T333="Single Family Residence",P333="Lead")),
(AND('[1]PWS Information'!$E$10="CWS",T333="Multiple Family Residence",'[1]PWS Information'!$E$11="Yes",P333="Lead")),
(AND('[1]PWS Information'!$E$10="NTNC",P333="Lead")))),"Tier 1",
IF((OR((AND('[1]PWS Information'!$E$10="CWS",T333="Multiple Family Residence",'[1]PWS Information'!$E$11="No",P333="Lead")),
(AND('[1]PWS Information'!$E$10="CWS",T333="Other",P333="Lead")),
(AND('[1]PWS Information'!$E$10="CWS",T333="Building",P333="Lead")))),"Tier 2",
IF((OR((AND('[1]PWS Information'!$E$10="CWS",T333="Single Family Residence",P333="Galvanized Requiring Replacement")),
(AND('[1]PWS Information'!$E$10="CWS",T333="Single Family Residence",P333="Galvanized Requiring Replacement",Q333="Yes")),
(AND('[1]PWS Information'!$E$10="NTNC",P333="Galvanized Requiring Replacement")),
(AND('[1]PWS Information'!$E$10="NTNC",T333="Single Family Residence",Q333="Yes")))),"Tier 3",
IF((OR((AND('[1]PWS Information'!$E$10="CWS",T333="Single Family Residence",R333="Yes",P333="Non-Lead", I333="Non-Lead - Copper",K333="Before 1989")),
(AND('[1]PWS Information'!$E$10="CWS",T333="Single Family Residence",R333="Yes",P333="Non-Lead", M333="Non-Lead - Copper",N333="Before 1989")))),"Tier 4",
IF((OR((AND('[1]PWS Information'!$E$10="NTNC",P333="Non-Lead")),
(AND('[1]PWS Information'!$E$10="CWS",P333="Non-Lead",R333="")),
(AND('[1]PWS Information'!$E$10="CWS",P333="Non-Lead",R333="No")),
(AND('[1]PWS Information'!$E$10="CWS",P333="Non-Lead",R333="Don't Know")),
(AND('[1]PWS Information'!$E$10="CWS",P333="Non-Lead", I333="Non-Lead - Copper", R333="Yes", K333="Between 1989 and 2014")),
(AND('[1]PWS Information'!$E$10="CWS",P333="Non-Lead", I333="Non-Lead - Copper", R333="Yes", K333="After 2014")),
(AND('[1]PWS Information'!$E$10="CWS",P333="Non-Lead", I333="Non-Lead - Copper", R333="Yes", K333="Unknown")),
(AND('[1]PWS Information'!$E$10="CWS",P333="Non-Lead", M333="Non-Lead - Copper", R333="Yes", N333="Between 1989 and 2014")),
(AND('[1]PWS Information'!$E$10="CWS",P333="Non-Lead", M333="Non-Lead - Copper", R333="Yes", N333="After 2014")),
(AND('[1]PWS Information'!$E$10="CWS",P333="Non-Lead", M333="Non-Lead - Copper", R333="Yes", N333="Unknown")),
(AND('[1]PWS Information'!$E$10="CWS",P333="Unknown")),
(AND('[1]PWS Information'!$E$10="NTNC",P333="Unknown")))),"Tier 5",
"")))))</f>
        <v>Tier 5</v>
      </c>
      <c r="Y333" s="50"/>
      <c r="Z333" s="50"/>
    </row>
    <row r="334" spans="1:26" ht="75" x14ac:dyDescent="0.25">
      <c r="A334" s="39">
        <v>25175749</v>
      </c>
      <c r="B334" s="40">
        <v>431</v>
      </c>
      <c r="C334" s="41" t="s">
        <v>75</v>
      </c>
      <c r="D334" s="41" t="s">
        <v>46</v>
      </c>
      <c r="E334" s="41">
        <v>75961</v>
      </c>
      <c r="F334" s="42"/>
      <c r="G334" s="43">
        <v>31.558382999999999</v>
      </c>
      <c r="H334" s="44">
        <v>-94.504452000000001</v>
      </c>
      <c r="I334" s="45" t="s">
        <v>63</v>
      </c>
      <c r="J334" s="46" t="s">
        <v>48</v>
      </c>
      <c r="K334" s="42" t="s">
        <v>51</v>
      </c>
      <c r="L334" s="49"/>
      <c r="M334" s="45" t="s">
        <v>63</v>
      </c>
      <c r="N334" s="46" t="s">
        <v>51</v>
      </c>
      <c r="O334" s="49"/>
      <c r="P334" s="36" t="str">
        <f t="shared" si="5"/>
        <v>Unknown</v>
      </c>
      <c r="Q334" s="39" t="s">
        <v>48</v>
      </c>
      <c r="R334" s="39" t="s">
        <v>48</v>
      </c>
      <c r="S334" s="39"/>
      <c r="T334" s="50"/>
      <c r="U334" s="50" t="s">
        <v>51</v>
      </c>
      <c r="V334" s="50" t="s">
        <v>51</v>
      </c>
      <c r="W334" s="50"/>
      <c r="X334" s="51" t="str">
        <f>IF((OR((AND('[1]PWS Information'!$E$10="CWS",T334="Single Family Residence",P334="Lead")),
(AND('[1]PWS Information'!$E$10="CWS",T334="Multiple Family Residence",'[1]PWS Information'!$E$11="Yes",P334="Lead")),
(AND('[1]PWS Information'!$E$10="NTNC",P334="Lead")))),"Tier 1",
IF((OR((AND('[1]PWS Information'!$E$10="CWS",T334="Multiple Family Residence",'[1]PWS Information'!$E$11="No",P334="Lead")),
(AND('[1]PWS Information'!$E$10="CWS",T334="Other",P334="Lead")),
(AND('[1]PWS Information'!$E$10="CWS",T334="Building",P334="Lead")))),"Tier 2",
IF((OR((AND('[1]PWS Information'!$E$10="CWS",T334="Single Family Residence",P334="Galvanized Requiring Replacement")),
(AND('[1]PWS Information'!$E$10="CWS",T334="Single Family Residence",P334="Galvanized Requiring Replacement",Q334="Yes")),
(AND('[1]PWS Information'!$E$10="NTNC",P334="Galvanized Requiring Replacement")),
(AND('[1]PWS Information'!$E$10="NTNC",T334="Single Family Residence",Q334="Yes")))),"Tier 3",
IF((OR((AND('[1]PWS Information'!$E$10="CWS",T334="Single Family Residence",R334="Yes",P334="Non-Lead", I334="Non-Lead - Copper",K334="Before 1989")),
(AND('[1]PWS Information'!$E$10="CWS",T334="Single Family Residence",R334="Yes",P334="Non-Lead", M334="Non-Lead - Copper",N334="Before 1989")))),"Tier 4",
IF((OR((AND('[1]PWS Information'!$E$10="NTNC",P334="Non-Lead")),
(AND('[1]PWS Information'!$E$10="CWS",P334="Non-Lead",R334="")),
(AND('[1]PWS Information'!$E$10="CWS",P334="Non-Lead",R334="No")),
(AND('[1]PWS Information'!$E$10="CWS",P334="Non-Lead",R334="Don't Know")),
(AND('[1]PWS Information'!$E$10="CWS",P334="Non-Lead", I334="Non-Lead - Copper", R334="Yes", K334="Between 1989 and 2014")),
(AND('[1]PWS Information'!$E$10="CWS",P334="Non-Lead", I334="Non-Lead - Copper", R334="Yes", K334="After 2014")),
(AND('[1]PWS Information'!$E$10="CWS",P334="Non-Lead", I334="Non-Lead - Copper", R334="Yes", K334="Unknown")),
(AND('[1]PWS Information'!$E$10="CWS",P334="Non-Lead", M334="Non-Lead - Copper", R334="Yes", N334="Between 1989 and 2014")),
(AND('[1]PWS Information'!$E$10="CWS",P334="Non-Lead", M334="Non-Lead - Copper", R334="Yes", N334="After 2014")),
(AND('[1]PWS Information'!$E$10="CWS",P334="Non-Lead", M334="Non-Lead - Copper", R334="Yes", N334="Unknown")),
(AND('[1]PWS Information'!$E$10="CWS",P334="Unknown")),
(AND('[1]PWS Information'!$E$10="NTNC",P334="Unknown")))),"Tier 5",
"")))))</f>
        <v>Tier 5</v>
      </c>
      <c r="Y334" s="50"/>
      <c r="Z334" s="50"/>
    </row>
    <row r="335" spans="1:26" ht="75" x14ac:dyDescent="0.25">
      <c r="A335" s="39">
        <v>25175801</v>
      </c>
      <c r="B335" s="40">
        <v>132</v>
      </c>
      <c r="C335" s="41" t="s">
        <v>65</v>
      </c>
      <c r="D335" s="41" t="s">
        <v>46</v>
      </c>
      <c r="E335" s="41">
        <v>75961</v>
      </c>
      <c r="F335" s="42"/>
      <c r="G335" s="43">
        <v>31.665606</v>
      </c>
      <c r="H335" s="44">
        <v>-94.581038000000007</v>
      </c>
      <c r="I335" s="45" t="s">
        <v>63</v>
      </c>
      <c r="J335" s="46" t="s">
        <v>48</v>
      </c>
      <c r="K335" s="42" t="s">
        <v>51</v>
      </c>
      <c r="L335" s="49"/>
      <c r="M335" s="45" t="s">
        <v>63</v>
      </c>
      <c r="N335" s="46" t="s">
        <v>51</v>
      </c>
      <c r="O335" s="49"/>
      <c r="P335" s="36" t="str">
        <f t="shared" si="5"/>
        <v>Unknown</v>
      </c>
      <c r="Q335" s="39" t="s">
        <v>48</v>
      </c>
      <c r="R335" s="39" t="s">
        <v>48</v>
      </c>
      <c r="S335" s="39"/>
      <c r="T335" s="50" t="s">
        <v>50</v>
      </c>
      <c r="U335" s="50" t="s">
        <v>51</v>
      </c>
      <c r="V335" s="50" t="s">
        <v>51</v>
      </c>
      <c r="W335" s="50"/>
      <c r="X335" s="51" t="str">
        <f>IF((OR((AND('[1]PWS Information'!$E$10="CWS",T335="Single Family Residence",P335="Lead")),
(AND('[1]PWS Information'!$E$10="CWS",T335="Multiple Family Residence",'[1]PWS Information'!$E$11="Yes",P335="Lead")),
(AND('[1]PWS Information'!$E$10="NTNC",P335="Lead")))),"Tier 1",
IF((OR((AND('[1]PWS Information'!$E$10="CWS",T335="Multiple Family Residence",'[1]PWS Information'!$E$11="No",P335="Lead")),
(AND('[1]PWS Information'!$E$10="CWS",T335="Other",P335="Lead")),
(AND('[1]PWS Information'!$E$10="CWS",T335="Building",P335="Lead")))),"Tier 2",
IF((OR((AND('[1]PWS Information'!$E$10="CWS",T335="Single Family Residence",P335="Galvanized Requiring Replacement")),
(AND('[1]PWS Information'!$E$10="CWS",T335="Single Family Residence",P335="Galvanized Requiring Replacement",Q335="Yes")),
(AND('[1]PWS Information'!$E$10="NTNC",P335="Galvanized Requiring Replacement")),
(AND('[1]PWS Information'!$E$10="NTNC",T335="Single Family Residence",Q335="Yes")))),"Tier 3",
IF((OR((AND('[1]PWS Information'!$E$10="CWS",T335="Single Family Residence",R335="Yes",P335="Non-Lead", I335="Non-Lead - Copper",K335="Before 1989")),
(AND('[1]PWS Information'!$E$10="CWS",T335="Single Family Residence",R335="Yes",P335="Non-Lead", M335="Non-Lead - Copper",N335="Before 1989")))),"Tier 4",
IF((OR((AND('[1]PWS Information'!$E$10="NTNC",P335="Non-Lead")),
(AND('[1]PWS Information'!$E$10="CWS",P335="Non-Lead",R335="")),
(AND('[1]PWS Information'!$E$10="CWS",P335="Non-Lead",R335="No")),
(AND('[1]PWS Information'!$E$10="CWS",P335="Non-Lead",R335="Don't Know")),
(AND('[1]PWS Information'!$E$10="CWS",P335="Non-Lead", I335="Non-Lead - Copper", R335="Yes", K335="Between 1989 and 2014")),
(AND('[1]PWS Information'!$E$10="CWS",P335="Non-Lead", I335="Non-Lead - Copper", R335="Yes", K335="After 2014")),
(AND('[1]PWS Information'!$E$10="CWS",P335="Non-Lead", I335="Non-Lead - Copper", R335="Yes", K335="Unknown")),
(AND('[1]PWS Information'!$E$10="CWS",P335="Non-Lead", M335="Non-Lead - Copper", R335="Yes", N335="Between 1989 and 2014")),
(AND('[1]PWS Information'!$E$10="CWS",P335="Non-Lead", M335="Non-Lead - Copper", R335="Yes", N335="After 2014")),
(AND('[1]PWS Information'!$E$10="CWS",P335="Non-Lead", M335="Non-Lead - Copper", R335="Yes", N335="Unknown")),
(AND('[1]PWS Information'!$E$10="CWS",P335="Unknown")),
(AND('[1]PWS Information'!$E$10="NTNC",P335="Unknown")))),"Tier 5",
"")))))</f>
        <v>Tier 5</v>
      </c>
      <c r="Y335" s="50"/>
      <c r="Z335" s="50"/>
    </row>
    <row r="336" spans="1:26" ht="75" x14ac:dyDescent="0.25">
      <c r="A336" s="39">
        <v>25176125</v>
      </c>
      <c r="B336" s="40">
        <v>3824</v>
      </c>
      <c r="C336" s="41" t="s">
        <v>66</v>
      </c>
      <c r="D336" s="41" t="s">
        <v>46</v>
      </c>
      <c r="E336" s="41">
        <v>75961</v>
      </c>
      <c r="F336" s="42"/>
      <c r="G336" s="43">
        <v>31.604901000000002</v>
      </c>
      <c r="H336" s="44">
        <v>-94.559792000000002</v>
      </c>
      <c r="I336" s="45" t="s">
        <v>63</v>
      </c>
      <c r="J336" s="46" t="s">
        <v>48</v>
      </c>
      <c r="K336" s="42" t="s">
        <v>51</v>
      </c>
      <c r="L336" s="49"/>
      <c r="M336" s="45" t="s">
        <v>63</v>
      </c>
      <c r="N336" s="46" t="s">
        <v>51</v>
      </c>
      <c r="O336" s="49"/>
      <c r="P336" s="36" t="str">
        <f t="shared" si="5"/>
        <v>Unknown</v>
      </c>
      <c r="Q336" s="39" t="s">
        <v>48</v>
      </c>
      <c r="R336" s="39" t="s">
        <v>48</v>
      </c>
      <c r="S336" s="39"/>
      <c r="T336" s="50"/>
      <c r="U336" s="50" t="s">
        <v>51</v>
      </c>
      <c r="V336" s="50" t="s">
        <v>51</v>
      </c>
      <c r="W336" s="50"/>
      <c r="X336" s="51" t="str">
        <f>IF((OR((AND('[1]PWS Information'!$E$10="CWS",T336="Single Family Residence",P336="Lead")),
(AND('[1]PWS Information'!$E$10="CWS",T336="Multiple Family Residence",'[1]PWS Information'!$E$11="Yes",P336="Lead")),
(AND('[1]PWS Information'!$E$10="NTNC",P336="Lead")))),"Tier 1",
IF((OR((AND('[1]PWS Information'!$E$10="CWS",T336="Multiple Family Residence",'[1]PWS Information'!$E$11="No",P336="Lead")),
(AND('[1]PWS Information'!$E$10="CWS",T336="Other",P336="Lead")),
(AND('[1]PWS Information'!$E$10="CWS",T336="Building",P336="Lead")))),"Tier 2",
IF((OR((AND('[1]PWS Information'!$E$10="CWS",T336="Single Family Residence",P336="Galvanized Requiring Replacement")),
(AND('[1]PWS Information'!$E$10="CWS",T336="Single Family Residence",P336="Galvanized Requiring Replacement",Q336="Yes")),
(AND('[1]PWS Information'!$E$10="NTNC",P336="Galvanized Requiring Replacement")),
(AND('[1]PWS Information'!$E$10="NTNC",T336="Single Family Residence",Q336="Yes")))),"Tier 3",
IF((OR((AND('[1]PWS Information'!$E$10="CWS",T336="Single Family Residence",R336="Yes",P336="Non-Lead", I336="Non-Lead - Copper",K336="Before 1989")),
(AND('[1]PWS Information'!$E$10="CWS",T336="Single Family Residence",R336="Yes",P336="Non-Lead", M336="Non-Lead - Copper",N336="Before 1989")))),"Tier 4",
IF((OR((AND('[1]PWS Information'!$E$10="NTNC",P336="Non-Lead")),
(AND('[1]PWS Information'!$E$10="CWS",P336="Non-Lead",R336="")),
(AND('[1]PWS Information'!$E$10="CWS",P336="Non-Lead",R336="No")),
(AND('[1]PWS Information'!$E$10="CWS",P336="Non-Lead",R336="Don't Know")),
(AND('[1]PWS Information'!$E$10="CWS",P336="Non-Lead", I336="Non-Lead - Copper", R336="Yes", K336="Between 1989 and 2014")),
(AND('[1]PWS Information'!$E$10="CWS",P336="Non-Lead", I336="Non-Lead - Copper", R336="Yes", K336="After 2014")),
(AND('[1]PWS Information'!$E$10="CWS",P336="Non-Lead", I336="Non-Lead - Copper", R336="Yes", K336="Unknown")),
(AND('[1]PWS Information'!$E$10="CWS",P336="Non-Lead", M336="Non-Lead - Copper", R336="Yes", N336="Between 1989 and 2014")),
(AND('[1]PWS Information'!$E$10="CWS",P336="Non-Lead", M336="Non-Lead - Copper", R336="Yes", N336="After 2014")),
(AND('[1]PWS Information'!$E$10="CWS",P336="Non-Lead", M336="Non-Lead - Copper", R336="Yes", N336="Unknown")),
(AND('[1]PWS Information'!$E$10="CWS",P336="Unknown")),
(AND('[1]PWS Information'!$E$10="NTNC",P336="Unknown")))),"Tier 5",
"")))))</f>
        <v>Tier 5</v>
      </c>
      <c r="Y336" s="50"/>
      <c r="Z336" s="50"/>
    </row>
    <row r="337" spans="1:26" ht="75" x14ac:dyDescent="0.25">
      <c r="A337" s="39">
        <v>25175389</v>
      </c>
      <c r="B337" s="40">
        <v>4625</v>
      </c>
      <c r="C337" s="41" t="s">
        <v>57</v>
      </c>
      <c r="D337" s="41" t="s">
        <v>46</v>
      </c>
      <c r="E337" s="41">
        <v>75961</v>
      </c>
      <c r="F337" s="42"/>
      <c r="G337" s="43">
        <v>31.672823000000001</v>
      </c>
      <c r="H337" s="44">
        <v>-94.545501999999999</v>
      </c>
      <c r="I337" s="45" t="s">
        <v>63</v>
      </c>
      <c r="J337" s="46" t="s">
        <v>48</v>
      </c>
      <c r="K337" s="42" t="s">
        <v>51</v>
      </c>
      <c r="L337" s="49"/>
      <c r="M337" s="45" t="s">
        <v>63</v>
      </c>
      <c r="N337" s="46" t="s">
        <v>51</v>
      </c>
      <c r="O337" s="49"/>
      <c r="P337" s="36" t="str">
        <f t="shared" si="5"/>
        <v>Unknown</v>
      </c>
      <c r="Q337" s="39" t="s">
        <v>48</v>
      </c>
      <c r="R337" s="39" t="s">
        <v>48</v>
      </c>
      <c r="S337" s="39"/>
      <c r="T337" s="50" t="s">
        <v>50</v>
      </c>
      <c r="U337" s="50" t="s">
        <v>51</v>
      </c>
      <c r="V337" s="50" t="s">
        <v>51</v>
      </c>
      <c r="W337" s="50"/>
      <c r="X337" s="51" t="str">
        <f>IF((OR((AND('[1]PWS Information'!$E$10="CWS",T337="Single Family Residence",P337="Lead")),
(AND('[1]PWS Information'!$E$10="CWS",T337="Multiple Family Residence",'[1]PWS Information'!$E$11="Yes",P337="Lead")),
(AND('[1]PWS Information'!$E$10="NTNC",P337="Lead")))),"Tier 1",
IF((OR((AND('[1]PWS Information'!$E$10="CWS",T337="Multiple Family Residence",'[1]PWS Information'!$E$11="No",P337="Lead")),
(AND('[1]PWS Information'!$E$10="CWS",T337="Other",P337="Lead")),
(AND('[1]PWS Information'!$E$10="CWS",T337="Building",P337="Lead")))),"Tier 2",
IF((OR((AND('[1]PWS Information'!$E$10="CWS",T337="Single Family Residence",P337="Galvanized Requiring Replacement")),
(AND('[1]PWS Information'!$E$10="CWS",T337="Single Family Residence",P337="Galvanized Requiring Replacement",Q337="Yes")),
(AND('[1]PWS Information'!$E$10="NTNC",P337="Galvanized Requiring Replacement")),
(AND('[1]PWS Information'!$E$10="NTNC",T337="Single Family Residence",Q337="Yes")))),"Tier 3",
IF((OR((AND('[1]PWS Information'!$E$10="CWS",T337="Single Family Residence",R337="Yes",P337="Non-Lead", I337="Non-Lead - Copper",K337="Before 1989")),
(AND('[1]PWS Information'!$E$10="CWS",T337="Single Family Residence",R337="Yes",P337="Non-Lead", M337="Non-Lead - Copper",N337="Before 1989")))),"Tier 4",
IF((OR((AND('[1]PWS Information'!$E$10="NTNC",P337="Non-Lead")),
(AND('[1]PWS Information'!$E$10="CWS",P337="Non-Lead",R337="")),
(AND('[1]PWS Information'!$E$10="CWS",P337="Non-Lead",R337="No")),
(AND('[1]PWS Information'!$E$10="CWS",P337="Non-Lead",R337="Don't Know")),
(AND('[1]PWS Information'!$E$10="CWS",P337="Non-Lead", I337="Non-Lead - Copper", R337="Yes", K337="Between 1989 and 2014")),
(AND('[1]PWS Information'!$E$10="CWS",P337="Non-Lead", I337="Non-Lead - Copper", R337="Yes", K337="After 2014")),
(AND('[1]PWS Information'!$E$10="CWS",P337="Non-Lead", I337="Non-Lead - Copper", R337="Yes", K337="Unknown")),
(AND('[1]PWS Information'!$E$10="CWS",P337="Non-Lead", M337="Non-Lead - Copper", R337="Yes", N337="Between 1989 and 2014")),
(AND('[1]PWS Information'!$E$10="CWS",P337="Non-Lead", M337="Non-Lead - Copper", R337="Yes", N337="After 2014")),
(AND('[1]PWS Information'!$E$10="CWS",P337="Non-Lead", M337="Non-Lead - Copper", R337="Yes", N337="Unknown")),
(AND('[1]PWS Information'!$E$10="CWS",P337="Unknown")),
(AND('[1]PWS Information'!$E$10="NTNC",P337="Unknown")))),"Tier 5",
"")))))</f>
        <v>Tier 5</v>
      </c>
      <c r="Y337" s="50"/>
      <c r="Z337" s="50"/>
    </row>
    <row r="338" spans="1:26" ht="75" x14ac:dyDescent="0.25">
      <c r="A338" s="39">
        <v>25175805</v>
      </c>
      <c r="B338" s="40">
        <v>1882</v>
      </c>
      <c r="C338" s="41" t="s">
        <v>75</v>
      </c>
      <c r="D338" s="41" t="s">
        <v>46</v>
      </c>
      <c r="E338" s="41">
        <v>75961</v>
      </c>
      <c r="F338" s="42"/>
      <c r="G338" s="43">
        <v>31.558382999999999</v>
      </c>
      <c r="H338" s="44">
        <v>-94.504452000000001</v>
      </c>
      <c r="I338" s="45" t="s">
        <v>63</v>
      </c>
      <c r="J338" s="46" t="s">
        <v>48</v>
      </c>
      <c r="K338" s="42" t="s">
        <v>51</v>
      </c>
      <c r="L338" s="49"/>
      <c r="M338" s="45" t="s">
        <v>63</v>
      </c>
      <c r="N338" s="46" t="s">
        <v>51</v>
      </c>
      <c r="O338" s="49"/>
      <c r="P338" s="36" t="str">
        <f t="shared" si="5"/>
        <v>Unknown</v>
      </c>
      <c r="Q338" s="39" t="s">
        <v>48</v>
      </c>
      <c r="R338" s="39" t="s">
        <v>48</v>
      </c>
      <c r="S338" s="39"/>
      <c r="T338" s="50"/>
      <c r="U338" s="50" t="s">
        <v>51</v>
      </c>
      <c r="V338" s="50" t="s">
        <v>51</v>
      </c>
      <c r="W338" s="50"/>
      <c r="X338" s="51" t="str">
        <f>IF((OR((AND('[1]PWS Information'!$E$10="CWS",T338="Single Family Residence",P338="Lead")),
(AND('[1]PWS Information'!$E$10="CWS",T338="Multiple Family Residence",'[1]PWS Information'!$E$11="Yes",P338="Lead")),
(AND('[1]PWS Information'!$E$10="NTNC",P338="Lead")))),"Tier 1",
IF((OR((AND('[1]PWS Information'!$E$10="CWS",T338="Multiple Family Residence",'[1]PWS Information'!$E$11="No",P338="Lead")),
(AND('[1]PWS Information'!$E$10="CWS",T338="Other",P338="Lead")),
(AND('[1]PWS Information'!$E$10="CWS",T338="Building",P338="Lead")))),"Tier 2",
IF((OR((AND('[1]PWS Information'!$E$10="CWS",T338="Single Family Residence",P338="Galvanized Requiring Replacement")),
(AND('[1]PWS Information'!$E$10="CWS",T338="Single Family Residence",P338="Galvanized Requiring Replacement",Q338="Yes")),
(AND('[1]PWS Information'!$E$10="NTNC",P338="Galvanized Requiring Replacement")),
(AND('[1]PWS Information'!$E$10="NTNC",T338="Single Family Residence",Q338="Yes")))),"Tier 3",
IF((OR((AND('[1]PWS Information'!$E$10="CWS",T338="Single Family Residence",R338="Yes",P338="Non-Lead", I338="Non-Lead - Copper",K338="Before 1989")),
(AND('[1]PWS Information'!$E$10="CWS",T338="Single Family Residence",R338="Yes",P338="Non-Lead", M338="Non-Lead - Copper",N338="Before 1989")))),"Tier 4",
IF((OR((AND('[1]PWS Information'!$E$10="NTNC",P338="Non-Lead")),
(AND('[1]PWS Information'!$E$10="CWS",P338="Non-Lead",R338="")),
(AND('[1]PWS Information'!$E$10="CWS",P338="Non-Lead",R338="No")),
(AND('[1]PWS Information'!$E$10="CWS",P338="Non-Lead",R338="Don't Know")),
(AND('[1]PWS Information'!$E$10="CWS",P338="Non-Lead", I338="Non-Lead - Copper", R338="Yes", K338="Between 1989 and 2014")),
(AND('[1]PWS Information'!$E$10="CWS",P338="Non-Lead", I338="Non-Lead - Copper", R338="Yes", K338="After 2014")),
(AND('[1]PWS Information'!$E$10="CWS",P338="Non-Lead", I338="Non-Lead - Copper", R338="Yes", K338="Unknown")),
(AND('[1]PWS Information'!$E$10="CWS",P338="Non-Lead", M338="Non-Lead - Copper", R338="Yes", N338="Between 1989 and 2014")),
(AND('[1]PWS Information'!$E$10="CWS",P338="Non-Lead", M338="Non-Lead - Copper", R338="Yes", N338="After 2014")),
(AND('[1]PWS Information'!$E$10="CWS",P338="Non-Lead", M338="Non-Lead - Copper", R338="Yes", N338="Unknown")),
(AND('[1]PWS Information'!$E$10="CWS",P338="Unknown")),
(AND('[1]PWS Information'!$E$10="NTNC",P338="Unknown")))),"Tier 5",
"")))))</f>
        <v>Tier 5</v>
      </c>
      <c r="Y338" s="50"/>
      <c r="Z338" s="50"/>
    </row>
    <row r="339" spans="1:26" ht="75" x14ac:dyDescent="0.25">
      <c r="A339" s="39">
        <v>25175451</v>
      </c>
      <c r="B339" s="40">
        <v>12129</v>
      </c>
      <c r="C339" s="41" t="s">
        <v>66</v>
      </c>
      <c r="D339" s="41" t="s">
        <v>46</v>
      </c>
      <c r="E339" s="41">
        <v>75961</v>
      </c>
      <c r="F339" s="42"/>
      <c r="G339" s="43">
        <v>31.637815</v>
      </c>
      <c r="H339" s="44">
        <v>-94.426901000000001</v>
      </c>
      <c r="I339" s="45" t="s">
        <v>63</v>
      </c>
      <c r="J339" s="46" t="s">
        <v>48</v>
      </c>
      <c r="K339" s="42" t="s">
        <v>51</v>
      </c>
      <c r="L339" s="49"/>
      <c r="M339" s="45" t="s">
        <v>63</v>
      </c>
      <c r="N339" s="46" t="s">
        <v>51</v>
      </c>
      <c r="O339" s="49"/>
      <c r="P339" s="36" t="str">
        <f t="shared" si="5"/>
        <v>Unknown</v>
      </c>
      <c r="Q339" s="39" t="s">
        <v>48</v>
      </c>
      <c r="R339" s="39" t="s">
        <v>48</v>
      </c>
      <c r="S339" s="39"/>
      <c r="T339" s="50"/>
      <c r="U339" s="50" t="s">
        <v>51</v>
      </c>
      <c r="V339" s="50" t="s">
        <v>51</v>
      </c>
      <c r="W339" s="50"/>
      <c r="X339" s="51" t="str">
        <f>IF((OR((AND('[1]PWS Information'!$E$10="CWS",T339="Single Family Residence",P339="Lead")),
(AND('[1]PWS Information'!$E$10="CWS",T339="Multiple Family Residence",'[1]PWS Information'!$E$11="Yes",P339="Lead")),
(AND('[1]PWS Information'!$E$10="NTNC",P339="Lead")))),"Tier 1",
IF((OR((AND('[1]PWS Information'!$E$10="CWS",T339="Multiple Family Residence",'[1]PWS Information'!$E$11="No",P339="Lead")),
(AND('[1]PWS Information'!$E$10="CWS",T339="Other",P339="Lead")),
(AND('[1]PWS Information'!$E$10="CWS",T339="Building",P339="Lead")))),"Tier 2",
IF((OR((AND('[1]PWS Information'!$E$10="CWS",T339="Single Family Residence",P339="Galvanized Requiring Replacement")),
(AND('[1]PWS Information'!$E$10="CWS",T339="Single Family Residence",P339="Galvanized Requiring Replacement",Q339="Yes")),
(AND('[1]PWS Information'!$E$10="NTNC",P339="Galvanized Requiring Replacement")),
(AND('[1]PWS Information'!$E$10="NTNC",T339="Single Family Residence",Q339="Yes")))),"Tier 3",
IF((OR((AND('[1]PWS Information'!$E$10="CWS",T339="Single Family Residence",R339="Yes",P339="Non-Lead", I339="Non-Lead - Copper",K339="Before 1989")),
(AND('[1]PWS Information'!$E$10="CWS",T339="Single Family Residence",R339="Yes",P339="Non-Lead", M339="Non-Lead - Copper",N339="Before 1989")))),"Tier 4",
IF((OR((AND('[1]PWS Information'!$E$10="NTNC",P339="Non-Lead")),
(AND('[1]PWS Information'!$E$10="CWS",P339="Non-Lead",R339="")),
(AND('[1]PWS Information'!$E$10="CWS",P339="Non-Lead",R339="No")),
(AND('[1]PWS Information'!$E$10="CWS",P339="Non-Lead",R339="Don't Know")),
(AND('[1]PWS Information'!$E$10="CWS",P339="Non-Lead", I339="Non-Lead - Copper", R339="Yes", K339="Between 1989 and 2014")),
(AND('[1]PWS Information'!$E$10="CWS",P339="Non-Lead", I339="Non-Lead - Copper", R339="Yes", K339="After 2014")),
(AND('[1]PWS Information'!$E$10="CWS",P339="Non-Lead", I339="Non-Lead - Copper", R339="Yes", K339="Unknown")),
(AND('[1]PWS Information'!$E$10="CWS",P339="Non-Lead", M339="Non-Lead - Copper", R339="Yes", N339="Between 1989 and 2014")),
(AND('[1]PWS Information'!$E$10="CWS",P339="Non-Lead", M339="Non-Lead - Copper", R339="Yes", N339="After 2014")),
(AND('[1]PWS Information'!$E$10="CWS",P339="Non-Lead", M339="Non-Lead - Copper", R339="Yes", N339="Unknown")),
(AND('[1]PWS Information'!$E$10="CWS",P339="Unknown")),
(AND('[1]PWS Information'!$E$10="NTNC",P339="Unknown")))),"Tier 5",
"")))))</f>
        <v>Tier 5</v>
      </c>
      <c r="Y339" s="50"/>
      <c r="Z339" s="50"/>
    </row>
    <row r="340" spans="1:26" ht="75" x14ac:dyDescent="0.25">
      <c r="A340" s="39">
        <v>25176122</v>
      </c>
      <c r="B340" s="40">
        <v>2458</v>
      </c>
      <c r="C340" s="41" t="s">
        <v>66</v>
      </c>
      <c r="D340" s="41" t="s">
        <v>46</v>
      </c>
      <c r="E340" s="41">
        <v>75961</v>
      </c>
      <c r="F340" s="42"/>
      <c r="G340" s="43">
        <v>31.602250999999999</v>
      </c>
      <c r="H340" s="44">
        <v>-94.583965000000006</v>
      </c>
      <c r="I340" s="45" t="s">
        <v>63</v>
      </c>
      <c r="J340" s="46" t="s">
        <v>48</v>
      </c>
      <c r="K340" s="42" t="s">
        <v>51</v>
      </c>
      <c r="L340" s="49"/>
      <c r="M340" s="45" t="s">
        <v>63</v>
      </c>
      <c r="N340" s="46" t="s">
        <v>51</v>
      </c>
      <c r="O340" s="49"/>
      <c r="P340" s="36" t="str">
        <f t="shared" si="5"/>
        <v>Unknown</v>
      </c>
      <c r="Q340" s="39" t="s">
        <v>48</v>
      </c>
      <c r="R340" s="39" t="s">
        <v>48</v>
      </c>
      <c r="S340" s="39"/>
      <c r="T340" s="50"/>
      <c r="U340" s="50" t="s">
        <v>51</v>
      </c>
      <c r="V340" s="50" t="s">
        <v>51</v>
      </c>
      <c r="W340" s="50"/>
      <c r="X340" s="51" t="str">
        <f>IF((OR((AND('[1]PWS Information'!$E$10="CWS",T340="Single Family Residence",P340="Lead")),
(AND('[1]PWS Information'!$E$10="CWS",T340="Multiple Family Residence",'[1]PWS Information'!$E$11="Yes",P340="Lead")),
(AND('[1]PWS Information'!$E$10="NTNC",P340="Lead")))),"Tier 1",
IF((OR((AND('[1]PWS Information'!$E$10="CWS",T340="Multiple Family Residence",'[1]PWS Information'!$E$11="No",P340="Lead")),
(AND('[1]PWS Information'!$E$10="CWS",T340="Other",P340="Lead")),
(AND('[1]PWS Information'!$E$10="CWS",T340="Building",P340="Lead")))),"Tier 2",
IF((OR((AND('[1]PWS Information'!$E$10="CWS",T340="Single Family Residence",P340="Galvanized Requiring Replacement")),
(AND('[1]PWS Information'!$E$10="CWS",T340="Single Family Residence",P340="Galvanized Requiring Replacement",Q340="Yes")),
(AND('[1]PWS Information'!$E$10="NTNC",P340="Galvanized Requiring Replacement")),
(AND('[1]PWS Information'!$E$10="NTNC",T340="Single Family Residence",Q340="Yes")))),"Tier 3",
IF((OR((AND('[1]PWS Information'!$E$10="CWS",T340="Single Family Residence",R340="Yes",P340="Non-Lead", I340="Non-Lead - Copper",K340="Before 1989")),
(AND('[1]PWS Information'!$E$10="CWS",T340="Single Family Residence",R340="Yes",P340="Non-Lead", M340="Non-Lead - Copper",N340="Before 1989")))),"Tier 4",
IF((OR((AND('[1]PWS Information'!$E$10="NTNC",P340="Non-Lead")),
(AND('[1]PWS Information'!$E$10="CWS",P340="Non-Lead",R340="")),
(AND('[1]PWS Information'!$E$10="CWS",P340="Non-Lead",R340="No")),
(AND('[1]PWS Information'!$E$10="CWS",P340="Non-Lead",R340="Don't Know")),
(AND('[1]PWS Information'!$E$10="CWS",P340="Non-Lead", I340="Non-Lead - Copper", R340="Yes", K340="Between 1989 and 2014")),
(AND('[1]PWS Information'!$E$10="CWS",P340="Non-Lead", I340="Non-Lead - Copper", R340="Yes", K340="After 2014")),
(AND('[1]PWS Information'!$E$10="CWS",P340="Non-Lead", I340="Non-Lead - Copper", R340="Yes", K340="Unknown")),
(AND('[1]PWS Information'!$E$10="CWS",P340="Non-Lead", M340="Non-Lead - Copper", R340="Yes", N340="Between 1989 and 2014")),
(AND('[1]PWS Information'!$E$10="CWS",P340="Non-Lead", M340="Non-Lead - Copper", R340="Yes", N340="After 2014")),
(AND('[1]PWS Information'!$E$10="CWS",P340="Non-Lead", M340="Non-Lead - Copper", R340="Yes", N340="Unknown")),
(AND('[1]PWS Information'!$E$10="CWS",P340="Unknown")),
(AND('[1]PWS Information'!$E$10="NTNC",P340="Unknown")))),"Tier 5",
"")))))</f>
        <v>Tier 5</v>
      </c>
      <c r="Y340" s="50"/>
      <c r="Z340" s="50"/>
    </row>
    <row r="341" spans="1:26" ht="75" x14ac:dyDescent="0.25">
      <c r="A341" s="39">
        <v>25176249</v>
      </c>
      <c r="B341" s="40">
        <v>6184</v>
      </c>
      <c r="C341" s="41" t="s">
        <v>66</v>
      </c>
      <c r="D341" s="41" t="s">
        <v>46</v>
      </c>
      <c r="E341" s="41">
        <v>75961</v>
      </c>
      <c r="F341" s="42"/>
      <c r="G341" s="43">
        <v>31.612473000000001</v>
      </c>
      <c r="H341" s="44">
        <v>-94.522206999999995</v>
      </c>
      <c r="I341" s="45" t="s">
        <v>63</v>
      </c>
      <c r="J341" s="46" t="s">
        <v>48</v>
      </c>
      <c r="K341" s="42" t="s">
        <v>51</v>
      </c>
      <c r="L341" s="49"/>
      <c r="M341" s="45" t="s">
        <v>63</v>
      </c>
      <c r="N341" s="46" t="s">
        <v>51</v>
      </c>
      <c r="O341" s="49"/>
      <c r="P341" s="36" t="str">
        <f t="shared" si="5"/>
        <v>Unknown</v>
      </c>
      <c r="Q341" s="39" t="s">
        <v>48</v>
      </c>
      <c r="R341" s="39" t="s">
        <v>48</v>
      </c>
      <c r="S341" s="39"/>
      <c r="T341" s="50"/>
      <c r="U341" s="50" t="s">
        <v>51</v>
      </c>
      <c r="V341" s="50" t="s">
        <v>51</v>
      </c>
      <c r="W341" s="50"/>
      <c r="X341" s="51" t="str">
        <f>IF((OR((AND('[1]PWS Information'!$E$10="CWS",T341="Single Family Residence",P341="Lead")),
(AND('[1]PWS Information'!$E$10="CWS",T341="Multiple Family Residence",'[1]PWS Information'!$E$11="Yes",P341="Lead")),
(AND('[1]PWS Information'!$E$10="NTNC",P341="Lead")))),"Tier 1",
IF((OR((AND('[1]PWS Information'!$E$10="CWS",T341="Multiple Family Residence",'[1]PWS Information'!$E$11="No",P341="Lead")),
(AND('[1]PWS Information'!$E$10="CWS",T341="Other",P341="Lead")),
(AND('[1]PWS Information'!$E$10="CWS",T341="Building",P341="Lead")))),"Tier 2",
IF((OR((AND('[1]PWS Information'!$E$10="CWS",T341="Single Family Residence",P341="Galvanized Requiring Replacement")),
(AND('[1]PWS Information'!$E$10="CWS",T341="Single Family Residence",P341="Galvanized Requiring Replacement",Q341="Yes")),
(AND('[1]PWS Information'!$E$10="NTNC",P341="Galvanized Requiring Replacement")),
(AND('[1]PWS Information'!$E$10="NTNC",T341="Single Family Residence",Q341="Yes")))),"Tier 3",
IF((OR((AND('[1]PWS Information'!$E$10="CWS",T341="Single Family Residence",R341="Yes",P341="Non-Lead", I341="Non-Lead - Copper",K341="Before 1989")),
(AND('[1]PWS Information'!$E$10="CWS",T341="Single Family Residence",R341="Yes",P341="Non-Lead", M341="Non-Lead - Copper",N341="Before 1989")))),"Tier 4",
IF((OR((AND('[1]PWS Information'!$E$10="NTNC",P341="Non-Lead")),
(AND('[1]PWS Information'!$E$10="CWS",P341="Non-Lead",R341="")),
(AND('[1]PWS Information'!$E$10="CWS",P341="Non-Lead",R341="No")),
(AND('[1]PWS Information'!$E$10="CWS",P341="Non-Lead",R341="Don't Know")),
(AND('[1]PWS Information'!$E$10="CWS",P341="Non-Lead", I341="Non-Lead - Copper", R341="Yes", K341="Between 1989 and 2014")),
(AND('[1]PWS Information'!$E$10="CWS",P341="Non-Lead", I341="Non-Lead - Copper", R341="Yes", K341="After 2014")),
(AND('[1]PWS Information'!$E$10="CWS",P341="Non-Lead", I341="Non-Lead - Copper", R341="Yes", K341="Unknown")),
(AND('[1]PWS Information'!$E$10="CWS",P341="Non-Lead", M341="Non-Lead - Copper", R341="Yes", N341="Between 1989 and 2014")),
(AND('[1]PWS Information'!$E$10="CWS",P341="Non-Lead", M341="Non-Lead - Copper", R341="Yes", N341="After 2014")),
(AND('[1]PWS Information'!$E$10="CWS",P341="Non-Lead", M341="Non-Lead - Copper", R341="Yes", N341="Unknown")),
(AND('[1]PWS Information'!$E$10="CWS",P341="Unknown")),
(AND('[1]PWS Information'!$E$10="NTNC",P341="Unknown")))),"Tier 5",
"")))))</f>
        <v>Tier 5</v>
      </c>
      <c r="Y341" s="50"/>
      <c r="Z341" s="50"/>
    </row>
    <row r="342" spans="1:26" ht="75" x14ac:dyDescent="0.25">
      <c r="A342" s="39">
        <v>25175785</v>
      </c>
      <c r="B342" s="40">
        <v>738</v>
      </c>
      <c r="C342" s="41" t="s">
        <v>75</v>
      </c>
      <c r="D342" s="41" t="s">
        <v>46</v>
      </c>
      <c r="E342" s="41">
        <v>75961</v>
      </c>
      <c r="F342" s="42"/>
      <c r="G342" s="43">
        <v>31.558382999999999</v>
      </c>
      <c r="H342" s="44">
        <v>-94.504452000000001</v>
      </c>
      <c r="I342" s="45" t="s">
        <v>63</v>
      </c>
      <c r="J342" s="46" t="s">
        <v>48</v>
      </c>
      <c r="K342" s="42" t="s">
        <v>51</v>
      </c>
      <c r="L342" s="49"/>
      <c r="M342" s="45" t="s">
        <v>63</v>
      </c>
      <c r="N342" s="46" t="s">
        <v>51</v>
      </c>
      <c r="O342" s="49"/>
      <c r="P342" s="36" t="str">
        <f t="shared" si="5"/>
        <v>Unknown</v>
      </c>
      <c r="Q342" s="39" t="s">
        <v>48</v>
      </c>
      <c r="R342" s="39" t="s">
        <v>48</v>
      </c>
      <c r="S342" s="39"/>
      <c r="T342" s="50"/>
      <c r="U342" s="50" t="s">
        <v>51</v>
      </c>
      <c r="V342" s="50" t="s">
        <v>51</v>
      </c>
      <c r="W342" s="50"/>
      <c r="X342" s="51" t="str">
        <f>IF((OR((AND('[1]PWS Information'!$E$10="CWS",T342="Single Family Residence",P342="Lead")),
(AND('[1]PWS Information'!$E$10="CWS",T342="Multiple Family Residence",'[1]PWS Information'!$E$11="Yes",P342="Lead")),
(AND('[1]PWS Information'!$E$10="NTNC",P342="Lead")))),"Tier 1",
IF((OR((AND('[1]PWS Information'!$E$10="CWS",T342="Multiple Family Residence",'[1]PWS Information'!$E$11="No",P342="Lead")),
(AND('[1]PWS Information'!$E$10="CWS",T342="Other",P342="Lead")),
(AND('[1]PWS Information'!$E$10="CWS",T342="Building",P342="Lead")))),"Tier 2",
IF((OR((AND('[1]PWS Information'!$E$10="CWS",T342="Single Family Residence",P342="Galvanized Requiring Replacement")),
(AND('[1]PWS Information'!$E$10="CWS",T342="Single Family Residence",P342="Galvanized Requiring Replacement",Q342="Yes")),
(AND('[1]PWS Information'!$E$10="NTNC",P342="Galvanized Requiring Replacement")),
(AND('[1]PWS Information'!$E$10="NTNC",T342="Single Family Residence",Q342="Yes")))),"Tier 3",
IF((OR((AND('[1]PWS Information'!$E$10="CWS",T342="Single Family Residence",R342="Yes",P342="Non-Lead", I342="Non-Lead - Copper",K342="Before 1989")),
(AND('[1]PWS Information'!$E$10="CWS",T342="Single Family Residence",R342="Yes",P342="Non-Lead", M342="Non-Lead - Copper",N342="Before 1989")))),"Tier 4",
IF((OR((AND('[1]PWS Information'!$E$10="NTNC",P342="Non-Lead")),
(AND('[1]PWS Information'!$E$10="CWS",P342="Non-Lead",R342="")),
(AND('[1]PWS Information'!$E$10="CWS",P342="Non-Lead",R342="No")),
(AND('[1]PWS Information'!$E$10="CWS",P342="Non-Lead",R342="Don't Know")),
(AND('[1]PWS Information'!$E$10="CWS",P342="Non-Lead", I342="Non-Lead - Copper", R342="Yes", K342="Between 1989 and 2014")),
(AND('[1]PWS Information'!$E$10="CWS",P342="Non-Lead", I342="Non-Lead - Copper", R342="Yes", K342="After 2014")),
(AND('[1]PWS Information'!$E$10="CWS",P342="Non-Lead", I342="Non-Lead - Copper", R342="Yes", K342="Unknown")),
(AND('[1]PWS Information'!$E$10="CWS",P342="Non-Lead", M342="Non-Lead - Copper", R342="Yes", N342="Between 1989 and 2014")),
(AND('[1]PWS Information'!$E$10="CWS",P342="Non-Lead", M342="Non-Lead - Copper", R342="Yes", N342="After 2014")),
(AND('[1]PWS Information'!$E$10="CWS",P342="Non-Lead", M342="Non-Lead - Copper", R342="Yes", N342="Unknown")),
(AND('[1]PWS Information'!$E$10="CWS",P342="Unknown")),
(AND('[1]PWS Information'!$E$10="NTNC",P342="Unknown")))),"Tier 5",
"")))))</f>
        <v>Tier 5</v>
      </c>
      <c r="Y342" s="50"/>
      <c r="Z342" s="50"/>
    </row>
    <row r="343" spans="1:26" ht="75" x14ac:dyDescent="0.25">
      <c r="A343" s="39">
        <v>25175721</v>
      </c>
      <c r="B343" s="40">
        <v>233</v>
      </c>
      <c r="C343" s="41" t="s">
        <v>133</v>
      </c>
      <c r="D343" s="41" t="s">
        <v>46</v>
      </c>
      <c r="E343" s="41">
        <v>75961</v>
      </c>
      <c r="F343" s="42"/>
      <c r="G343" s="43">
        <v>31.661107999999999</v>
      </c>
      <c r="H343" s="44">
        <v>-94.601356999999993</v>
      </c>
      <c r="I343" s="45" t="s">
        <v>63</v>
      </c>
      <c r="J343" s="46" t="s">
        <v>48</v>
      </c>
      <c r="K343" s="42" t="s">
        <v>51</v>
      </c>
      <c r="L343" s="49"/>
      <c r="M343" s="45" t="s">
        <v>63</v>
      </c>
      <c r="N343" s="46" t="s">
        <v>51</v>
      </c>
      <c r="O343" s="49"/>
      <c r="P343" s="36" t="str">
        <f t="shared" si="5"/>
        <v>Unknown</v>
      </c>
      <c r="Q343" s="39" t="s">
        <v>48</v>
      </c>
      <c r="R343" s="39" t="s">
        <v>48</v>
      </c>
      <c r="S343" s="39"/>
      <c r="T343" s="50"/>
      <c r="U343" s="50" t="s">
        <v>51</v>
      </c>
      <c r="V343" s="50" t="s">
        <v>51</v>
      </c>
      <c r="W343" s="50"/>
      <c r="X343" s="51" t="str">
        <f>IF((OR((AND('[1]PWS Information'!$E$10="CWS",T343="Single Family Residence",P343="Lead")),
(AND('[1]PWS Information'!$E$10="CWS",T343="Multiple Family Residence",'[1]PWS Information'!$E$11="Yes",P343="Lead")),
(AND('[1]PWS Information'!$E$10="NTNC",P343="Lead")))),"Tier 1",
IF((OR((AND('[1]PWS Information'!$E$10="CWS",T343="Multiple Family Residence",'[1]PWS Information'!$E$11="No",P343="Lead")),
(AND('[1]PWS Information'!$E$10="CWS",T343="Other",P343="Lead")),
(AND('[1]PWS Information'!$E$10="CWS",T343="Building",P343="Lead")))),"Tier 2",
IF((OR((AND('[1]PWS Information'!$E$10="CWS",T343="Single Family Residence",P343="Galvanized Requiring Replacement")),
(AND('[1]PWS Information'!$E$10="CWS",T343="Single Family Residence",P343="Galvanized Requiring Replacement",Q343="Yes")),
(AND('[1]PWS Information'!$E$10="NTNC",P343="Galvanized Requiring Replacement")),
(AND('[1]PWS Information'!$E$10="NTNC",T343="Single Family Residence",Q343="Yes")))),"Tier 3",
IF((OR((AND('[1]PWS Information'!$E$10="CWS",T343="Single Family Residence",R343="Yes",P343="Non-Lead", I343="Non-Lead - Copper",K343="Before 1989")),
(AND('[1]PWS Information'!$E$10="CWS",T343="Single Family Residence",R343="Yes",P343="Non-Lead", M343="Non-Lead - Copper",N343="Before 1989")))),"Tier 4",
IF((OR((AND('[1]PWS Information'!$E$10="NTNC",P343="Non-Lead")),
(AND('[1]PWS Information'!$E$10="CWS",P343="Non-Lead",R343="")),
(AND('[1]PWS Information'!$E$10="CWS",P343="Non-Lead",R343="No")),
(AND('[1]PWS Information'!$E$10="CWS",P343="Non-Lead",R343="Don't Know")),
(AND('[1]PWS Information'!$E$10="CWS",P343="Non-Lead", I343="Non-Lead - Copper", R343="Yes", K343="Between 1989 and 2014")),
(AND('[1]PWS Information'!$E$10="CWS",P343="Non-Lead", I343="Non-Lead - Copper", R343="Yes", K343="After 2014")),
(AND('[1]PWS Information'!$E$10="CWS",P343="Non-Lead", I343="Non-Lead - Copper", R343="Yes", K343="Unknown")),
(AND('[1]PWS Information'!$E$10="CWS",P343="Non-Lead", M343="Non-Lead - Copper", R343="Yes", N343="Between 1989 and 2014")),
(AND('[1]PWS Information'!$E$10="CWS",P343="Non-Lead", M343="Non-Lead - Copper", R343="Yes", N343="After 2014")),
(AND('[1]PWS Information'!$E$10="CWS",P343="Non-Lead", M343="Non-Lead - Copper", R343="Yes", N343="Unknown")),
(AND('[1]PWS Information'!$E$10="CWS",P343="Unknown")),
(AND('[1]PWS Information'!$E$10="NTNC",P343="Unknown")))),"Tier 5",
"")))))</f>
        <v>Tier 5</v>
      </c>
      <c r="Y343" s="50"/>
      <c r="Z343" s="50"/>
    </row>
    <row r="344" spans="1:26" ht="75" x14ac:dyDescent="0.25">
      <c r="A344" s="39">
        <v>310</v>
      </c>
      <c r="B344" s="40">
        <v>6796</v>
      </c>
      <c r="C344" s="41" t="s">
        <v>45</v>
      </c>
      <c r="D344" s="41" t="s">
        <v>46</v>
      </c>
      <c r="E344" s="41">
        <v>75961</v>
      </c>
      <c r="F344" s="42"/>
      <c r="G344" s="43">
        <v>31.659582</v>
      </c>
      <c r="H344" s="44">
        <v>-94.571817999999993</v>
      </c>
      <c r="I344" s="45" t="s">
        <v>63</v>
      </c>
      <c r="J344" s="46" t="s">
        <v>48</v>
      </c>
      <c r="K344" s="42" t="s">
        <v>51</v>
      </c>
      <c r="L344" s="49"/>
      <c r="M344" s="45" t="s">
        <v>63</v>
      </c>
      <c r="N344" s="46" t="s">
        <v>51</v>
      </c>
      <c r="O344" s="49"/>
      <c r="P344" s="36" t="str">
        <f t="shared" si="5"/>
        <v>Unknown</v>
      </c>
      <c r="Q344" s="39" t="s">
        <v>48</v>
      </c>
      <c r="R344" s="39" t="s">
        <v>48</v>
      </c>
      <c r="S344" s="39"/>
      <c r="T344" s="50"/>
      <c r="U344" s="50" t="s">
        <v>51</v>
      </c>
      <c r="V344" s="50" t="s">
        <v>51</v>
      </c>
      <c r="W344" s="50"/>
      <c r="X344" s="51" t="str">
        <f>IF((OR((AND('[1]PWS Information'!$E$10="CWS",T344="Single Family Residence",P344="Lead")),
(AND('[1]PWS Information'!$E$10="CWS",T344="Multiple Family Residence",'[1]PWS Information'!$E$11="Yes",P344="Lead")),
(AND('[1]PWS Information'!$E$10="NTNC",P344="Lead")))),"Tier 1",
IF((OR((AND('[1]PWS Information'!$E$10="CWS",T344="Multiple Family Residence",'[1]PWS Information'!$E$11="No",P344="Lead")),
(AND('[1]PWS Information'!$E$10="CWS",T344="Other",P344="Lead")),
(AND('[1]PWS Information'!$E$10="CWS",T344="Building",P344="Lead")))),"Tier 2",
IF((OR((AND('[1]PWS Information'!$E$10="CWS",T344="Single Family Residence",P344="Galvanized Requiring Replacement")),
(AND('[1]PWS Information'!$E$10="CWS",T344="Single Family Residence",P344="Galvanized Requiring Replacement",Q344="Yes")),
(AND('[1]PWS Information'!$E$10="NTNC",P344="Galvanized Requiring Replacement")),
(AND('[1]PWS Information'!$E$10="NTNC",T344="Single Family Residence",Q344="Yes")))),"Tier 3",
IF((OR((AND('[1]PWS Information'!$E$10="CWS",T344="Single Family Residence",R344="Yes",P344="Non-Lead", I344="Non-Lead - Copper",K344="Before 1989")),
(AND('[1]PWS Information'!$E$10="CWS",T344="Single Family Residence",R344="Yes",P344="Non-Lead", M344="Non-Lead - Copper",N344="Before 1989")))),"Tier 4",
IF((OR((AND('[1]PWS Information'!$E$10="NTNC",P344="Non-Lead")),
(AND('[1]PWS Information'!$E$10="CWS",P344="Non-Lead",R344="")),
(AND('[1]PWS Information'!$E$10="CWS",P344="Non-Lead",R344="No")),
(AND('[1]PWS Information'!$E$10="CWS",P344="Non-Lead",R344="Don't Know")),
(AND('[1]PWS Information'!$E$10="CWS",P344="Non-Lead", I344="Non-Lead - Copper", R344="Yes", K344="Between 1989 and 2014")),
(AND('[1]PWS Information'!$E$10="CWS",P344="Non-Lead", I344="Non-Lead - Copper", R344="Yes", K344="After 2014")),
(AND('[1]PWS Information'!$E$10="CWS",P344="Non-Lead", I344="Non-Lead - Copper", R344="Yes", K344="Unknown")),
(AND('[1]PWS Information'!$E$10="CWS",P344="Non-Lead", M344="Non-Lead - Copper", R344="Yes", N344="Between 1989 and 2014")),
(AND('[1]PWS Information'!$E$10="CWS",P344="Non-Lead", M344="Non-Lead - Copper", R344="Yes", N344="After 2014")),
(AND('[1]PWS Information'!$E$10="CWS",P344="Non-Lead", M344="Non-Lead - Copper", R344="Yes", N344="Unknown")),
(AND('[1]PWS Information'!$E$10="CWS",P344="Unknown")),
(AND('[1]PWS Information'!$E$10="NTNC",P344="Unknown")))),"Tier 5",
"")))))</f>
        <v>Tier 5</v>
      </c>
      <c r="Y344" s="50"/>
      <c r="Z344" s="50"/>
    </row>
    <row r="345" spans="1:26" ht="75" x14ac:dyDescent="0.25">
      <c r="A345" s="39">
        <v>25175724</v>
      </c>
      <c r="B345" s="40">
        <v>185</v>
      </c>
      <c r="C345" s="41" t="s">
        <v>111</v>
      </c>
      <c r="D345" s="41" t="s">
        <v>46</v>
      </c>
      <c r="E345" s="41">
        <v>75961</v>
      </c>
      <c r="F345" s="42"/>
      <c r="G345" s="43">
        <v>31.586749999999999</v>
      </c>
      <c r="H345" s="44">
        <v>-94.614326000000005</v>
      </c>
      <c r="I345" s="45" t="s">
        <v>63</v>
      </c>
      <c r="J345" s="46" t="s">
        <v>48</v>
      </c>
      <c r="K345" s="42" t="s">
        <v>51</v>
      </c>
      <c r="L345" s="49"/>
      <c r="M345" s="45" t="s">
        <v>63</v>
      </c>
      <c r="N345" s="46" t="s">
        <v>51</v>
      </c>
      <c r="O345" s="49"/>
      <c r="P345" s="36" t="str">
        <f t="shared" si="5"/>
        <v>Unknown</v>
      </c>
      <c r="Q345" s="39" t="s">
        <v>48</v>
      </c>
      <c r="R345" s="39" t="s">
        <v>48</v>
      </c>
      <c r="S345" s="39"/>
      <c r="T345" s="50"/>
      <c r="U345" s="50" t="s">
        <v>51</v>
      </c>
      <c r="V345" s="50" t="s">
        <v>51</v>
      </c>
      <c r="W345" s="50"/>
      <c r="X345" s="51" t="str">
        <f>IF((OR((AND('[1]PWS Information'!$E$10="CWS",T345="Single Family Residence",P345="Lead")),
(AND('[1]PWS Information'!$E$10="CWS",T345="Multiple Family Residence",'[1]PWS Information'!$E$11="Yes",P345="Lead")),
(AND('[1]PWS Information'!$E$10="NTNC",P345="Lead")))),"Tier 1",
IF((OR((AND('[1]PWS Information'!$E$10="CWS",T345="Multiple Family Residence",'[1]PWS Information'!$E$11="No",P345="Lead")),
(AND('[1]PWS Information'!$E$10="CWS",T345="Other",P345="Lead")),
(AND('[1]PWS Information'!$E$10="CWS",T345="Building",P345="Lead")))),"Tier 2",
IF((OR((AND('[1]PWS Information'!$E$10="CWS",T345="Single Family Residence",P345="Galvanized Requiring Replacement")),
(AND('[1]PWS Information'!$E$10="CWS",T345="Single Family Residence",P345="Galvanized Requiring Replacement",Q345="Yes")),
(AND('[1]PWS Information'!$E$10="NTNC",P345="Galvanized Requiring Replacement")),
(AND('[1]PWS Information'!$E$10="NTNC",T345="Single Family Residence",Q345="Yes")))),"Tier 3",
IF((OR((AND('[1]PWS Information'!$E$10="CWS",T345="Single Family Residence",R345="Yes",P345="Non-Lead", I345="Non-Lead - Copper",K345="Before 1989")),
(AND('[1]PWS Information'!$E$10="CWS",T345="Single Family Residence",R345="Yes",P345="Non-Lead", M345="Non-Lead - Copper",N345="Before 1989")))),"Tier 4",
IF((OR((AND('[1]PWS Information'!$E$10="NTNC",P345="Non-Lead")),
(AND('[1]PWS Information'!$E$10="CWS",P345="Non-Lead",R345="")),
(AND('[1]PWS Information'!$E$10="CWS",P345="Non-Lead",R345="No")),
(AND('[1]PWS Information'!$E$10="CWS",P345="Non-Lead",R345="Don't Know")),
(AND('[1]PWS Information'!$E$10="CWS",P345="Non-Lead", I345="Non-Lead - Copper", R345="Yes", K345="Between 1989 and 2014")),
(AND('[1]PWS Information'!$E$10="CWS",P345="Non-Lead", I345="Non-Lead - Copper", R345="Yes", K345="After 2014")),
(AND('[1]PWS Information'!$E$10="CWS",P345="Non-Lead", I345="Non-Lead - Copper", R345="Yes", K345="Unknown")),
(AND('[1]PWS Information'!$E$10="CWS",P345="Non-Lead", M345="Non-Lead - Copper", R345="Yes", N345="Between 1989 and 2014")),
(AND('[1]PWS Information'!$E$10="CWS",P345="Non-Lead", M345="Non-Lead - Copper", R345="Yes", N345="After 2014")),
(AND('[1]PWS Information'!$E$10="CWS",P345="Non-Lead", M345="Non-Lead - Copper", R345="Yes", N345="Unknown")),
(AND('[1]PWS Information'!$E$10="CWS",P345="Unknown")),
(AND('[1]PWS Information'!$E$10="NTNC",P345="Unknown")))),"Tier 5",
"")))))</f>
        <v>Tier 5</v>
      </c>
      <c r="Y345" s="50"/>
      <c r="Z345" s="50"/>
    </row>
    <row r="346" spans="1:26" ht="75" x14ac:dyDescent="0.25">
      <c r="A346" s="39">
        <v>25175499</v>
      </c>
      <c r="B346" s="40" t="s">
        <v>148</v>
      </c>
      <c r="C346" s="41" t="s">
        <v>149</v>
      </c>
      <c r="D346" s="41" t="s">
        <v>46</v>
      </c>
      <c r="E346" s="41">
        <v>75961</v>
      </c>
      <c r="F346" s="42"/>
      <c r="G346" s="43">
        <v>31.558382999999999</v>
      </c>
      <c r="H346" s="44">
        <v>-94.504452000000001</v>
      </c>
      <c r="I346" s="45" t="s">
        <v>63</v>
      </c>
      <c r="J346" s="46" t="s">
        <v>48</v>
      </c>
      <c r="K346" s="42" t="s">
        <v>51</v>
      </c>
      <c r="L346" s="49"/>
      <c r="M346" s="45" t="s">
        <v>63</v>
      </c>
      <c r="N346" s="46" t="s">
        <v>51</v>
      </c>
      <c r="O346" s="49"/>
      <c r="P346" s="36" t="str">
        <f t="shared" si="5"/>
        <v>Unknown</v>
      </c>
      <c r="Q346" s="39" t="s">
        <v>48</v>
      </c>
      <c r="R346" s="39" t="s">
        <v>48</v>
      </c>
      <c r="S346" s="39"/>
      <c r="T346" s="50"/>
      <c r="U346" s="50" t="s">
        <v>51</v>
      </c>
      <c r="V346" s="50" t="s">
        <v>51</v>
      </c>
      <c r="W346" s="50"/>
      <c r="X346" s="51" t="str">
        <f>IF((OR((AND('[1]PWS Information'!$E$10="CWS",T346="Single Family Residence",P346="Lead")),
(AND('[1]PWS Information'!$E$10="CWS",T346="Multiple Family Residence",'[1]PWS Information'!$E$11="Yes",P346="Lead")),
(AND('[1]PWS Information'!$E$10="NTNC",P346="Lead")))),"Tier 1",
IF((OR((AND('[1]PWS Information'!$E$10="CWS",T346="Multiple Family Residence",'[1]PWS Information'!$E$11="No",P346="Lead")),
(AND('[1]PWS Information'!$E$10="CWS",T346="Other",P346="Lead")),
(AND('[1]PWS Information'!$E$10="CWS",T346="Building",P346="Lead")))),"Tier 2",
IF((OR((AND('[1]PWS Information'!$E$10="CWS",T346="Single Family Residence",P346="Galvanized Requiring Replacement")),
(AND('[1]PWS Information'!$E$10="CWS",T346="Single Family Residence",P346="Galvanized Requiring Replacement",Q346="Yes")),
(AND('[1]PWS Information'!$E$10="NTNC",P346="Galvanized Requiring Replacement")),
(AND('[1]PWS Information'!$E$10="NTNC",T346="Single Family Residence",Q346="Yes")))),"Tier 3",
IF((OR((AND('[1]PWS Information'!$E$10="CWS",T346="Single Family Residence",R346="Yes",P346="Non-Lead", I346="Non-Lead - Copper",K346="Before 1989")),
(AND('[1]PWS Information'!$E$10="CWS",T346="Single Family Residence",R346="Yes",P346="Non-Lead", M346="Non-Lead - Copper",N346="Before 1989")))),"Tier 4",
IF((OR((AND('[1]PWS Information'!$E$10="NTNC",P346="Non-Lead")),
(AND('[1]PWS Information'!$E$10="CWS",P346="Non-Lead",R346="")),
(AND('[1]PWS Information'!$E$10="CWS",P346="Non-Lead",R346="No")),
(AND('[1]PWS Information'!$E$10="CWS",P346="Non-Lead",R346="Don't Know")),
(AND('[1]PWS Information'!$E$10="CWS",P346="Non-Lead", I346="Non-Lead - Copper", R346="Yes", K346="Between 1989 and 2014")),
(AND('[1]PWS Information'!$E$10="CWS",P346="Non-Lead", I346="Non-Lead - Copper", R346="Yes", K346="After 2014")),
(AND('[1]PWS Information'!$E$10="CWS",P346="Non-Lead", I346="Non-Lead - Copper", R346="Yes", K346="Unknown")),
(AND('[1]PWS Information'!$E$10="CWS",P346="Non-Lead", M346="Non-Lead - Copper", R346="Yes", N346="Between 1989 and 2014")),
(AND('[1]PWS Information'!$E$10="CWS",P346="Non-Lead", M346="Non-Lead - Copper", R346="Yes", N346="After 2014")),
(AND('[1]PWS Information'!$E$10="CWS",P346="Non-Lead", M346="Non-Lead - Copper", R346="Yes", N346="Unknown")),
(AND('[1]PWS Information'!$E$10="CWS",P346="Unknown")),
(AND('[1]PWS Information'!$E$10="NTNC",P346="Unknown")))),"Tier 5",
"")))))</f>
        <v>Tier 5</v>
      </c>
      <c r="Y346" s="50"/>
      <c r="Z346" s="50"/>
    </row>
    <row r="347" spans="1:26" ht="75" x14ac:dyDescent="0.25">
      <c r="A347" s="39">
        <v>25175509</v>
      </c>
      <c r="B347" s="40" t="s">
        <v>148</v>
      </c>
      <c r="C347" s="41" t="s">
        <v>150</v>
      </c>
      <c r="D347" s="41" t="s">
        <v>46</v>
      </c>
      <c r="E347" s="41">
        <v>75961</v>
      </c>
      <c r="F347" s="42"/>
      <c r="G347" s="43"/>
      <c r="H347" s="44"/>
      <c r="I347" s="45" t="s">
        <v>63</v>
      </c>
      <c r="J347" s="46" t="s">
        <v>48</v>
      </c>
      <c r="K347" s="42" t="s">
        <v>51</v>
      </c>
      <c r="L347" s="49"/>
      <c r="M347" s="45" t="s">
        <v>63</v>
      </c>
      <c r="N347" s="46" t="s">
        <v>51</v>
      </c>
      <c r="O347" s="49"/>
      <c r="P347" s="36" t="str">
        <f t="shared" si="5"/>
        <v>Unknown</v>
      </c>
      <c r="Q347" s="39" t="s">
        <v>48</v>
      </c>
      <c r="R347" s="39" t="s">
        <v>48</v>
      </c>
      <c r="S347" s="39"/>
      <c r="T347" s="50"/>
      <c r="U347" s="50" t="s">
        <v>51</v>
      </c>
      <c r="V347" s="50" t="s">
        <v>51</v>
      </c>
      <c r="W347" s="50"/>
      <c r="X347" s="51" t="str">
        <f>IF((OR((AND('[1]PWS Information'!$E$10="CWS",T347="Single Family Residence",P347="Lead")),
(AND('[1]PWS Information'!$E$10="CWS",T347="Multiple Family Residence",'[1]PWS Information'!$E$11="Yes",P347="Lead")),
(AND('[1]PWS Information'!$E$10="NTNC",P347="Lead")))),"Tier 1",
IF((OR((AND('[1]PWS Information'!$E$10="CWS",T347="Multiple Family Residence",'[1]PWS Information'!$E$11="No",P347="Lead")),
(AND('[1]PWS Information'!$E$10="CWS",T347="Other",P347="Lead")),
(AND('[1]PWS Information'!$E$10="CWS",T347="Building",P347="Lead")))),"Tier 2",
IF((OR((AND('[1]PWS Information'!$E$10="CWS",T347="Single Family Residence",P347="Galvanized Requiring Replacement")),
(AND('[1]PWS Information'!$E$10="CWS",T347="Single Family Residence",P347="Galvanized Requiring Replacement",Q347="Yes")),
(AND('[1]PWS Information'!$E$10="NTNC",P347="Galvanized Requiring Replacement")),
(AND('[1]PWS Information'!$E$10="NTNC",T347="Single Family Residence",Q347="Yes")))),"Tier 3",
IF((OR((AND('[1]PWS Information'!$E$10="CWS",T347="Single Family Residence",R347="Yes",P347="Non-Lead", I347="Non-Lead - Copper",K347="Before 1989")),
(AND('[1]PWS Information'!$E$10="CWS",T347="Single Family Residence",R347="Yes",P347="Non-Lead", M347="Non-Lead - Copper",N347="Before 1989")))),"Tier 4",
IF((OR((AND('[1]PWS Information'!$E$10="NTNC",P347="Non-Lead")),
(AND('[1]PWS Information'!$E$10="CWS",P347="Non-Lead",R347="")),
(AND('[1]PWS Information'!$E$10="CWS",P347="Non-Lead",R347="No")),
(AND('[1]PWS Information'!$E$10="CWS",P347="Non-Lead",R347="Don't Know")),
(AND('[1]PWS Information'!$E$10="CWS",P347="Non-Lead", I347="Non-Lead - Copper", R347="Yes", K347="Between 1989 and 2014")),
(AND('[1]PWS Information'!$E$10="CWS",P347="Non-Lead", I347="Non-Lead - Copper", R347="Yes", K347="After 2014")),
(AND('[1]PWS Information'!$E$10="CWS",P347="Non-Lead", I347="Non-Lead - Copper", R347="Yes", K347="Unknown")),
(AND('[1]PWS Information'!$E$10="CWS",P347="Non-Lead", M347="Non-Lead - Copper", R347="Yes", N347="Between 1989 and 2014")),
(AND('[1]PWS Information'!$E$10="CWS",P347="Non-Lead", M347="Non-Lead - Copper", R347="Yes", N347="After 2014")),
(AND('[1]PWS Information'!$E$10="CWS",P347="Non-Lead", M347="Non-Lead - Copper", R347="Yes", N347="Unknown")),
(AND('[1]PWS Information'!$E$10="CWS",P347="Unknown")),
(AND('[1]PWS Information'!$E$10="NTNC",P347="Unknown")))),"Tier 5",
"")))))</f>
        <v>Tier 5</v>
      </c>
      <c r="Y347" s="50"/>
      <c r="Z347" s="50"/>
    </row>
    <row r="348" spans="1:26" ht="75" x14ac:dyDescent="0.25">
      <c r="A348" s="39">
        <v>25176181</v>
      </c>
      <c r="B348" s="40">
        <v>3170</v>
      </c>
      <c r="C348" s="41" t="s">
        <v>84</v>
      </c>
      <c r="D348" s="41" t="s">
        <v>46</v>
      </c>
      <c r="E348" s="41">
        <v>75961</v>
      </c>
      <c r="F348" s="42"/>
      <c r="G348" s="43">
        <v>31.558382999999999</v>
      </c>
      <c r="H348" s="44">
        <v>-94.504452000000001</v>
      </c>
      <c r="I348" s="45" t="s">
        <v>63</v>
      </c>
      <c r="J348" s="46" t="s">
        <v>48</v>
      </c>
      <c r="K348" s="42" t="s">
        <v>51</v>
      </c>
      <c r="L348" s="49"/>
      <c r="M348" s="45" t="s">
        <v>63</v>
      </c>
      <c r="N348" s="46" t="s">
        <v>51</v>
      </c>
      <c r="O348" s="49"/>
      <c r="P348" s="36" t="str">
        <f t="shared" si="5"/>
        <v>Unknown</v>
      </c>
      <c r="Q348" s="39" t="s">
        <v>48</v>
      </c>
      <c r="R348" s="39" t="s">
        <v>48</v>
      </c>
      <c r="S348" s="39"/>
      <c r="T348" s="50"/>
      <c r="U348" s="50" t="s">
        <v>51</v>
      </c>
      <c r="V348" s="50" t="s">
        <v>51</v>
      </c>
      <c r="W348" s="50"/>
      <c r="X348" s="51" t="str">
        <f>IF((OR((AND('[1]PWS Information'!$E$10="CWS",T348="Single Family Residence",P348="Lead")),
(AND('[1]PWS Information'!$E$10="CWS",T348="Multiple Family Residence",'[1]PWS Information'!$E$11="Yes",P348="Lead")),
(AND('[1]PWS Information'!$E$10="NTNC",P348="Lead")))),"Tier 1",
IF((OR((AND('[1]PWS Information'!$E$10="CWS",T348="Multiple Family Residence",'[1]PWS Information'!$E$11="No",P348="Lead")),
(AND('[1]PWS Information'!$E$10="CWS",T348="Other",P348="Lead")),
(AND('[1]PWS Information'!$E$10="CWS",T348="Building",P348="Lead")))),"Tier 2",
IF((OR((AND('[1]PWS Information'!$E$10="CWS",T348="Single Family Residence",P348="Galvanized Requiring Replacement")),
(AND('[1]PWS Information'!$E$10="CWS",T348="Single Family Residence",P348="Galvanized Requiring Replacement",Q348="Yes")),
(AND('[1]PWS Information'!$E$10="NTNC",P348="Galvanized Requiring Replacement")),
(AND('[1]PWS Information'!$E$10="NTNC",T348="Single Family Residence",Q348="Yes")))),"Tier 3",
IF((OR((AND('[1]PWS Information'!$E$10="CWS",T348="Single Family Residence",R348="Yes",P348="Non-Lead", I348="Non-Lead - Copper",K348="Before 1989")),
(AND('[1]PWS Information'!$E$10="CWS",T348="Single Family Residence",R348="Yes",P348="Non-Lead", M348="Non-Lead - Copper",N348="Before 1989")))),"Tier 4",
IF((OR((AND('[1]PWS Information'!$E$10="NTNC",P348="Non-Lead")),
(AND('[1]PWS Information'!$E$10="CWS",P348="Non-Lead",R348="")),
(AND('[1]PWS Information'!$E$10="CWS",P348="Non-Lead",R348="No")),
(AND('[1]PWS Information'!$E$10="CWS",P348="Non-Lead",R348="Don't Know")),
(AND('[1]PWS Information'!$E$10="CWS",P348="Non-Lead", I348="Non-Lead - Copper", R348="Yes", K348="Between 1989 and 2014")),
(AND('[1]PWS Information'!$E$10="CWS",P348="Non-Lead", I348="Non-Lead - Copper", R348="Yes", K348="After 2014")),
(AND('[1]PWS Information'!$E$10="CWS",P348="Non-Lead", I348="Non-Lead - Copper", R348="Yes", K348="Unknown")),
(AND('[1]PWS Information'!$E$10="CWS",P348="Non-Lead", M348="Non-Lead - Copper", R348="Yes", N348="Between 1989 and 2014")),
(AND('[1]PWS Information'!$E$10="CWS",P348="Non-Lead", M348="Non-Lead - Copper", R348="Yes", N348="After 2014")),
(AND('[1]PWS Information'!$E$10="CWS",P348="Non-Lead", M348="Non-Lead - Copper", R348="Yes", N348="Unknown")),
(AND('[1]PWS Information'!$E$10="CWS",P348="Unknown")),
(AND('[1]PWS Information'!$E$10="NTNC",P348="Unknown")))),"Tier 5",
"")))))</f>
        <v>Tier 5</v>
      </c>
      <c r="Y348" s="50"/>
      <c r="Z348" s="50"/>
    </row>
    <row r="349" spans="1:26" ht="75" x14ac:dyDescent="0.25">
      <c r="A349" s="39">
        <v>25175519</v>
      </c>
      <c r="B349" s="40">
        <v>368</v>
      </c>
      <c r="C349" s="41" t="s">
        <v>128</v>
      </c>
      <c r="D349" s="41" t="s">
        <v>46</v>
      </c>
      <c r="E349" s="41">
        <v>75961</v>
      </c>
      <c r="F349" s="42"/>
      <c r="G349" s="43">
        <v>31.660332</v>
      </c>
      <c r="H349" s="44">
        <v>-94.601535999999996</v>
      </c>
      <c r="I349" s="45" t="s">
        <v>63</v>
      </c>
      <c r="J349" s="46" t="s">
        <v>48</v>
      </c>
      <c r="K349" s="42" t="s">
        <v>51</v>
      </c>
      <c r="L349" s="49"/>
      <c r="M349" s="45" t="s">
        <v>63</v>
      </c>
      <c r="N349" s="46" t="s">
        <v>51</v>
      </c>
      <c r="O349" s="49"/>
      <c r="P349" s="36" t="str">
        <f t="shared" si="5"/>
        <v>Unknown</v>
      </c>
      <c r="Q349" s="39" t="s">
        <v>48</v>
      </c>
      <c r="R349" s="39" t="s">
        <v>48</v>
      </c>
      <c r="S349" s="39"/>
      <c r="T349" s="50"/>
      <c r="U349" s="50" t="s">
        <v>51</v>
      </c>
      <c r="V349" s="50" t="s">
        <v>51</v>
      </c>
      <c r="W349" s="50"/>
      <c r="X349" s="51" t="str">
        <f>IF((OR((AND('[1]PWS Information'!$E$10="CWS",T349="Single Family Residence",P349="Lead")),
(AND('[1]PWS Information'!$E$10="CWS",T349="Multiple Family Residence",'[1]PWS Information'!$E$11="Yes",P349="Lead")),
(AND('[1]PWS Information'!$E$10="NTNC",P349="Lead")))),"Tier 1",
IF((OR((AND('[1]PWS Information'!$E$10="CWS",T349="Multiple Family Residence",'[1]PWS Information'!$E$11="No",P349="Lead")),
(AND('[1]PWS Information'!$E$10="CWS",T349="Other",P349="Lead")),
(AND('[1]PWS Information'!$E$10="CWS",T349="Building",P349="Lead")))),"Tier 2",
IF((OR((AND('[1]PWS Information'!$E$10="CWS",T349="Single Family Residence",P349="Galvanized Requiring Replacement")),
(AND('[1]PWS Information'!$E$10="CWS",T349="Single Family Residence",P349="Galvanized Requiring Replacement",Q349="Yes")),
(AND('[1]PWS Information'!$E$10="NTNC",P349="Galvanized Requiring Replacement")),
(AND('[1]PWS Information'!$E$10="NTNC",T349="Single Family Residence",Q349="Yes")))),"Tier 3",
IF((OR((AND('[1]PWS Information'!$E$10="CWS",T349="Single Family Residence",R349="Yes",P349="Non-Lead", I349="Non-Lead - Copper",K349="Before 1989")),
(AND('[1]PWS Information'!$E$10="CWS",T349="Single Family Residence",R349="Yes",P349="Non-Lead", M349="Non-Lead - Copper",N349="Before 1989")))),"Tier 4",
IF((OR((AND('[1]PWS Information'!$E$10="NTNC",P349="Non-Lead")),
(AND('[1]PWS Information'!$E$10="CWS",P349="Non-Lead",R349="")),
(AND('[1]PWS Information'!$E$10="CWS",P349="Non-Lead",R349="No")),
(AND('[1]PWS Information'!$E$10="CWS",P349="Non-Lead",R349="Don't Know")),
(AND('[1]PWS Information'!$E$10="CWS",P349="Non-Lead", I349="Non-Lead - Copper", R349="Yes", K349="Between 1989 and 2014")),
(AND('[1]PWS Information'!$E$10="CWS",P349="Non-Lead", I349="Non-Lead - Copper", R349="Yes", K349="After 2014")),
(AND('[1]PWS Information'!$E$10="CWS",P349="Non-Lead", I349="Non-Lead - Copper", R349="Yes", K349="Unknown")),
(AND('[1]PWS Information'!$E$10="CWS",P349="Non-Lead", M349="Non-Lead - Copper", R349="Yes", N349="Between 1989 and 2014")),
(AND('[1]PWS Information'!$E$10="CWS",P349="Non-Lead", M349="Non-Lead - Copper", R349="Yes", N349="After 2014")),
(AND('[1]PWS Information'!$E$10="CWS",P349="Non-Lead", M349="Non-Lead - Copper", R349="Yes", N349="Unknown")),
(AND('[1]PWS Information'!$E$10="CWS",P349="Unknown")),
(AND('[1]PWS Information'!$E$10="NTNC",P349="Unknown")))),"Tier 5",
"")))))</f>
        <v>Tier 5</v>
      </c>
      <c r="Y349" s="50"/>
      <c r="Z349" s="50"/>
    </row>
    <row r="350" spans="1:26" ht="75" x14ac:dyDescent="0.25">
      <c r="A350" s="39">
        <v>25175864</v>
      </c>
      <c r="B350" s="40" t="s">
        <v>151</v>
      </c>
      <c r="C350" s="41" t="s">
        <v>152</v>
      </c>
      <c r="D350" s="41" t="s">
        <v>46</v>
      </c>
      <c r="E350" s="41">
        <v>75961</v>
      </c>
      <c r="F350" s="42"/>
      <c r="G350" s="43">
        <v>31.558382999999999</v>
      </c>
      <c r="H350" s="44">
        <v>-94.504452000000001</v>
      </c>
      <c r="I350" s="45" t="s">
        <v>63</v>
      </c>
      <c r="J350" s="46" t="s">
        <v>48</v>
      </c>
      <c r="K350" s="42" t="s">
        <v>51</v>
      </c>
      <c r="L350" s="49"/>
      <c r="M350" s="45" t="s">
        <v>63</v>
      </c>
      <c r="N350" s="46" t="s">
        <v>51</v>
      </c>
      <c r="O350" s="49"/>
      <c r="P350" s="36" t="str">
        <f t="shared" si="5"/>
        <v>Unknown</v>
      </c>
      <c r="Q350" s="39" t="s">
        <v>48</v>
      </c>
      <c r="R350" s="39" t="s">
        <v>48</v>
      </c>
      <c r="S350" s="39"/>
      <c r="T350" s="50"/>
      <c r="U350" s="50" t="s">
        <v>51</v>
      </c>
      <c r="V350" s="50" t="s">
        <v>51</v>
      </c>
      <c r="W350" s="50"/>
      <c r="X350" s="51" t="str">
        <f>IF((OR((AND('[1]PWS Information'!$E$10="CWS",T350="Single Family Residence",P350="Lead")),
(AND('[1]PWS Information'!$E$10="CWS",T350="Multiple Family Residence",'[1]PWS Information'!$E$11="Yes",P350="Lead")),
(AND('[1]PWS Information'!$E$10="NTNC",P350="Lead")))),"Tier 1",
IF((OR((AND('[1]PWS Information'!$E$10="CWS",T350="Multiple Family Residence",'[1]PWS Information'!$E$11="No",P350="Lead")),
(AND('[1]PWS Information'!$E$10="CWS",T350="Other",P350="Lead")),
(AND('[1]PWS Information'!$E$10="CWS",T350="Building",P350="Lead")))),"Tier 2",
IF((OR((AND('[1]PWS Information'!$E$10="CWS",T350="Single Family Residence",P350="Galvanized Requiring Replacement")),
(AND('[1]PWS Information'!$E$10="CWS",T350="Single Family Residence",P350="Galvanized Requiring Replacement",Q350="Yes")),
(AND('[1]PWS Information'!$E$10="NTNC",P350="Galvanized Requiring Replacement")),
(AND('[1]PWS Information'!$E$10="NTNC",T350="Single Family Residence",Q350="Yes")))),"Tier 3",
IF((OR((AND('[1]PWS Information'!$E$10="CWS",T350="Single Family Residence",R350="Yes",P350="Non-Lead", I350="Non-Lead - Copper",K350="Before 1989")),
(AND('[1]PWS Information'!$E$10="CWS",T350="Single Family Residence",R350="Yes",P350="Non-Lead", M350="Non-Lead - Copper",N350="Before 1989")))),"Tier 4",
IF((OR((AND('[1]PWS Information'!$E$10="NTNC",P350="Non-Lead")),
(AND('[1]PWS Information'!$E$10="CWS",P350="Non-Lead",R350="")),
(AND('[1]PWS Information'!$E$10="CWS",P350="Non-Lead",R350="No")),
(AND('[1]PWS Information'!$E$10="CWS",P350="Non-Lead",R350="Don't Know")),
(AND('[1]PWS Information'!$E$10="CWS",P350="Non-Lead", I350="Non-Lead - Copper", R350="Yes", K350="Between 1989 and 2014")),
(AND('[1]PWS Information'!$E$10="CWS",P350="Non-Lead", I350="Non-Lead - Copper", R350="Yes", K350="After 2014")),
(AND('[1]PWS Information'!$E$10="CWS",P350="Non-Lead", I350="Non-Lead - Copper", R350="Yes", K350="Unknown")),
(AND('[1]PWS Information'!$E$10="CWS",P350="Non-Lead", M350="Non-Lead - Copper", R350="Yes", N350="Between 1989 and 2014")),
(AND('[1]PWS Information'!$E$10="CWS",P350="Non-Lead", M350="Non-Lead - Copper", R350="Yes", N350="After 2014")),
(AND('[1]PWS Information'!$E$10="CWS",P350="Non-Lead", M350="Non-Lead - Copper", R350="Yes", N350="Unknown")),
(AND('[1]PWS Information'!$E$10="CWS",P350="Unknown")),
(AND('[1]PWS Information'!$E$10="NTNC",P350="Unknown")))),"Tier 5",
"")))))</f>
        <v>Tier 5</v>
      </c>
      <c r="Y350" s="50"/>
      <c r="Z350" s="50"/>
    </row>
    <row r="351" spans="1:26" ht="75" x14ac:dyDescent="0.25">
      <c r="A351" s="39">
        <v>25175493</v>
      </c>
      <c r="B351" s="40">
        <v>361</v>
      </c>
      <c r="C351" s="41" t="s">
        <v>134</v>
      </c>
      <c r="D351" s="41" t="s">
        <v>46</v>
      </c>
      <c r="E351" s="41">
        <v>75961</v>
      </c>
      <c r="F351" s="42"/>
      <c r="G351" s="43">
        <v>31.660367999999998</v>
      </c>
      <c r="H351" s="44">
        <v>-94.601522000000003</v>
      </c>
      <c r="I351" s="45" t="s">
        <v>63</v>
      </c>
      <c r="J351" s="46" t="s">
        <v>48</v>
      </c>
      <c r="K351" s="42" t="s">
        <v>51</v>
      </c>
      <c r="L351" s="49"/>
      <c r="M351" s="45" t="s">
        <v>63</v>
      </c>
      <c r="N351" s="46" t="s">
        <v>51</v>
      </c>
      <c r="O351" s="49"/>
      <c r="P351" s="36" t="str">
        <f t="shared" si="5"/>
        <v>Unknown</v>
      </c>
      <c r="Q351" s="39" t="s">
        <v>48</v>
      </c>
      <c r="R351" s="39" t="s">
        <v>48</v>
      </c>
      <c r="S351" s="39"/>
      <c r="T351" s="50"/>
      <c r="U351" s="50" t="s">
        <v>51</v>
      </c>
      <c r="V351" s="50" t="s">
        <v>51</v>
      </c>
      <c r="W351" s="50"/>
      <c r="X351" s="51" t="str">
        <f>IF((OR((AND('[1]PWS Information'!$E$10="CWS",T351="Single Family Residence",P351="Lead")),
(AND('[1]PWS Information'!$E$10="CWS",T351="Multiple Family Residence",'[1]PWS Information'!$E$11="Yes",P351="Lead")),
(AND('[1]PWS Information'!$E$10="NTNC",P351="Lead")))),"Tier 1",
IF((OR((AND('[1]PWS Information'!$E$10="CWS",T351="Multiple Family Residence",'[1]PWS Information'!$E$11="No",P351="Lead")),
(AND('[1]PWS Information'!$E$10="CWS",T351="Other",P351="Lead")),
(AND('[1]PWS Information'!$E$10="CWS",T351="Building",P351="Lead")))),"Tier 2",
IF((OR((AND('[1]PWS Information'!$E$10="CWS",T351="Single Family Residence",P351="Galvanized Requiring Replacement")),
(AND('[1]PWS Information'!$E$10="CWS",T351="Single Family Residence",P351="Galvanized Requiring Replacement",Q351="Yes")),
(AND('[1]PWS Information'!$E$10="NTNC",P351="Galvanized Requiring Replacement")),
(AND('[1]PWS Information'!$E$10="NTNC",T351="Single Family Residence",Q351="Yes")))),"Tier 3",
IF((OR((AND('[1]PWS Information'!$E$10="CWS",T351="Single Family Residence",R351="Yes",P351="Non-Lead", I351="Non-Lead - Copper",K351="Before 1989")),
(AND('[1]PWS Information'!$E$10="CWS",T351="Single Family Residence",R351="Yes",P351="Non-Lead", M351="Non-Lead - Copper",N351="Before 1989")))),"Tier 4",
IF((OR((AND('[1]PWS Information'!$E$10="NTNC",P351="Non-Lead")),
(AND('[1]PWS Information'!$E$10="CWS",P351="Non-Lead",R351="")),
(AND('[1]PWS Information'!$E$10="CWS",P351="Non-Lead",R351="No")),
(AND('[1]PWS Information'!$E$10="CWS",P351="Non-Lead",R351="Don't Know")),
(AND('[1]PWS Information'!$E$10="CWS",P351="Non-Lead", I351="Non-Lead - Copper", R351="Yes", K351="Between 1989 and 2014")),
(AND('[1]PWS Information'!$E$10="CWS",P351="Non-Lead", I351="Non-Lead - Copper", R351="Yes", K351="After 2014")),
(AND('[1]PWS Information'!$E$10="CWS",P351="Non-Lead", I351="Non-Lead - Copper", R351="Yes", K351="Unknown")),
(AND('[1]PWS Information'!$E$10="CWS",P351="Non-Lead", M351="Non-Lead - Copper", R351="Yes", N351="Between 1989 and 2014")),
(AND('[1]PWS Information'!$E$10="CWS",P351="Non-Lead", M351="Non-Lead - Copper", R351="Yes", N351="After 2014")),
(AND('[1]PWS Information'!$E$10="CWS",P351="Non-Lead", M351="Non-Lead - Copper", R351="Yes", N351="Unknown")),
(AND('[1]PWS Information'!$E$10="CWS",P351="Unknown")),
(AND('[1]PWS Information'!$E$10="NTNC",P351="Unknown")))),"Tier 5",
"")))))</f>
        <v>Tier 5</v>
      </c>
      <c r="Y351" s="50"/>
      <c r="Z351" s="50"/>
    </row>
    <row r="352" spans="1:26" ht="75" x14ac:dyDescent="0.25">
      <c r="A352" s="39">
        <v>25175967</v>
      </c>
      <c r="B352" s="40" t="s">
        <v>142</v>
      </c>
      <c r="C352" s="41">
        <v>239</v>
      </c>
      <c r="D352" s="41" t="s">
        <v>46</v>
      </c>
      <c r="E352" s="41">
        <v>75961</v>
      </c>
      <c r="F352" s="42"/>
      <c r="G352" s="43">
        <v>31.558382999999999</v>
      </c>
      <c r="H352" s="44">
        <v>-94.504452000000001</v>
      </c>
      <c r="I352" s="45" t="s">
        <v>63</v>
      </c>
      <c r="J352" s="46" t="s">
        <v>48</v>
      </c>
      <c r="K352" s="42" t="s">
        <v>51</v>
      </c>
      <c r="L352" s="49"/>
      <c r="M352" s="45" t="s">
        <v>63</v>
      </c>
      <c r="N352" s="46" t="s">
        <v>51</v>
      </c>
      <c r="O352" s="49"/>
      <c r="P352" s="36" t="str">
        <f t="shared" si="5"/>
        <v>Unknown</v>
      </c>
      <c r="Q352" s="39" t="s">
        <v>48</v>
      </c>
      <c r="R352" s="39" t="s">
        <v>48</v>
      </c>
      <c r="S352" s="39"/>
      <c r="T352" s="50"/>
      <c r="U352" s="50" t="s">
        <v>51</v>
      </c>
      <c r="V352" s="50" t="s">
        <v>51</v>
      </c>
      <c r="W352" s="50"/>
      <c r="X352" s="51" t="str">
        <f>IF((OR((AND('[1]PWS Information'!$E$10="CWS",T352="Single Family Residence",P352="Lead")),
(AND('[1]PWS Information'!$E$10="CWS",T352="Multiple Family Residence",'[1]PWS Information'!$E$11="Yes",P352="Lead")),
(AND('[1]PWS Information'!$E$10="NTNC",P352="Lead")))),"Tier 1",
IF((OR((AND('[1]PWS Information'!$E$10="CWS",T352="Multiple Family Residence",'[1]PWS Information'!$E$11="No",P352="Lead")),
(AND('[1]PWS Information'!$E$10="CWS",T352="Other",P352="Lead")),
(AND('[1]PWS Information'!$E$10="CWS",T352="Building",P352="Lead")))),"Tier 2",
IF((OR((AND('[1]PWS Information'!$E$10="CWS",T352="Single Family Residence",P352="Galvanized Requiring Replacement")),
(AND('[1]PWS Information'!$E$10="CWS",T352="Single Family Residence",P352="Galvanized Requiring Replacement",Q352="Yes")),
(AND('[1]PWS Information'!$E$10="NTNC",P352="Galvanized Requiring Replacement")),
(AND('[1]PWS Information'!$E$10="NTNC",T352="Single Family Residence",Q352="Yes")))),"Tier 3",
IF((OR((AND('[1]PWS Information'!$E$10="CWS",T352="Single Family Residence",R352="Yes",P352="Non-Lead", I352="Non-Lead - Copper",K352="Before 1989")),
(AND('[1]PWS Information'!$E$10="CWS",T352="Single Family Residence",R352="Yes",P352="Non-Lead", M352="Non-Lead - Copper",N352="Before 1989")))),"Tier 4",
IF((OR((AND('[1]PWS Information'!$E$10="NTNC",P352="Non-Lead")),
(AND('[1]PWS Information'!$E$10="CWS",P352="Non-Lead",R352="")),
(AND('[1]PWS Information'!$E$10="CWS",P352="Non-Lead",R352="No")),
(AND('[1]PWS Information'!$E$10="CWS",P352="Non-Lead",R352="Don't Know")),
(AND('[1]PWS Information'!$E$10="CWS",P352="Non-Lead", I352="Non-Lead - Copper", R352="Yes", K352="Between 1989 and 2014")),
(AND('[1]PWS Information'!$E$10="CWS",P352="Non-Lead", I352="Non-Lead - Copper", R352="Yes", K352="After 2014")),
(AND('[1]PWS Information'!$E$10="CWS",P352="Non-Lead", I352="Non-Lead - Copper", R352="Yes", K352="Unknown")),
(AND('[1]PWS Information'!$E$10="CWS",P352="Non-Lead", M352="Non-Lead - Copper", R352="Yes", N352="Between 1989 and 2014")),
(AND('[1]PWS Information'!$E$10="CWS",P352="Non-Lead", M352="Non-Lead - Copper", R352="Yes", N352="After 2014")),
(AND('[1]PWS Information'!$E$10="CWS",P352="Non-Lead", M352="Non-Lead - Copper", R352="Yes", N352="Unknown")),
(AND('[1]PWS Information'!$E$10="CWS",P352="Unknown")),
(AND('[1]PWS Information'!$E$10="NTNC",P352="Unknown")))),"Tier 5",
"")))))</f>
        <v>Tier 5</v>
      </c>
      <c r="Y352" s="50"/>
      <c r="Z352" s="50"/>
    </row>
    <row r="353" spans="1:26" ht="75" x14ac:dyDescent="0.25">
      <c r="A353" s="39">
        <v>25175928</v>
      </c>
      <c r="B353" s="40">
        <v>3041</v>
      </c>
      <c r="C353" s="41" t="s">
        <v>52</v>
      </c>
      <c r="D353" s="41" t="s">
        <v>46</v>
      </c>
      <c r="E353" s="41">
        <v>75961</v>
      </c>
      <c r="F353" s="42"/>
      <c r="G353" s="43">
        <v>31.633821000000001</v>
      </c>
      <c r="H353" s="44">
        <v>-94.485370000000003</v>
      </c>
      <c r="I353" s="45" t="s">
        <v>63</v>
      </c>
      <c r="J353" s="46" t="s">
        <v>48</v>
      </c>
      <c r="K353" s="42" t="s">
        <v>51</v>
      </c>
      <c r="L353" s="49"/>
      <c r="M353" s="45" t="s">
        <v>63</v>
      </c>
      <c r="N353" s="46" t="s">
        <v>51</v>
      </c>
      <c r="O353" s="49"/>
      <c r="P353" s="36" t="str">
        <f t="shared" si="5"/>
        <v>Unknown</v>
      </c>
      <c r="Q353" s="39" t="s">
        <v>48</v>
      </c>
      <c r="R353" s="39" t="s">
        <v>48</v>
      </c>
      <c r="S353" s="39"/>
      <c r="T353" s="50" t="s">
        <v>50</v>
      </c>
      <c r="U353" s="50" t="s">
        <v>51</v>
      </c>
      <c r="V353" s="50" t="s">
        <v>51</v>
      </c>
      <c r="W353" s="50"/>
      <c r="X353" s="51" t="str">
        <f>IF((OR((AND('[1]PWS Information'!$E$10="CWS",T353="Single Family Residence",P353="Lead")),
(AND('[1]PWS Information'!$E$10="CWS",T353="Multiple Family Residence",'[1]PWS Information'!$E$11="Yes",P353="Lead")),
(AND('[1]PWS Information'!$E$10="NTNC",P353="Lead")))),"Tier 1",
IF((OR((AND('[1]PWS Information'!$E$10="CWS",T353="Multiple Family Residence",'[1]PWS Information'!$E$11="No",P353="Lead")),
(AND('[1]PWS Information'!$E$10="CWS",T353="Other",P353="Lead")),
(AND('[1]PWS Information'!$E$10="CWS",T353="Building",P353="Lead")))),"Tier 2",
IF((OR((AND('[1]PWS Information'!$E$10="CWS",T353="Single Family Residence",P353="Galvanized Requiring Replacement")),
(AND('[1]PWS Information'!$E$10="CWS",T353="Single Family Residence",P353="Galvanized Requiring Replacement",Q353="Yes")),
(AND('[1]PWS Information'!$E$10="NTNC",P353="Galvanized Requiring Replacement")),
(AND('[1]PWS Information'!$E$10="NTNC",T353="Single Family Residence",Q353="Yes")))),"Tier 3",
IF((OR((AND('[1]PWS Information'!$E$10="CWS",T353="Single Family Residence",R353="Yes",P353="Non-Lead", I353="Non-Lead - Copper",K353="Before 1989")),
(AND('[1]PWS Information'!$E$10="CWS",T353="Single Family Residence",R353="Yes",P353="Non-Lead", M353="Non-Lead - Copper",N353="Before 1989")))),"Tier 4",
IF((OR((AND('[1]PWS Information'!$E$10="NTNC",P353="Non-Lead")),
(AND('[1]PWS Information'!$E$10="CWS",P353="Non-Lead",R353="")),
(AND('[1]PWS Information'!$E$10="CWS",P353="Non-Lead",R353="No")),
(AND('[1]PWS Information'!$E$10="CWS",P353="Non-Lead",R353="Don't Know")),
(AND('[1]PWS Information'!$E$10="CWS",P353="Non-Lead", I353="Non-Lead - Copper", R353="Yes", K353="Between 1989 and 2014")),
(AND('[1]PWS Information'!$E$10="CWS",P353="Non-Lead", I353="Non-Lead - Copper", R353="Yes", K353="After 2014")),
(AND('[1]PWS Information'!$E$10="CWS",P353="Non-Lead", I353="Non-Lead - Copper", R353="Yes", K353="Unknown")),
(AND('[1]PWS Information'!$E$10="CWS",P353="Non-Lead", M353="Non-Lead - Copper", R353="Yes", N353="Between 1989 and 2014")),
(AND('[1]PWS Information'!$E$10="CWS",P353="Non-Lead", M353="Non-Lead - Copper", R353="Yes", N353="After 2014")),
(AND('[1]PWS Information'!$E$10="CWS",P353="Non-Lead", M353="Non-Lead - Copper", R353="Yes", N353="Unknown")),
(AND('[1]PWS Information'!$E$10="CWS",P353="Unknown")),
(AND('[1]PWS Information'!$E$10="NTNC",P353="Unknown")))),"Tier 5",
"")))))</f>
        <v>Tier 5</v>
      </c>
      <c r="Y353" s="50"/>
      <c r="Z353" s="50"/>
    </row>
    <row r="354" spans="1:26" ht="75" x14ac:dyDescent="0.25">
      <c r="A354" s="39">
        <v>25175968</v>
      </c>
      <c r="B354" s="40">
        <v>2704</v>
      </c>
      <c r="C354" s="41" t="s">
        <v>52</v>
      </c>
      <c r="D354" s="41" t="s">
        <v>46</v>
      </c>
      <c r="E354" s="41">
        <v>75961</v>
      </c>
      <c r="F354" s="42"/>
      <c r="G354" s="43">
        <v>31.637153999999999</v>
      </c>
      <c r="H354" s="44">
        <v>-94.489194999999995</v>
      </c>
      <c r="I354" s="45" t="s">
        <v>63</v>
      </c>
      <c r="J354" s="46" t="s">
        <v>48</v>
      </c>
      <c r="K354" s="42" t="s">
        <v>51</v>
      </c>
      <c r="L354" s="49"/>
      <c r="M354" s="45" t="s">
        <v>63</v>
      </c>
      <c r="N354" s="46" t="s">
        <v>51</v>
      </c>
      <c r="O354" s="49"/>
      <c r="P354" s="36" t="str">
        <f t="shared" si="5"/>
        <v>Unknown</v>
      </c>
      <c r="Q354" s="39" t="s">
        <v>48</v>
      </c>
      <c r="R354" s="39" t="s">
        <v>48</v>
      </c>
      <c r="S354" s="39"/>
      <c r="T354" s="50" t="s">
        <v>50</v>
      </c>
      <c r="U354" s="50" t="s">
        <v>51</v>
      </c>
      <c r="V354" s="50" t="s">
        <v>51</v>
      </c>
      <c r="W354" s="50"/>
      <c r="X354" s="51" t="str">
        <f>IF((OR((AND('[1]PWS Information'!$E$10="CWS",T354="Single Family Residence",P354="Lead")),
(AND('[1]PWS Information'!$E$10="CWS",T354="Multiple Family Residence",'[1]PWS Information'!$E$11="Yes",P354="Lead")),
(AND('[1]PWS Information'!$E$10="NTNC",P354="Lead")))),"Tier 1",
IF((OR((AND('[1]PWS Information'!$E$10="CWS",T354="Multiple Family Residence",'[1]PWS Information'!$E$11="No",P354="Lead")),
(AND('[1]PWS Information'!$E$10="CWS",T354="Other",P354="Lead")),
(AND('[1]PWS Information'!$E$10="CWS",T354="Building",P354="Lead")))),"Tier 2",
IF((OR((AND('[1]PWS Information'!$E$10="CWS",T354="Single Family Residence",P354="Galvanized Requiring Replacement")),
(AND('[1]PWS Information'!$E$10="CWS",T354="Single Family Residence",P354="Galvanized Requiring Replacement",Q354="Yes")),
(AND('[1]PWS Information'!$E$10="NTNC",P354="Galvanized Requiring Replacement")),
(AND('[1]PWS Information'!$E$10="NTNC",T354="Single Family Residence",Q354="Yes")))),"Tier 3",
IF((OR((AND('[1]PWS Information'!$E$10="CWS",T354="Single Family Residence",R354="Yes",P354="Non-Lead", I354="Non-Lead - Copper",K354="Before 1989")),
(AND('[1]PWS Information'!$E$10="CWS",T354="Single Family Residence",R354="Yes",P354="Non-Lead", M354="Non-Lead - Copper",N354="Before 1989")))),"Tier 4",
IF((OR((AND('[1]PWS Information'!$E$10="NTNC",P354="Non-Lead")),
(AND('[1]PWS Information'!$E$10="CWS",P354="Non-Lead",R354="")),
(AND('[1]PWS Information'!$E$10="CWS",P354="Non-Lead",R354="No")),
(AND('[1]PWS Information'!$E$10="CWS",P354="Non-Lead",R354="Don't Know")),
(AND('[1]PWS Information'!$E$10="CWS",P354="Non-Lead", I354="Non-Lead - Copper", R354="Yes", K354="Between 1989 and 2014")),
(AND('[1]PWS Information'!$E$10="CWS",P354="Non-Lead", I354="Non-Lead - Copper", R354="Yes", K354="After 2014")),
(AND('[1]PWS Information'!$E$10="CWS",P354="Non-Lead", I354="Non-Lead - Copper", R354="Yes", K354="Unknown")),
(AND('[1]PWS Information'!$E$10="CWS",P354="Non-Lead", M354="Non-Lead - Copper", R354="Yes", N354="Between 1989 and 2014")),
(AND('[1]PWS Information'!$E$10="CWS",P354="Non-Lead", M354="Non-Lead - Copper", R354="Yes", N354="After 2014")),
(AND('[1]PWS Information'!$E$10="CWS",P354="Non-Lead", M354="Non-Lead - Copper", R354="Yes", N354="Unknown")),
(AND('[1]PWS Information'!$E$10="CWS",P354="Unknown")),
(AND('[1]PWS Information'!$E$10="NTNC",P354="Unknown")))),"Tier 5",
"")))))</f>
        <v>Tier 5</v>
      </c>
      <c r="Y354" s="50"/>
      <c r="Z354" s="50"/>
    </row>
    <row r="355" spans="1:26" ht="75" x14ac:dyDescent="0.25">
      <c r="A355" s="39">
        <v>25176111</v>
      </c>
      <c r="B355" s="40">
        <v>376</v>
      </c>
      <c r="C355" s="41" t="s">
        <v>86</v>
      </c>
      <c r="D355" s="41" t="s">
        <v>46</v>
      </c>
      <c r="E355" s="41">
        <v>75961</v>
      </c>
      <c r="F355" s="42"/>
      <c r="G355" s="43">
        <v>31.660291000000001</v>
      </c>
      <c r="H355" s="44">
        <v>-94.601551999999998</v>
      </c>
      <c r="I355" s="45" t="s">
        <v>63</v>
      </c>
      <c r="J355" s="46" t="s">
        <v>48</v>
      </c>
      <c r="K355" s="42" t="s">
        <v>51</v>
      </c>
      <c r="L355" s="49"/>
      <c r="M355" s="45" t="s">
        <v>63</v>
      </c>
      <c r="N355" s="46" t="s">
        <v>51</v>
      </c>
      <c r="O355" s="49"/>
      <c r="P355" s="36" t="str">
        <f t="shared" si="5"/>
        <v>Unknown</v>
      </c>
      <c r="Q355" s="39" t="s">
        <v>48</v>
      </c>
      <c r="R355" s="39" t="s">
        <v>48</v>
      </c>
      <c r="S355" s="39"/>
      <c r="T355" s="50"/>
      <c r="U355" s="50" t="s">
        <v>51</v>
      </c>
      <c r="V355" s="50" t="s">
        <v>51</v>
      </c>
      <c r="W355" s="50"/>
      <c r="X355" s="51" t="str">
        <f>IF((OR((AND('[1]PWS Information'!$E$10="CWS",T355="Single Family Residence",P355="Lead")),
(AND('[1]PWS Information'!$E$10="CWS",T355="Multiple Family Residence",'[1]PWS Information'!$E$11="Yes",P355="Lead")),
(AND('[1]PWS Information'!$E$10="NTNC",P355="Lead")))),"Tier 1",
IF((OR((AND('[1]PWS Information'!$E$10="CWS",T355="Multiple Family Residence",'[1]PWS Information'!$E$11="No",P355="Lead")),
(AND('[1]PWS Information'!$E$10="CWS",T355="Other",P355="Lead")),
(AND('[1]PWS Information'!$E$10="CWS",T355="Building",P355="Lead")))),"Tier 2",
IF((OR((AND('[1]PWS Information'!$E$10="CWS",T355="Single Family Residence",P355="Galvanized Requiring Replacement")),
(AND('[1]PWS Information'!$E$10="CWS",T355="Single Family Residence",P355="Galvanized Requiring Replacement",Q355="Yes")),
(AND('[1]PWS Information'!$E$10="NTNC",P355="Galvanized Requiring Replacement")),
(AND('[1]PWS Information'!$E$10="NTNC",T355="Single Family Residence",Q355="Yes")))),"Tier 3",
IF((OR((AND('[1]PWS Information'!$E$10="CWS",T355="Single Family Residence",R355="Yes",P355="Non-Lead", I355="Non-Lead - Copper",K355="Before 1989")),
(AND('[1]PWS Information'!$E$10="CWS",T355="Single Family Residence",R355="Yes",P355="Non-Lead", M355="Non-Lead - Copper",N355="Before 1989")))),"Tier 4",
IF((OR((AND('[1]PWS Information'!$E$10="NTNC",P355="Non-Lead")),
(AND('[1]PWS Information'!$E$10="CWS",P355="Non-Lead",R355="")),
(AND('[1]PWS Information'!$E$10="CWS",P355="Non-Lead",R355="No")),
(AND('[1]PWS Information'!$E$10="CWS",P355="Non-Lead",R355="Don't Know")),
(AND('[1]PWS Information'!$E$10="CWS",P355="Non-Lead", I355="Non-Lead - Copper", R355="Yes", K355="Between 1989 and 2014")),
(AND('[1]PWS Information'!$E$10="CWS",P355="Non-Lead", I355="Non-Lead - Copper", R355="Yes", K355="After 2014")),
(AND('[1]PWS Information'!$E$10="CWS",P355="Non-Lead", I355="Non-Lead - Copper", R355="Yes", K355="Unknown")),
(AND('[1]PWS Information'!$E$10="CWS",P355="Non-Lead", M355="Non-Lead - Copper", R355="Yes", N355="Between 1989 and 2014")),
(AND('[1]PWS Information'!$E$10="CWS",P355="Non-Lead", M355="Non-Lead - Copper", R355="Yes", N355="After 2014")),
(AND('[1]PWS Information'!$E$10="CWS",P355="Non-Lead", M355="Non-Lead - Copper", R355="Yes", N355="Unknown")),
(AND('[1]PWS Information'!$E$10="CWS",P355="Unknown")),
(AND('[1]PWS Information'!$E$10="NTNC",P355="Unknown")))),"Tier 5",
"")))))</f>
        <v>Tier 5</v>
      </c>
      <c r="Y355" s="50"/>
      <c r="Z355" s="50"/>
    </row>
    <row r="356" spans="1:26" ht="75" x14ac:dyDescent="0.25">
      <c r="A356" s="39">
        <v>25175388</v>
      </c>
      <c r="B356" s="40">
        <v>545</v>
      </c>
      <c r="C356" s="41" t="s">
        <v>71</v>
      </c>
      <c r="D356" s="41" t="s">
        <v>46</v>
      </c>
      <c r="E356" s="41">
        <v>75961</v>
      </c>
      <c r="F356" s="42"/>
      <c r="G356" s="43">
        <v>31.558382999999999</v>
      </c>
      <c r="H356" s="44">
        <v>-94.504452000000001</v>
      </c>
      <c r="I356" s="45" t="s">
        <v>63</v>
      </c>
      <c r="J356" s="46" t="s">
        <v>48</v>
      </c>
      <c r="K356" s="42" t="s">
        <v>51</v>
      </c>
      <c r="L356" s="49"/>
      <c r="M356" s="45" t="s">
        <v>63</v>
      </c>
      <c r="N356" s="46" t="s">
        <v>51</v>
      </c>
      <c r="O356" s="49"/>
      <c r="P356" s="36" t="str">
        <f t="shared" si="5"/>
        <v>Unknown</v>
      </c>
      <c r="Q356" s="39" t="s">
        <v>48</v>
      </c>
      <c r="R356" s="39" t="s">
        <v>48</v>
      </c>
      <c r="S356" s="39"/>
      <c r="T356" s="50"/>
      <c r="U356" s="50" t="s">
        <v>51</v>
      </c>
      <c r="V356" s="50" t="s">
        <v>51</v>
      </c>
      <c r="W356" s="50"/>
      <c r="X356" s="51" t="str">
        <f>IF((OR((AND('[1]PWS Information'!$E$10="CWS",T356="Single Family Residence",P356="Lead")),
(AND('[1]PWS Information'!$E$10="CWS",T356="Multiple Family Residence",'[1]PWS Information'!$E$11="Yes",P356="Lead")),
(AND('[1]PWS Information'!$E$10="NTNC",P356="Lead")))),"Tier 1",
IF((OR((AND('[1]PWS Information'!$E$10="CWS",T356="Multiple Family Residence",'[1]PWS Information'!$E$11="No",P356="Lead")),
(AND('[1]PWS Information'!$E$10="CWS",T356="Other",P356="Lead")),
(AND('[1]PWS Information'!$E$10="CWS",T356="Building",P356="Lead")))),"Tier 2",
IF((OR((AND('[1]PWS Information'!$E$10="CWS",T356="Single Family Residence",P356="Galvanized Requiring Replacement")),
(AND('[1]PWS Information'!$E$10="CWS",T356="Single Family Residence",P356="Galvanized Requiring Replacement",Q356="Yes")),
(AND('[1]PWS Information'!$E$10="NTNC",P356="Galvanized Requiring Replacement")),
(AND('[1]PWS Information'!$E$10="NTNC",T356="Single Family Residence",Q356="Yes")))),"Tier 3",
IF((OR((AND('[1]PWS Information'!$E$10="CWS",T356="Single Family Residence",R356="Yes",P356="Non-Lead", I356="Non-Lead - Copper",K356="Before 1989")),
(AND('[1]PWS Information'!$E$10="CWS",T356="Single Family Residence",R356="Yes",P356="Non-Lead", M356="Non-Lead - Copper",N356="Before 1989")))),"Tier 4",
IF((OR((AND('[1]PWS Information'!$E$10="NTNC",P356="Non-Lead")),
(AND('[1]PWS Information'!$E$10="CWS",P356="Non-Lead",R356="")),
(AND('[1]PWS Information'!$E$10="CWS",P356="Non-Lead",R356="No")),
(AND('[1]PWS Information'!$E$10="CWS",P356="Non-Lead",R356="Don't Know")),
(AND('[1]PWS Information'!$E$10="CWS",P356="Non-Lead", I356="Non-Lead - Copper", R356="Yes", K356="Between 1989 and 2014")),
(AND('[1]PWS Information'!$E$10="CWS",P356="Non-Lead", I356="Non-Lead - Copper", R356="Yes", K356="After 2014")),
(AND('[1]PWS Information'!$E$10="CWS",P356="Non-Lead", I356="Non-Lead - Copper", R356="Yes", K356="Unknown")),
(AND('[1]PWS Information'!$E$10="CWS",P356="Non-Lead", M356="Non-Lead - Copper", R356="Yes", N356="Between 1989 and 2014")),
(AND('[1]PWS Information'!$E$10="CWS",P356="Non-Lead", M356="Non-Lead - Copper", R356="Yes", N356="After 2014")),
(AND('[1]PWS Information'!$E$10="CWS",P356="Non-Lead", M356="Non-Lead - Copper", R356="Yes", N356="Unknown")),
(AND('[1]PWS Information'!$E$10="CWS",P356="Unknown")),
(AND('[1]PWS Information'!$E$10="NTNC",P356="Unknown")))),"Tier 5",
"")))))</f>
        <v>Tier 5</v>
      </c>
      <c r="Y356" s="50"/>
      <c r="Z356" s="50"/>
    </row>
    <row r="357" spans="1:26" ht="75" x14ac:dyDescent="0.25">
      <c r="A357" s="39">
        <v>25175993</v>
      </c>
      <c r="B357" s="40">
        <v>8491</v>
      </c>
      <c r="C357" s="41" t="s">
        <v>66</v>
      </c>
      <c r="D357" s="41" t="s">
        <v>46</v>
      </c>
      <c r="E357" s="41">
        <v>75961</v>
      </c>
      <c r="F357" s="42"/>
      <c r="G357" s="43">
        <v>31.619938000000001</v>
      </c>
      <c r="H357" s="44">
        <v>-94.484540999999993</v>
      </c>
      <c r="I357" s="45" t="s">
        <v>63</v>
      </c>
      <c r="J357" s="46" t="s">
        <v>48</v>
      </c>
      <c r="K357" s="42" t="s">
        <v>51</v>
      </c>
      <c r="L357" s="49"/>
      <c r="M357" s="45" t="s">
        <v>63</v>
      </c>
      <c r="N357" s="46" t="s">
        <v>51</v>
      </c>
      <c r="O357" s="49"/>
      <c r="P357" s="36" t="str">
        <f t="shared" si="5"/>
        <v>Unknown</v>
      </c>
      <c r="Q357" s="39" t="s">
        <v>48</v>
      </c>
      <c r="R357" s="39" t="s">
        <v>48</v>
      </c>
      <c r="S357" s="39"/>
      <c r="T357" s="50"/>
      <c r="U357" s="50" t="s">
        <v>51</v>
      </c>
      <c r="V357" s="50" t="s">
        <v>51</v>
      </c>
      <c r="W357" s="50"/>
      <c r="X357" s="51" t="str">
        <f>IF((OR((AND('[1]PWS Information'!$E$10="CWS",T357="Single Family Residence",P357="Lead")),
(AND('[1]PWS Information'!$E$10="CWS",T357="Multiple Family Residence",'[1]PWS Information'!$E$11="Yes",P357="Lead")),
(AND('[1]PWS Information'!$E$10="NTNC",P357="Lead")))),"Tier 1",
IF((OR((AND('[1]PWS Information'!$E$10="CWS",T357="Multiple Family Residence",'[1]PWS Information'!$E$11="No",P357="Lead")),
(AND('[1]PWS Information'!$E$10="CWS",T357="Other",P357="Lead")),
(AND('[1]PWS Information'!$E$10="CWS",T357="Building",P357="Lead")))),"Tier 2",
IF((OR((AND('[1]PWS Information'!$E$10="CWS",T357="Single Family Residence",P357="Galvanized Requiring Replacement")),
(AND('[1]PWS Information'!$E$10="CWS",T357="Single Family Residence",P357="Galvanized Requiring Replacement",Q357="Yes")),
(AND('[1]PWS Information'!$E$10="NTNC",P357="Galvanized Requiring Replacement")),
(AND('[1]PWS Information'!$E$10="NTNC",T357="Single Family Residence",Q357="Yes")))),"Tier 3",
IF((OR((AND('[1]PWS Information'!$E$10="CWS",T357="Single Family Residence",R357="Yes",P357="Non-Lead", I357="Non-Lead - Copper",K357="Before 1989")),
(AND('[1]PWS Information'!$E$10="CWS",T357="Single Family Residence",R357="Yes",P357="Non-Lead", M357="Non-Lead - Copper",N357="Before 1989")))),"Tier 4",
IF((OR((AND('[1]PWS Information'!$E$10="NTNC",P357="Non-Lead")),
(AND('[1]PWS Information'!$E$10="CWS",P357="Non-Lead",R357="")),
(AND('[1]PWS Information'!$E$10="CWS",P357="Non-Lead",R357="No")),
(AND('[1]PWS Information'!$E$10="CWS",P357="Non-Lead",R357="Don't Know")),
(AND('[1]PWS Information'!$E$10="CWS",P357="Non-Lead", I357="Non-Lead - Copper", R357="Yes", K357="Between 1989 and 2014")),
(AND('[1]PWS Information'!$E$10="CWS",P357="Non-Lead", I357="Non-Lead - Copper", R357="Yes", K357="After 2014")),
(AND('[1]PWS Information'!$E$10="CWS",P357="Non-Lead", I357="Non-Lead - Copper", R357="Yes", K357="Unknown")),
(AND('[1]PWS Information'!$E$10="CWS",P357="Non-Lead", M357="Non-Lead - Copper", R357="Yes", N357="Between 1989 and 2014")),
(AND('[1]PWS Information'!$E$10="CWS",P357="Non-Lead", M357="Non-Lead - Copper", R357="Yes", N357="After 2014")),
(AND('[1]PWS Information'!$E$10="CWS",P357="Non-Lead", M357="Non-Lead - Copper", R357="Yes", N357="Unknown")),
(AND('[1]PWS Information'!$E$10="CWS",P357="Unknown")),
(AND('[1]PWS Information'!$E$10="NTNC",P357="Unknown")))),"Tier 5",
"")))))</f>
        <v>Tier 5</v>
      </c>
      <c r="Y357" s="50"/>
      <c r="Z357" s="50"/>
    </row>
    <row r="358" spans="1:26" ht="75" x14ac:dyDescent="0.25">
      <c r="A358" s="39">
        <v>25175832</v>
      </c>
      <c r="B358" s="40">
        <v>353</v>
      </c>
      <c r="C358" s="41" t="s">
        <v>75</v>
      </c>
      <c r="D358" s="41" t="s">
        <v>46</v>
      </c>
      <c r="E358" s="41">
        <v>75961</v>
      </c>
      <c r="F358" s="42"/>
      <c r="G358" s="43">
        <v>31.660409999999999</v>
      </c>
      <c r="H358" s="44">
        <v>-94.601489000000001</v>
      </c>
      <c r="I358" s="45" t="s">
        <v>63</v>
      </c>
      <c r="J358" s="46" t="s">
        <v>48</v>
      </c>
      <c r="K358" s="42" t="s">
        <v>51</v>
      </c>
      <c r="L358" s="49"/>
      <c r="M358" s="45" t="s">
        <v>63</v>
      </c>
      <c r="N358" s="46" t="s">
        <v>51</v>
      </c>
      <c r="O358" s="49"/>
      <c r="P358" s="36" t="str">
        <f t="shared" si="5"/>
        <v>Unknown</v>
      </c>
      <c r="Q358" s="39" t="s">
        <v>48</v>
      </c>
      <c r="R358" s="39" t="s">
        <v>48</v>
      </c>
      <c r="S358" s="39"/>
      <c r="T358" s="50"/>
      <c r="U358" s="50" t="s">
        <v>51</v>
      </c>
      <c r="V358" s="50" t="s">
        <v>51</v>
      </c>
      <c r="W358" s="50"/>
      <c r="X358" s="51" t="str">
        <f>IF((OR((AND('[1]PWS Information'!$E$10="CWS",T358="Single Family Residence",P358="Lead")),
(AND('[1]PWS Information'!$E$10="CWS",T358="Multiple Family Residence",'[1]PWS Information'!$E$11="Yes",P358="Lead")),
(AND('[1]PWS Information'!$E$10="NTNC",P358="Lead")))),"Tier 1",
IF((OR((AND('[1]PWS Information'!$E$10="CWS",T358="Multiple Family Residence",'[1]PWS Information'!$E$11="No",P358="Lead")),
(AND('[1]PWS Information'!$E$10="CWS",T358="Other",P358="Lead")),
(AND('[1]PWS Information'!$E$10="CWS",T358="Building",P358="Lead")))),"Tier 2",
IF((OR((AND('[1]PWS Information'!$E$10="CWS",T358="Single Family Residence",P358="Galvanized Requiring Replacement")),
(AND('[1]PWS Information'!$E$10="CWS",T358="Single Family Residence",P358="Galvanized Requiring Replacement",Q358="Yes")),
(AND('[1]PWS Information'!$E$10="NTNC",P358="Galvanized Requiring Replacement")),
(AND('[1]PWS Information'!$E$10="NTNC",T358="Single Family Residence",Q358="Yes")))),"Tier 3",
IF((OR((AND('[1]PWS Information'!$E$10="CWS",T358="Single Family Residence",R358="Yes",P358="Non-Lead", I358="Non-Lead - Copper",K358="Before 1989")),
(AND('[1]PWS Information'!$E$10="CWS",T358="Single Family Residence",R358="Yes",P358="Non-Lead", M358="Non-Lead - Copper",N358="Before 1989")))),"Tier 4",
IF((OR((AND('[1]PWS Information'!$E$10="NTNC",P358="Non-Lead")),
(AND('[1]PWS Information'!$E$10="CWS",P358="Non-Lead",R358="")),
(AND('[1]PWS Information'!$E$10="CWS",P358="Non-Lead",R358="No")),
(AND('[1]PWS Information'!$E$10="CWS",P358="Non-Lead",R358="Don't Know")),
(AND('[1]PWS Information'!$E$10="CWS",P358="Non-Lead", I358="Non-Lead - Copper", R358="Yes", K358="Between 1989 and 2014")),
(AND('[1]PWS Information'!$E$10="CWS",P358="Non-Lead", I358="Non-Lead - Copper", R358="Yes", K358="After 2014")),
(AND('[1]PWS Information'!$E$10="CWS",P358="Non-Lead", I358="Non-Lead - Copper", R358="Yes", K358="Unknown")),
(AND('[1]PWS Information'!$E$10="CWS",P358="Non-Lead", M358="Non-Lead - Copper", R358="Yes", N358="Between 1989 and 2014")),
(AND('[1]PWS Information'!$E$10="CWS",P358="Non-Lead", M358="Non-Lead - Copper", R358="Yes", N358="After 2014")),
(AND('[1]PWS Information'!$E$10="CWS",P358="Non-Lead", M358="Non-Lead - Copper", R358="Yes", N358="Unknown")),
(AND('[1]PWS Information'!$E$10="CWS",P358="Unknown")),
(AND('[1]PWS Information'!$E$10="NTNC",P358="Unknown")))),"Tier 5",
"")))))</f>
        <v>Tier 5</v>
      </c>
      <c r="Y358" s="50"/>
      <c r="Z358" s="50"/>
    </row>
    <row r="359" spans="1:26" ht="75" x14ac:dyDescent="0.25">
      <c r="A359" s="39">
        <v>25175486</v>
      </c>
      <c r="B359" s="40">
        <v>206</v>
      </c>
      <c r="C359" s="41" t="s">
        <v>134</v>
      </c>
      <c r="D359" s="41" t="s">
        <v>46</v>
      </c>
      <c r="E359" s="41">
        <v>75961</v>
      </c>
      <c r="F359" s="42"/>
      <c r="G359" s="43">
        <v>31.661016</v>
      </c>
      <c r="H359" s="44">
        <v>-94.601657000000003</v>
      </c>
      <c r="I359" s="45" t="s">
        <v>63</v>
      </c>
      <c r="J359" s="46" t="s">
        <v>48</v>
      </c>
      <c r="K359" s="42" t="s">
        <v>51</v>
      </c>
      <c r="L359" s="49"/>
      <c r="M359" s="45" t="s">
        <v>63</v>
      </c>
      <c r="N359" s="46" t="s">
        <v>51</v>
      </c>
      <c r="O359" s="49"/>
      <c r="P359" s="36" t="str">
        <f t="shared" si="5"/>
        <v>Unknown</v>
      </c>
      <c r="Q359" s="39" t="s">
        <v>48</v>
      </c>
      <c r="R359" s="39" t="s">
        <v>48</v>
      </c>
      <c r="S359" s="39"/>
      <c r="T359" s="50"/>
      <c r="U359" s="50" t="s">
        <v>51</v>
      </c>
      <c r="V359" s="50" t="s">
        <v>51</v>
      </c>
      <c r="W359" s="50"/>
      <c r="X359" s="51" t="str">
        <f>IF((OR((AND('[1]PWS Information'!$E$10="CWS",T359="Single Family Residence",P359="Lead")),
(AND('[1]PWS Information'!$E$10="CWS",T359="Multiple Family Residence",'[1]PWS Information'!$E$11="Yes",P359="Lead")),
(AND('[1]PWS Information'!$E$10="NTNC",P359="Lead")))),"Tier 1",
IF((OR((AND('[1]PWS Information'!$E$10="CWS",T359="Multiple Family Residence",'[1]PWS Information'!$E$11="No",P359="Lead")),
(AND('[1]PWS Information'!$E$10="CWS",T359="Other",P359="Lead")),
(AND('[1]PWS Information'!$E$10="CWS",T359="Building",P359="Lead")))),"Tier 2",
IF((OR((AND('[1]PWS Information'!$E$10="CWS",T359="Single Family Residence",P359="Galvanized Requiring Replacement")),
(AND('[1]PWS Information'!$E$10="CWS",T359="Single Family Residence",P359="Galvanized Requiring Replacement",Q359="Yes")),
(AND('[1]PWS Information'!$E$10="NTNC",P359="Galvanized Requiring Replacement")),
(AND('[1]PWS Information'!$E$10="NTNC",T359="Single Family Residence",Q359="Yes")))),"Tier 3",
IF((OR((AND('[1]PWS Information'!$E$10="CWS",T359="Single Family Residence",R359="Yes",P359="Non-Lead", I359="Non-Lead - Copper",K359="Before 1989")),
(AND('[1]PWS Information'!$E$10="CWS",T359="Single Family Residence",R359="Yes",P359="Non-Lead", M359="Non-Lead - Copper",N359="Before 1989")))),"Tier 4",
IF((OR((AND('[1]PWS Information'!$E$10="NTNC",P359="Non-Lead")),
(AND('[1]PWS Information'!$E$10="CWS",P359="Non-Lead",R359="")),
(AND('[1]PWS Information'!$E$10="CWS",P359="Non-Lead",R359="No")),
(AND('[1]PWS Information'!$E$10="CWS",P359="Non-Lead",R359="Don't Know")),
(AND('[1]PWS Information'!$E$10="CWS",P359="Non-Lead", I359="Non-Lead - Copper", R359="Yes", K359="Between 1989 and 2014")),
(AND('[1]PWS Information'!$E$10="CWS",P359="Non-Lead", I359="Non-Lead - Copper", R359="Yes", K359="After 2014")),
(AND('[1]PWS Information'!$E$10="CWS",P359="Non-Lead", I359="Non-Lead - Copper", R359="Yes", K359="Unknown")),
(AND('[1]PWS Information'!$E$10="CWS",P359="Non-Lead", M359="Non-Lead - Copper", R359="Yes", N359="Between 1989 and 2014")),
(AND('[1]PWS Information'!$E$10="CWS",P359="Non-Lead", M359="Non-Lead - Copper", R359="Yes", N359="After 2014")),
(AND('[1]PWS Information'!$E$10="CWS",P359="Non-Lead", M359="Non-Lead - Copper", R359="Yes", N359="Unknown")),
(AND('[1]PWS Information'!$E$10="CWS",P359="Unknown")),
(AND('[1]PWS Information'!$E$10="NTNC",P359="Unknown")))),"Tier 5",
"")))))</f>
        <v>Tier 5</v>
      </c>
      <c r="Y359" s="50"/>
      <c r="Z359" s="50"/>
    </row>
    <row r="360" spans="1:26" ht="75" x14ac:dyDescent="0.25">
      <c r="A360" s="39">
        <v>25175479</v>
      </c>
      <c r="B360" s="40" t="s">
        <v>153</v>
      </c>
      <c r="C360" s="41" t="s">
        <v>154</v>
      </c>
      <c r="D360" s="41" t="s">
        <v>46</v>
      </c>
      <c r="E360" s="41">
        <v>75961</v>
      </c>
      <c r="F360" s="42"/>
      <c r="G360" s="43">
        <v>32.257185</v>
      </c>
      <c r="H360" s="44">
        <v>-95.539252000000005</v>
      </c>
      <c r="I360" s="45" t="s">
        <v>63</v>
      </c>
      <c r="J360" s="46" t="s">
        <v>48</v>
      </c>
      <c r="K360" s="42" t="s">
        <v>51</v>
      </c>
      <c r="L360" s="49"/>
      <c r="M360" s="45" t="s">
        <v>63</v>
      </c>
      <c r="N360" s="46" t="s">
        <v>51</v>
      </c>
      <c r="O360" s="49"/>
      <c r="P360" s="36" t="str">
        <f t="shared" si="5"/>
        <v>Unknown</v>
      </c>
      <c r="Q360" s="39" t="s">
        <v>48</v>
      </c>
      <c r="R360" s="39" t="s">
        <v>48</v>
      </c>
      <c r="S360" s="39"/>
      <c r="T360" s="50"/>
      <c r="U360" s="50" t="s">
        <v>51</v>
      </c>
      <c r="V360" s="50" t="s">
        <v>51</v>
      </c>
      <c r="W360" s="50"/>
      <c r="X360" s="51" t="str">
        <f>IF((OR((AND('[1]PWS Information'!$E$10="CWS",T360="Single Family Residence",P360="Lead")),
(AND('[1]PWS Information'!$E$10="CWS",T360="Multiple Family Residence",'[1]PWS Information'!$E$11="Yes",P360="Lead")),
(AND('[1]PWS Information'!$E$10="NTNC",P360="Lead")))),"Tier 1",
IF((OR((AND('[1]PWS Information'!$E$10="CWS",T360="Multiple Family Residence",'[1]PWS Information'!$E$11="No",P360="Lead")),
(AND('[1]PWS Information'!$E$10="CWS",T360="Other",P360="Lead")),
(AND('[1]PWS Information'!$E$10="CWS",T360="Building",P360="Lead")))),"Tier 2",
IF((OR((AND('[1]PWS Information'!$E$10="CWS",T360="Single Family Residence",P360="Galvanized Requiring Replacement")),
(AND('[1]PWS Information'!$E$10="CWS",T360="Single Family Residence",P360="Galvanized Requiring Replacement",Q360="Yes")),
(AND('[1]PWS Information'!$E$10="NTNC",P360="Galvanized Requiring Replacement")),
(AND('[1]PWS Information'!$E$10="NTNC",T360="Single Family Residence",Q360="Yes")))),"Tier 3",
IF((OR((AND('[1]PWS Information'!$E$10="CWS",T360="Single Family Residence",R360="Yes",P360="Non-Lead", I360="Non-Lead - Copper",K360="Before 1989")),
(AND('[1]PWS Information'!$E$10="CWS",T360="Single Family Residence",R360="Yes",P360="Non-Lead", M360="Non-Lead - Copper",N360="Before 1989")))),"Tier 4",
IF((OR((AND('[1]PWS Information'!$E$10="NTNC",P360="Non-Lead")),
(AND('[1]PWS Information'!$E$10="CWS",P360="Non-Lead",R360="")),
(AND('[1]PWS Information'!$E$10="CWS",P360="Non-Lead",R360="No")),
(AND('[1]PWS Information'!$E$10="CWS",P360="Non-Lead",R360="Don't Know")),
(AND('[1]PWS Information'!$E$10="CWS",P360="Non-Lead", I360="Non-Lead - Copper", R360="Yes", K360="Between 1989 and 2014")),
(AND('[1]PWS Information'!$E$10="CWS",P360="Non-Lead", I360="Non-Lead - Copper", R360="Yes", K360="After 2014")),
(AND('[1]PWS Information'!$E$10="CWS",P360="Non-Lead", I360="Non-Lead - Copper", R360="Yes", K360="Unknown")),
(AND('[1]PWS Information'!$E$10="CWS",P360="Non-Lead", M360="Non-Lead - Copper", R360="Yes", N360="Between 1989 and 2014")),
(AND('[1]PWS Information'!$E$10="CWS",P360="Non-Lead", M360="Non-Lead - Copper", R360="Yes", N360="After 2014")),
(AND('[1]PWS Information'!$E$10="CWS",P360="Non-Lead", M360="Non-Lead - Copper", R360="Yes", N360="Unknown")),
(AND('[1]PWS Information'!$E$10="CWS",P360="Unknown")),
(AND('[1]PWS Information'!$E$10="NTNC",P360="Unknown")))),"Tier 5",
"")))))</f>
        <v>Tier 5</v>
      </c>
      <c r="Y360" s="50"/>
      <c r="Z360" s="50"/>
    </row>
    <row r="361" spans="1:26" ht="75" x14ac:dyDescent="0.25">
      <c r="A361" s="39">
        <v>25175484</v>
      </c>
      <c r="B361" s="40">
        <v>424</v>
      </c>
      <c r="C361" s="41" t="s">
        <v>134</v>
      </c>
      <c r="D361" s="41" t="s">
        <v>46</v>
      </c>
      <c r="E361" s="41">
        <v>75961</v>
      </c>
      <c r="F361" s="42"/>
      <c r="G361" s="43">
        <v>31.660066</v>
      </c>
      <c r="H361" s="44">
        <v>-94.601654999999994</v>
      </c>
      <c r="I361" s="45" t="s">
        <v>63</v>
      </c>
      <c r="J361" s="46" t="s">
        <v>48</v>
      </c>
      <c r="K361" s="42" t="s">
        <v>51</v>
      </c>
      <c r="L361" s="49"/>
      <c r="M361" s="45" t="s">
        <v>63</v>
      </c>
      <c r="N361" s="46" t="s">
        <v>51</v>
      </c>
      <c r="O361" s="49"/>
      <c r="P361" s="36" t="str">
        <f t="shared" si="5"/>
        <v>Unknown</v>
      </c>
      <c r="Q361" s="39" t="s">
        <v>48</v>
      </c>
      <c r="R361" s="39" t="s">
        <v>48</v>
      </c>
      <c r="S361" s="39"/>
      <c r="T361" s="50"/>
      <c r="U361" s="50" t="s">
        <v>51</v>
      </c>
      <c r="V361" s="50" t="s">
        <v>51</v>
      </c>
      <c r="W361" s="50"/>
      <c r="X361" s="51" t="str">
        <f>IF((OR((AND('[1]PWS Information'!$E$10="CWS",T361="Single Family Residence",P361="Lead")),
(AND('[1]PWS Information'!$E$10="CWS",T361="Multiple Family Residence",'[1]PWS Information'!$E$11="Yes",P361="Lead")),
(AND('[1]PWS Information'!$E$10="NTNC",P361="Lead")))),"Tier 1",
IF((OR((AND('[1]PWS Information'!$E$10="CWS",T361="Multiple Family Residence",'[1]PWS Information'!$E$11="No",P361="Lead")),
(AND('[1]PWS Information'!$E$10="CWS",T361="Other",P361="Lead")),
(AND('[1]PWS Information'!$E$10="CWS",T361="Building",P361="Lead")))),"Tier 2",
IF((OR((AND('[1]PWS Information'!$E$10="CWS",T361="Single Family Residence",P361="Galvanized Requiring Replacement")),
(AND('[1]PWS Information'!$E$10="CWS",T361="Single Family Residence",P361="Galvanized Requiring Replacement",Q361="Yes")),
(AND('[1]PWS Information'!$E$10="NTNC",P361="Galvanized Requiring Replacement")),
(AND('[1]PWS Information'!$E$10="NTNC",T361="Single Family Residence",Q361="Yes")))),"Tier 3",
IF((OR((AND('[1]PWS Information'!$E$10="CWS",T361="Single Family Residence",R361="Yes",P361="Non-Lead", I361="Non-Lead - Copper",K361="Before 1989")),
(AND('[1]PWS Information'!$E$10="CWS",T361="Single Family Residence",R361="Yes",P361="Non-Lead", M361="Non-Lead - Copper",N361="Before 1989")))),"Tier 4",
IF((OR((AND('[1]PWS Information'!$E$10="NTNC",P361="Non-Lead")),
(AND('[1]PWS Information'!$E$10="CWS",P361="Non-Lead",R361="")),
(AND('[1]PWS Information'!$E$10="CWS",P361="Non-Lead",R361="No")),
(AND('[1]PWS Information'!$E$10="CWS",P361="Non-Lead",R361="Don't Know")),
(AND('[1]PWS Information'!$E$10="CWS",P361="Non-Lead", I361="Non-Lead - Copper", R361="Yes", K361="Between 1989 and 2014")),
(AND('[1]PWS Information'!$E$10="CWS",P361="Non-Lead", I361="Non-Lead - Copper", R361="Yes", K361="After 2014")),
(AND('[1]PWS Information'!$E$10="CWS",P361="Non-Lead", I361="Non-Lead - Copper", R361="Yes", K361="Unknown")),
(AND('[1]PWS Information'!$E$10="CWS",P361="Non-Lead", M361="Non-Lead - Copper", R361="Yes", N361="Between 1989 and 2014")),
(AND('[1]PWS Information'!$E$10="CWS",P361="Non-Lead", M361="Non-Lead - Copper", R361="Yes", N361="After 2014")),
(AND('[1]PWS Information'!$E$10="CWS",P361="Non-Lead", M361="Non-Lead - Copper", R361="Yes", N361="Unknown")),
(AND('[1]PWS Information'!$E$10="CWS",P361="Unknown")),
(AND('[1]PWS Information'!$E$10="NTNC",P361="Unknown")))),"Tier 5",
"")))))</f>
        <v>Tier 5</v>
      </c>
      <c r="Y361" s="50"/>
      <c r="Z361" s="50"/>
    </row>
    <row r="362" spans="1:26" ht="75" x14ac:dyDescent="0.25">
      <c r="A362" s="39">
        <v>25175844</v>
      </c>
      <c r="B362" s="40">
        <v>965</v>
      </c>
      <c r="C362" s="41" t="s">
        <v>71</v>
      </c>
      <c r="D362" s="41" t="s">
        <v>46</v>
      </c>
      <c r="E362" s="41">
        <v>75961</v>
      </c>
      <c r="F362" s="42"/>
      <c r="G362" s="43">
        <v>31.657124</v>
      </c>
      <c r="H362" s="44">
        <v>-94.601496999999995</v>
      </c>
      <c r="I362" s="45" t="s">
        <v>63</v>
      </c>
      <c r="J362" s="46" t="s">
        <v>48</v>
      </c>
      <c r="K362" s="42" t="s">
        <v>51</v>
      </c>
      <c r="L362" s="49"/>
      <c r="M362" s="45" t="s">
        <v>63</v>
      </c>
      <c r="N362" s="46" t="s">
        <v>51</v>
      </c>
      <c r="O362" s="49"/>
      <c r="P362" s="36" t="str">
        <f t="shared" si="5"/>
        <v>Unknown</v>
      </c>
      <c r="Q362" s="39" t="s">
        <v>48</v>
      </c>
      <c r="R362" s="39" t="s">
        <v>48</v>
      </c>
      <c r="S362" s="39"/>
      <c r="T362" s="50"/>
      <c r="U362" s="50" t="s">
        <v>51</v>
      </c>
      <c r="V362" s="50" t="s">
        <v>51</v>
      </c>
      <c r="W362" s="50"/>
      <c r="X362" s="51" t="str">
        <f>IF((OR((AND('[1]PWS Information'!$E$10="CWS",T362="Single Family Residence",P362="Lead")),
(AND('[1]PWS Information'!$E$10="CWS",T362="Multiple Family Residence",'[1]PWS Information'!$E$11="Yes",P362="Lead")),
(AND('[1]PWS Information'!$E$10="NTNC",P362="Lead")))),"Tier 1",
IF((OR((AND('[1]PWS Information'!$E$10="CWS",T362="Multiple Family Residence",'[1]PWS Information'!$E$11="No",P362="Lead")),
(AND('[1]PWS Information'!$E$10="CWS",T362="Other",P362="Lead")),
(AND('[1]PWS Information'!$E$10="CWS",T362="Building",P362="Lead")))),"Tier 2",
IF((OR((AND('[1]PWS Information'!$E$10="CWS",T362="Single Family Residence",P362="Galvanized Requiring Replacement")),
(AND('[1]PWS Information'!$E$10="CWS",T362="Single Family Residence",P362="Galvanized Requiring Replacement",Q362="Yes")),
(AND('[1]PWS Information'!$E$10="NTNC",P362="Galvanized Requiring Replacement")),
(AND('[1]PWS Information'!$E$10="NTNC",T362="Single Family Residence",Q362="Yes")))),"Tier 3",
IF((OR((AND('[1]PWS Information'!$E$10="CWS",T362="Single Family Residence",R362="Yes",P362="Non-Lead", I362="Non-Lead - Copper",K362="Before 1989")),
(AND('[1]PWS Information'!$E$10="CWS",T362="Single Family Residence",R362="Yes",P362="Non-Lead", M362="Non-Lead - Copper",N362="Before 1989")))),"Tier 4",
IF((OR((AND('[1]PWS Information'!$E$10="NTNC",P362="Non-Lead")),
(AND('[1]PWS Information'!$E$10="CWS",P362="Non-Lead",R362="")),
(AND('[1]PWS Information'!$E$10="CWS",P362="Non-Lead",R362="No")),
(AND('[1]PWS Information'!$E$10="CWS",P362="Non-Lead",R362="Don't Know")),
(AND('[1]PWS Information'!$E$10="CWS",P362="Non-Lead", I362="Non-Lead - Copper", R362="Yes", K362="Between 1989 and 2014")),
(AND('[1]PWS Information'!$E$10="CWS",P362="Non-Lead", I362="Non-Lead - Copper", R362="Yes", K362="After 2014")),
(AND('[1]PWS Information'!$E$10="CWS",P362="Non-Lead", I362="Non-Lead - Copper", R362="Yes", K362="Unknown")),
(AND('[1]PWS Information'!$E$10="CWS",P362="Non-Lead", M362="Non-Lead - Copper", R362="Yes", N362="Between 1989 and 2014")),
(AND('[1]PWS Information'!$E$10="CWS",P362="Non-Lead", M362="Non-Lead - Copper", R362="Yes", N362="After 2014")),
(AND('[1]PWS Information'!$E$10="CWS",P362="Non-Lead", M362="Non-Lead - Copper", R362="Yes", N362="Unknown")),
(AND('[1]PWS Information'!$E$10="CWS",P362="Unknown")),
(AND('[1]PWS Information'!$E$10="NTNC",P362="Unknown")))),"Tier 5",
"")))))</f>
        <v>Tier 5</v>
      </c>
      <c r="Y362" s="50"/>
      <c r="Z362" s="50"/>
    </row>
    <row r="363" spans="1:26" ht="75" x14ac:dyDescent="0.25">
      <c r="A363" s="39">
        <v>25176057</v>
      </c>
      <c r="B363" s="40">
        <v>7918</v>
      </c>
      <c r="C363" s="41" t="s">
        <v>66</v>
      </c>
      <c r="D363" s="41" t="s">
        <v>46</v>
      </c>
      <c r="E363" s="41">
        <v>75961</v>
      </c>
      <c r="F363" s="42"/>
      <c r="G363" s="43">
        <v>31.618510000000001</v>
      </c>
      <c r="H363" s="44">
        <v>-94.493872999999994</v>
      </c>
      <c r="I363" s="45" t="s">
        <v>63</v>
      </c>
      <c r="J363" s="46" t="s">
        <v>48</v>
      </c>
      <c r="K363" s="42" t="s">
        <v>51</v>
      </c>
      <c r="L363" s="49"/>
      <c r="M363" s="45" t="s">
        <v>63</v>
      </c>
      <c r="N363" s="46" t="s">
        <v>51</v>
      </c>
      <c r="O363" s="49"/>
      <c r="P363" s="36" t="str">
        <f t="shared" si="5"/>
        <v>Unknown</v>
      </c>
      <c r="Q363" s="39" t="s">
        <v>48</v>
      </c>
      <c r="R363" s="39" t="s">
        <v>48</v>
      </c>
      <c r="S363" s="39"/>
      <c r="T363" s="50"/>
      <c r="U363" s="50" t="s">
        <v>51</v>
      </c>
      <c r="V363" s="50" t="s">
        <v>51</v>
      </c>
      <c r="W363" s="50"/>
      <c r="X363" s="51" t="str">
        <f>IF((OR((AND('[1]PWS Information'!$E$10="CWS",T363="Single Family Residence",P363="Lead")),
(AND('[1]PWS Information'!$E$10="CWS",T363="Multiple Family Residence",'[1]PWS Information'!$E$11="Yes",P363="Lead")),
(AND('[1]PWS Information'!$E$10="NTNC",P363="Lead")))),"Tier 1",
IF((OR((AND('[1]PWS Information'!$E$10="CWS",T363="Multiple Family Residence",'[1]PWS Information'!$E$11="No",P363="Lead")),
(AND('[1]PWS Information'!$E$10="CWS",T363="Other",P363="Lead")),
(AND('[1]PWS Information'!$E$10="CWS",T363="Building",P363="Lead")))),"Tier 2",
IF((OR((AND('[1]PWS Information'!$E$10="CWS",T363="Single Family Residence",P363="Galvanized Requiring Replacement")),
(AND('[1]PWS Information'!$E$10="CWS",T363="Single Family Residence",P363="Galvanized Requiring Replacement",Q363="Yes")),
(AND('[1]PWS Information'!$E$10="NTNC",P363="Galvanized Requiring Replacement")),
(AND('[1]PWS Information'!$E$10="NTNC",T363="Single Family Residence",Q363="Yes")))),"Tier 3",
IF((OR((AND('[1]PWS Information'!$E$10="CWS",T363="Single Family Residence",R363="Yes",P363="Non-Lead", I363="Non-Lead - Copper",K363="Before 1989")),
(AND('[1]PWS Information'!$E$10="CWS",T363="Single Family Residence",R363="Yes",P363="Non-Lead", M363="Non-Lead - Copper",N363="Before 1989")))),"Tier 4",
IF((OR((AND('[1]PWS Information'!$E$10="NTNC",P363="Non-Lead")),
(AND('[1]PWS Information'!$E$10="CWS",P363="Non-Lead",R363="")),
(AND('[1]PWS Information'!$E$10="CWS",P363="Non-Lead",R363="No")),
(AND('[1]PWS Information'!$E$10="CWS",P363="Non-Lead",R363="Don't Know")),
(AND('[1]PWS Information'!$E$10="CWS",P363="Non-Lead", I363="Non-Lead - Copper", R363="Yes", K363="Between 1989 and 2014")),
(AND('[1]PWS Information'!$E$10="CWS",P363="Non-Lead", I363="Non-Lead - Copper", R363="Yes", K363="After 2014")),
(AND('[1]PWS Information'!$E$10="CWS",P363="Non-Lead", I363="Non-Lead - Copper", R363="Yes", K363="Unknown")),
(AND('[1]PWS Information'!$E$10="CWS",P363="Non-Lead", M363="Non-Lead - Copper", R363="Yes", N363="Between 1989 and 2014")),
(AND('[1]PWS Information'!$E$10="CWS",P363="Non-Lead", M363="Non-Lead - Copper", R363="Yes", N363="After 2014")),
(AND('[1]PWS Information'!$E$10="CWS",P363="Non-Lead", M363="Non-Lead - Copper", R363="Yes", N363="Unknown")),
(AND('[1]PWS Information'!$E$10="CWS",P363="Unknown")),
(AND('[1]PWS Information'!$E$10="NTNC",P363="Unknown")))),"Tier 5",
"")))))</f>
        <v>Tier 5</v>
      </c>
      <c r="Y363" s="50"/>
      <c r="Z363" s="50"/>
    </row>
    <row r="364" spans="1:26" ht="75" x14ac:dyDescent="0.25">
      <c r="A364" s="39">
        <v>25175955</v>
      </c>
      <c r="B364" s="40">
        <v>7015</v>
      </c>
      <c r="C364" s="41" t="s">
        <v>66</v>
      </c>
      <c r="D364" s="41" t="s">
        <v>46</v>
      </c>
      <c r="E364" s="41">
        <v>75961</v>
      </c>
      <c r="F364" s="42"/>
      <c r="G364" s="43">
        <v>31.616627999999999</v>
      </c>
      <c r="H364" s="44">
        <v>-94.508685</v>
      </c>
      <c r="I364" s="45" t="s">
        <v>63</v>
      </c>
      <c r="J364" s="46" t="s">
        <v>48</v>
      </c>
      <c r="K364" s="42" t="s">
        <v>51</v>
      </c>
      <c r="L364" s="49"/>
      <c r="M364" s="45" t="s">
        <v>63</v>
      </c>
      <c r="N364" s="46" t="s">
        <v>51</v>
      </c>
      <c r="O364" s="49"/>
      <c r="P364" s="36" t="str">
        <f t="shared" si="5"/>
        <v>Unknown</v>
      </c>
      <c r="Q364" s="39" t="s">
        <v>48</v>
      </c>
      <c r="R364" s="39" t="s">
        <v>48</v>
      </c>
      <c r="S364" s="39"/>
      <c r="T364" s="50"/>
      <c r="U364" s="50" t="s">
        <v>51</v>
      </c>
      <c r="V364" s="50" t="s">
        <v>51</v>
      </c>
      <c r="W364" s="50"/>
      <c r="X364" s="51" t="str">
        <f>IF((OR((AND('[1]PWS Information'!$E$10="CWS",T364="Single Family Residence",P364="Lead")),
(AND('[1]PWS Information'!$E$10="CWS",T364="Multiple Family Residence",'[1]PWS Information'!$E$11="Yes",P364="Lead")),
(AND('[1]PWS Information'!$E$10="NTNC",P364="Lead")))),"Tier 1",
IF((OR((AND('[1]PWS Information'!$E$10="CWS",T364="Multiple Family Residence",'[1]PWS Information'!$E$11="No",P364="Lead")),
(AND('[1]PWS Information'!$E$10="CWS",T364="Other",P364="Lead")),
(AND('[1]PWS Information'!$E$10="CWS",T364="Building",P364="Lead")))),"Tier 2",
IF((OR((AND('[1]PWS Information'!$E$10="CWS",T364="Single Family Residence",P364="Galvanized Requiring Replacement")),
(AND('[1]PWS Information'!$E$10="CWS",T364="Single Family Residence",P364="Galvanized Requiring Replacement",Q364="Yes")),
(AND('[1]PWS Information'!$E$10="NTNC",P364="Galvanized Requiring Replacement")),
(AND('[1]PWS Information'!$E$10="NTNC",T364="Single Family Residence",Q364="Yes")))),"Tier 3",
IF((OR((AND('[1]PWS Information'!$E$10="CWS",T364="Single Family Residence",R364="Yes",P364="Non-Lead", I364="Non-Lead - Copper",K364="Before 1989")),
(AND('[1]PWS Information'!$E$10="CWS",T364="Single Family Residence",R364="Yes",P364="Non-Lead", M364="Non-Lead - Copper",N364="Before 1989")))),"Tier 4",
IF((OR((AND('[1]PWS Information'!$E$10="NTNC",P364="Non-Lead")),
(AND('[1]PWS Information'!$E$10="CWS",P364="Non-Lead",R364="")),
(AND('[1]PWS Information'!$E$10="CWS",P364="Non-Lead",R364="No")),
(AND('[1]PWS Information'!$E$10="CWS",P364="Non-Lead",R364="Don't Know")),
(AND('[1]PWS Information'!$E$10="CWS",P364="Non-Lead", I364="Non-Lead - Copper", R364="Yes", K364="Between 1989 and 2014")),
(AND('[1]PWS Information'!$E$10="CWS",P364="Non-Lead", I364="Non-Lead - Copper", R364="Yes", K364="After 2014")),
(AND('[1]PWS Information'!$E$10="CWS",P364="Non-Lead", I364="Non-Lead - Copper", R364="Yes", K364="Unknown")),
(AND('[1]PWS Information'!$E$10="CWS",P364="Non-Lead", M364="Non-Lead - Copper", R364="Yes", N364="Between 1989 and 2014")),
(AND('[1]PWS Information'!$E$10="CWS",P364="Non-Lead", M364="Non-Lead - Copper", R364="Yes", N364="After 2014")),
(AND('[1]PWS Information'!$E$10="CWS",P364="Non-Lead", M364="Non-Lead - Copper", R364="Yes", N364="Unknown")),
(AND('[1]PWS Information'!$E$10="CWS",P364="Unknown")),
(AND('[1]PWS Information'!$E$10="NTNC",P364="Unknown")))),"Tier 5",
"")))))</f>
        <v>Tier 5</v>
      </c>
      <c r="Y364" s="50"/>
      <c r="Z364" s="50"/>
    </row>
    <row r="365" spans="1:26" ht="75" x14ac:dyDescent="0.25">
      <c r="A365" s="39">
        <v>25176166</v>
      </c>
      <c r="B365" s="40">
        <v>232</v>
      </c>
      <c r="C365" s="41" t="s">
        <v>87</v>
      </c>
      <c r="D365" s="41" t="s">
        <v>46</v>
      </c>
      <c r="E365" s="41">
        <v>75961</v>
      </c>
      <c r="F365" s="42"/>
      <c r="G365" s="43">
        <v>31.659887000000001</v>
      </c>
      <c r="H365" s="44">
        <v>-94.601960000000005</v>
      </c>
      <c r="I365" s="45" t="s">
        <v>63</v>
      </c>
      <c r="J365" s="46" t="s">
        <v>48</v>
      </c>
      <c r="K365" s="42" t="s">
        <v>51</v>
      </c>
      <c r="L365" s="49"/>
      <c r="M365" s="45" t="s">
        <v>63</v>
      </c>
      <c r="N365" s="46" t="s">
        <v>51</v>
      </c>
      <c r="O365" s="49"/>
      <c r="P365" s="36" t="str">
        <f t="shared" si="5"/>
        <v>Unknown</v>
      </c>
      <c r="Q365" s="39" t="s">
        <v>48</v>
      </c>
      <c r="R365" s="39" t="s">
        <v>48</v>
      </c>
      <c r="S365" s="39"/>
      <c r="T365" s="50"/>
      <c r="U365" s="50" t="s">
        <v>51</v>
      </c>
      <c r="V365" s="50" t="s">
        <v>51</v>
      </c>
      <c r="W365" s="50"/>
      <c r="X365" s="51" t="str">
        <f>IF((OR((AND('[1]PWS Information'!$E$10="CWS",T365="Single Family Residence",P365="Lead")),
(AND('[1]PWS Information'!$E$10="CWS",T365="Multiple Family Residence",'[1]PWS Information'!$E$11="Yes",P365="Lead")),
(AND('[1]PWS Information'!$E$10="NTNC",P365="Lead")))),"Tier 1",
IF((OR((AND('[1]PWS Information'!$E$10="CWS",T365="Multiple Family Residence",'[1]PWS Information'!$E$11="No",P365="Lead")),
(AND('[1]PWS Information'!$E$10="CWS",T365="Other",P365="Lead")),
(AND('[1]PWS Information'!$E$10="CWS",T365="Building",P365="Lead")))),"Tier 2",
IF((OR((AND('[1]PWS Information'!$E$10="CWS",T365="Single Family Residence",P365="Galvanized Requiring Replacement")),
(AND('[1]PWS Information'!$E$10="CWS",T365="Single Family Residence",P365="Galvanized Requiring Replacement",Q365="Yes")),
(AND('[1]PWS Information'!$E$10="NTNC",P365="Galvanized Requiring Replacement")),
(AND('[1]PWS Information'!$E$10="NTNC",T365="Single Family Residence",Q365="Yes")))),"Tier 3",
IF((OR((AND('[1]PWS Information'!$E$10="CWS",T365="Single Family Residence",R365="Yes",P365="Non-Lead", I365="Non-Lead - Copper",K365="Before 1989")),
(AND('[1]PWS Information'!$E$10="CWS",T365="Single Family Residence",R365="Yes",P365="Non-Lead", M365="Non-Lead - Copper",N365="Before 1989")))),"Tier 4",
IF((OR((AND('[1]PWS Information'!$E$10="NTNC",P365="Non-Lead")),
(AND('[1]PWS Information'!$E$10="CWS",P365="Non-Lead",R365="")),
(AND('[1]PWS Information'!$E$10="CWS",P365="Non-Lead",R365="No")),
(AND('[1]PWS Information'!$E$10="CWS",P365="Non-Lead",R365="Don't Know")),
(AND('[1]PWS Information'!$E$10="CWS",P365="Non-Lead", I365="Non-Lead - Copper", R365="Yes", K365="Between 1989 and 2014")),
(AND('[1]PWS Information'!$E$10="CWS",P365="Non-Lead", I365="Non-Lead - Copper", R365="Yes", K365="After 2014")),
(AND('[1]PWS Information'!$E$10="CWS",P365="Non-Lead", I365="Non-Lead - Copper", R365="Yes", K365="Unknown")),
(AND('[1]PWS Information'!$E$10="CWS",P365="Non-Lead", M365="Non-Lead - Copper", R365="Yes", N365="Between 1989 and 2014")),
(AND('[1]PWS Information'!$E$10="CWS",P365="Non-Lead", M365="Non-Lead - Copper", R365="Yes", N365="After 2014")),
(AND('[1]PWS Information'!$E$10="CWS",P365="Non-Lead", M365="Non-Lead - Copper", R365="Yes", N365="Unknown")),
(AND('[1]PWS Information'!$E$10="CWS",P365="Unknown")),
(AND('[1]PWS Information'!$E$10="NTNC",P365="Unknown")))),"Tier 5",
"")))))</f>
        <v>Tier 5</v>
      </c>
      <c r="Y365" s="50"/>
      <c r="Z365" s="50"/>
    </row>
    <row r="366" spans="1:26" ht="75" x14ac:dyDescent="0.25">
      <c r="A366" s="39">
        <v>25175678</v>
      </c>
      <c r="B366" s="40">
        <v>4353</v>
      </c>
      <c r="C366" s="41" t="s">
        <v>57</v>
      </c>
      <c r="D366" s="41" t="s">
        <v>46</v>
      </c>
      <c r="E366" s="41">
        <v>75961</v>
      </c>
      <c r="F366" s="42"/>
      <c r="G366" s="43">
        <v>31.669654999999999</v>
      </c>
      <c r="H366" s="44">
        <v>-94.543535000000006</v>
      </c>
      <c r="I366" s="45" t="s">
        <v>63</v>
      </c>
      <c r="J366" s="46" t="s">
        <v>48</v>
      </c>
      <c r="K366" s="42" t="s">
        <v>51</v>
      </c>
      <c r="L366" s="49"/>
      <c r="M366" s="45" t="s">
        <v>63</v>
      </c>
      <c r="N366" s="46" t="s">
        <v>51</v>
      </c>
      <c r="O366" s="49"/>
      <c r="P366" s="36" t="str">
        <f t="shared" si="5"/>
        <v>Unknown</v>
      </c>
      <c r="Q366" s="39" t="s">
        <v>48</v>
      </c>
      <c r="R366" s="39" t="s">
        <v>48</v>
      </c>
      <c r="S366" s="39"/>
      <c r="T366" s="50" t="s">
        <v>50</v>
      </c>
      <c r="U366" s="50" t="s">
        <v>51</v>
      </c>
      <c r="V366" s="50" t="s">
        <v>51</v>
      </c>
      <c r="W366" s="50"/>
      <c r="X366" s="51" t="str">
        <f>IF((OR((AND('[1]PWS Information'!$E$10="CWS",T366="Single Family Residence",P366="Lead")),
(AND('[1]PWS Information'!$E$10="CWS",T366="Multiple Family Residence",'[1]PWS Information'!$E$11="Yes",P366="Lead")),
(AND('[1]PWS Information'!$E$10="NTNC",P366="Lead")))),"Tier 1",
IF((OR((AND('[1]PWS Information'!$E$10="CWS",T366="Multiple Family Residence",'[1]PWS Information'!$E$11="No",P366="Lead")),
(AND('[1]PWS Information'!$E$10="CWS",T366="Other",P366="Lead")),
(AND('[1]PWS Information'!$E$10="CWS",T366="Building",P366="Lead")))),"Tier 2",
IF((OR((AND('[1]PWS Information'!$E$10="CWS",T366="Single Family Residence",P366="Galvanized Requiring Replacement")),
(AND('[1]PWS Information'!$E$10="CWS",T366="Single Family Residence",P366="Galvanized Requiring Replacement",Q366="Yes")),
(AND('[1]PWS Information'!$E$10="NTNC",P366="Galvanized Requiring Replacement")),
(AND('[1]PWS Information'!$E$10="NTNC",T366="Single Family Residence",Q366="Yes")))),"Tier 3",
IF((OR((AND('[1]PWS Information'!$E$10="CWS",T366="Single Family Residence",R366="Yes",P366="Non-Lead", I366="Non-Lead - Copper",K366="Before 1989")),
(AND('[1]PWS Information'!$E$10="CWS",T366="Single Family Residence",R366="Yes",P366="Non-Lead", M366="Non-Lead - Copper",N366="Before 1989")))),"Tier 4",
IF((OR((AND('[1]PWS Information'!$E$10="NTNC",P366="Non-Lead")),
(AND('[1]PWS Information'!$E$10="CWS",P366="Non-Lead",R366="")),
(AND('[1]PWS Information'!$E$10="CWS",P366="Non-Lead",R366="No")),
(AND('[1]PWS Information'!$E$10="CWS",P366="Non-Lead",R366="Don't Know")),
(AND('[1]PWS Information'!$E$10="CWS",P366="Non-Lead", I366="Non-Lead - Copper", R366="Yes", K366="Between 1989 and 2014")),
(AND('[1]PWS Information'!$E$10="CWS",P366="Non-Lead", I366="Non-Lead - Copper", R366="Yes", K366="After 2014")),
(AND('[1]PWS Information'!$E$10="CWS",P366="Non-Lead", I366="Non-Lead - Copper", R366="Yes", K366="Unknown")),
(AND('[1]PWS Information'!$E$10="CWS",P366="Non-Lead", M366="Non-Lead - Copper", R366="Yes", N366="Between 1989 and 2014")),
(AND('[1]PWS Information'!$E$10="CWS",P366="Non-Lead", M366="Non-Lead - Copper", R366="Yes", N366="After 2014")),
(AND('[1]PWS Information'!$E$10="CWS",P366="Non-Lead", M366="Non-Lead - Copper", R366="Yes", N366="Unknown")),
(AND('[1]PWS Information'!$E$10="CWS",P366="Unknown")),
(AND('[1]PWS Information'!$E$10="NTNC",P366="Unknown")))),"Tier 5",
"")))))</f>
        <v>Tier 5</v>
      </c>
      <c r="Y366" s="50"/>
      <c r="Z366" s="50"/>
    </row>
    <row r="367" spans="1:26" ht="75" x14ac:dyDescent="0.25">
      <c r="A367" s="39" t="s">
        <v>155</v>
      </c>
      <c r="B367" s="40">
        <v>611</v>
      </c>
      <c r="C367" s="41" t="s">
        <v>101</v>
      </c>
      <c r="D367" s="41" t="s">
        <v>46</v>
      </c>
      <c r="E367" s="41">
        <v>75961</v>
      </c>
      <c r="F367" s="42"/>
      <c r="G367" s="43">
        <v>31.558382999999999</v>
      </c>
      <c r="H367" s="44">
        <v>-94.504452000000001</v>
      </c>
      <c r="I367" s="45" t="s">
        <v>63</v>
      </c>
      <c r="J367" s="46" t="s">
        <v>48</v>
      </c>
      <c r="K367" s="42" t="s">
        <v>51</v>
      </c>
      <c r="L367" s="49"/>
      <c r="M367" s="45" t="s">
        <v>63</v>
      </c>
      <c r="N367" s="46" t="s">
        <v>51</v>
      </c>
      <c r="O367" s="49"/>
      <c r="P367" s="36" t="str">
        <f t="shared" si="5"/>
        <v>Unknown</v>
      </c>
      <c r="Q367" s="39" t="s">
        <v>48</v>
      </c>
      <c r="R367" s="39" t="s">
        <v>48</v>
      </c>
      <c r="S367" s="39"/>
      <c r="T367" s="50"/>
      <c r="U367" s="50" t="s">
        <v>51</v>
      </c>
      <c r="V367" s="50" t="s">
        <v>51</v>
      </c>
      <c r="W367" s="50"/>
      <c r="X367" s="51" t="str">
        <f>IF((OR((AND('[1]PWS Information'!$E$10="CWS",T367="Single Family Residence",P367="Lead")),
(AND('[1]PWS Information'!$E$10="CWS",T367="Multiple Family Residence",'[1]PWS Information'!$E$11="Yes",P367="Lead")),
(AND('[1]PWS Information'!$E$10="NTNC",P367="Lead")))),"Tier 1",
IF((OR((AND('[1]PWS Information'!$E$10="CWS",T367="Multiple Family Residence",'[1]PWS Information'!$E$11="No",P367="Lead")),
(AND('[1]PWS Information'!$E$10="CWS",T367="Other",P367="Lead")),
(AND('[1]PWS Information'!$E$10="CWS",T367="Building",P367="Lead")))),"Tier 2",
IF((OR((AND('[1]PWS Information'!$E$10="CWS",T367="Single Family Residence",P367="Galvanized Requiring Replacement")),
(AND('[1]PWS Information'!$E$10="CWS",T367="Single Family Residence",P367="Galvanized Requiring Replacement",Q367="Yes")),
(AND('[1]PWS Information'!$E$10="NTNC",P367="Galvanized Requiring Replacement")),
(AND('[1]PWS Information'!$E$10="NTNC",T367="Single Family Residence",Q367="Yes")))),"Tier 3",
IF((OR((AND('[1]PWS Information'!$E$10="CWS",T367="Single Family Residence",R367="Yes",P367="Non-Lead", I367="Non-Lead - Copper",K367="Before 1989")),
(AND('[1]PWS Information'!$E$10="CWS",T367="Single Family Residence",R367="Yes",P367="Non-Lead", M367="Non-Lead - Copper",N367="Before 1989")))),"Tier 4",
IF((OR((AND('[1]PWS Information'!$E$10="NTNC",P367="Non-Lead")),
(AND('[1]PWS Information'!$E$10="CWS",P367="Non-Lead",R367="")),
(AND('[1]PWS Information'!$E$10="CWS",P367="Non-Lead",R367="No")),
(AND('[1]PWS Information'!$E$10="CWS",P367="Non-Lead",R367="Don't Know")),
(AND('[1]PWS Information'!$E$10="CWS",P367="Non-Lead", I367="Non-Lead - Copper", R367="Yes", K367="Between 1989 and 2014")),
(AND('[1]PWS Information'!$E$10="CWS",P367="Non-Lead", I367="Non-Lead - Copper", R367="Yes", K367="After 2014")),
(AND('[1]PWS Information'!$E$10="CWS",P367="Non-Lead", I367="Non-Lead - Copper", R367="Yes", K367="Unknown")),
(AND('[1]PWS Information'!$E$10="CWS",P367="Non-Lead", M367="Non-Lead - Copper", R367="Yes", N367="Between 1989 and 2014")),
(AND('[1]PWS Information'!$E$10="CWS",P367="Non-Lead", M367="Non-Lead - Copper", R367="Yes", N367="After 2014")),
(AND('[1]PWS Information'!$E$10="CWS",P367="Non-Lead", M367="Non-Lead - Copper", R367="Yes", N367="Unknown")),
(AND('[1]PWS Information'!$E$10="CWS",P367="Unknown")),
(AND('[1]PWS Information'!$E$10="NTNC",P367="Unknown")))),"Tier 5",
"")))))</f>
        <v>Tier 5</v>
      </c>
      <c r="Y367" s="50"/>
      <c r="Z367" s="50"/>
    </row>
    <row r="368" spans="1:26" ht="75" x14ac:dyDescent="0.25">
      <c r="A368" s="39">
        <v>25175744</v>
      </c>
      <c r="B368" s="40">
        <v>500</v>
      </c>
      <c r="C368" s="41" t="s">
        <v>75</v>
      </c>
      <c r="D368" s="41" t="s">
        <v>46</v>
      </c>
      <c r="E368" s="41">
        <v>75961</v>
      </c>
      <c r="F368" s="42"/>
      <c r="G368" s="43">
        <v>31.558382999999999</v>
      </c>
      <c r="H368" s="44">
        <v>-94.504452000000001</v>
      </c>
      <c r="I368" s="45" t="s">
        <v>63</v>
      </c>
      <c r="J368" s="46" t="s">
        <v>48</v>
      </c>
      <c r="K368" s="42" t="s">
        <v>51</v>
      </c>
      <c r="L368" s="49"/>
      <c r="M368" s="45" t="s">
        <v>63</v>
      </c>
      <c r="N368" s="46" t="s">
        <v>51</v>
      </c>
      <c r="O368" s="49"/>
      <c r="P368" s="36" t="str">
        <f t="shared" si="5"/>
        <v>Unknown</v>
      </c>
      <c r="Q368" s="39" t="s">
        <v>48</v>
      </c>
      <c r="R368" s="39" t="s">
        <v>48</v>
      </c>
      <c r="S368" s="39"/>
      <c r="T368" s="50"/>
      <c r="U368" s="50" t="s">
        <v>51</v>
      </c>
      <c r="V368" s="50" t="s">
        <v>51</v>
      </c>
      <c r="W368" s="50"/>
      <c r="X368" s="51" t="str">
        <f>IF((OR((AND('[1]PWS Information'!$E$10="CWS",T368="Single Family Residence",P368="Lead")),
(AND('[1]PWS Information'!$E$10="CWS",T368="Multiple Family Residence",'[1]PWS Information'!$E$11="Yes",P368="Lead")),
(AND('[1]PWS Information'!$E$10="NTNC",P368="Lead")))),"Tier 1",
IF((OR((AND('[1]PWS Information'!$E$10="CWS",T368="Multiple Family Residence",'[1]PWS Information'!$E$11="No",P368="Lead")),
(AND('[1]PWS Information'!$E$10="CWS",T368="Other",P368="Lead")),
(AND('[1]PWS Information'!$E$10="CWS",T368="Building",P368="Lead")))),"Tier 2",
IF((OR((AND('[1]PWS Information'!$E$10="CWS",T368="Single Family Residence",P368="Galvanized Requiring Replacement")),
(AND('[1]PWS Information'!$E$10="CWS",T368="Single Family Residence",P368="Galvanized Requiring Replacement",Q368="Yes")),
(AND('[1]PWS Information'!$E$10="NTNC",P368="Galvanized Requiring Replacement")),
(AND('[1]PWS Information'!$E$10="NTNC",T368="Single Family Residence",Q368="Yes")))),"Tier 3",
IF((OR((AND('[1]PWS Information'!$E$10="CWS",T368="Single Family Residence",R368="Yes",P368="Non-Lead", I368="Non-Lead - Copper",K368="Before 1989")),
(AND('[1]PWS Information'!$E$10="CWS",T368="Single Family Residence",R368="Yes",P368="Non-Lead", M368="Non-Lead - Copper",N368="Before 1989")))),"Tier 4",
IF((OR((AND('[1]PWS Information'!$E$10="NTNC",P368="Non-Lead")),
(AND('[1]PWS Information'!$E$10="CWS",P368="Non-Lead",R368="")),
(AND('[1]PWS Information'!$E$10="CWS",P368="Non-Lead",R368="No")),
(AND('[1]PWS Information'!$E$10="CWS",P368="Non-Lead",R368="Don't Know")),
(AND('[1]PWS Information'!$E$10="CWS",P368="Non-Lead", I368="Non-Lead - Copper", R368="Yes", K368="Between 1989 and 2014")),
(AND('[1]PWS Information'!$E$10="CWS",P368="Non-Lead", I368="Non-Lead - Copper", R368="Yes", K368="After 2014")),
(AND('[1]PWS Information'!$E$10="CWS",P368="Non-Lead", I368="Non-Lead - Copper", R368="Yes", K368="Unknown")),
(AND('[1]PWS Information'!$E$10="CWS",P368="Non-Lead", M368="Non-Lead - Copper", R368="Yes", N368="Between 1989 and 2014")),
(AND('[1]PWS Information'!$E$10="CWS",P368="Non-Lead", M368="Non-Lead - Copper", R368="Yes", N368="After 2014")),
(AND('[1]PWS Information'!$E$10="CWS",P368="Non-Lead", M368="Non-Lead - Copper", R368="Yes", N368="Unknown")),
(AND('[1]PWS Information'!$E$10="CWS",P368="Unknown")),
(AND('[1]PWS Information'!$E$10="NTNC",P368="Unknown")))),"Tier 5",
"")))))</f>
        <v>Tier 5</v>
      </c>
      <c r="Y368" s="50"/>
      <c r="Z368" s="50"/>
    </row>
    <row r="369" spans="1:26" ht="75" x14ac:dyDescent="0.25">
      <c r="A369" s="39">
        <v>25175593</v>
      </c>
      <c r="B369" s="40">
        <v>277</v>
      </c>
      <c r="C369" s="41" t="s">
        <v>90</v>
      </c>
      <c r="D369" s="41" t="s">
        <v>46</v>
      </c>
      <c r="E369" s="41">
        <v>75961</v>
      </c>
      <c r="F369" s="42"/>
      <c r="G369" s="43">
        <v>31.66085</v>
      </c>
      <c r="H369" s="44">
        <v>-94.60136</v>
      </c>
      <c r="I369" s="45" t="s">
        <v>63</v>
      </c>
      <c r="J369" s="46" t="s">
        <v>48</v>
      </c>
      <c r="K369" s="42" t="s">
        <v>51</v>
      </c>
      <c r="L369" s="49"/>
      <c r="M369" s="45" t="s">
        <v>63</v>
      </c>
      <c r="N369" s="46" t="s">
        <v>51</v>
      </c>
      <c r="O369" s="49"/>
      <c r="P369" s="36" t="str">
        <f t="shared" si="5"/>
        <v>Unknown</v>
      </c>
      <c r="Q369" s="39" t="s">
        <v>48</v>
      </c>
      <c r="R369" s="39" t="s">
        <v>48</v>
      </c>
      <c r="S369" s="39"/>
      <c r="T369" s="50"/>
      <c r="U369" s="50" t="s">
        <v>51</v>
      </c>
      <c r="V369" s="50" t="s">
        <v>51</v>
      </c>
      <c r="W369" s="50"/>
      <c r="X369" s="51" t="str">
        <f>IF((OR((AND('[1]PWS Information'!$E$10="CWS",T369="Single Family Residence",P369="Lead")),
(AND('[1]PWS Information'!$E$10="CWS",T369="Multiple Family Residence",'[1]PWS Information'!$E$11="Yes",P369="Lead")),
(AND('[1]PWS Information'!$E$10="NTNC",P369="Lead")))),"Tier 1",
IF((OR((AND('[1]PWS Information'!$E$10="CWS",T369="Multiple Family Residence",'[1]PWS Information'!$E$11="No",P369="Lead")),
(AND('[1]PWS Information'!$E$10="CWS",T369="Other",P369="Lead")),
(AND('[1]PWS Information'!$E$10="CWS",T369="Building",P369="Lead")))),"Tier 2",
IF((OR((AND('[1]PWS Information'!$E$10="CWS",T369="Single Family Residence",P369="Galvanized Requiring Replacement")),
(AND('[1]PWS Information'!$E$10="CWS",T369="Single Family Residence",P369="Galvanized Requiring Replacement",Q369="Yes")),
(AND('[1]PWS Information'!$E$10="NTNC",P369="Galvanized Requiring Replacement")),
(AND('[1]PWS Information'!$E$10="NTNC",T369="Single Family Residence",Q369="Yes")))),"Tier 3",
IF((OR((AND('[1]PWS Information'!$E$10="CWS",T369="Single Family Residence",R369="Yes",P369="Non-Lead", I369="Non-Lead - Copper",K369="Before 1989")),
(AND('[1]PWS Information'!$E$10="CWS",T369="Single Family Residence",R369="Yes",P369="Non-Lead", M369="Non-Lead - Copper",N369="Before 1989")))),"Tier 4",
IF((OR((AND('[1]PWS Information'!$E$10="NTNC",P369="Non-Lead")),
(AND('[1]PWS Information'!$E$10="CWS",P369="Non-Lead",R369="")),
(AND('[1]PWS Information'!$E$10="CWS",P369="Non-Lead",R369="No")),
(AND('[1]PWS Information'!$E$10="CWS",P369="Non-Lead",R369="Don't Know")),
(AND('[1]PWS Information'!$E$10="CWS",P369="Non-Lead", I369="Non-Lead - Copper", R369="Yes", K369="Between 1989 and 2014")),
(AND('[1]PWS Information'!$E$10="CWS",P369="Non-Lead", I369="Non-Lead - Copper", R369="Yes", K369="After 2014")),
(AND('[1]PWS Information'!$E$10="CWS",P369="Non-Lead", I369="Non-Lead - Copper", R369="Yes", K369="Unknown")),
(AND('[1]PWS Information'!$E$10="CWS",P369="Non-Lead", M369="Non-Lead - Copper", R369="Yes", N369="Between 1989 and 2014")),
(AND('[1]PWS Information'!$E$10="CWS",P369="Non-Lead", M369="Non-Lead - Copper", R369="Yes", N369="After 2014")),
(AND('[1]PWS Information'!$E$10="CWS",P369="Non-Lead", M369="Non-Lead - Copper", R369="Yes", N369="Unknown")),
(AND('[1]PWS Information'!$E$10="CWS",P369="Unknown")),
(AND('[1]PWS Information'!$E$10="NTNC",P369="Unknown")))),"Tier 5",
"")))))</f>
        <v>Tier 5</v>
      </c>
      <c r="Y369" s="50"/>
      <c r="Z369" s="50"/>
    </row>
    <row r="370" spans="1:26" ht="75" x14ac:dyDescent="0.25">
      <c r="A370" s="39">
        <v>25176075</v>
      </c>
      <c r="B370" s="40">
        <v>3847</v>
      </c>
      <c r="C370" s="41" t="s">
        <v>66</v>
      </c>
      <c r="D370" s="41" t="s">
        <v>46</v>
      </c>
      <c r="E370" s="41">
        <v>75961</v>
      </c>
      <c r="F370" s="42"/>
      <c r="G370" s="43">
        <v>31.605803999999999</v>
      </c>
      <c r="H370" s="44">
        <v>-94.559873999999994</v>
      </c>
      <c r="I370" s="45" t="s">
        <v>63</v>
      </c>
      <c r="J370" s="46" t="s">
        <v>48</v>
      </c>
      <c r="K370" s="42" t="s">
        <v>51</v>
      </c>
      <c r="L370" s="49"/>
      <c r="M370" s="45" t="s">
        <v>63</v>
      </c>
      <c r="N370" s="46" t="s">
        <v>51</v>
      </c>
      <c r="O370" s="49"/>
      <c r="P370" s="36" t="str">
        <f t="shared" si="5"/>
        <v>Unknown</v>
      </c>
      <c r="Q370" s="39" t="s">
        <v>48</v>
      </c>
      <c r="R370" s="39" t="s">
        <v>48</v>
      </c>
      <c r="S370" s="39"/>
      <c r="T370" s="50"/>
      <c r="U370" s="50" t="s">
        <v>51</v>
      </c>
      <c r="V370" s="50" t="s">
        <v>51</v>
      </c>
      <c r="W370" s="50"/>
      <c r="X370" s="51" t="str">
        <f>IF((OR((AND('[1]PWS Information'!$E$10="CWS",T370="Single Family Residence",P370="Lead")),
(AND('[1]PWS Information'!$E$10="CWS",T370="Multiple Family Residence",'[1]PWS Information'!$E$11="Yes",P370="Lead")),
(AND('[1]PWS Information'!$E$10="NTNC",P370="Lead")))),"Tier 1",
IF((OR((AND('[1]PWS Information'!$E$10="CWS",T370="Multiple Family Residence",'[1]PWS Information'!$E$11="No",P370="Lead")),
(AND('[1]PWS Information'!$E$10="CWS",T370="Other",P370="Lead")),
(AND('[1]PWS Information'!$E$10="CWS",T370="Building",P370="Lead")))),"Tier 2",
IF((OR((AND('[1]PWS Information'!$E$10="CWS",T370="Single Family Residence",P370="Galvanized Requiring Replacement")),
(AND('[1]PWS Information'!$E$10="CWS",T370="Single Family Residence",P370="Galvanized Requiring Replacement",Q370="Yes")),
(AND('[1]PWS Information'!$E$10="NTNC",P370="Galvanized Requiring Replacement")),
(AND('[1]PWS Information'!$E$10="NTNC",T370="Single Family Residence",Q370="Yes")))),"Tier 3",
IF((OR((AND('[1]PWS Information'!$E$10="CWS",T370="Single Family Residence",R370="Yes",P370="Non-Lead", I370="Non-Lead - Copper",K370="Before 1989")),
(AND('[1]PWS Information'!$E$10="CWS",T370="Single Family Residence",R370="Yes",P370="Non-Lead", M370="Non-Lead - Copper",N370="Before 1989")))),"Tier 4",
IF((OR((AND('[1]PWS Information'!$E$10="NTNC",P370="Non-Lead")),
(AND('[1]PWS Information'!$E$10="CWS",P370="Non-Lead",R370="")),
(AND('[1]PWS Information'!$E$10="CWS",P370="Non-Lead",R370="No")),
(AND('[1]PWS Information'!$E$10="CWS",P370="Non-Lead",R370="Don't Know")),
(AND('[1]PWS Information'!$E$10="CWS",P370="Non-Lead", I370="Non-Lead - Copper", R370="Yes", K370="Between 1989 and 2014")),
(AND('[1]PWS Information'!$E$10="CWS",P370="Non-Lead", I370="Non-Lead - Copper", R370="Yes", K370="After 2014")),
(AND('[1]PWS Information'!$E$10="CWS",P370="Non-Lead", I370="Non-Lead - Copper", R370="Yes", K370="Unknown")),
(AND('[1]PWS Information'!$E$10="CWS",P370="Non-Lead", M370="Non-Lead - Copper", R370="Yes", N370="Between 1989 and 2014")),
(AND('[1]PWS Information'!$E$10="CWS",P370="Non-Lead", M370="Non-Lead - Copper", R370="Yes", N370="After 2014")),
(AND('[1]PWS Information'!$E$10="CWS",P370="Non-Lead", M370="Non-Lead - Copper", R370="Yes", N370="Unknown")),
(AND('[1]PWS Information'!$E$10="CWS",P370="Unknown")),
(AND('[1]PWS Information'!$E$10="NTNC",P370="Unknown")))),"Tier 5",
"")))))</f>
        <v>Tier 5</v>
      </c>
      <c r="Y370" s="50"/>
      <c r="Z370" s="50"/>
    </row>
    <row r="371" spans="1:26" ht="75" x14ac:dyDescent="0.25">
      <c r="A371" s="39">
        <v>25176117</v>
      </c>
      <c r="B371" s="40">
        <v>199</v>
      </c>
      <c r="C371" s="41" t="s">
        <v>104</v>
      </c>
      <c r="D371" s="41" t="s">
        <v>46</v>
      </c>
      <c r="E371" s="41">
        <v>75961</v>
      </c>
      <c r="F371" s="42"/>
      <c r="G371" s="43">
        <v>31.601863000000002</v>
      </c>
      <c r="H371" s="44">
        <v>-94.565081000000006</v>
      </c>
      <c r="I371" s="45" t="s">
        <v>63</v>
      </c>
      <c r="J371" s="46" t="s">
        <v>48</v>
      </c>
      <c r="K371" s="42" t="s">
        <v>51</v>
      </c>
      <c r="L371" s="49"/>
      <c r="M371" s="45" t="s">
        <v>63</v>
      </c>
      <c r="N371" s="46" t="s">
        <v>51</v>
      </c>
      <c r="O371" s="49"/>
      <c r="P371" s="36" t="str">
        <f t="shared" si="5"/>
        <v>Unknown</v>
      </c>
      <c r="Q371" s="39" t="s">
        <v>48</v>
      </c>
      <c r="R371" s="39" t="s">
        <v>48</v>
      </c>
      <c r="S371" s="39"/>
      <c r="T371" s="50"/>
      <c r="U371" s="50" t="s">
        <v>51</v>
      </c>
      <c r="V371" s="50" t="s">
        <v>51</v>
      </c>
      <c r="W371" s="50"/>
      <c r="X371" s="51" t="str">
        <f>IF((OR((AND('[1]PWS Information'!$E$10="CWS",T371="Single Family Residence",P371="Lead")),
(AND('[1]PWS Information'!$E$10="CWS",T371="Multiple Family Residence",'[1]PWS Information'!$E$11="Yes",P371="Lead")),
(AND('[1]PWS Information'!$E$10="NTNC",P371="Lead")))),"Tier 1",
IF((OR((AND('[1]PWS Information'!$E$10="CWS",T371="Multiple Family Residence",'[1]PWS Information'!$E$11="No",P371="Lead")),
(AND('[1]PWS Information'!$E$10="CWS",T371="Other",P371="Lead")),
(AND('[1]PWS Information'!$E$10="CWS",T371="Building",P371="Lead")))),"Tier 2",
IF((OR((AND('[1]PWS Information'!$E$10="CWS",T371="Single Family Residence",P371="Galvanized Requiring Replacement")),
(AND('[1]PWS Information'!$E$10="CWS",T371="Single Family Residence",P371="Galvanized Requiring Replacement",Q371="Yes")),
(AND('[1]PWS Information'!$E$10="NTNC",P371="Galvanized Requiring Replacement")),
(AND('[1]PWS Information'!$E$10="NTNC",T371="Single Family Residence",Q371="Yes")))),"Tier 3",
IF((OR((AND('[1]PWS Information'!$E$10="CWS",T371="Single Family Residence",R371="Yes",P371="Non-Lead", I371="Non-Lead - Copper",K371="Before 1989")),
(AND('[1]PWS Information'!$E$10="CWS",T371="Single Family Residence",R371="Yes",P371="Non-Lead", M371="Non-Lead - Copper",N371="Before 1989")))),"Tier 4",
IF((OR((AND('[1]PWS Information'!$E$10="NTNC",P371="Non-Lead")),
(AND('[1]PWS Information'!$E$10="CWS",P371="Non-Lead",R371="")),
(AND('[1]PWS Information'!$E$10="CWS",P371="Non-Lead",R371="No")),
(AND('[1]PWS Information'!$E$10="CWS",P371="Non-Lead",R371="Don't Know")),
(AND('[1]PWS Information'!$E$10="CWS",P371="Non-Lead", I371="Non-Lead - Copper", R371="Yes", K371="Between 1989 and 2014")),
(AND('[1]PWS Information'!$E$10="CWS",P371="Non-Lead", I371="Non-Lead - Copper", R371="Yes", K371="After 2014")),
(AND('[1]PWS Information'!$E$10="CWS",P371="Non-Lead", I371="Non-Lead - Copper", R371="Yes", K371="Unknown")),
(AND('[1]PWS Information'!$E$10="CWS",P371="Non-Lead", M371="Non-Lead - Copper", R371="Yes", N371="Between 1989 and 2014")),
(AND('[1]PWS Information'!$E$10="CWS",P371="Non-Lead", M371="Non-Lead - Copper", R371="Yes", N371="After 2014")),
(AND('[1]PWS Information'!$E$10="CWS",P371="Non-Lead", M371="Non-Lead - Copper", R371="Yes", N371="Unknown")),
(AND('[1]PWS Information'!$E$10="CWS",P371="Unknown")),
(AND('[1]PWS Information'!$E$10="NTNC",P371="Unknown")))),"Tier 5",
"")))))</f>
        <v>Tier 5</v>
      </c>
      <c r="Y371" s="50"/>
      <c r="Z371" s="50"/>
    </row>
    <row r="372" spans="1:26" ht="75" x14ac:dyDescent="0.25">
      <c r="A372" s="39">
        <v>22132632</v>
      </c>
      <c r="B372" s="40" t="s">
        <v>115</v>
      </c>
      <c r="C372" s="41">
        <v>2713</v>
      </c>
      <c r="D372" s="41" t="s">
        <v>46</v>
      </c>
      <c r="E372" s="41">
        <v>75961</v>
      </c>
      <c r="F372" s="42"/>
      <c r="G372" s="43">
        <v>31.558382999999999</v>
      </c>
      <c r="H372" s="44">
        <v>-94.504452000000001</v>
      </c>
      <c r="I372" s="45" t="s">
        <v>63</v>
      </c>
      <c r="J372" s="46" t="s">
        <v>48</v>
      </c>
      <c r="K372" s="42" t="s">
        <v>51</v>
      </c>
      <c r="L372" s="49"/>
      <c r="M372" s="45" t="s">
        <v>63</v>
      </c>
      <c r="N372" s="46" t="s">
        <v>51</v>
      </c>
      <c r="O372" s="49"/>
      <c r="P372" s="36" t="str">
        <f t="shared" si="5"/>
        <v>Unknown</v>
      </c>
      <c r="Q372" s="39" t="s">
        <v>48</v>
      </c>
      <c r="R372" s="39" t="s">
        <v>48</v>
      </c>
      <c r="S372" s="39"/>
      <c r="T372" s="50"/>
      <c r="U372" s="50" t="s">
        <v>51</v>
      </c>
      <c r="V372" s="50" t="s">
        <v>51</v>
      </c>
      <c r="W372" s="50"/>
      <c r="X372" s="51" t="str">
        <f>IF((OR((AND('[1]PWS Information'!$E$10="CWS",T372="Single Family Residence",P372="Lead")),
(AND('[1]PWS Information'!$E$10="CWS",T372="Multiple Family Residence",'[1]PWS Information'!$E$11="Yes",P372="Lead")),
(AND('[1]PWS Information'!$E$10="NTNC",P372="Lead")))),"Tier 1",
IF((OR((AND('[1]PWS Information'!$E$10="CWS",T372="Multiple Family Residence",'[1]PWS Information'!$E$11="No",P372="Lead")),
(AND('[1]PWS Information'!$E$10="CWS",T372="Other",P372="Lead")),
(AND('[1]PWS Information'!$E$10="CWS",T372="Building",P372="Lead")))),"Tier 2",
IF((OR((AND('[1]PWS Information'!$E$10="CWS",T372="Single Family Residence",P372="Galvanized Requiring Replacement")),
(AND('[1]PWS Information'!$E$10="CWS",T372="Single Family Residence",P372="Galvanized Requiring Replacement",Q372="Yes")),
(AND('[1]PWS Information'!$E$10="NTNC",P372="Galvanized Requiring Replacement")),
(AND('[1]PWS Information'!$E$10="NTNC",T372="Single Family Residence",Q372="Yes")))),"Tier 3",
IF((OR((AND('[1]PWS Information'!$E$10="CWS",T372="Single Family Residence",R372="Yes",P372="Non-Lead", I372="Non-Lead - Copper",K372="Before 1989")),
(AND('[1]PWS Information'!$E$10="CWS",T372="Single Family Residence",R372="Yes",P372="Non-Lead", M372="Non-Lead - Copper",N372="Before 1989")))),"Tier 4",
IF((OR((AND('[1]PWS Information'!$E$10="NTNC",P372="Non-Lead")),
(AND('[1]PWS Information'!$E$10="CWS",P372="Non-Lead",R372="")),
(AND('[1]PWS Information'!$E$10="CWS",P372="Non-Lead",R372="No")),
(AND('[1]PWS Information'!$E$10="CWS",P372="Non-Lead",R372="Don't Know")),
(AND('[1]PWS Information'!$E$10="CWS",P372="Non-Lead", I372="Non-Lead - Copper", R372="Yes", K372="Between 1989 and 2014")),
(AND('[1]PWS Information'!$E$10="CWS",P372="Non-Lead", I372="Non-Lead - Copper", R372="Yes", K372="After 2014")),
(AND('[1]PWS Information'!$E$10="CWS",P372="Non-Lead", I372="Non-Lead - Copper", R372="Yes", K372="Unknown")),
(AND('[1]PWS Information'!$E$10="CWS",P372="Non-Lead", M372="Non-Lead - Copper", R372="Yes", N372="Between 1989 and 2014")),
(AND('[1]PWS Information'!$E$10="CWS",P372="Non-Lead", M372="Non-Lead - Copper", R372="Yes", N372="After 2014")),
(AND('[1]PWS Information'!$E$10="CWS",P372="Non-Lead", M372="Non-Lead - Copper", R372="Yes", N372="Unknown")),
(AND('[1]PWS Information'!$E$10="CWS",P372="Unknown")),
(AND('[1]PWS Information'!$E$10="NTNC",P372="Unknown")))),"Tier 5",
"")))))</f>
        <v>Tier 5</v>
      </c>
      <c r="Y372" s="50"/>
      <c r="Z372" s="50"/>
    </row>
    <row r="373" spans="1:26" ht="75" x14ac:dyDescent="0.25">
      <c r="A373" s="39">
        <v>25175908</v>
      </c>
      <c r="B373" s="40">
        <v>773</v>
      </c>
      <c r="C373" s="41" t="s">
        <v>52</v>
      </c>
      <c r="D373" s="41" t="s">
        <v>46</v>
      </c>
      <c r="E373" s="41">
        <v>75961</v>
      </c>
      <c r="F373" s="42"/>
      <c r="G373" s="43">
        <v>31.642700000000001</v>
      </c>
      <c r="H373" s="44">
        <v>-94.516829999999999</v>
      </c>
      <c r="I373" s="45" t="s">
        <v>63</v>
      </c>
      <c r="J373" s="46" t="s">
        <v>48</v>
      </c>
      <c r="K373" s="42" t="s">
        <v>51</v>
      </c>
      <c r="L373" s="49"/>
      <c r="M373" s="45" t="s">
        <v>63</v>
      </c>
      <c r="N373" s="46" t="s">
        <v>51</v>
      </c>
      <c r="O373" s="49"/>
      <c r="P373" s="36" t="str">
        <f t="shared" si="5"/>
        <v>Unknown</v>
      </c>
      <c r="Q373" s="39" t="s">
        <v>48</v>
      </c>
      <c r="R373" s="39" t="s">
        <v>48</v>
      </c>
      <c r="S373" s="39"/>
      <c r="T373" s="50" t="s">
        <v>50</v>
      </c>
      <c r="U373" s="50" t="s">
        <v>51</v>
      </c>
      <c r="V373" s="50" t="s">
        <v>51</v>
      </c>
      <c r="W373" s="50"/>
      <c r="X373" s="51" t="str">
        <f>IF((OR((AND('[1]PWS Information'!$E$10="CWS",T373="Single Family Residence",P373="Lead")),
(AND('[1]PWS Information'!$E$10="CWS",T373="Multiple Family Residence",'[1]PWS Information'!$E$11="Yes",P373="Lead")),
(AND('[1]PWS Information'!$E$10="NTNC",P373="Lead")))),"Tier 1",
IF((OR((AND('[1]PWS Information'!$E$10="CWS",T373="Multiple Family Residence",'[1]PWS Information'!$E$11="No",P373="Lead")),
(AND('[1]PWS Information'!$E$10="CWS",T373="Other",P373="Lead")),
(AND('[1]PWS Information'!$E$10="CWS",T373="Building",P373="Lead")))),"Tier 2",
IF((OR((AND('[1]PWS Information'!$E$10="CWS",T373="Single Family Residence",P373="Galvanized Requiring Replacement")),
(AND('[1]PWS Information'!$E$10="CWS",T373="Single Family Residence",P373="Galvanized Requiring Replacement",Q373="Yes")),
(AND('[1]PWS Information'!$E$10="NTNC",P373="Galvanized Requiring Replacement")),
(AND('[1]PWS Information'!$E$10="NTNC",T373="Single Family Residence",Q373="Yes")))),"Tier 3",
IF((OR((AND('[1]PWS Information'!$E$10="CWS",T373="Single Family Residence",R373="Yes",P373="Non-Lead", I373="Non-Lead - Copper",K373="Before 1989")),
(AND('[1]PWS Information'!$E$10="CWS",T373="Single Family Residence",R373="Yes",P373="Non-Lead", M373="Non-Lead - Copper",N373="Before 1989")))),"Tier 4",
IF((OR((AND('[1]PWS Information'!$E$10="NTNC",P373="Non-Lead")),
(AND('[1]PWS Information'!$E$10="CWS",P373="Non-Lead",R373="")),
(AND('[1]PWS Information'!$E$10="CWS",P373="Non-Lead",R373="No")),
(AND('[1]PWS Information'!$E$10="CWS",P373="Non-Lead",R373="Don't Know")),
(AND('[1]PWS Information'!$E$10="CWS",P373="Non-Lead", I373="Non-Lead - Copper", R373="Yes", K373="Between 1989 and 2014")),
(AND('[1]PWS Information'!$E$10="CWS",P373="Non-Lead", I373="Non-Lead - Copper", R373="Yes", K373="After 2014")),
(AND('[1]PWS Information'!$E$10="CWS",P373="Non-Lead", I373="Non-Lead - Copper", R373="Yes", K373="Unknown")),
(AND('[1]PWS Information'!$E$10="CWS",P373="Non-Lead", M373="Non-Lead - Copper", R373="Yes", N373="Between 1989 and 2014")),
(AND('[1]PWS Information'!$E$10="CWS",P373="Non-Lead", M373="Non-Lead - Copper", R373="Yes", N373="After 2014")),
(AND('[1]PWS Information'!$E$10="CWS",P373="Non-Lead", M373="Non-Lead - Copper", R373="Yes", N373="Unknown")),
(AND('[1]PWS Information'!$E$10="CWS",P373="Unknown")),
(AND('[1]PWS Information'!$E$10="NTNC",P373="Unknown")))),"Tier 5",
"")))))</f>
        <v>Tier 5</v>
      </c>
      <c r="Y373" s="50"/>
      <c r="Z373" s="50"/>
    </row>
    <row r="374" spans="1:26" ht="75" x14ac:dyDescent="0.25">
      <c r="A374" s="39">
        <v>25176248</v>
      </c>
      <c r="B374" s="40">
        <v>6144</v>
      </c>
      <c r="C374" s="41" t="s">
        <v>66</v>
      </c>
      <c r="D374" s="41" t="s">
        <v>46</v>
      </c>
      <c r="E374" s="41">
        <v>75961</v>
      </c>
      <c r="F374" s="42"/>
      <c r="G374" s="43">
        <v>31.613371999999998</v>
      </c>
      <c r="H374" s="44">
        <v>-94.523364999999998</v>
      </c>
      <c r="I374" s="45" t="s">
        <v>63</v>
      </c>
      <c r="J374" s="46" t="s">
        <v>48</v>
      </c>
      <c r="K374" s="42" t="s">
        <v>51</v>
      </c>
      <c r="L374" s="49"/>
      <c r="M374" s="45" t="s">
        <v>63</v>
      </c>
      <c r="N374" s="46" t="s">
        <v>51</v>
      </c>
      <c r="O374" s="49"/>
      <c r="P374" s="36" t="str">
        <f t="shared" si="5"/>
        <v>Unknown</v>
      </c>
      <c r="Q374" s="39" t="s">
        <v>48</v>
      </c>
      <c r="R374" s="39" t="s">
        <v>48</v>
      </c>
      <c r="S374" s="39"/>
      <c r="T374" s="50"/>
      <c r="U374" s="50" t="s">
        <v>51</v>
      </c>
      <c r="V374" s="50" t="s">
        <v>51</v>
      </c>
      <c r="W374" s="50"/>
      <c r="X374" s="51" t="str">
        <f>IF((OR((AND('[1]PWS Information'!$E$10="CWS",T374="Single Family Residence",P374="Lead")),
(AND('[1]PWS Information'!$E$10="CWS",T374="Multiple Family Residence",'[1]PWS Information'!$E$11="Yes",P374="Lead")),
(AND('[1]PWS Information'!$E$10="NTNC",P374="Lead")))),"Tier 1",
IF((OR((AND('[1]PWS Information'!$E$10="CWS",T374="Multiple Family Residence",'[1]PWS Information'!$E$11="No",P374="Lead")),
(AND('[1]PWS Information'!$E$10="CWS",T374="Other",P374="Lead")),
(AND('[1]PWS Information'!$E$10="CWS",T374="Building",P374="Lead")))),"Tier 2",
IF((OR((AND('[1]PWS Information'!$E$10="CWS",T374="Single Family Residence",P374="Galvanized Requiring Replacement")),
(AND('[1]PWS Information'!$E$10="CWS",T374="Single Family Residence",P374="Galvanized Requiring Replacement",Q374="Yes")),
(AND('[1]PWS Information'!$E$10="NTNC",P374="Galvanized Requiring Replacement")),
(AND('[1]PWS Information'!$E$10="NTNC",T374="Single Family Residence",Q374="Yes")))),"Tier 3",
IF((OR((AND('[1]PWS Information'!$E$10="CWS",T374="Single Family Residence",R374="Yes",P374="Non-Lead", I374="Non-Lead - Copper",K374="Before 1989")),
(AND('[1]PWS Information'!$E$10="CWS",T374="Single Family Residence",R374="Yes",P374="Non-Lead", M374="Non-Lead - Copper",N374="Before 1989")))),"Tier 4",
IF((OR((AND('[1]PWS Information'!$E$10="NTNC",P374="Non-Lead")),
(AND('[1]PWS Information'!$E$10="CWS",P374="Non-Lead",R374="")),
(AND('[1]PWS Information'!$E$10="CWS",P374="Non-Lead",R374="No")),
(AND('[1]PWS Information'!$E$10="CWS",P374="Non-Lead",R374="Don't Know")),
(AND('[1]PWS Information'!$E$10="CWS",P374="Non-Lead", I374="Non-Lead - Copper", R374="Yes", K374="Between 1989 and 2014")),
(AND('[1]PWS Information'!$E$10="CWS",P374="Non-Lead", I374="Non-Lead - Copper", R374="Yes", K374="After 2014")),
(AND('[1]PWS Information'!$E$10="CWS",P374="Non-Lead", I374="Non-Lead - Copper", R374="Yes", K374="Unknown")),
(AND('[1]PWS Information'!$E$10="CWS",P374="Non-Lead", M374="Non-Lead - Copper", R374="Yes", N374="Between 1989 and 2014")),
(AND('[1]PWS Information'!$E$10="CWS",P374="Non-Lead", M374="Non-Lead - Copper", R374="Yes", N374="After 2014")),
(AND('[1]PWS Information'!$E$10="CWS",P374="Non-Lead", M374="Non-Lead - Copper", R374="Yes", N374="Unknown")),
(AND('[1]PWS Information'!$E$10="CWS",P374="Unknown")),
(AND('[1]PWS Information'!$E$10="NTNC",P374="Unknown")))),"Tier 5",
"")))))</f>
        <v>Tier 5</v>
      </c>
      <c r="Y374" s="50"/>
      <c r="Z374" s="50"/>
    </row>
    <row r="375" spans="1:26" ht="75" x14ac:dyDescent="0.25">
      <c r="A375" s="39">
        <v>25176151</v>
      </c>
      <c r="B375" s="40">
        <v>7242</v>
      </c>
      <c r="C375" s="41" t="s">
        <v>66</v>
      </c>
      <c r="D375" s="41" t="s">
        <v>46</v>
      </c>
      <c r="E375" s="41">
        <v>75961</v>
      </c>
      <c r="F375" s="42"/>
      <c r="G375" s="43">
        <v>31.616261999999999</v>
      </c>
      <c r="H375" s="44">
        <v>-94.504670000000004</v>
      </c>
      <c r="I375" s="45" t="s">
        <v>63</v>
      </c>
      <c r="J375" s="46" t="s">
        <v>48</v>
      </c>
      <c r="K375" s="42" t="s">
        <v>51</v>
      </c>
      <c r="L375" s="49"/>
      <c r="M375" s="45" t="s">
        <v>63</v>
      </c>
      <c r="N375" s="46" t="s">
        <v>51</v>
      </c>
      <c r="O375" s="49"/>
      <c r="P375" s="36" t="str">
        <f t="shared" si="5"/>
        <v>Unknown</v>
      </c>
      <c r="Q375" s="39" t="s">
        <v>48</v>
      </c>
      <c r="R375" s="39" t="s">
        <v>48</v>
      </c>
      <c r="S375" s="39"/>
      <c r="T375" s="50"/>
      <c r="U375" s="50" t="s">
        <v>51</v>
      </c>
      <c r="V375" s="50" t="s">
        <v>51</v>
      </c>
      <c r="W375" s="50"/>
      <c r="X375" s="51" t="str">
        <f>IF((OR((AND('[1]PWS Information'!$E$10="CWS",T375="Single Family Residence",P375="Lead")),
(AND('[1]PWS Information'!$E$10="CWS",T375="Multiple Family Residence",'[1]PWS Information'!$E$11="Yes",P375="Lead")),
(AND('[1]PWS Information'!$E$10="NTNC",P375="Lead")))),"Tier 1",
IF((OR((AND('[1]PWS Information'!$E$10="CWS",T375="Multiple Family Residence",'[1]PWS Information'!$E$11="No",P375="Lead")),
(AND('[1]PWS Information'!$E$10="CWS",T375="Other",P375="Lead")),
(AND('[1]PWS Information'!$E$10="CWS",T375="Building",P375="Lead")))),"Tier 2",
IF((OR((AND('[1]PWS Information'!$E$10="CWS",T375="Single Family Residence",P375="Galvanized Requiring Replacement")),
(AND('[1]PWS Information'!$E$10="CWS",T375="Single Family Residence",P375="Galvanized Requiring Replacement",Q375="Yes")),
(AND('[1]PWS Information'!$E$10="NTNC",P375="Galvanized Requiring Replacement")),
(AND('[1]PWS Information'!$E$10="NTNC",T375="Single Family Residence",Q375="Yes")))),"Tier 3",
IF((OR((AND('[1]PWS Information'!$E$10="CWS",T375="Single Family Residence",R375="Yes",P375="Non-Lead", I375="Non-Lead - Copper",K375="Before 1989")),
(AND('[1]PWS Information'!$E$10="CWS",T375="Single Family Residence",R375="Yes",P375="Non-Lead", M375="Non-Lead - Copper",N375="Before 1989")))),"Tier 4",
IF((OR((AND('[1]PWS Information'!$E$10="NTNC",P375="Non-Lead")),
(AND('[1]PWS Information'!$E$10="CWS",P375="Non-Lead",R375="")),
(AND('[1]PWS Information'!$E$10="CWS",P375="Non-Lead",R375="No")),
(AND('[1]PWS Information'!$E$10="CWS",P375="Non-Lead",R375="Don't Know")),
(AND('[1]PWS Information'!$E$10="CWS",P375="Non-Lead", I375="Non-Lead - Copper", R375="Yes", K375="Between 1989 and 2014")),
(AND('[1]PWS Information'!$E$10="CWS",P375="Non-Lead", I375="Non-Lead - Copper", R375="Yes", K375="After 2014")),
(AND('[1]PWS Information'!$E$10="CWS",P375="Non-Lead", I375="Non-Lead - Copper", R375="Yes", K375="Unknown")),
(AND('[1]PWS Information'!$E$10="CWS",P375="Non-Lead", M375="Non-Lead - Copper", R375="Yes", N375="Between 1989 and 2014")),
(AND('[1]PWS Information'!$E$10="CWS",P375="Non-Lead", M375="Non-Lead - Copper", R375="Yes", N375="After 2014")),
(AND('[1]PWS Information'!$E$10="CWS",P375="Non-Lead", M375="Non-Lead - Copper", R375="Yes", N375="Unknown")),
(AND('[1]PWS Information'!$E$10="CWS",P375="Unknown")),
(AND('[1]PWS Information'!$E$10="NTNC",P375="Unknown")))),"Tier 5",
"")))))</f>
        <v>Tier 5</v>
      </c>
      <c r="Y375" s="50"/>
      <c r="Z375" s="50"/>
    </row>
    <row r="376" spans="1:26" ht="75" x14ac:dyDescent="0.25">
      <c r="A376" s="39">
        <v>25176226</v>
      </c>
      <c r="B376" s="40">
        <v>114</v>
      </c>
      <c r="C376" s="41" t="s">
        <v>84</v>
      </c>
      <c r="D376" s="41" t="s">
        <v>46</v>
      </c>
      <c r="E376" s="41">
        <v>75961</v>
      </c>
      <c r="F376" s="42"/>
      <c r="G376" s="43">
        <v>31.587475000000001</v>
      </c>
      <c r="H376" s="44">
        <v>-94.614040000000003</v>
      </c>
      <c r="I376" s="45" t="s">
        <v>63</v>
      </c>
      <c r="J376" s="46" t="s">
        <v>48</v>
      </c>
      <c r="K376" s="42" t="s">
        <v>51</v>
      </c>
      <c r="L376" s="49"/>
      <c r="M376" s="45" t="s">
        <v>63</v>
      </c>
      <c r="N376" s="46" t="s">
        <v>51</v>
      </c>
      <c r="O376" s="49"/>
      <c r="P376" s="36" t="str">
        <f t="shared" si="5"/>
        <v>Unknown</v>
      </c>
      <c r="Q376" s="39" t="s">
        <v>48</v>
      </c>
      <c r="R376" s="39" t="s">
        <v>48</v>
      </c>
      <c r="S376" s="39"/>
      <c r="T376" s="50"/>
      <c r="U376" s="50" t="s">
        <v>51</v>
      </c>
      <c r="V376" s="50" t="s">
        <v>51</v>
      </c>
      <c r="W376" s="50"/>
      <c r="X376" s="51" t="str">
        <f>IF((OR((AND('[1]PWS Information'!$E$10="CWS",T376="Single Family Residence",P376="Lead")),
(AND('[1]PWS Information'!$E$10="CWS",T376="Multiple Family Residence",'[1]PWS Information'!$E$11="Yes",P376="Lead")),
(AND('[1]PWS Information'!$E$10="NTNC",P376="Lead")))),"Tier 1",
IF((OR((AND('[1]PWS Information'!$E$10="CWS",T376="Multiple Family Residence",'[1]PWS Information'!$E$11="No",P376="Lead")),
(AND('[1]PWS Information'!$E$10="CWS",T376="Other",P376="Lead")),
(AND('[1]PWS Information'!$E$10="CWS",T376="Building",P376="Lead")))),"Tier 2",
IF((OR((AND('[1]PWS Information'!$E$10="CWS",T376="Single Family Residence",P376="Galvanized Requiring Replacement")),
(AND('[1]PWS Information'!$E$10="CWS",T376="Single Family Residence",P376="Galvanized Requiring Replacement",Q376="Yes")),
(AND('[1]PWS Information'!$E$10="NTNC",P376="Galvanized Requiring Replacement")),
(AND('[1]PWS Information'!$E$10="NTNC",T376="Single Family Residence",Q376="Yes")))),"Tier 3",
IF((OR((AND('[1]PWS Information'!$E$10="CWS",T376="Single Family Residence",R376="Yes",P376="Non-Lead", I376="Non-Lead - Copper",K376="Before 1989")),
(AND('[1]PWS Information'!$E$10="CWS",T376="Single Family Residence",R376="Yes",P376="Non-Lead", M376="Non-Lead - Copper",N376="Before 1989")))),"Tier 4",
IF((OR((AND('[1]PWS Information'!$E$10="NTNC",P376="Non-Lead")),
(AND('[1]PWS Information'!$E$10="CWS",P376="Non-Lead",R376="")),
(AND('[1]PWS Information'!$E$10="CWS",P376="Non-Lead",R376="No")),
(AND('[1]PWS Information'!$E$10="CWS",P376="Non-Lead",R376="Don't Know")),
(AND('[1]PWS Information'!$E$10="CWS",P376="Non-Lead", I376="Non-Lead - Copper", R376="Yes", K376="Between 1989 and 2014")),
(AND('[1]PWS Information'!$E$10="CWS",P376="Non-Lead", I376="Non-Lead - Copper", R376="Yes", K376="After 2014")),
(AND('[1]PWS Information'!$E$10="CWS",P376="Non-Lead", I376="Non-Lead - Copper", R376="Yes", K376="Unknown")),
(AND('[1]PWS Information'!$E$10="CWS",P376="Non-Lead", M376="Non-Lead - Copper", R376="Yes", N376="Between 1989 and 2014")),
(AND('[1]PWS Information'!$E$10="CWS",P376="Non-Lead", M376="Non-Lead - Copper", R376="Yes", N376="After 2014")),
(AND('[1]PWS Information'!$E$10="CWS",P376="Non-Lead", M376="Non-Lead - Copper", R376="Yes", N376="Unknown")),
(AND('[1]PWS Information'!$E$10="CWS",P376="Unknown")),
(AND('[1]PWS Information'!$E$10="NTNC",P376="Unknown")))),"Tier 5",
"")))))</f>
        <v>Tier 5</v>
      </c>
      <c r="Y376" s="50"/>
      <c r="Z376" s="50"/>
    </row>
    <row r="377" spans="1:26" ht="75" x14ac:dyDescent="0.25">
      <c r="A377" s="39">
        <v>25175827</v>
      </c>
      <c r="B377" s="40">
        <v>173</v>
      </c>
      <c r="C377" s="41" t="s">
        <v>103</v>
      </c>
      <c r="D377" s="41" t="s">
        <v>46</v>
      </c>
      <c r="E377" s="41">
        <v>75961</v>
      </c>
      <c r="F377" s="42"/>
      <c r="G377" s="43">
        <v>31.586874999999999</v>
      </c>
      <c r="H377" s="44">
        <v>-94.614322999999999</v>
      </c>
      <c r="I377" s="45" t="s">
        <v>63</v>
      </c>
      <c r="J377" s="46" t="s">
        <v>48</v>
      </c>
      <c r="K377" s="42" t="s">
        <v>51</v>
      </c>
      <c r="L377" s="49"/>
      <c r="M377" s="45" t="s">
        <v>63</v>
      </c>
      <c r="N377" s="46" t="s">
        <v>51</v>
      </c>
      <c r="O377" s="49"/>
      <c r="P377" s="36" t="str">
        <f t="shared" si="5"/>
        <v>Unknown</v>
      </c>
      <c r="Q377" s="39" t="s">
        <v>48</v>
      </c>
      <c r="R377" s="39" t="s">
        <v>48</v>
      </c>
      <c r="S377" s="39"/>
      <c r="T377" s="50"/>
      <c r="U377" s="50" t="s">
        <v>51</v>
      </c>
      <c r="V377" s="50" t="s">
        <v>51</v>
      </c>
      <c r="W377" s="50"/>
      <c r="X377" s="51" t="str">
        <f>IF((OR((AND('[1]PWS Information'!$E$10="CWS",T377="Single Family Residence",P377="Lead")),
(AND('[1]PWS Information'!$E$10="CWS",T377="Multiple Family Residence",'[1]PWS Information'!$E$11="Yes",P377="Lead")),
(AND('[1]PWS Information'!$E$10="NTNC",P377="Lead")))),"Tier 1",
IF((OR((AND('[1]PWS Information'!$E$10="CWS",T377="Multiple Family Residence",'[1]PWS Information'!$E$11="No",P377="Lead")),
(AND('[1]PWS Information'!$E$10="CWS",T377="Other",P377="Lead")),
(AND('[1]PWS Information'!$E$10="CWS",T377="Building",P377="Lead")))),"Tier 2",
IF((OR((AND('[1]PWS Information'!$E$10="CWS",T377="Single Family Residence",P377="Galvanized Requiring Replacement")),
(AND('[1]PWS Information'!$E$10="CWS",T377="Single Family Residence",P377="Galvanized Requiring Replacement",Q377="Yes")),
(AND('[1]PWS Information'!$E$10="NTNC",P377="Galvanized Requiring Replacement")),
(AND('[1]PWS Information'!$E$10="NTNC",T377="Single Family Residence",Q377="Yes")))),"Tier 3",
IF((OR((AND('[1]PWS Information'!$E$10="CWS",T377="Single Family Residence",R377="Yes",P377="Non-Lead", I377="Non-Lead - Copper",K377="Before 1989")),
(AND('[1]PWS Information'!$E$10="CWS",T377="Single Family Residence",R377="Yes",P377="Non-Lead", M377="Non-Lead - Copper",N377="Before 1989")))),"Tier 4",
IF((OR((AND('[1]PWS Information'!$E$10="NTNC",P377="Non-Lead")),
(AND('[1]PWS Information'!$E$10="CWS",P377="Non-Lead",R377="")),
(AND('[1]PWS Information'!$E$10="CWS",P377="Non-Lead",R377="No")),
(AND('[1]PWS Information'!$E$10="CWS",P377="Non-Lead",R377="Don't Know")),
(AND('[1]PWS Information'!$E$10="CWS",P377="Non-Lead", I377="Non-Lead - Copper", R377="Yes", K377="Between 1989 and 2014")),
(AND('[1]PWS Information'!$E$10="CWS",P377="Non-Lead", I377="Non-Lead - Copper", R377="Yes", K377="After 2014")),
(AND('[1]PWS Information'!$E$10="CWS",P377="Non-Lead", I377="Non-Lead - Copper", R377="Yes", K377="Unknown")),
(AND('[1]PWS Information'!$E$10="CWS",P377="Non-Lead", M377="Non-Lead - Copper", R377="Yes", N377="Between 1989 and 2014")),
(AND('[1]PWS Information'!$E$10="CWS",P377="Non-Lead", M377="Non-Lead - Copper", R377="Yes", N377="After 2014")),
(AND('[1]PWS Information'!$E$10="CWS",P377="Non-Lead", M377="Non-Lead - Copper", R377="Yes", N377="Unknown")),
(AND('[1]PWS Information'!$E$10="CWS",P377="Unknown")),
(AND('[1]PWS Information'!$E$10="NTNC",P377="Unknown")))),"Tier 5",
"")))))</f>
        <v>Tier 5</v>
      </c>
      <c r="Y377" s="50"/>
      <c r="Z377" s="50"/>
    </row>
    <row r="378" spans="1:26" ht="75" x14ac:dyDescent="0.25">
      <c r="A378" s="39">
        <v>25175754</v>
      </c>
      <c r="B378" s="40">
        <v>150</v>
      </c>
      <c r="C378" s="41" t="s">
        <v>75</v>
      </c>
      <c r="D378" s="41" t="s">
        <v>46</v>
      </c>
      <c r="E378" s="41">
        <v>75961</v>
      </c>
      <c r="F378" s="42"/>
      <c r="G378" s="43">
        <v>31.587109000000002</v>
      </c>
      <c r="H378" s="44">
        <v>-94.61403</v>
      </c>
      <c r="I378" s="45" t="s">
        <v>63</v>
      </c>
      <c r="J378" s="46" t="s">
        <v>48</v>
      </c>
      <c r="K378" s="42" t="s">
        <v>51</v>
      </c>
      <c r="L378" s="49"/>
      <c r="M378" s="45" t="s">
        <v>63</v>
      </c>
      <c r="N378" s="46" t="s">
        <v>51</v>
      </c>
      <c r="O378" s="49"/>
      <c r="P378" s="36" t="str">
        <f t="shared" si="5"/>
        <v>Unknown</v>
      </c>
      <c r="Q378" s="39" t="s">
        <v>48</v>
      </c>
      <c r="R378" s="39" t="s">
        <v>48</v>
      </c>
      <c r="S378" s="39"/>
      <c r="T378" s="50"/>
      <c r="U378" s="50" t="s">
        <v>51</v>
      </c>
      <c r="V378" s="50" t="s">
        <v>51</v>
      </c>
      <c r="W378" s="50"/>
      <c r="X378" s="51" t="str">
        <f>IF((OR((AND('[1]PWS Information'!$E$10="CWS",T378="Single Family Residence",P378="Lead")),
(AND('[1]PWS Information'!$E$10="CWS",T378="Multiple Family Residence",'[1]PWS Information'!$E$11="Yes",P378="Lead")),
(AND('[1]PWS Information'!$E$10="NTNC",P378="Lead")))),"Tier 1",
IF((OR((AND('[1]PWS Information'!$E$10="CWS",T378="Multiple Family Residence",'[1]PWS Information'!$E$11="No",P378="Lead")),
(AND('[1]PWS Information'!$E$10="CWS",T378="Other",P378="Lead")),
(AND('[1]PWS Information'!$E$10="CWS",T378="Building",P378="Lead")))),"Tier 2",
IF((OR((AND('[1]PWS Information'!$E$10="CWS",T378="Single Family Residence",P378="Galvanized Requiring Replacement")),
(AND('[1]PWS Information'!$E$10="CWS",T378="Single Family Residence",P378="Galvanized Requiring Replacement",Q378="Yes")),
(AND('[1]PWS Information'!$E$10="NTNC",P378="Galvanized Requiring Replacement")),
(AND('[1]PWS Information'!$E$10="NTNC",T378="Single Family Residence",Q378="Yes")))),"Tier 3",
IF((OR((AND('[1]PWS Information'!$E$10="CWS",T378="Single Family Residence",R378="Yes",P378="Non-Lead", I378="Non-Lead - Copper",K378="Before 1989")),
(AND('[1]PWS Information'!$E$10="CWS",T378="Single Family Residence",R378="Yes",P378="Non-Lead", M378="Non-Lead - Copper",N378="Before 1989")))),"Tier 4",
IF((OR((AND('[1]PWS Information'!$E$10="NTNC",P378="Non-Lead")),
(AND('[1]PWS Information'!$E$10="CWS",P378="Non-Lead",R378="")),
(AND('[1]PWS Information'!$E$10="CWS",P378="Non-Lead",R378="No")),
(AND('[1]PWS Information'!$E$10="CWS",P378="Non-Lead",R378="Don't Know")),
(AND('[1]PWS Information'!$E$10="CWS",P378="Non-Lead", I378="Non-Lead - Copper", R378="Yes", K378="Between 1989 and 2014")),
(AND('[1]PWS Information'!$E$10="CWS",P378="Non-Lead", I378="Non-Lead - Copper", R378="Yes", K378="After 2014")),
(AND('[1]PWS Information'!$E$10="CWS",P378="Non-Lead", I378="Non-Lead - Copper", R378="Yes", K378="Unknown")),
(AND('[1]PWS Information'!$E$10="CWS",P378="Non-Lead", M378="Non-Lead - Copper", R378="Yes", N378="Between 1989 and 2014")),
(AND('[1]PWS Information'!$E$10="CWS",P378="Non-Lead", M378="Non-Lead - Copper", R378="Yes", N378="After 2014")),
(AND('[1]PWS Information'!$E$10="CWS",P378="Non-Lead", M378="Non-Lead - Copper", R378="Yes", N378="Unknown")),
(AND('[1]PWS Information'!$E$10="CWS",P378="Unknown")),
(AND('[1]PWS Information'!$E$10="NTNC",P378="Unknown")))),"Tier 5",
"")))))</f>
        <v>Tier 5</v>
      </c>
      <c r="Y378" s="50"/>
      <c r="Z378" s="50"/>
    </row>
    <row r="379" spans="1:26" ht="75" x14ac:dyDescent="0.25">
      <c r="A379" s="39">
        <v>25176187</v>
      </c>
      <c r="B379" s="40">
        <v>475</v>
      </c>
      <c r="C379" s="41" t="s">
        <v>95</v>
      </c>
      <c r="D379" s="41" t="s">
        <v>46</v>
      </c>
      <c r="E379" s="41">
        <v>75961</v>
      </c>
      <c r="F379" s="42"/>
      <c r="G379" s="43">
        <v>31.558382999999999</v>
      </c>
      <c r="H379" s="44">
        <v>-94.504452000000001</v>
      </c>
      <c r="I379" s="45" t="s">
        <v>63</v>
      </c>
      <c r="J379" s="46" t="s">
        <v>48</v>
      </c>
      <c r="K379" s="42" t="s">
        <v>51</v>
      </c>
      <c r="L379" s="49"/>
      <c r="M379" s="45" t="s">
        <v>63</v>
      </c>
      <c r="N379" s="46" t="s">
        <v>51</v>
      </c>
      <c r="O379" s="49"/>
      <c r="P379" s="36" t="str">
        <f t="shared" si="5"/>
        <v>Unknown</v>
      </c>
      <c r="Q379" s="39" t="s">
        <v>48</v>
      </c>
      <c r="R379" s="39" t="s">
        <v>48</v>
      </c>
      <c r="S379" s="39"/>
      <c r="T379" s="50"/>
      <c r="U379" s="50" t="s">
        <v>51</v>
      </c>
      <c r="V379" s="50" t="s">
        <v>51</v>
      </c>
      <c r="W379" s="50"/>
      <c r="X379" s="51" t="str">
        <f>IF((OR((AND('[1]PWS Information'!$E$10="CWS",T379="Single Family Residence",P379="Lead")),
(AND('[1]PWS Information'!$E$10="CWS",T379="Multiple Family Residence",'[1]PWS Information'!$E$11="Yes",P379="Lead")),
(AND('[1]PWS Information'!$E$10="NTNC",P379="Lead")))),"Tier 1",
IF((OR((AND('[1]PWS Information'!$E$10="CWS",T379="Multiple Family Residence",'[1]PWS Information'!$E$11="No",P379="Lead")),
(AND('[1]PWS Information'!$E$10="CWS",T379="Other",P379="Lead")),
(AND('[1]PWS Information'!$E$10="CWS",T379="Building",P379="Lead")))),"Tier 2",
IF((OR((AND('[1]PWS Information'!$E$10="CWS",T379="Single Family Residence",P379="Galvanized Requiring Replacement")),
(AND('[1]PWS Information'!$E$10="CWS",T379="Single Family Residence",P379="Galvanized Requiring Replacement",Q379="Yes")),
(AND('[1]PWS Information'!$E$10="NTNC",P379="Galvanized Requiring Replacement")),
(AND('[1]PWS Information'!$E$10="NTNC",T379="Single Family Residence",Q379="Yes")))),"Tier 3",
IF((OR((AND('[1]PWS Information'!$E$10="CWS",T379="Single Family Residence",R379="Yes",P379="Non-Lead", I379="Non-Lead - Copper",K379="Before 1989")),
(AND('[1]PWS Information'!$E$10="CWS",T379="Single Family Residence",R379="Yes",P379="Non-Lead", M379="Non-Lead - Copper",N379="Before 1989")))),"Tier 4",
IF((OR((AND('[1]PWS Information'!$E$10="NTNC",P379="Non-Lead")),
(AND('[1]PWS Information'!$E$10="CWS",P379="Non-Lead",R379="")),
(AND('[1]PWS Information'!$E$10="CWS",P379="Non-Lead",R379="No")),
(AND('[1]PWS Information'!$E$10="CWS",P379="Non-Lead",R379="Don't Know")),
(AND('[1]PWS Information'!$E$10="CWS",P379="Non-Lead", I379="Non-Lead - Copper", R379="Yes", K379="Between 1989 and 2014")),
(AND('[1]PWS Information'!$E$10="CWS",P379="Non-Lead", I379="Non-Lead - Copper", R379="Yes", K379="After 2014")),
(AND('[1]PWS Information'!$E$10="CWS",P379="Non-Lead", I379="Non-Lead - Copper", R379="Yes", K379="Unknown")),
(AND('[1]PWS Information'!$E$10="CWS",P379="Non-Lead", M379="Non-Lead - Copper", R379="Yes", N379="Between 1989 and 2014")),
(AND('[1]PWS Information'!$E$10="CWS",P379="Non-Lead", M379="Non-Lead - Copper", R379="Yes", N379="After 2014")),
(AND('[1]PWS Information'!$E$10="CWS",P379="Non-Lead", M379="Non-Lead - Copper", R379="Yes", N379="Unknown")),
(AND('[1]PWS Information'!$E$10="CWS",P379="Unknown")),
(AND('[1]PWS Information'!$E$10="NTNC",P379="Unknown")))),"Tier 5",
"")))))</f>
        <v>Tier 5</v>
      </c>
      <c r="Y379" s="50"/>
      <c r="Z379" s="50"/>
    </row>
    <row r="380" spans="1:26" ht="75" x14ac:dyDescent="0.25">
      <c r="A380" s="39">
        <v>25175778</v>
      </c>
      <c r="B380" s="40">
        <v>2047</v>
      </c>
      <c r="C380" s="41" t="s">
        <v>57</v>
      </c>
      <c r="D380" s="41" t="s">
        <v>46</v>
      </c>
      <c r="E380" s="41">
        <v>75961</v>
      </c>
      <c r="F380" s="42"/>
      <c r="G380" s="43">
        <v>31.640422999999998</v>
      </c>
      <c r="H380" s="44">
        <v>-94.528478000000007</v>
      </c>
      <c r="I380" s="45" t="s">
        <v>63</v>
      </c>
      <c r="J380" s="46" t="s">
        <v>48</v>
      </c>
      <c r="K380" s="42" t="s">
        <v>51</v>
      </c>
      <c r="L380" s="49"/>
      <c r="M380" s="45" t="s">
        <v>63</v>
      </c>
      <c r="N380" s="46" t="s">
        <v>51</v>
      </c>
      <c r="O380" s="49"/>
      <c r="P380" s="36" t="str">
        <f t="shared" si="5"/>
        <v>Unknown</v>
      </c>
      <c r="Q380" s="39" t="s">
        <v>48</v>
      </c>
      <c r="R380" s="39" t="s">
        <v>48</v>
      </c>
      <c r="S380" s="39"/>
      <c r="T380" s="50" t="s">
        <v>50</v>
      </c>
      <c r="U380" s="50" t="s">
        <v>51</v>
      </c>
      <c r="V380" s="50" t="s">
        <v>51</v>
      </c>
      <c r="W380" s="50"/>
      <c r="X380" s="51" t="str">
        <f>IF((OR((AND('[1]PWS Information'!$E$10="CWS",T380="Single Family Residence",P380="Lead")),
(AND('[1]PWS Information'!$E$10="CWS",T380="Multiple Family Residence",'[1]PWS Information'!$E$11="Yes",P380="Lead")),
(AND('[1]PWS Information'!$E$10="NTNC",P380="Lead")))),"Tier 1",
IF((OR((AND('[1]PWS Information'!$E$10="CWS",T380="Multiple Family Residence",'[1]PWS Information'!$E$11="No",P380="Lead")),
(AND('[1]PWS Information'!$E$10="CWS",T380="Other",P380="Lead")),
(AND('[1]PWS Information'!$E$10="CWS",T380="Building",P380="Lead")))),"Tier 2",
IF((OR((AND('[1]PWS Information'!$E$10="CWS",T380="Single Family Residence",P380="Galvanized Requiring Replacement")),
(AND('[1]PWS Information'!$E$10="CWS",T380="Single Family Residence",P380="Galvanized Requiring Replacement",Q380="Yes")),
(AND('[1]PWS Information'!$E$10="NTNC",P380="Galvanized Requiring Replacement")),
(AND('[1]PWS Information'!$E$10="NTNC",T380="Single Family Residence",Q380="Yes")))),"Tier 3",
IF((OR((AND('[1]PWS Information'!$E$10="CWS",T380="Single Family Residence",R380="Yes",P380="Non-Lead", I380="Non-Lead - Copper",K380="Before 1989")),
(AND('[1]PWS Information'!$E$10="CWS",T380="Single Family Residence",R380="Yes",P380="Non-Lead", M380="Non-Lead - Copper",N380="Before 1989")))),"Tier 4",
IF((OR((AND('[1]PWS Information'!$E$10="NTNC",P380="Non-Lead")),
(AND('[1]PWS Information'!$E$10="CWS",P380="Non-Lead",R380="")),
(AND('[1]PWS Information'!$E$10="CWS",P380="Non-Lead",R380="No")),
(AND('[1]PWS Information'!$E$10="CWS",P380="Non-Lead",R380="Don't Know")),
(AND('[1]PWS Information'!$E$10="CWS",P380="Non-Lead", I380="Non-Lead - Copper", R380="Yes", K380="Between 1989 and 2014")),
(AND('[1]PWS Information'!$E$10="CWS",P380="Non-Lead", I380="Non-Lead - Copper", R380="Yes", K380="After 2014")),
(AND('[1]PWS Information'!$E$10="CWS",P380="Non-Lead", I380="Non-Lead - Copper", R380="Yes", K380="Unknown")),
(AND('[1]PWS Information'!$E$10="CWS",P380="Non-Lead", M380="Non-Lead - Copper", R380="Yes", N380="Between 1989 and 2014")),
(AND('[1]PWS Information'!$E$10="CWS",P380="Non-Lead", M380="Non-Lead - Copper", R380="Yes", N380="After 2014")),
(AND('[1]PWS Information'!$E$10="CWS",P380="Non-Lead", M380="Non-Lead - Copper", R380="Yes", N380="Unknown")),
(AND('[1]PWS Information'!$E$10="CWS",P380="Unknown")),
(AND('[1]PWS Information'!$E$10="NTNC",P380="Unknown")))),"Tier 5",
"")))))</f>
        <v>Tier 5</v>
      </c>
      <c r="Y380" s="50"/>
      <c r="Z380" s="50"/>
    </row>
    <row r="381" spans="1:26" ht="75" x14ac:dyDescent="0.25">
      <c r="A381" s="39">
        <v>25175730</v>
      </c>
      <c r="B381" s="40">
        <v>327</v>
      </c>
      <c r="C381" s="41" t="s">
        <v>111</v>
      </c>
      <c r="D381" s="41" t="s">
        <v>46</v>
      </c>
      <c r="E381" s="41">
        <v>75961</v>
      </c>
      <c r="F381" s="42"/>
      <c r="G381" s="43">
        <v>31.660544000000002</v>
      </c>
      <c r="H381" s="44">
        <v>-94.601438000000002</v>
      </c>
      <c r="I381" s="45" t="s">
        <v>63</v>
      </c>
      <c r="J381" s="46" t="s">
        <v>48</v>
      </c>
      <c r="K381" s="42" t="s">
        <v>51</v>
      </c>
      <c r="L381" s="49"/>
      <c r="M381" s="45" t="s">
        <v>63</v>
      </c>
      <c r="N381" s="46" t="s">
        <v>51</v>
      </c>
      <c r="O381" s="49"/>
      <c r="P381" s="36" t="str">
        <f t="shared" si="5"/>
        <v>Unknown</v>
      </c>
      <c r="Q381" s="39" t="s">
        <v>48</v>
      </c>
      <c r="R381" s="39" t="s">
        <v>48</v>
      </c>
      <c r="S381" s="39"/>
      <c r="T381" s="50"/>
      <c r="U381" s="50" t="s">
        <v>51</v>
      </c>
      <c r="V381" s="50" t="s">
        <v>51</v>
      </c>
      <c r="W381" s="50"/>
      <c r="X381" s="51" t="str">
        <f>IF((OR((AND('[1]PWS Information'!$E$10="CWS",T381="Single Family Residence",P381="Lead")),
(AND('[1]PWS Information'!$E$10="CWS",T381="Multiple Family Residence",'[1]PWS Information'!$E$11="Yes",P381="Lead")),
(AND('[1]PWS Information'!$E$10="NTNC",P381="Lead")))),"Tier 1",
IF((OR((AND('[1]PWS Information'!$E$10="CWS",T381="Multiple Family Residence",'[1]PWS Information'!$E$11="No",P381="Lead")),
(AND('[1]PWS Information'!$E$10="CWS",T381="Other",P381="Lead")),
(AND('[1]PWS Information'!$E$10="CWS",T381="Building",P381="Lead")))),"Tier 2",
IF((OR((AND('[1]PWS Information'!$E$10="CWS",T381="Single Family Residence",P381="Galvanized Requiring Replacement")),
(AND('[1]PWS Information'!$E$10="CWS",T381="Single Family Residence",P381="Galvanized Requiring Replacement",Q381="Yes")),
(AND('[1]PWS Information'!$E$10="NTNC",P381="Galvanized Requiring Replacement")),
(AND('[1]PWS Information'!$E$10="NTNC",T381="Single Family Residence",Q381="Yes")))),"Tier 3",
IF((OR((AND('[1]PWS Information'!$E$10="CWS",T381="Single Family Residence",R381="Yes",P381="Non-Lead", I381="Non-Lead - Copper",K381="Before 1989")),
(AND('[1]PWS Information'!$E$10="CWS",T381="Single Family Residence",R381="Yes",P381="Non-Lead", M381="Non-Lead - Copper",N381="Before 1989")))),"Tier 4",
IF((OR((AND('[1]PWS Information'!$E$10="NTNC",P381="Non-Lead")),
(AND('[1]PWS Information'!$E$10="CWS",P381="Non-Lead",R381="")),
(AND('[1]PWS Information'!$E$10="CWS",P381="Non-Lead",R381="No")),
(AND('[1]PWS Information'!$E$10="CWS",P381="Non-Lead",R381="Don't Know")),
(AND('[1]PWS Information'!$E$10="CWS",P381="Non-Lead", I381="Non-Lead - Copper", R381="Yes", K381="Between 1989 and 2014")),
(AND('[1]PWS Information'!$E$10="CWS",P381="Non-Lead", I381="Non-Lead - Copper", R381="Yes", K381="After 2014")),
(AND('[1]PWS Information'!$E$10="CWS",P381="Non-Lead", I381="Non-Lead - Copper", R381="Yes", K381="Unknown")),
(AND('[1]PWS Information'!$E$10="CWS",P381="Non-Lead", M381="Non-Lead - Copper", R381="Yes", N381="Between 1989 and 2014")),
(AND('[1]PWS Information'!$E$10="CWS",P381="Non-Lead", M381="Non-Lead - Copper", R381="Yes", N381="After 2014")),
(AND('[1]PWS Information'!$E$10="CWS",P381="Non-Lead", M381="Non-Lead - Copper", R381="Yes", N381="Unknown")),
(AND('[1]PWS Information'!$E$10="CWS",P381="Unknown")),
(AND('[1]PWS Information'!$E$10="NTNC",P381="Unknown")))),"Tier 5",
"")))))</f>
        <v>Tier 5</v>
      </c>
      <c r="Y381" s="50"/>
      <c r="Z381" s="50"/>
    </row>
    <row r="382" spans="1:26" ht="75" x14ac:dyDescent="0.25">
      <c r="A382" s="39">
        <v>25175977</v>
      </c>
      <c r="B382" s="40">
        <v>4135</v>
      </c>
      <c r="C382" s="41" t="s">
        <v>132</v>
      </c>
      <c r="D382" s="41" t="s">
        <v>46</v>
      </c>
      <c r="E382" s="41">
        <v>75961</v>
      </c>
      <c r="F382" s="42"/>
      <c r="G382" s="43">
        <v>31.558382999999999</v>
      </c>
      <c r="H382" s="44">
        <v>-94.504452000000001</v>
      </c>
      <c r="I382" s="45" t="s">
        <v>63</v>
      </c>
      <c r="J382" s="46" t="s">
        <v>48</v>
      </c>
      <c r="K382" s="42" t="s">
        <v>51</v>
      </c>
      <c r="L382" s="49"/>
      <c r="M382" s="45" t="s">
        <v>63</v>
      </c>
      <c r="N382" s="46" t="s">
        <v>51</v>
      </c>
      <c r="O382" s="49"/>
      <c r="P382" s="36" t="str">
        <f t="shared" si="5"/>
        <v>Unknown</v>
      </c>
      <c r="Q382" s="39" t="s">
        <v>48</v>
      </c>
      <c r="R382" s="39" t="s">
        <v>48</v>
      </c>
      <c r="S382" s="39"/>
      <c r="T382" s="50"/>
      <c r="U382" s="50" t="s">
        <v>51</v>
      </c>
      <c r="V382" s="50" t="s">
        <v>51</v>
      </c>
      <c r="W382" s="50"/>
      <c r="X382" s="51" t="str">
        <f>IF((OR((AND('[1]PWS Information'!$E$10="CWS",T382="Single Family Residence",P382="Lead")),
(AND('[1]PWS Information'!$E$10="CWS",T382="Multiple Family Residence",'[1]PWS Information'!$E$11="Yes",P382="Lead")),
(AND('[1]PWS Information'!$E$10="NTNC",P382="Lead")))),"Tier 1",
IF((OR((AND('[1]PWS Information'!$E$10="CWS",T382="Multiple Family Residence",'[1]PWS Information'!$E$11="No",P382="Lead")),
(AND('[1]PWS Information'!$E$10="CWS",T382="Other",P382="Lead")),
(AND('[1]PWS Information'!$E$10="CWS",T382="Building",P382="Lead")))),"Tier 2",
IF((OR((AND('[1]PWS Information'!$E$10="CWS",T382="Single Family Residence",P382="Galvanized Requiring Replacement")),
(AND('[1]PWS Information'!$E$10="CWS",T382="Single Family Residence",P382="Galvanized Requiring Replacement",Q382="Yes")),
(AND('[1]PWS Information'!$E$10="NTNC",P382="Galvanized Requiring Replacement")),
(AND('[1]PWS Information'!$E$10="NTNC",T382="Single Family Residence",Q382="Yes")))),"Tier 3",
IF((OR((AND('[1]PWS Information'!$E$10="CWS",T382="Single Family Residence",R382="Yes",P382="Non-Lead", I382="Non-Lead - Copper",K382="Before 1989")),
(AND('[1]PWS Information'!$E$10="CWS",T382="Single Family Residence",R382="Yes",P382="Non-Lead", M382="Non-Lead - Copper",N382="Before 1989")))),"Tier 4",
IF((OR((AND('[1]PWS Information'!$E$10="NTNC",P382="Non-Lead")),
(AND('[1]PWS Information'!$E$10="CWS",P382="Non-Lead",R382="")),
(AND('[1]PWS Information'!$E$10="CWS",P382="Non-Lead",R382="No")),
(AND('[1]PWS Information'!$E$10="CWS",P382="Non-Lead",R382="Don't Know")),
(AND('[1]PWS Information'!$E$10="CWS",P382="Non-Lead", I382="Non-Lead - Copper", R382="Yes", K382="Between 1989 and 2014")),
(AND('[1]PWS Information'!$E$10="CWS",P382="Non-Lead", I382="Non-Lead - Copper", R382="Yes", K382="After 2014")),
(AND('[1]PWS Information'!$E$10="CWS",P382="Non-Lead", I382="Non-Lead - Copper", R382="Yes", K382="Unknown")),
(AND('[1]PWS Information'!$E$10="CWS",P382="Non-Lead", M382="Non-Lead - Copper", R382="Yes", N382="Between 1989 and 2014")),
(AND('[1]PWS Information'!$E$10="CWS",P382="Non-Lead", M382="Non-Lead - Copper", R382="Yes", N382="After 2014")),
(AND('[1]PWS Information'!$E$10="CWS",P382="Non-Lead", M382="Non-Lead - Copper", R382="Yes", N382="Unknown")),
(AND('[1]PWS Information'!$E$10="CWS",P382="Unknown")),
(AND('[1]PWS Information'!$E$10="NTNC",P382="Unknown")))),"Tier 5",
"")))))</f>
        <v>Tier 5</v>
      </c>
      <c r="Y382" s="50"/>
      <c r="Z382" s="50"/>
    </row>
    <row r="383" spans="1:26" ht="75" x14ac:dyDescent="0.25">
      <c r="A383" s="39">
        <v>25175496</v>
      </c>
      <c r="B383" s="40">
        <v>9287</v>
      </c>
      <c r="C383" s="41" t="s">
        <v>53</v>
      </c>
      <c r="D383" s="41" t="s">
        <v>46</v>
      </c>
      <c r="E383" s="41">
        <v>75961</v>
      </c>
      <c r="F383" s="42"/>
      <c r="G383" s="43">
        <v>31.621932000000001</v>
      </c>
      <c r="H383" s="44">
        <v>-94.405019999999993</v>
      </c>
      <c r="I383" s="45" t="s">
        <v>63</v>
      </c>
      <c r="J383" s="46" t="s">
        <v>48</v>
      </c>
      <c r="K383" s="42" t="s">
        <v>51</v>
      </c>
      <c r="L383" s="49"/>
      <c r="M383" s="45" t="s">
        <v>63</v>
      </c>
      <c r="N383" s="46" t="s">
        <v>51</v>
      </c>
      <c r="O383" s="49"/>
      <c r="P383" s="36" t="str">
        <f t="shared" si="5"/>
        <v>Unknown</v>
      </c>
      <c r="Q383" s="39" t="s">
        <v>48</v>
      </c>
      <c r="R383" s="39" t="s">
        <v>48</v>
      </c>
      <c r="S383" s="39"/>
      <c r="T383" s="50" t="s">
        <v>50</v>
      </c>
      <c r="U383" s="50" t="s">
        <v>51</v>
      </c>
      <c r="V383" s="50" t="s">
        <v>51</v>
      </c>
      <c r="W383" s="50"/>
      <c r="X383" s="51" t="str">
        <f>IF((OR((AND('[1]PWS Information'!$E$10="CWS",T383="Single Family Residence",P383="Lead")),
(AND('[1]PWS Information'!$E$10="CWS",T383="Multiple Family Residence",'[1]PWS Information'!$E$11="Yes",P383="Lead")),
(AND('[1]PWS Information'!$E$10="NTNC",P383="Lead")))),"Tier 1",
IF((OR((AND('[1]PWS Information'!$E$10="CWS",T383="Multiple Family Residence",'[1]PWS Information'!$E$11="No",P383="Lead")),
(AND('[1]PWS Information'!$E$10="CWS",T383="Other",P383="Lead")),
(AND('[1]PWS Information'!$E$10="CWS",T383="Building",P383="Lead")))),"Tier 2",
IF((OR((AND('[1]PWS Information'!$E$10="CWS",T383="Single Family Residence",P383="Galvanized Requiring Replacement")),
(AND('[1]PWS Information'!$E$10="CWS",T383="Single Family Residence",P383="Galvanized Requiring Replacement",Q383="Yes")),
(AND('[1]PWS Information'!$E$10="NTNC",P383="Galvanized Requiring Replacement")),
(AND('[1]PWS Information'!$E$10="NTNC",T383="Single Family Residence",Q383="Yes")))),"Tier 3",
IF((OR((AND('[1]PWS Information'!$E$10="CWS",T383="Single Family Residence",R383="Yes",P383="Non-Lead", I383="Non-Lead - Copper",K383="Before 1989")),
(AND('[1]PWS Information'!$E$10="CWS",T383="Single Family Residence",R383="Yes",P383="Non-Lead", M383="Non-Lead - Copper",N383="Before 1989")))),"Tier 4",
IF((OR((AND('[1]PWS Information'!$E$10="NTNC",P383="Non-Lead")),
(AND('[1]PWS Information'!$E$10="CWS",P383="Non-Lead",R383="")),
(AND('[1]PWS Information'!$E$10="CWS",P383="Non-Lead",R383="No")),
(AND('[1]PWS Information'!$E$10="CWS",P383="Non-Lead",R383="Don't Know")),
(AND('[1]PWS Information'!$E$10="CWS",P383="Non-Lead", I383="Non-Lead - Copper", R383="Yes", K383="Between 1989 and 2014")),
(AND('[1]PWS Information'!$E$10="CWS",P383="Non-Lead", I383="Non-Lead - Copper", R383="Yes", K383="After 2014")),
(AND('[1]PWS Information'!$E$10="CWS",P383="Non-Lead", I383="Non-Lead - Copper", R383="Yes", K383="Unknown")),
(AND('[1]PWS Information'!$E$10="CWS",P383="Non-Lead", M383="Non-Lead - Copper", R383="Yes", N383="Between 1989 and 2014")),
(AND('[1]PWS Information'!$E$10="CWS",P383="Non-Lead", M383="Non-Lead - Copper", R383="Yes", N383="After 2014")),
(AND('[1]PWS Information'!$E$10="CWS",P383="Non-Lead", M383="Non-Lead - Copper", R383="Yes", N383="Unknown")),
(AND('[1]PWS Information'!$E$10="CWS",P383="Unknown")),
(AND('[1]PWS Information'!$E$10="NTNC",P383="Unknown")))),"Tier 5",
"")))))</f>
        <v>Tier 5</v>
      </c>
      <c r="Y383" s="50"/>
      <c r="Z383" s="50"/>
    </row>
    <row r="384" spans="1:26" ht="75" x14ac:dyDescent="0.25">
      <c r="A384" s="39">
        <v>25175527</v>
      </c>
      <c r="B384" s="40">
        <v>823</v>
      </c>
      <c r="C384" s="41" t="s">
        <v>156</v>
      </c>
      <c r="D384" s="41" t="s">
        <v>46</v>
      </c>
      <c r="E384" s="41">
        <v>75961</v>
      </c>
      <c r="F384" s="42"/>
      <c r="G384" s="43">
        <v>31.558382999999999</v>
      </c>
      <c r="H384" s="44">
        <v>-94.504452000000001</v>
      </c>
      <c r="I384" s="45" t="s">
        <v>63</v>
      </c>
      <c r="J384" s="46" t="s">
        <v>48</v>
      </c>
      <c r="K384" s="42" t="s">
        <v>51</v>
      </c>
      <c r="L384" s="49"/>
      <c r="M384" s="45" t="s">
        <v>63</v>
      </c>
      <c r="N384" s="46" t="s">
        <v>51</v>
      </c>
      <c r="O384" s="49"/>
      <c r="P384" s="36" t="str">
        <f t="shared" si="5"/>
        <v>Unknown</v>
      </c>
      <c r="Q384" s="39" t="s">
        <v>48</v>
      </c>
      <c r="R384" s="39" t="s">
        <v>48</v>
      </c>
      <c r="S384" s="39"/>
      <c r="T384" s="50"/>
      <c r="U384" s="50" t="s">
        <v>51</v>
      </c>
      <c r="V384" s="50" t="s">
        <v>51</v>
      </c>
      <c r="W384" s="50"/>
      <c r="X384" s="51" t="str">
        <f>IF((OR((AND('[1]PWS Information'!$E$10="CWS",T384="Single Family Residence",P384="Lead")),
(AND('[1]PWS Information'!$E$10="CWS",T384="Multiple Family Residence",'[1]PWS Information'!$E$11="Yes",P384="Lead")),
(AND('[1]PWS Information'!$E$10="NTNC",P384="Lead")))),"Tier 1",
IF((OR((AND('[1]PWS Information'!$E$10="CWS",T384="Multiple Family Residence",'[1]PWS Information'!$E$11="No",P384="Lead")),
(AND('[1]PWS Information'!$E$10="CWS",T384="Other",P384="Lead")),
(AND('[1]PWS Information'!$E$10="CWS",T384="Building",P384="Lead")))),"Tier 2",
IF((OR((AND('[1]PWS Information'!$E$10="CWS",T384="Single Family Residence",P384="Galvanized Requiring Replacement")),
(AND('[1]PWS Information'!$E$10="CWS",T384="Single Family Residence",P384="Galvanized Requiring Replacement",Q384="Yes")),
(AND('[1]PWS Information'!$E$10="NTNC",P384="Galvanized Requiring Replacement")),
(AND('[1]PWS Information'!$E$10="NTNC",T384="Single Family Residence",Q384="Yes")))),"Tier 3",
IF((OR((AND('[1]PWS Information'!$E$10="CWS",T384="Single Family Residence",R384="Yes",P384="Non-Lead", I384="Non-Lead - Copper",K384="Before 1989")),
(AND('[1]PWS Information'!$E$10="CWS",T384="Single Family Residence",R384="Yes",P384="Non-Lead", M384="Non-Lead - Copper",N384="Before 1989")))),"Tier 4",
IF((OR((AND('[1]PWS Information'!$E$10="NTNC",P384="Non-Lead")),
(AND('[1]PWS Information'!$E$10="CWS",P384="Non-Lead",R384="")),
(AND('[1]PWS Information'!$E$10="CWS",P384="Non-Lead",R384="No")),
(AND('[1]PWS Information'!$E$10="CWS",P384="Non-Lead",R384="Don't Know")),
(AND('[1]PWS Information'!$E$10="CWS",P384="Non-Lead", I384="Non-Lead - Copper", R384="Yes", K384="Between 1989 and 2014")),
(AND('[1]PWS Information'!$E$10="CWS",P384="Non-Lead", I384="Non-Lead - Copper", R384="Yes", K384="After 2014")),
(AND('[1]PWS Information'!$E$10="CWS",P384="Non-Lead", I384="Non-Lead - Copper", R384="Yes", K384="Unknown")),
(AND('[1]PWS Information'!$E$10="CWS",P384="Non-Lead", M384="Non-Lead - Copper", R384="Yes", N384="Between 1989 and 2014")),
(AND('[1]PWS Information'!$E$10="CWS",P384="Non-Lead", M384="Non-Lead - Copper", R384="Yes", N384="After 2014")),
(AND('[1]PWS Information'!$E$10="CWS",P384="Non-Lead", M384="Non-Lead - Copper", R384="Yes", N384="Unknown")),
(AND('[1]PWS Information'!$E$10="CWS",P384="Unknown")),
(AND('[1]PWS Information'!$E$10="NTNC",P384="Unknown")))),"Tier 5",
"")))))</f>
        <v>Tier 5</v>
      </c>
      <c r="Y384" s="50"/>
      <c r="Z384" s="50"/>
    </row>
    <row r="385" spans="1:26" ht="75" x14ac:dyDescent="0.25">
      <c r="A385" s="39">
        <v>25175368</v>
      </c>
      <c r="B385" s="40">
        <v>516</v>
      </c>
      <c r="C385" s="41" t="s">
        <v>109</v>
      </c>
      <c r="D385" s="41" t="s">
        <v>46</v>
      </c>
      <c r="E385" s="41">
        <v>75961</v>
      </c>
      <c r="F385" s="42"/>
      <c r="G385" s="43">
        <v>31.558382999999999</v>
      </c>
      <c r="H385" s="44">
        <v>-94.504452000000001</v>
      </c>
      <c r="I385" s="45" t="s">
        <v>63</v>
      </c>
      <c r="J385" s="46" t="s">
        <v>48</v>
      </c>
      <c r="K385" s="42" t="s">
        <v>51</v>
      </c>
      <c r="L385" s="49"/>
      <c r="M385" s="45" t="s">
        <v>63</v>
      </c>
      <c r="N385" s="46" t="s">
        <v>51</v>
      </c>
      <c r="O385" s="49"/>
      <c r="P385" s="36" t="str">
        <f t="shared" si="5"/>
        <v>Unknown</v>
      </c>
      <c r="Q385" s="39" t="s">
        <v>48</v>
      </c>
      <c r="R385" s="39" t="s">
        <v>48</v>
      </c>
      <c r="S385" s="39"/>
      <c r="T385" s="50"/>
      <c r="U385" s="50" t="s">
        <v>51</v>
      </c>
      <c r="V385" s="50" t="s">
        <v>51</v>
      </c>
      <c r="W385" s="50"/>
      <c r="X385" s="51" t="str">
        <f>IF((OR((AND('[1]PWS Information'!$E$10="CWS",T385="Single Family Residence",P385="Lead")),
(AND('[1]PWS Information'!$E$10="CWS",T385="Multiple Family Residence",'[1]PWS Information'!$E$11="Yes",P385="Lead")),
(AND('[1]PWS Information'!$E$10="NTNC",P385="Lead")))),"Tier 1",
IF((OR((AND('[1]PWS Information'!$E$10="CWS",T385="Multiple Family Residence",'[1]PWS Information'!$E$11="No",P385="Lead")),
(AND('[1]PWS Information'!$E$10="CWS",T385="Other",P385="Lead")),
(AND('[1]PWS Information'!$E$10="CWS",T385="Building",P385="Lead")))),"Tier 2",
IF((OR((AND('[1]PWS Information'!$E$10="CWS",T385="Single Family Residence",P385="Galvanized Requiring Replacement")),
(AND('[1]PWS Information'!$E$10="CWS",T385="Single Family Residence",P385="Galvanized Requiring Replacement",Q385="Yes")),
(AND('[1]PWS Information'!$E$10="NTNC",P385="Galvanized Requiring Replacement")),
(AND('[1]PWS Information'!$E$10="NTNC",T385="Single Family Residence",Q385="Yes")))),"Tier 3",
IF((OR((AND('[1]PWS Information'!$E$10="CWS",T385="Single Family Residence",R385="Yes",P385="Non-Lead", I385="Non-Lead - Copper",K385="Before 1989")),
(AND('[1]PWS Information'!$E$10="CWS",T385="Single Family Residence",R385="Yes",P385="Non-Lead", M385="Non-Lead - Copper",N385="Before 1989")))),"Tier 4",
IF((OR((AND('[1]PWS Information'!$E$10="NTNC",P385="Non-Lead")),
(AND('[1]PWS Information'!$E$10="CWS",P385="Non-Lead",R385="")),
(AND('[1]PWS Information'!$E$10="CWS",P385="Non-Lead",R385="No")),
(AND('[1]PWS Information'!$E$10="CWS",P385="Non-Lead",R385="Don't Know")),
(AND('[1]PWS Information'!$E$10="CWS",P385="Non-Lead", I385="Non-Lead - Copper", R385="Yes", K385="Between 1989 and 2014")),
(AND('[1]PWS Information'!$E$10="CWS",P385="Non-Lead", I385="Non-Lead - Copper", R385="Yes", K385="After 2014")),
(AND('[1]PWS Information'!$E$10="CWS",P385="Non-Lead", I385="Non-Lead - Copper", R385="Yes", K385="Unknown")),
(AND('[1]PWS Information'!$E$10="CWS",P385="Non-Lead", M385="Non-Lead - Copper", R385="Yes", N385="Between 1989 and 2014")),
(AND('[1]PWS Information'!$E$10="CWS",P385="Non-Lead", M385="Non-Lead - Copper", R385="Yes", N385="After 2014")),
(AND('[1]PWS Information'!$E$10="CWS",P385="Non-Lead", M385="Non-Lead - Copper", R385="Yes", N385="Unknown")),
(AND('[1]PWS Information'!$E$10="CWS",P385="Unknown")),
(AND('[1]PWS Information'!$E$10="NTNC",P385="Unknown")))),"Tier 5",
"")))))</f>
        <v>Tier 5</v>
      </c>
      <c r="Y385" s="50"/>
      <c r="Z385" s="50"/>
    </row>
    <row r="386" spans="1:26" ht="75" x14ac:dyDescent="0.25">
      <c r="A386" s="39">
        <v>25175852</v>
      </c>
      <c r="B386" s="40">
        <v>10549</v>
      </c>
      <c r="C386" s="41" t="s">
        <v>66</v>
      </c>
      <c r="D386" s="41" t="s">
        <v>46</v>
      </c>
      <c r="E386" s="41">
        <v>75961</v>
      </c>
      <c r="F386" s="42"/>
      <c r="G386" s="43">
        <v>31.631747000000001</v>
      </c>
      <c r="H386" s="44">
        <v>-94.452479999999994</v>
      </c>
      <c r="I386" s="45" t="s">
        <v>63</v>
      </c>
      <c r="J386" s="46" t="s">
        <v>48</v>
      </c>
      <c r="K386" s="42" t="s">
        <v>51</v>
      </c>
      <c r="L386" s="49"/>
      <c r="M386" s="45" t="s">
        <v>63</v>
      </c>
      <c r="N386" s="46" t="s">
        <v>51</v>
      </c>
      <c r="O386" s="49"/>
      <c r="P386" s="36" t="str">
        <f t="shared" si="5"/>
        <v>Unknown</v>
      </c>
      <c r="Q386" s="39" t="s">
        <v>48</v>
      </c>
      <c r="R386" s="39" t="s">
        <v>48</v>
      </c>
      <c r="S386" s="39"/>
      <c r="T386" s="50"/>
      <c r="U386" s="50" t="s">
        <v>51</v>
      </c>
      <c r="V386" s="50" t="s">
        <v>51</v>
      </c>
      <c r="W386" s="50"/>
      <c r="X386" s="51" t="str">
        <f>IF((OR((AND('[1]PWS Information'!$E$10="CWS",T386="Single Family Residence",P386="Lead")),
(AND('[1]PWS Information'!$E$10="CWS",T386="Multiple Family Residence",'[1]PWS Information'!$E$11="Yes",P386="Lead")),
(AND('[1]PWS Information'!$E$10="NTNC",P386="Lead")))),"Tier 1",
IF((OR((AND('[1]PWS Information'!$E$10="CWS",T386="Multiple Family Residence",'[1]PWS Information'!$E$11="No",P386="Lead")),
(AND('[1]PWS Information'!$E$10="CWS",T386="Other",P386="Lead")),
(AND('[1]PWS Information'!$E$10="CWS",T386="Building",P386="Lead")))),"Tier 2",
IF((OR((AND('[1]PWS Information'!$E$10="CWS",T386="Single Family Residence",P386="Galvanized Requiring Replacement")),
(AND('[1]PWS Information'!$E$10="CWS",T386="Single Family Residence",P386="Galvanized Requiring Replacement",Q386="Yes")),
(AND('[1]PWS Information'!$E$10="NTNC",P386="Galvanized Requiring Replacement")),
(AND('[1]PWS Information'!$E$10="NTNC",T386="Single Family Residence",Q386="Yes")))),"Tier 3",
IF((OR((AND('[1]PWS Information'!$E$10="CWS",T386="Single Family Residence",R386="Yes",P386="Non-Lead", I386="Non-Lead - Copper",K386="Before 1989")),
(AND('[1]PWS Information'!$E$10="CWS",T386="Single Family Residence",R386="Yes",P386="Non-Lead", M386="Non-Lead - Copper",N386="Before 1989")))),"Tier 4",
IF((OR((AND('[1]PWS Information'!$E$10="NTNC",P386="Non-Lead")),
(AND('[1]PWS Information'!$E$10="CWS",P386="Non-Lead",R386="")),
(AND('[1]PWS Information'!$E$10="CWS",P386="Non-Lead",R386="No")),
(AND('[1]PWS Information'!$E$10="CWS",P386="Non-Lead",R386="Don't Know")),
(AND('[1]PWS Information'!$E$10="CWS",P386="Non-Lead", I386="Non-Lead - Copper", R386="Yes", K386="Between 1989 and 2014")),
(AND('[1]PWS Information'!$E$10="CWS",P386="Non-Lead", I386="Non-Lead - Copper", R386="Yes", K386="After 2014")),
(AND('[1]PWS Information'!$E$10="CWS",P386="Non-Lead", I386="Non-Lead - Copper", R386="Yes", K386="Unknown")),
(AND('[1]PWS Information'!$E$10="CWS",P386="Non-Lead", M386="Non-Lead - Copper", R386="Yes", N386="Between 1989 and 2014")),
(AND('[1]PWS Information'!$E$10="CWS",P386="Non-Lead", M386="Non-Lead - Copper", R386="Yes", N386="After 2014")),
(AND('[1]PWS Information'!$E$10="CWS",P386="Non-Lead", M386="Non-Lead - Copper", R386="Yes", N386="Unknown")),
(AND('[1]PWS Information'!$E$10="CWS",P386="Unknown")),
(AND('[1]PWS Information'!$E$10="NTNC",P386="Unknown")))),"Tier 5",
"")))))</f>
        <v>Tier 5</v>
      </c>
      <c r="Y386" s="50"/>
      <c r="Z386" s="50"/>
    </row>
    <row r="387" spans="1:26" ht="75" x14ac:dyDescent="0.25">
      <c r="A387" s="39">
        <v>25176242</v>
      </c>
      <c r="B387" s="40">
        <v>2878</v>
      </c>
      <c r="C387" s="41" t="s">
        <v>100</v>
      </c>
      <c r="D387" s="41" t="s">
        <v>46</v>
      </c>
      <c r="E387" s="41">
        <v>75961</v>
      </c>
      <c r="F387" s="42"/>
      <c r="G387" s="43">
        <v>31.558382999999999</v>
      </c>
      <c r="H387" s="44">
        <v>-94.504452000000001</v>
      </c>
      <c r="I387" s="45" t="s">
        <v>63</v>
      </c>
      <c r="J387" s="46" t="s">
        <v>48</v>
      </c>
      <c r="K387" s="42" t="s">
        <v>51</v>
      </c>
      <c r="L387" s="49"/>
      <c r="M387" s="45" t="s">
        <v>63</v>
      </c>
      <c r="N387" s="46" t="s">
        <v>51</v>
      </c>
      <c r="O387" s="49"/>
      <c r="P387" s="36" t="str">
        <f t="shared" si="5"/>
        <v>Unknown</v>
      </c>
      <c r="Q387" s="39" t="s">
        <v>48</v>
      </c>
      <c r="R387" s="39" t="s">
        <v>48</v>
      </c>
      <c r="S387" s="39"/>
      <c r="T387" s="50"/>
      <c r="U387" s="50" t="s">
        <v>51</v>
      </c>
      <c r="V387" s="50" t="s">
        <v>51</v>
      </c>
      <c r="W387" s="50"/>
      <c r="X387" s="51" t="str">
        <f>IF((OR((AND('[1]PWS Information'!$E$10="CWS",T387="Single Family Residence",P387="Lead")),
(AND('[1]PWS Information'!$E$10="CWS",T387="Multiple Family Residence",'[1]PWS Information'!$E$11="Yes",P387="Lead")),
(AND('[1]PWS Information'!$E$10="NTNC",P387="Lead")))),"Tier 1",
IF((OR((AND('[1]PWS Information'!$E$10="CWS",T387="Multiple Family Residence",'[1]PWS Information'!$E$11="No",P387="Lead")),
(AND('[1]PWS Information'!$E$10="CWS",T387="Other",P387="Lead")),
(AND('[1]PWS Information'!$E$10="CWS",T387="Building",P387="Lead")))),"Tier 2",
IF((OR((AND('[1]PWS Information'!$E$10="CWS",T387="Single Family Residence",P387="Galvanized Requiring Replacement")),
(AND('[1]PWS Information'!$E$10="CWS",T387="Single Family Residence",P387="Galvanized Requiring Replacement",Q387="Yes")),
(AND('[1]PWS Information'!$E$10="NTNC",P387="Galvanized Requiring Replacement")),
(AND('[1]PWS Information'!$E$10="NTNC",T387="Single Family Residence",Q387="Yes")))),"Tier 3",
IF((OR((AND('[1]PWS Information'!$E$10="CWS",T387="Single Family Residence",R387="Yes",P387="Non-Lead", I387="Non-Lead - Copper",K387="Before 1989")),
(AND('[1]PWS Information'!$E$10="CWS",T387="Single Family Residence",R387="Yes",P387="Non-Lead", M387="Non-Lead - Copper",N387="Before 1989")))),"Tier 4",
IF((OR((AND('[1]PWS Information'!$E$10="NTNC",P387="Non-Lead")),
(AND('[1]PWS Information'!$E$10="CWS",P387="Non-Lead",R387="")),
(AND('[1]PWS Information'!$E$10="CWS",P387="Non-Lead",R387="No")),
(AND('[1]PWS Information'!$E$10="CWS",P387="Non-Lead",R387="Don't Know")),
(AND('[1]PWS Information'!$E$10="CWS",P387="Non-Lead", I387="Non-Lead - Copper", R387="Yes", K387="Between 1989 and 2014")),
(AND('[1]PWS Information'!$E$10="CWS",P387="Non-Lead", I387="Non-Lead - Copper", R387="Yes", K387="After 2014")),
(AND('[1]PWS Information'!$E$10="CWS",P387="Non-Lead", I387="Non-Lead - Copper", R387="Yes", K387="Unknown")),
(AND('[1]PWS Information'!$E$10="CWS",P387="Non-Lead", M387="Non-Lead - Copper", R387="Yes", N387="Between 1989 and 2014")),
(AND('[1]PWS Information'!$E$10="CWS",P387="Non-Lead", M387="Non-Lead - Copper", R387="Yes", N387="After 2014")),
(AND('[1]PWS Information'!$E$10="CWS",P387="Non-Lead", M387="Non-Lead - Copper", R387="Yes", N387="Unknown")),
(AND('[1]PWS Information'!$E$10="CWS",P387="Unknown")),
(AND('[1]PWS Information'!$E$10="NTNC",P387="Unknown")))),"Tier 5",
"")))))</f>
        <v>Tier 5</v>
      </c>
      <c r="Y387" s="50"/>
      <c r="Z387" s="50"/>
    </row>
    <row r="388" spans="1:26" ht="75" x14ac:dyDescent="0.25">
      <c r="A388" s="39">
        <v>25176030</v>
      </c>
      <c r="B388" s="40">
        <v>6881</v>
      </c>
      <c r="C388" s="41" t="s">
        <v>66</v>
      </c>
      <c r="D388" s="41" t="s">
        <v>46</v>
      </c>
      <c r="E388" s="41">
        <v>75961</v>
      </c>
      <c r="F388" s="42"/>
      <c r="G388" s="43">
        <v>31.615908000000001</v>
      </c>
      <c r="H388" s="44">
        <v>-94.510739000000001</v>
      </c>
      <c r="I388" s="45" t="s">
        <v>63</v>
      </c>
      <c r="J388" s="46" t="s">
        <v>48</v>
      </c>
      <c r="K388" s="42" t="s">
        <v>51</v>
      </c>
      <c r="L388" s="49"/>
      <c r="M388" s="45" t="s">
        <v>63</v>
      </c>
      <c r="N388" s="46" t="s">
        <v>51</v>
      </c>
      <c r="O388" s="49"/>
      <c r="P388" s="36" t="str">
        <f t="shared" si="5"/>
        <v>Unknown</v>
      </c>
      <c r="Q388" s="39" t="s">
        <v>48</v>
      </c>
      <c r="R388" s="39" t="s">
        <v>48</v>
      </c>
      <c r="S388" s="39"/>
      <c r="T388" s="50"/>
      <c r="U388" s="50" t="s">
        <v>51</v>
      </c>
      <c r="V388" s="50" t="s">
        <v>51</v>
      </c>
      <c r="W388" s="50"/>
      <c r="X388" s="51" t="str">
        <f>IF((OR((AND('[1]PWS Information'!$E$10="CWS",T388="Single Family Residence",P388="Lead")),
(AND('[1]PWS Information'!$E$10="CWS",T388="Multiple Family Residence",'[1]PWS Information'!$E$11="Yes",P388="Lead")),
(AND('[1]PWS Information'!$E$10="NTNC",P388="Lead")))),"Tier 1",
IF((OR((AND('[1]PWS Information'!$E$10="CWS",T388="Multiple Family Residence",'[1]PWS Information'!$E$11="No",P388="Lead")),
(AND('[1]PWS Information'!$E$10="CWS",T388="Other",P388="Lead")),
(AND('[1]PWS Information'!$E$10="CWS",T388="Building",P388="Lead")))),"Tier 2",
IF((OR((AND('[1]PWS Information'!$E$10="CWS",T388="Single Family Residence",P388="Galvanized Requiring Replacement")),
(AND('[1]PWS Information'!$E$10="CWS",T388="Single Family Residence",P388="Galvanized Requiring Replacement",Q388="Yes")),
(AND('[1]PWS Information'!$E$10="NTNC",P388="Galvanized Requiring Replacement")),
(AND('[1]PWS Information'!$E$10="NTNC",T388="Single Family Residence",Q388="Yes")))),"Tier 3",
IF((OR((AND('[1]PWS Information'!$E$10="CWS",T388="Single Family Residence",R388="Yes",P388="Non-Lead", I388="Non-Lead - Copper",K388="Before 1989")),
(AND('[1]PWS Information'!$E$10="CWS",T388="Single Family Residence",R388="Yes",P388="Non-Lead", M388="Non-Lead - Copper",N388="Before 1989")))),"Tier 4",
IF((OR((AND('[1]PWS Information'!$E$10="NTNC",P388="Non-Lead")),
(AND('[1]PWS Information'!$E$10="CWS",P388="Non-Lead",R388="")),
(AND('[1]PWS Information'!$E$10="CWS",P388="Non-Lead",R388="No")),
(AND('[1]PWS Information'!$E$10="CWS",P388="Non-Lead",R388="Don't Know")),
(AND('[1]PWS Information'!$E$10="CWS",P388="Non-Lead", I388="Non-Lead - Copper", R388="Yes", K388="Between 1989 and 2014")),
(AND('[1]PWS Information'!$E$10="CWS",P388="Non-Lead", I388="Non-Lead - Copper", R388="Yes", K388="After 2014")),
(AND('[1]PWS Information'!$E$10="CWS",P388="Non-Lead", I388="Non-Lead - Copper", R388="Yes", K388="Unknown")),
(AND('[1]PWS Information'!$E$10="CWS",P388="Non-Lead", M388="Non-Lead - Copper", R388="Yes", N388="Between 1989 and 2014")),
(AND('[1]PWS Information'!$E$10="CWS",P388="Non-Lead", M388="Non-Lead - Copper", R388="Yes", N388="After 2014")),
(AND('[1]PWS Information'!$E$10="CWS",P388="Non-Lead", M388="Non-Lead - Copper", R388="Yes", N388="Unknown")),
(AND('[1]PWS Information'!$E$10="CWS",P388="Unknown")),
(AND('[1]PWS Information'!$E$10="NTNC",P388="Unknown")))),"Tier 5",
"")))))</f>
        <v>Tier 5</v>
      </c>
      <c r="Y388" s="50"/>
      <c r="Z388" s="50"/>
    </row>
    <row r="389" spans="1:26" ht="75" x14ac:dyDescent="0.25">
      <c r="A389" s="39">
        <v>25175595</v>
      </c>
      <c r="B389" s="40">
        <v>6623</v>
      </c>
      <c r="C389" s="41" t="s">
        <v>81</v>
      </c>
      <c r="D389" s="41" t="s">
        <v>46</v>
      </c>
      <c r="E389" s="41">
        <v>75961</v>
      </c>
      <c r="F389" s="42"/>
      <c r="G389" s="43">
        <v>31.558382999999999</v>
      </c>
      <c r="H389" s="44">
        <v>-94.504452000000001</v>
      </c>
      <c r="I389" s="45" t="s">
        <v>63</v>
      </c>
      <c r="J389" s="46" t="s">
        <v>48</v>
      </c>
      <c r="K389" s="42" t="s">
        <v>51</v>
      </c>
      <c r="L389" s="49"/>
      <c r="M389" s="45" t="s">
        <v>63</v>
      </c>
      <c r="N389" s="46" t="s">
        <v>51</v>
      </c>
      <c r="O389" s="49"/>
      <c r="P389" s="36" t="str">
        <f t="shared" ref="P389:P452" si="6">IF((OR(I389="Lead")),"Lead",
IF((OR(M389="Lead")),"Lead",
IF((OR(I389="Lead-lined galvanized")),"Lead",
IF((OR(M389="Lead-lined galvanized")),"Lead",
IF((OR((AND(I389="Unknown - Likely Lead",M389="Galvanized")),
(AND(I389="Unknown - Unlikely Lead",M389="Galvanized")),
(AND(I389="Unknown - Material Unknown",M389="Galvanized")))),"Galvanized Requiring Replacement",
IF((OR((AND(I389="Non-lead - Copper",J389="Yes",M389="Galvanized")),
(AND(I389="Non-lead - Copper",J389="Don't know",M389="Galvanized")),
(AND(I389="Non-lead - Copper",J389="",M389="Galvanized")),
(AND(I389="Non-lead - Plastic",J389="Yes",M389="Galvanized")),
(AND(I389="Non-lead - Plastic",J389="Don't know",M389="Galvanized")),
(AND(I389="Non-lead - Plastic",J389="",M389="Galvanized")),
(AND(I389="Non-lead",J389="Yes",M389="Galvanized")),
(AND(I389="Non-lead",J389="Don't know",M389="Galvanized")),
(AND(I389="Non-lead",J389="",M389="Galvanized")),
(AND(I389="Non-lead - Other",J389="Yes",M389="Galvanized")),
(AND(I389="Non-Lead - Other",J389="Don't know",M389="Galvanized")),
(AND(I389="Galvanized",J389="Yes",M389="Galvanized")),
(AND(I389="Galvanized",J389="Don't know",M389="Galvanized")),
(AND(I389="Galvanized",J389="",M389="Galvanized")),
(AND(I389="Non-Lead - Other",J389="",M389="Galvanized")))),"Galvanized Requiring Replacement",
IF((OR((AND(I389="Non-lead - Copper",M389="Non-lead - Copper")),
(AND(I389="Non-lead - Copper",M389="Non-lead - Plastic")),
(AND(I389="Non-lead - Copper",M389="Non-lead - Other")),
(AND(I389="Non-lead - Copper",M389="Non-lead")),
(AND(I389="Non-lead - Plastic",M389="Non-lead - Copper")),
(AND(I389="Non-lead - Plastic",M389="Non-lead - Plastic")),
(AND(I389="Non-lead - Plastic",M389="Non-lead - Other")),
(AND(I389="Non-lead - Plastic",M389="Non-lead")),
(AND(I389="Non-lead",M389="Non-lead - Copper")),
(AND(I389="Non-lead",M389="Non-lead - Plastic")),
(AND(I389="Non-lead",M389="Non-lead - Other")),
(AND(I389="Non-lead",M389="Non-lead")),
(AND(I389="Non-lead - Other",M389="Non-lead - Copper")),
(AND(I389="Non-Lead - Other",M389="Non-lead - Plastic")),
(AND(I389="Non-Lead - Other",M389="Non-lead")),
(AND(I389="Non-Lead - Other",M389="Non-lead - Other")))),"Non-Lead",
IF((OR((AND(I389="Galvanized",M389="Non-lead")),
(AND(I389="Galvanized",M389="Non-lead - Copper")),
(AND(I389="Galvanized",M389="Non-lead - Plastic")),
(AND(I389="Galvanized",M389="Non-lead")),
(AND(I389="Galvanized",M389="Non-lead - Other")))),"Non-Lead",
IF((OR((AND(I389="Non-lead - Copper",J389="No",M389="Galvanized")),
(AND(I389="Non-lead - Plastic",J389="No",M389="Galvanized")),
(AND(I389="Non-lead",J389="No",M389="Galvanized")),
(AND(I389="Galvanized",J389="No",M389="Galvanized")),
(AND(I389="Non-lead - Other",J389="No",M389="Galvanized")))),"Non-lead",
IF((OR((AND(I389="Unknown - Likely Lead",M389="Unknown - Likely Lead")),
(AND(I389="Unknown - Likely Lead",M389="Unknown - Unlikely Lead")),
(AND(I389="Unknown - Likely Lead",M389="Unknown - Material Unknown")),
(AND(I389="Unknown - Unlikely Lead",M389="Unknown - Likely Lead")),
(AND(I389="Unknown - Unlikely Lead",M389="Unknown - Unlikely Lead")),
(AND(I389="Unknown - Unlikely Lead",M389="Unknown - Material Unknown")),
(AND(I389="Unknown - Material Unknown",M389="Unknown - Likely Lead")),
(AND(I389="Unknown - Material Unknown",M389="Unknown - Unlikely Lead")),
(AND(I389="Unknown - Material Unknown",M389="Unknown - Material Unknown")))),"Unknown",
IF((OR((AND(I389="Unknown - Likely Lead",M389="Non-lead - Copper")),
(AND(I389="Unknown - Likely Lead",M389="Non-lead - Plastic")),
(AND(I389="Unknown - Likely Lead",M389="Non-lead")),
(AND(I389="Unknown - Likely Lead",M389="Non-lead - Other")),
(AND(I389="Unknown - Unlikely Lead",M389="Non-lead - Copper")),
(AND(I389="Unknown - Unlikely Lead",M389="Non-lead - Plastic")),
(AND(I389="Unknown - Unlikely Lead",M389="Non-lead")),
(AND(I389="Unknown - Unlikely Lead",M389="Non-lead - Other")),
(AND(I389="Unknown - Material Unknown",M389="Non-lead - Copper")),
(AND(I389="Unknown - Material Unknown",M389="Non-lead - Plastic")),
(AND(I389="Unknown - Material Unknown",M389="Non-lead")),
(AND(I389="Unknown - Material Unknown",M389="Non-lead - Other")))),"Unknown",
IF((OR((AND(I389="Non-lead - Copper",M389="Unknown - Likely Lead")),
(AND(I389="Non-lead - Copper",M389="Unknown - Unlikely Lead")),
(AND(I389="Non-lead - Copper",M389="Unknown - Material Unknown")),
(AND(I389="Non-lead - Plastic",M389="Unknown - Likely Lead")),
(AND(I389="Non-lead - Plastic",M389="Unknown - Unlikely Lead")),
(AND(I389="Non-lead - Plastic",M389="Unknown - Material Unknown")),
(AND(I389="Non-lead",M389="Unknown - Likely Lead")),
(AND(I389="Non-lead",M389="Unknown - Unlikely Lead")),
(AND(I389="Non-lead",M389="Unknown - Material Unknown")),
(AND(I389="Non-lead - Other",M389="Unknown - Likely Lead")),
(AND(I389="Non-Lead - Other",M389="Unknown - Unlikely Lead")),
(AND(I389="Non-Lead - Other",M389="Unknown - Material Unknown")))),"Unknown",
IF((OR((AND(I389="Galvanized",M389="Unknown - Likely Lead")),
(AND(I389="Galvanized",M389="Unknown - Unlikely Lead")),
(AND(I389="Galvanized",M389="Unknown - Material Unknown")))),"Unknown",
IF((OR((AND(I389="Galvanized",M389="")))),"Galvanized Requiring Replacement",
IF((OR((AND(I389="Non-lead - Copper",M389="")),
(AND(I389="Non-lead - Plastic",M389="")),
(AND(I389="Non-lead",M389="")),
(AND(I389="Non-lead - Other",M389="")))),"Non-lead",
IF((OR((AND(I389="Unknown - Likely Lead",M389="")),
(AND(I389="Unknown - Unlikely Lead",M389="")),
(AND(I389="Unknown - Material Unknown",M389="")))),"Unknown",
""))))))))))))))))</f>
        <v>Unknown</v>
      </c>
      <c r="Q389" s="39" t="s">
        <v>48</v>
      </c>
      <c r="R389" s="39" t="s">
        <v>48</v>
      </c>
      <c r="S389" s="39"/>
      <c r="T389" s="50"/>
      <c r="U389" s="50" t="s">
        <v>51</v>
      </c>
      <c r="V389" s="50" t="s">
        <v>51</v>
      </c>
      <c r="W389" s="50"/>
      <c r="X389" s="51" t="str">
        <f>IF((OR((AND('[1]PWS Information'!$E$10="CWS",T389="Single Family Residence",P389="Lead")),
(AND('[1]PWS Information'!$E$10="CWS",T389="Multiple Family Residence",'[1]PWS Information'!$E$11="Yes",P389="Lead")),
(AND('[1]PWS Information'!$E$10="NTNC",P389="Lead")))),"Tier 1",
IF((OR((AND('[1]PWS Information'!$E$10="CWS",T389="Multiple Family Residence",'[1]PWS Information'!$E$11="No",P389="Lead")),
(AND('[1]PWS Information'!$E$10="CWS",T389="Other",P389="Lead")),
(AND('[1]PWS Information'!$E$10="CWS",T389="Building",P389="Lead")))),"Tier 2",
IF((OR((AND('[1]PWS Information'!$E$10="CWS",T389="Single Family Residence",P389="Galvanized Requiring Replacement")),
(AND('[1]PWS Information'!$E$10="CWS",T389="Single Family Residence",P389="Galvanized Requiring Replacement",Q389="Yes")),
(AND('[1]PWS Information'!$E$10="NTNC",P389="Galvanized Requiring Replacement")),
(AND('[1]PWS Information'!$E$10="NTNC",T389="Single Family Residence",Q389="Yes")))),"Tier 3",
IF((OR((AND('[1]PWS Information'!$E$10="CWS",T389="Single Family Residence",R389="Yes",P389="Non-Lead", I389="Non-Lead - Copper",K389="Before 1989")),
(AND('[1]PWS Information'!$E$10="CWS",T389="Single Family Residence",R389="Yes",P389="Non-Lead", M389="Non-Lead - Copper",N389="Before 1989")))),"Tier 4",
IF((OR((AND('[1]PWS Information'!$E$10="NTNC",P389="Non-Lead")),
(AND('[1]PWS Information'!$E$10="CWS",P389="Non-Lead",R389="")),
(AND('[1]PWS Information'!$E$10="CWS",P389="Non-Lead",R389="No")),
(AND('[1]PWS Information'!$E$10="CWS",P389="Non-Lead",R389="Don't Know")),
(AND('[1]PWS Information'!$E$10="CWS",P389="Non-Lead", I389="Non-Lead - Copper", R389="Yes", K389="Between 1989 and 2014")),
(AND('[1]PWS Information'!$E$10="CWS",P389="Non-Lead", I389="Non-Lead - Copper", R389="Yes", K389="After 2014")),
(AND('[1]PWS Information'!$E$10="CWS",P389="Non-Lead", I389="Non-Lead - Copper", R389="Yes", K389="Unknown")),
(AND('[1]PWS Information'!$E$10="CWS",P389="Non-Lead", M389="Non-Lead - Copper", R389="Yes", N389="Between 1989 and 2014")),
(AND('[1]PWS Information'!$E$10="CWS",P389="Non-Lead", M389="Non-Lead - Copper", R389="Yes", N389="After 2014")),
(AND('[1]PWS Information'!$E$10="CWS",P389="Non-Lead", M389="Non-Lead - Copper", R389="Yes", N389="Unknown")),
(AND('[1]PWS Information'!$E$10="CWS",P389="Unknown")),
(AND('[1]PWS Information'!$E$10="NTNC",P389="Unknown")))),"Tier 5",
"")))))</f>
        <v>Tier 5</v>
      </c>
      <c r="Y389" s="50"/>
      <c r="Z389" s="50"/>
    </row>
    <row r="390" spans="1:26" ht="75" x14ac:dyDescent="0.25">
      <c r="A390" s="39">
        <v>25175354</v>
      </c>
      <c r="B390" s="40">
        <v>1609</v>
      </c>
      <c r="C390" s="41" t="s">
        <v>52</v>
      </c>
      <c r="D390" s="41" t="s">
        <v>46</v>
      </c>
      <c r="E390" s="41">
        <v>75961</v>
      </c>
      <c r="F390" s="42"/>
      <c r="G390" s="43">
        <v>31.643937000000001</v>
      </c>
      <c r="H390" s="44">
        <v>-94.502245000000002</v>
      </c>
      <c r="I390" s="45" t="s">
        <v>63</v>
      </c>
      <c r="J390" s="46" t="s">
        <v>48</v>
      </c>
      <c r="K390" s="42" t="s">
        <v>51</v>
      </c>
      <c r="L390" s="49"/>
      <c r="M390" s="45" t="s">
        <v>63</v>
      </c>
      <c r="N390" s="46" t="s">
        <v>51</v>
      </c>
      <c r="O390" s="49"/>
      <c r="P390" s="36" t="str">
        <f t="shared" si="6"/>
        <v>Unknown</v>
      </c>
      <c r="Q390" s="39" t="s">
        <v>48</v>
      </c>
      <c r="R390" s="39" t="s">
        <v>48</v>
      </c>
      <c r="S390" s="39"/>
      <c r="T390" s="50"/>
      <c r="U390" s="50" t="s">
        <v>51</v>
      </c>
      <c r="V390" s="50" t="s">
        <v>51</v>
      </c>
      <c r="W390" s="50"/>
      <c r="X390" s="51" t="str">
        <f>IF((OR((AND('[1]PWS Information'!$E$10="CWS",T390="Single Family Residence",P390="Lead")),
(AND('[1]PWS Information'!$E$10="CWS",T390="Multiple Family Residence",'[1]PWS Information'!$E$11="Yes",P390="Lead")),
(AND('[1]PWS Information'!$E$10="NTNC",P390="Lead")))),"Tier 1",
IF((OR((AND('[1]PWS Information'!$E$10="CWS",T390="Multiple Family Residence",'[1]PWS Information'!$E$11="No",P390="Lead")),
(AND('[1]PWS Information'!$E$10="CWS",T390="Other",P390="Lead")),
(AND('[1]PWS Information'!$E$10="CWS",T390="Building",P390="Lead")))),"Tier 2",
IF((OR((AND('[1]PWS Information'!$E$10="CWS",T390="Single Family Residence",P390="Galvanized Requiring Replacement")),
(AND('[1]PWS Information'!$E$10="CWS",T390="Single Family Residence",P390="Galvanized Requiring Replacement",Q390="Yes")),
(AND('[1]PWS Information'!$E$10="NTNC",P390="Galvanized Requiring Replacement")),
(AND('[1]PWS Information'!$E$10="NTNC",T390="Single Family Residence",Q390="Yes")))),"Tier 3",
IF((OR((AND('[1]PWS Information'!$E$10="CWS",T390="Single Family Residence",R390="Yes",P390="Non-Lead", I390="Non-Lead - Copper",K390="Before 1989")),
(AND('[1]PWS Information'!$E$10="CWS",T390="Single Family Residence",R390="Yes",P390="Non-Lead", M390="Non-Lead - Copper",N390="Before 1989")))),"Tier 4",
IF((OR((AND('[1]PWS Information'!$E$10="NTNC",P390="Non-Lead")),
(AND('[1]PWS Information'!$E$10="CWS",P390="Non-Lead",R390="")),
(AND('[1]PWS Information'!$E$10="CWS",P390="Non-Lead",R390="No")),
(AND('[1]PWS Information'!$E$10="CWS",P390="Non-Lead",R390="Don't Know")),
(AND('[1]PWS Information'!$E$10="CWS",P390="Non-Lead", I390="Non-Lead - Copper", R390="Yes", K390="Between 1989 and 2014")),
(AND('[1]PWS Information'!$E$10="CWS",P390="Non-Lead", I390="Non-Lead - Copper", R390="Yes", K390="After 2014")),
(AND('[1]PWS Information'!$E$10="CWS",P390="Non-Lead", I390="Non-Lead - Copper", R390="Yes", K390="Unknown")),
(AND('[1]PWS Information'!$E$10="CWS",P390="Non-Lead", M390="Non-Lead - Copper", R390="Yes", N390="Between 1989 and 2014")),
(AND('[1]PWS Information'!$E$10="CWS",P390="Non-Lead", M390="Non-Lead - Copper", R390="Yes", N390="After 2014")),
(AND('[1]PWS Information'!$E$10="CWS",P390="Non-Lead", M390="Non-Lead - Copper", R390="Yes", N390="Unknown")),
(AND('[1]PWS Information'!$E$10="CWS",P390="Unknown")),
(AND('[1]PWS Information'!$E$10="NTNC",P390="Unknown")))),"Tier 5",
"")))))</f>
        <v>Tier 5</v>
      </c>
      <c r="Y390" s="50"/>
      <c r="Z390" s="50"/>
    </row>
    <row r="391" spans="1:26" ht="75" x14ac:dyDescent="0.25">
      <c r="A391" s="39">
        <v>25176085</v>
      </c>
      <c r="B391" s="40">
        <v>194</v>
      </c>
      <c r="C391" s="41" t="s">
        <v>104</v>
      </c>
      <c r="D391" s="41" t="s">
        <v>46</v>
      </c>
      <c r="E391" s="41">
        <v>75961</v>
      </c>
      <c r="F391" s="42"/>
      <c r="G391" s="43">
        <v>31.601461</v>
      </c>
      <c r="H391" s="44">
        <v>-94.566046999999998</v>
      </c>
      <c r="I391" s="45" t="s">
        <v>63</v>
      </c>
      <c r="J391" s="46" t="s">
        <v>48</v>
      </c>
      <c r="K391" s="42" t="s">
        <v>51</v>
      </c>
      <c r="L391" s="49"/>
      <c r="M391" s="45" t="s">
        <v>63</v>
      </c>
      <c r="N391" s="46" t="s">
        <v>51</v>
      </c>
      <c r="O391" s="49"/>
      <c r="P391" s="36" t="str">
        <f t="shared" si="6"/>
        <v>Unknown</v>
      </c>
      <c r="Q391" s="39" t="s">
        <v>48</v>
      </c>
      <c r="R391" s="39" t="s">
        <v>48</v>
      </c>
      <c r="S391" s="39"/>
      <c r="T391" s="50" t="s">
        <v>50</v>
      </c>
      <c r="U391" s="50" t="s">
        <v>51</v>
      </c>
      <c r="V391" s="50" t="s">
        <v>51</v>
      </c>
      <c r="W391" s="50"/>
      <c r="X391" s="51" t="str">
        <f>IF((OR((AND('[1]PWS Information'!$E$10="CWS",T391="Single Family Residence",P391="Lead")),
(AND('[1]PWS Information'!$E$10="CWS",T391="Multiple Family Residence",'[1]PWS Information'!$E$11="Yes",P391="Lead")),
(AND('[1]PWS Information'!$E$10="NTNC",P391="Lead")))),"Tier 1",
IF((OR((AND('[1]PWS Information'!$E$10="CWS",T391="Multiple Family Residence",'[1]PWS Information'!$E$11="No",P391="Lead")),
(AND('[1]PWS Information'!$E$10="CWS",T391="Other",P391="Lead")),
(AND('[1]PWS Information'!$E$10="CWS",T391="Building",P391="Lead")))),"Tier 2",
IF((OR((AND('[1]PWS Information'!$E$10="CWS",T391="Single Family Residence",P391="Galvanized Requiring Replacement")),
(AND('[1]PWS Information'!$E$10="CWS",T391="Single Family Residence",P391="Galvanized Requiring Replacement",Q391="Yes")),
(AND('[1]PWS Information'!$E$10="NTNC",P391="Galvanized Requiring Replacement")),
(AND('[1]PWS Information'!$E$10="NTNC",T391="Single Family Residence",Q391="Yes")))),"Tier 3",
IF((OR((AND('[1]PWS Information'!$E$10="CWS",T391="Single Family Residence",R391="Yes",P391="Non-Lead", I391="Non-Lead - Copper",K391="Before 1989")),
(AND('[1]PWS Information'!$E$10="CWS",T391="Single Family Residence",R391="Yes",P391="Non-Lead", M391="Non-Lead - Copper",N391="Before 1989")))),"Tier 4",
IF((OR((AND('[1]PWS Information'!$E$10="NTNC",P391="Non-Lead")),
(AND('[1]PWS Information'!$E$10="CWS",P391="Non-Lead",R391="")),
(AND('[1]PWS Information'!$E$10="CWS",P391="Non-Lead",R391="No")),
(AND('[1]PWS Information'!$E$10="CWS",P391="Non-Lead",R391="Don't Know")),
(AND('[1]PWS Information'!$E$10="CWS",P391="Non-Lead", I391="Non-Lead - Copper", R391="Yes", K391="Between 1989 and 2014")),
(AND('[1]PWS Information'!$E$10="CWS",P391="Non-Lead", I391="Non-Lead - Copper", R391="Yes", K391="After 2014")),
(AND('[1]PWS Information'!$E$10="CWS",P391="Non-Lead", I391="Non-Lead - Copper", R391="Yes", K391="Unknown")),
(AND('[1]PWS Information'!$E$10="CWS",P391="Non-Lead", M391="Non-Lead - Copper", R391="Yes", N391="Between 1989 and 2014")),
(AND('[1]PWS Information'!$E$10="CWS",P391="Non-Lead", M391="Non-Lead - Copper", R391="Yes", N391="After 2014")),
(AND('[1]PWS Information'!$E$10="CWS",P391="Non-Lead", M391="Non-Lead - Copper", R391="Yes", N391="Unknown")),
(AND('[1]PWS Information'!$E$10="CWS",P391="Unknown")),
(AND('[1]PWS Information'!$E$10="NTNC",P391="Unknown")))),"Tier 5",
"")))))</f>
        <v>Tier 5</v>
      </c>
      <c r="Y391" s="50"/>
      <c r="Z391" s="50"/>
    </row>
    <row r="392" spans="1:26" ht="75" x14ac:dyDescent="0.25">
      <c r="A392" s="39">
        <v>25176103</v>
      </c>
      <c r="B392" s="40">
        <v>2845</v>
      </c>
      <c r="C392" s="41" t="s">
        <v>66</v>
      </c>
      <c r="D392" s="41" t="s">
        <v>46</v>
      </c>
      <c r="E392" s="41">
        <v>75961</v>
      </c>
      <c r="F392" s="42"/>
      <c r="G392" s="43">
        <v>31.605121</v>
      </c>
      <c r="H392" s="44">
        <v>-94.575753000000006</v>
      </c>
      <c r="I392" s="45" t="s">
        <v>63</v>
      </c>
      <c r="J392" s="46" t="s">
        <v>48</v>
      </c>
      <c r="K392" s="42" t="s">
        <v>51</v>
      </c>
      <c r="L392" s="49"/>
      <c r="M392" s="45" t="s">
        <v>63</v>
      </c>
      <c r="N392" s="46" t="s">
        <v>51</v>
      </c>
      <c r="O392" s="49"/>
      <c r="P392" s="36" t="str">
        <f t="shared" si="6"/>
        <v>Unknown</v>
      </c>
      <c r="Q392" s="39" t="s">
        <v>48</v>
      </c>
      <c r="R392" s="39" t="s">
        <v>48</v>
      </c>
      <c r="S392" s="39"/>
      <c r="T392" s="50"/>
      <c r="U392" s="50" t="s">
        <v>51</v>
      </c>
      <c r="V392" s="50" t="s">
        <v>51</v>
      </c>
      <c r="W392" s="50"/>
      <c r="X392" s="51" t="str">
        <f>IF((OR((AND('[1]PWS Information'!$E$10="CWS",T392="Single Family Residence",P392="Lead")),
(AND('[1]PWS Information'!$E$10="CWS",T392="Multiple Family Residence",'[1]PWS Information'!$E$11="Yes",P392="Lead")),
(AND('[1]PWS Information'!$E$10="NTNC",P392="Lead")))),"Tier 1",
IF((OR((AND('[1]PWS Information'!$E$10="CWS",T392="Multiple Family Residence",'[1]PWS Information'!$E$11="No",P392="Lead")),
(AND('[1]PWS Information'!$E$10="CWS",T392="Other",P392="Lead")),
(AND('[1]PWS Information'!$E$10="CWS",T392="Building",P392="Lead")))),"Tier 2",
IF((OR((AND('[1]PWS Information'!$E$10="CWS",T392="Single Family Residence",P392="Galvanized Requiring Replacement")),
(AND('[1]PWS Information'!$E$10="CWS",T392="Single Family Residence",P392="Galvanized Requiring Replacement",Q392="Yes")),
(AND('[1]PWS Information'!$E$10="NTNC",P392="Galvanized Requiring Replacement")),
(AND('[1]PWS Information'!$E$10="NTNC",T392="Single Family Residence",Q392="Yes")))),"Tier 3",
IF((OR((AND('[1]PWS Information'!$E$10="CWS",T392="Single Family Residence",R392="Yes",P392="Non-Lead", I392="Non-Lead - Copper",K392="Before 1989")),
(AND('[1]PWS Information'!$E$10="CWS",T392="Single Family Residence",R392="Yes",P392="Non-Lead", M392="Non-Lead - Copper",N392="Before 1989")))),"Tier 4",
IF((OR((AND('[1]PWS Information'!$E$10="NTNC",P392="Non-Lead")),
(AND('[1]PWS Information'!$E$10="CWS",P392="Non-Lead",R392="")),
(AND('[1]PWS Information'!$E$10="CWS",P392="Non-Lead",R392="No")),
(AND('[1]PWS Information'!$E$10="CWS",P392="Non-Lead",R392="Don't Know")),
(AND('[1]PWS Information'!$E$10="CWS",P392="Non-Lead", I392="Non-Lead - Copper", R392="Yes", K392="Between 1989 and 2014")),
(AND('[1]PWS Information'!$E$10="CWS",P392="Non-Lead", I392="Non-Lead - Copper", R392="Yes", K392="After 2014")),
(AND('[1]PWS Information'!$E$10="CWS",P392="Non-Lead", I392="Non-Lead - Copper", R392="Yes", K392="Unknown")),
(AND('[1]PWS Information'!$E$10="CWS",P392="Non-Lead", M392="Non-Lead - Copper", R392="Yes", N392="Between 1989 and 2014")),
(AND('[1]PWS Information'!$E$10="CWS",P392="Non-Lead", M392="Non-Lead - Copper", R392="Yes", N392="After 2014")),
(AND('[1]PWS Information'!$E$10="CWS",P392="Non-Lead", M392="Non-Lead - Copper", R392="Yes", N392="Unknown")),
(AND('[1]PWS Information'!$E$10="CWS",P392="Unknown")),
(AND('[1]PWS Information'!$E$10="NTNC",P392="Unknown")))),"Tier 5",
"")))))</f>
        <v>Tier 5</v>
      </c>
      <c r="Y392" s="50"/>
      <c r="Z392" s="50"/>
    </row>
    <row r="393" spans="1:26" ht="75" x14ac:dyDescent="0.25">
      <c r="A393" s="39">
        <v>25176087</v>
      </c>
      <c r="B393" s="40">
        <v>2915</v>
      </c>
      <c r="C393" s="41" t="s">
        <v>66</v>
      </c>
      <c r="D393" s="41" t="s">
        <v>46</v>
      </c>
      <c r="E393" s="41">
        <v>75961</v>
      </c>
      <c r="F393" s="42"/>
      <c r="G393" s="43">
        <v>31.603541</v>
      </c>
      <c r="H393" s="44">
        <v>-94.575084000000004</v>
      </c>
      <c r="I393" s="45" t="s">
        <v>63</v>
      </c>
      <c r="J393" s="46" t="s">
        <v>48</v>
      </c>
      <c r="K393" s="42" t="s">
        <v>51</v>
      </c>
      <c r="L393" s="49"/>
      <c r="M393" s="45" t="s">
        <v>63</v>
      </c>
      <c r="N393" s="46" t="s">
        <v>51</v>
      </c>
      <c r="O393" s="49"/>
      <c r="P393" s="36" t="str">
        <f t="shared" si="6"/>
        <v>Unknown</v>
      </c>
      <c r="Q393" s="39" t="s">
        <v>48</v>
      </c>
      <c r="R393" s="39" t="s">
        <v>48</v>
      </c>
      <c r="S393" s="39"/>
      <c r="T393" s="50"/>
      <c r="U393" s="50" t="s">
        <v>51</v>
      </c>
      <c r="V393" s="50" t="s">
        <v>51</v>
      </c>
      <c r="W393" s="50"/>
      <c r="X393" s="51" t="str">
        <f>IF((OR((AND('[1]PWS Information'!$E$10="CWS",T393="Single Family Residence",P393="Lead")),
(AND('[1]PWS Information'!$E$10="CWS",T393="Multiple Family Residence",'[1]PWS Information'!$E$11="Yes",P393="Lead")),
(AND('[1]PWS Information'!$E$10="NTNC",P393="Lead")))),"Tier 1",
IF((OR((AND('[1]PWS Information'!$E$10="CWS",T393="Multiple Family Residence",'[1]PWS Information'!$E$11="No",P393="Lead")),
(AND('[1]PWS Information'!$E$10="CWS",T393="Other",P393="Lead")),
(AND('[1]PWS Information'!$E$10="CWS",T393="Building",P393="Lead")))),"Tier 2",
IF((OR((AND('[1]PWS Information'!$E$10="CWS",T393="Single Family Residence",P393="Galvanized Requiring Replacement")),
(AND('[1]PWS Information'!$E$10="CWS",T393="Single Family Residence",P393="Galvanized Requiring Replacement",Q393="Yes")),
(AND('[1]PWS Information'!$E$10="NTNC",P393="Galvanized Requiring Replacement")),
(AND('[1]PWS Information'!$E$10="NTNC",T393="Single Family Residence",Q393="Yes")))),"Tier 3",
IF((OR((AND('[1]PWS Information'!$E$10="CWS",T393="Single Family Residence",R393="Yes",P393="Non-Lead", I393="Non-Lead - Copper",K393="Before 1989")),
(AND('[1]PWS Information'!$E$10="CWS",T393="Single Family Residence",R393="Yes",P393="Non-Lead", M393="Non-Lead - Copper",N393="Before 1989")))),"Tier 4",
IF((OR((AND('[1]PWS Information'!$E$10="NTNC",P393="Non-Lead")),
(AND('[1]PWS Information'!$E$10="CWS",P393="Non-Lead",R393="")),
(AND('[1]PWS Information'!$E$10="CWS",P393="Non-Lead",R393="No")),
(AND('[1]PWS Information'!$E$10="CWS",P393="Non-Lead",R393="Don't Know")),
(AND('[1]PWS Information'!$E$10="CWS",P393="Non-Lead", I393="Non-Lead - Copper", R393="Yes", K393="Between 1989 and 2014")),
(AND('[1]PWS Information'!$E$10="CWS",P393="Non-Lead", I393="Non-Lead - Copper", R393="Yes", K393="After 2014")),
(AND('[1]PWS Information'!$E$10="CWS",P393="Non-Lead", I393="Non-Lead - Copper", R393="Yes", K393="Unknown")),
(AND('[1]PWS Information'!$E$10="CWS",P393="Non-Lead", M393="Non-Lead - Copper", R393="Yes", N393="Between 1989 and 2014")),
(AND('[1]PWS Information'!$E$10="CWS",P393="Non-Lead", M393="Non-Lead - Copper", R393="Yes", N393="After 2014")),
(AND('[1]PWS Information'!$E$10="CWS",P393="Non-Lead", M393="Non-Lead - Copper", R393="Yes", N393="Unknown")),
(AND('[1]PWS Information'!$E$10="CWS",P393="Unknown")),
(AND('[1]PWS Information'!$E$10="NTNC",P393="Unknown")))),"Tier 5",
"")))))</f>
        <v>Tier 5</v>
      </c>
      <c r="Y393" s="50"/>
      <c r="Z393" s="50"/>
    </row>
    <row r="394" spans="1:26" ht="75" x14ac:dyDescent="0.25">
      <c r="A394" s="39">
        <v>25175489</v>
      </c>
      <c r="B394" s="40">
        <v>255</v>
      </c>
      <c r="C394" s="41" t="s">
        <v>134</v>
      </c>
      <c r="D394" s="41" t="s">
        <v>46</v>
      </c>
      <c r="E394" s="41">
        <v>75961</v>
      </c>
      <c r="F394" s="42"/>
      <c r="G394" s="43">
        <v>31.660986000000001</v>
      </c>
      <c r="H394" s="44">
        <v>-94.601356999999993</v>
      </c>
      <c r="I394" s="45" t="s">
        <v>63</v>
      </c>
      <c r="J394" s="46" t="s">
        <v>48</v>
      </c>
      <c r="K394" s="42" t="s">
        <v>51</v>
      </c>
      <c r="L394" s="49"/>
      <c r="M394" s="45" t="s">
        <v>63</v>
      </c>
      <c r="N394" s="46" t="s">
        <v>51</v>
      </c>
      <c r="O394" s="49"/>
      <c r="P394" s="36" t="str">
        <f t="shared" si="6"/>
        <v>Unknown</v>
      </c>
      <c r="Q394" s="39" t="s">
        <v>48</v>
      </c>
      <c r="R394" s="39" t="s">
        <v>48</v>
      </c>
      <c r="S394" s="39"/>
      <c r="T394" s="50"/>
      <c r="U394" s="50" t="s">
        <v>51</v>
      </c>
      <c r="V394" s="50" t="s">
        <v>51</v>
      </c>
      <c r="W394" s="50"/>
      <c r="X394" s="51" t="str">
        <f>IF((OR((AND('[1]PWS Information'!$E$10="CWS",T394="Single Family Residence",P394="Lead")),
(AND('[1]PWS Information'!$E$10="CWS",T394="Multiple Family Residence",'[1]PWS Information'!$E$11="Yes",P394="Lead")),
(AND('[1]PWS Information'!$E$10="NTNC",P394="Lead")))),"Tier 1",
IF((OR((AND('[1]PWS Information'!$E$10="CWS",T394="Multiple Family Residence",'[1]PWS Information'!$E$11="No",P394="Lead")),
(AND('[1]PWS Information'!$E$10="CWS",T394="Other",P394="Lead")),
(AND('[1]PWS Information'!$E$10="CWS",T394="Building",P394="Lead")))),"Tier 2",
IF((OR((AND('[1]PWS Information'!$E$10="CWS",T394="Single Family Residence",P394="Galvanized Requiring Replacement")),
(AND('[1]PWS Information'!$E$10="CWS",T394="Single Family Residence",P394="Galvanized Requiring Replacement",Q394="Yes")),
(AND('[1]PWS Information'!$E$10="NTNC",P394="Galvanized Requiring Replacement")),
(AND('[1]PWS Information'!$E$10="NTNC",T394="Single Family Residence",Q394="Yes")))),"Tier 3",
IF((OR((AND('[1]PWS Information'!$E$10="CWS",T394="Single Family Residence",R394="Yes",P394="Non-Lead", I394="Non-Lead - Copper",K394="Before 1989")),
(AND('[1]PWS Information'!$E$10="CWS",T394="Single Family Residence",R394="Yes",P394="Non-Lead", M394="Non-Lead - Copper",N394="Before 1989")))),"Tier 4",
IF((OR((AND('[1]PWS Information'!$E$10="NTNC",P394="Non-Lead")),
(AND('[1]PWS Information'!$E$10="CWS",P394="Non-Lead",R394="")),
(AND('[1]PWS Information'!$E$10="CWS",P394="Non-Lead",R394="No")),
(AND('[1]PWS Information'!$E$10="CWS",P394="Non-Lead",R394="Don't Know")),
(AND('[1]PWS Information'!$E$10="CWS",P394="Non-Lead", I394="Non-Lead - Copper", R394="Yes", K394="Between 1989 and 2014")),
(AND('[1]PWS Information'!$E$10="CWS",P394="Non-Lead", I394="Non-Lead - Copper", R394="Yes", K394="After 2014")),
(AND('[1]PWS Information'!$E$10="CWS",P394="Non-Lead", I394="Non-Lead - Copper", R394="Yes", K394="Unknown")),
(AND('[1]PWS Information'!$E$10="CWS",P394="Non-Lead", M394="Non-Lead - Copper", R394="Yes", N394="Between 1989 and 2014")),
(AND('[1]PWS Information'!$E$10="CWS",P394="Non-Lead", M394="Non-Lead - Copper", R394="Yes", N394="After 2014")),
(AND('[1]PWS Information'!$E$10="CWS",P394="Non-Lead", M394="Non-Lead - Copper", R394="Yes", N394="Unknown")),
(AND('[1]PWS Information'!$E$10="CWS",P394="Unknown")),
(AND('[1]PWS Information'!$E$10="NTNC",P394="Unknown")))),"Tier 5",
"")))))</f>
        <v>Tier 5</v>
      </c>
      <c r="Y394" s="50"/>
      <c r="Z394" s="50"/>
    </row>
    <row r="395" spans="1:26" ht="75" x14ac:dyDescent="0.25">
      <c r="A395" s="39">
        <v>25175950</v>
      </c>
      <c r="B395" s="40">
        <v>1200</v>
      </c>
      <c r="C395" s="41" t="s">
        <v>52</v>
      </c>
      <c r="D395" s="41" t="s">
        <v>46</v>
      </c>
      <c r="E395" s="41">
        <v>75961</v>
      </c>
      <c r="F395" s="42"/>
      <c r="G395" s="43">
        <v>31.641635000000001</v>
      </c>
      <c r="H395" s="44">
        <v>-94.510322000000002</v>
      </c>
      <c r="I395" s="45" t="s">
        <v>63</v>
      </c>
      <c r="J395" s="46" t="s">
        <v>48</v>
      </c>
      <c r="K395" s="42" t="s">
        <v>51</v>
      </c>
      <c r="L395" s="49"/>
      <c r="M395" s="45" t="s">
        <v>63</v>
      </c>
      <c r="N395" s="46" t="s">
        <v>51</v>
      </c>
      <c r="O395" s="49"/>
      <c r="P395" s="36" t="str">
        <f t="shared" si="6"/>
        <v>Unknown</v>
      </c>
      <c r="Q395" s="39" t="s">
        <v>48</v>
      </c>
      <c r="R395" s="39" t="s">
        <v>48</v>
      </c>
      <c r="S395" s="39"/>
      <c r="T395" s="50" t="s">
        <v>50</v>
      </c>
      <c r="U395" s="50" t="s">
        <v>51</v>
      </c>
      <c r="V395" s="50" t="s">
        <v>51</v>
      </c>
      <c r="W395" s="50"/>
      <c r="X395" s="51" t="str">
        <f>IF((OR((AND('[1]PWS Information'!$E$10="CWS",T395="Single Family Residence",P395="Lead")),
(AND('[1]PWS Information'!$E$10="CWS",T395="Multiple Family Residence",'[1]PWS Information'!$E$11="Yes",P395="Lead")),
(AND('[1]PWS Information'!$E$10="NTNC",P395="Lead")))),"Tier 1",
IF((OR((AND('[1]PWS Information'!$E$10="CWS",T395="Multiple Family Residence",'[1]PWS Information'!$E$11="No",P395="Lead")),
(AND('[1]PWS Information'!$E$10="CWS",T395="Other",P395="Lead")),
(AND('[1]PWS Information'!$E$10="CWS",T395="Building",P395="Lead")))),"Tier 2",
IF((OR((AND('[1]PWS Information'!$E$10="CWS",T395="Single Family Residence",P395="Galvanized Requiring Replacement")),
(AND('[1]PWS Information'!$E$10="CWS",T395="Single Family Residence",P395="Galvanized Requiring Replacement",Q395="Yes")),
(AND('[1]PWS Information'!$E$10="NTNC",P395="Galvanized Requiring Replacement")),
(AND('[1]PWS Information'!$E$10="NTNC",T395="Single Family Residence",Q395="Yes")))),"Tier 3",
IF((OR((AND('[1]PWS Information'!$E$10="CWS",T395="Single Family Residence",R395="Yes",P395="Non-Lead", I395="Non-Lead - Copper",K395="Before 1989")),
(AND('[1]PWS Information'!$E$10="CWS",T395="Single Family Residence",R395="Yes",P395="Non-Lead", M395="Non-Lead - Copper",N395="Before 1989")))),"Tier 4",
IF((OR((AND('[1]PWS Information'!$E$10="NTNC",P395="Non-Lead")),
(AND('[1]PWS Information'!$E$10="CWS",P395="Non-Lead",R395="")),
(AND('[1]PWS Information'!$E$10="CWS",P395="Non-Lead",R395="No")),
(AND('[1]PWS Information'!$E$10="CWS",P395="Non-Lead",R395="Don't Know")),
(AND('[1]PWS Information'!$E$10="CWS",P395="Non-Lead", I395="Non-Lead - Copper", R395="Yes", K395="Between 1989 and 2014")),
(AND('[1]PWS Information'!$E$10="CWS",P395="Non-Lead", I395="Non-Lead - Copper", R395="Yes", K395="After 2014")),
(AND('[1]PWS Information'!$E$10="CWS",P395="Non-Lead", I395="Non-Lead - Copper", R395="Yes", K395="Unknown")),
(AND('[1]PWS Information'!$E$10="CWS",P395="Non-Lead", M395="Non-Lead - Copper", R395="Yes", N395="Between 1989 and 2014")),
(AND('[1]PWS Information'!$E$10="CWS",P395="Non-Lead", M395="Non-Lead - Copper", R395="Yes", N395="After 2014")),
(AND('[1]PWS Information'!$E$10="CWS",P395="Non-Lead", M395="Non-Lead - Copper", R395="Yes", N395="Unknown")),
(AND('[1]PWS Information'!$E$10="CWS",P395="Unknown")),
(AND('[1]PWS Information'!$E$10="NTNC",P395="Unknown")))),"Tier 5",
"")))))</f>
        <v>Tier 5</v>
      </c>
      <c r="Y395" s="50"/>
      <c r="Z395" s="50"/>
    </row>
    <row r="396" spans="1:26" ht="75" x14ac:dyDescent="0.25">
      <c r="A396" s="39">
        <v>25175767</v>
      </c>
      <c r="B396" s="40">
        <v>1247</v>
      </c>
      <c r="C396" s="41" t="s">
        <v>57</v>
      </c>
      <c r="D396" s="41" t="s">
        <v>46</v>
      </c>
      <c r="E396" s="41">
        <v>75961</v>
      </c>
      <c r="F396" s="42"/>
      <c r="G396" s="43">
        <v>31.630383999999999</v>
      </c>
      <c r="H396" s="44">
        <v>-94.522947000000002</v>
      </c>
      <c r="I396" s="45" t="s">
        <v>63</v>
      </c>
      <c r="J396" s="46" t="s">
        <v>48</v>
      </c>
      <c r="K396" s="42" t="s">
        <v>51</v>
      </c>
      <c r="L396" s="49"/>
      <c r="M396" s="45" t="s">
        <v>63</v>
      </c>
      <c r="N396" s="46" t="s">
        <v>51</v>
      </c>
      <c r="O396" s="49"/>
      <c r="P396" s="36" t="str">
        <f t="shared" si="6"/>
        <v>Unknown</v>
      </c>
      <c r="Q396" s="39" t="s">
        <v>48</v>
      </c>
      <c r="R396" s="39" t="s">
        <v>48</v>
      </c>
      <c r="S396" s="39"/>
      <c r="T396" s="50" t="s">
        <v>50</v>
      </c>
      <c r="U396" s="50" t="s">
        <v>51</v>
      </c>
      <c r="V396" s="50" t="s">
        <v>51</v>
      </c>
      <c r="W396" s="50"/>
      <c r="X396" s="51" t="str">
        <f>IF((OR((AND('[1]PWS Information'!$E$10="CWS",T396="Single Family Residence",P396="Lead")),
(AND('[1]PWS Information'!$E$10="CWS",T396="Multiple Family Residence",'[1]PWS Information'!$E$11="Yes",P396="Lead")),
(AND('[1]PWS Information'!$E$10="NTNC",P396="Lead")))),"Tier 1",
IF((OR((AND('[1]PWS Information'!$E$10="CWS",T396="Multiple Family Residence",'[1]PWS Information'!$E$11="No",P396="Lead")),
(AND('[1]PWS Information'!$E$10="CWS",T396="Other",P396="Lead")),
(AND('[1]PWS Information'!$E$10="CWS",T396="Building",P396="Lead")))),"Tier 2",
IF((OR((AND('[1]PWS Information'!$E$10="CWS",T396="Single Family Residence",P396="Galvanized Requiring Replacement")),
(AND('[1]PWS Information'!$E$10="CWS",T396="Single Family Residence",P396="Galvanized Requiring Replacement",Q396="Yes")),
(AND('[1]PWS Information'!$E$10="NTNC",P396="Galvanized Requiring Replacement")),
(AND('[1]PWS Information'!$E$10="NTNC",T396="Single Family Residence",Q396="Yes")))),"Tier 3",
IF((OR((AND('[1]PWS Information'!$E$10="CWS",T396="Single Family Residence",R396="Yes",P396="Non-Lead", I396="Non-Lead - Copper",K396="Before 1989")),
(AND('[1]PWS Information'!$E$10="CWS",T396="Single Family Residence",R396="Yes",P396="Non-Lead", M396="Non-Lead - Copper",N396="Before 1989")))),"Tier 4",
IF((OR((AND('[1]PWS Information'!$E$10="NTNC",P396="Non-Lead")),
(AND('[1]PWS Information'!$E$10="CWS",P396="Non-Lead",R396="")),
(AND('[1]PWS Information'!$E$10="CWS",P396="Non-Lead",R396="No")),
(AND('[1]PWS Information'!$E$10="CWS",P396="Non-Lead",R396="Don't Know")),
(AND('[1]PWS Information'!$E$10="CWS",P396="Non-Lead", I396="Non-Lead - Copper", R396="Yes", K396="Between 1989 and 2014")),
(AND('[1]PWS Information'!$E$10="CWS",P396="Non-Lead", I396="Non-Lead - Copper", R396="Yes", K396="After 2014")),
(AND('[1]PWS Information'!$E$10="CWS",P396="Non-Lead", I396="Non-Lead - Copper", R396="Yes", K396="Unknown")),
(AND('[1]PWS Information'!$E$10="CWS",P396="Non-Lead", M396="Non-Lead - Copper", R396="Yes", N396="Between 1989 and 2014")),
(AND('[1]PWS Information'!$E$10="CWS",P396="Non-Lead", M396="Non-Lead - Copper", R396="Yes", N396="After 2014")),
(AND('[1]PWS Information'!$E$10="CWS",P396="Non-Lead", M396="Non-Lead - Copper", R396="Yes", N396="Unknown")),
(AND('[1]PWS Information'!$E$10="CWS",P396="Unknown")),
(AND('[1]PWS Information'!$E$10="NTNC",P396="Unknown")))),"Tier 5",
"")))))</f>
        <v>Tier 5</v>
      </c>
      <c r="Y396" s="50"/>
      <c r="Z396" s="50"/>
    </row>
    <row r="397" spans="1:26" ht="75" x14ac:dyDescent="0.25">
      <c r="A397" s="39">
        <v>25175964</v>
      </c>
      <c r="B397" s="40">
        <v>1247</v>
      </c>
      <c r="C397" s="41" t="s">
        <v>57</v>
      </c>
      <c r="D397" s="41" t="s">
        <v>46</v>
      </c>
      <c r="E397" s="41">
        <v>75961</v>
      </c>
      <c r="F397" s="42"/>
      <c r="G397" s="43">
        <v>31.630383999999999</v>
      </c>
      <c r="H397" s="44">
        <v>-94.522947000000002</v>
      </c>
      <c r="I397" s="45" t="s">
        <v>63</v>
      </c>
      <c r="J397" s="46" t="s">
        <v>48</v>
      </c>
      <c r="K397" s="42" t="s">
        <v>51</v>
      </c>
      <c r="L397" s="49"/>
      <c r="M397" s="45" t="s">
        <v>63</v>
      </c>
      <c r="N397" s="46" t="s">
        <v>51</v>
      </c>
      <c r="O397" s="49"/>
      <c r="P397" s="36" t="str">
        <f t="shared" si="6"/>
        <v>Unknown</v>
      </c>
      <c r="Q397" s="39" t="s">
        <v>48</v>
      </c>
      <c r="R397" s="39" t="s">
        <v>48</v>
      </c>
      <c r="S397" s="39"/>
      <c r="T397" s="50" t="s">
        <v>50</v>
      </c>
      <c r="U397" s="50" t="s">
        <v>51</v>
      </c>
      <c r="V397" s="50" t="s">
        <v>51</v>
      </c>
      <c r="W397" s="50"/>
      <c r="X397" s="51" t="str">
        <f>IF((OR((AND('[1]PWS Information'!$E$10="CWS",T397="Single Family Residence",P397="Lead")),
(AND('[1]PWS Information'!$E$10="CWS",T397="Multiple Family Residence",'[1]PWS Information'!$E$11="Yes",P397="Lead")),
(AND('[1]PWS Information'!$E$10="NTNC",P397="Lead")))),"Tier 1",
IF((OR((AND('[1]PWS Information'!$E$10="CWS",T397="Multiple Family Residence",'[1]PWS Information'!$E$11="No",P397="Lead")),
(AND('[1]PWS Information'!$E$10="CWS",T397="Other",P397="Lead")),
(AND('[1]PWS Information'!$E$10="CWS",T397="Building",P397="Lead")))),"Tier 2",
IF((OR((AND('[1]PWS Information'!$E$10="CWS",T397="Single Family Residence",P397="Galvanized Requiring Replacement")),
(AND('[1]PWS Information'!$E$10="CWS",T397="Single Family Residence",P397="Galvanized Requiring Replacement",Q397="Yes")),
(AND('[1]PWS Information'!$E$10="NTNC",P397="Galvanized Requiring Replacement")),
(AND('[1]PWS Information'!$E$10="NTNC",T397="Single Family Residence",Q397="Yes")))),"Tier 3",
IF((OR((AND('[1]PWS Information'!$E$10="CWS",T397="Single Family Residence",R397="Yes",P397="Non-Lead", I397="Non-Lead - Copper",K397="Before 1989")),
(AND('[1]PWS Information'!$E$10="CWS",T397="Single Family Residence",R397="Yes",P397="Non-Lead", M397="Non-Lead - Copper",N397="Before 1989")))),"Tier 4",
IF((OR((AND('[1]PWS Information'!$E$10="NTNC",P397="Non-Lead")),
(AND('[1]PWS Information'!$E$10="CWS",P397="Non-Lead",R397="")),
(AND('[1]PWS Information'!$E$10="CWS",P397="Non-Lead",R397="No")),
(AND('[1]PWS Information'!$E$10="CWS",P397="Non-Lead",R397="Don't Know")),
(AND('[1]PWS Information'!$E$10="CWS",P397="Non-Lead", I397="Non-Lead - Copper", R397="Yes", K397="Between 1989 and 2014")),
(AND('[1]PWS Information'!$E$10="CWS",P397="Non-Lead", I397="Non-Lead - Copper", R397="Yes", K397="After 2014")),
(AND('[1]PWS Information'!$E$10="CWS",P397="Non-Lead", I397="Non-Lead - Copper", R397="Yes", K397="Unknown")),
(AND('[1]PWS Information'!$E$10="CWS",P397="Non-Lead", M397="Non-Lead - Copper", R397="Yes", N397="Between 1989 and 2014")),
(AND('[1]PWS Information'!$E$10="CWS",P397="Non-Lead", M397="Non-Lead - Copper", R397="Yes", N397="After 2014")),
(AND('[1]PWS Information'!$E$10="CWS",P397="Non-Lead", M397="Non-Lead - Copper", R397="Yes", N397="Unknown")),
(AND('[1]PWS Information'!$E$10="CWS",P397="Unknown")),
(AND('[1]PWS Information'!$E$10="NTNC",P397="Unknown")))),"Tier 5",
"")))))</f>
        <v>Tier 5</v>
      </c>
      <c r="Y397" s="50"/>
      <c r="Z397" s="50"/>
    </row>
    <row r="398" spans="1:26" ht="75" x14ac:dyDescent="0.25">
      <c r="A398" s="39">
        <v>25176118</v>
      </c>
      <c r="B398" s="40">
        <v>180</v>
      </c>
      <c r="C398" s="41" t="s">
        <v>86</v>
      </c>
      <c r="D398" s="41" t="s">
        <v>46</v>
      </c>
      <c r="E398" s="41">
        <v>75961</v>
      </c>
      <c r="F398" s="42"/>
      <c r="G398" s="43">
        <v>31.586784999999999</v>
      </c>
      <c r="H398" s="44">
        <v>-94.614024999999998</v>
      </c>
      <c r="I398" s="45" t="s">
        <v>63</v>
      </c>
      <c r="J398" s="46" t="s">
        <v>48</v>
      </c>
      <c r="K398" s="42" t="s">
        <v>51</v>
      </c>
      <c r="L398" s="49"/>
      <c r="M398" s="45" t="s">
        <v>63</v>
      </c>
      <c r="N398" s="46" t="s">
        <v>51</v>
      </c>
      <c r="O398" s="49"/>
      <c r="P398" s="36" t="str">
        <f t="shared" si="6"/>
        <v>Unknown</v>
      </c>
      <c r="Q398" s="39" t="s">
        <v>48</v>
      </c>
      <c r="R398" s="39" t="s">
        <v>48</v>
      </c>
      <c r="S398" s="39"/>
      <c r="T398" s="50"/>
      <c r="U398" s="50" t="s">
        <v>51</v>
      </c>
      <c r="V398" s="50" t="s">
        <v>51</v>
      </c>
      <c r="W398" s="50"/>
      <c r="X398" s="51" t="str">
        <f>IF((OR((AND('[1]PWS Information'!$E$10="CWS",T398="Single Family Residence",P398="Lead")),
(AND('[1]PWS Information'!$E$10="CWS",T398="Multiple Family Residence",'[1]PWS Information'!$E$11="Yes",P398="Lead")),
(AND('[1]PWS Information'!$E$10="NTNC",P398="Lead")))),"Tier 1",
IF((OR((AND('[1]PWS Information'!$E$10="CWS",T398="Multiple Family Residence",'[1]PWS Information'!$E$11="No",P398="Lead")),
(AND('[1]PWS Information'!$E$10="CWS",T398="Other",P398="Lead")),
(AND('[1]PWS Information'!$E$10="CWS",T398="Building",P398="Lead")))),"Tier 2",
IF((OR((AND('[1]PWS Information'!$E$10="CWS",T398="Single Family Residence",P398="Galvanized Requiring Replacement")),
(AND('[1]PWS Information'!$E$10="CWS",T398="Single Family Residence",P398="Galvanized Requiring Replacement",Q398="Yes")),
(AND('[1]PWS Information'!$E$10="NTNC",P398="Galvanized Requiring Replacement")),
(AND('[1]PWS Information'!$E$10="NTNC",T398="Single Family Residence",Q398="Yes")))),"Tier 3",
IF((OR((AND('[1]PWS Information'!$E$10="CWS",T398="Single Family Residence",R398="Yes",P398="Non-Lead", I398="Non-Lead - Copper",K398="Before 1989")),
(AND('[1]PWS Information'!$E$10="CWS",T398="Single Family Residence",R398="Yes",P398="Non-Lead", M398="Non-Lead - Copper",N398="Before 1989")))),"Tier 4",
IF((OR((AND('[1]PWS Information'!$E$10="NTNC",P398="Non-Lead")),
(AND('[1]PWS Information'!$E$10="CWS",P398="Non-Lead",R398="")),
(AND('[1]PWS Information'!$E$10="CWS",P398="Non-Lead",R398="No")),
(AND('[1]PWS Information'!$E$10="CWS",P398="Non-Lead",R398="Don't Know")),
(AND('[1]PWS Information'!$E$10="CWS",P398="Non-Lead", I398="Non-Lead - Copper", R398="Yes", K398="Between 1989 and 2014")),
(AND('[1]PWS Information'!$E$10="CWS",P398="Non-Lead", I398="Non-Lead - Copper", R398="Yes", K398="After 2014")),
(AND('[1]PWS Information'!$E$10="CWS",P398="Non-Lead", I398="Non-Lead - Copper", R398="Yes", K398="Unknown")),
(AND('[1]PWS Information'!$E$10="CWS",P398="Non-Lead", M398="Non-Lead - Copper", R398="Yes", N398="Between 1989 and 2014")),
(AND('[1]PWS Information'!$E$10="CWS",P398="Non-Lead", M398="Non-Lead - Copper", R398="Yes", N398="After 2014")),
(AND('[1]PWS Information'!$E$10="CWS",P398="Non-Lead", M398="Non-Lead - Copper", R398="Yes", N398="Unknown")),
(AND('[1]PWS Information'!$E$10="CWS",P398="Unknown")),
(AND('[1]PWS Information'!$E$10="NTNC",P398="Unknown")))),"Tier 5",
"")))))</f>
        <v>Tier 5</v>
      </c>
      <c r="Y398" s="50"/>
      <c r="Z398" s="50"/>
    </row>
    <row r="399" spans="1:26" ht="75" x14ac:dyDescent="0.25">
      <c r="A399" s="39">
        <v>25175542</v>
      </c>
      <c r="B399" s="40">
        <v>610</v>
      </c>
      <c r="C399" s="41" t="s">
        <v>90</v>
      </c>
      <c r="D399" s="41" t="s">
        <v>46</v>
      </c>
      <c r="E399" s="41">
        <v>75961</v>
      </c>
      <c r="F399" s="42"/>
      <c r="G399" s="43">
        <v>31.558382999999999</v>
      </c>
      <c r="H399" s="44">
        <v>-94.504452000000001</v>
      </c>
      <c r="I399" s="45" t="s">
        <v>63</v>
      </c>
      <c r="J399" s="46" t="s">
        <v>48</v>
      </c>
      <c r="K399" s="42" t="s">
        <v>51</v>
      </c>
      <c r="L399" s="49"/>
      <c r="M399" s="45" t="s">
        <v>63</v>
      </c>
      <c r="N399" s="46" t="s">
        <v>51</v>
      </c>
      <c r="O399" s="49"/>
      <c r="P399" s="36" t="str">
        <f t="shared" si="6"/>
        <v>Unknown</v>
      </c>
      <c r="Q399" s="39" t="s">
        <v>48</v>
      </c>
      <c r="R399" s="39" t="s">
        <v>48</v>
      </c>
      <c r="S399" s="39"/>
      <c r="T399" s="50"/>
      <c r="U399" s="50" t="s">
        <v>51</v>
      </c>
      <c r="V399" s="50" t="s">
        <v>51</v>
      </c>
      <c r="W399" s="50"/>
      <c r="X399" s="51" t="str">
        <f>IF((OR((AND('[1]PWS Information'!$E$10="CWS",T399="Single Family Residence",P399="Lead")),
(AND('[1]PWS Information'!$E$10="CWS",T399="Multiple Family Residence",'[1]PWS Information'!$E$11="Yes",P399="Lead")),
(AND('[1]PWS Information'!$E$10="NTNC",P399="Lead")))),"Tier 1",
IF((OR((AND('[1]PWS Information'!$E$10="CWS",T399="Multiple Family Residence",'[1]PWS Information'!$E$11="No",P399="Lead")),
(AND('[1]PWS Information'!$E$10="CWS",T399="Other",P399="Lead")),
(AND('[1]PWS Information'!$E$10="CWS",T399="Building",P399="Lead")))),"Tier 2",
IF((OR((AND('[1]PWS Information'!$E$10="CWS",T399="Single Family Residence",P399="Galvanized Requiring Replacement")),
(AND('[1]PWS Information'!$E$10="CWS",T399="Single Family Residence",P399="Galvanized Requiring Replacement",Q399="Yes")),
(AND('[1]PWS Information'!$E$10="NTNC",P399="Galvanized Requiring Replacement")),
(AND('[1]PWS Information'!$E$10="NTNC",T399="Single Family Residence",Q399="Yes")))),"Tier 3",
IF((OR((AND('[1]PWS Information'!$E$10="CWS",T399="Single Family Residence",R399="Yes",P399="Non-Lead", I399="Non-Lead - Copper",K399="Before 1989")),
(AND('[1]PWS Information'!$E$10="CWS",T399="Single Family Residence",R399="Yes",P399="Non-Lead", M399="Non-Lead - Copper",N399="Before 1989")))),"Tier 4",
IF((OR((AND('[1]PWS Information'!$E$10="NTNC",P399="Non-Lead")),
(AND('[1]PWS Information'!$E$10="CWS",P399="Non-Lead",R399="")),
(AND('[1]PWS Information'!$E$10="CWS",P399="Non-Lead",R399="No")),
(AND('[1]PWS Information'!$E$10="CWS",P399="Non-Lead",R399="Don't Know")),
(AND('[1]PWS Information'!$E$10="CWS",P399="Non-Lead", I399="Non-Lead - Copper", R399="Yes", K399="Between 1989 and 2014")),
(AND('[1]PWS Information'!$E$10="CWS",P399="Non-Lead", I399="Non-Lead - Copper", R399="Yes", K399="After 2014")),
(AND('[1]PWS Information'!$E$10="CWS",P399="Non-Lead", I399="Non-Lead - Copper", R399="Yes", K399="Unknown")),
(AND('[1]PWS Information'!$E$10="CWS",P399="Non-Lead", M399="Non-Lead - Copper", R399="Yes", N399="Between 1989 and 2014")),
(AND('[1]PWS Information'!$E$10="CWS",P399="Non-Lead", M399="Non-Lead - Copper", R399="Yes", N399="After 2014")),
(AND('[1]PWS Information'!$E$10="CWS",P399="Non-Lead", M399="Non-Lead - Copper", R399="Yes", N399="Unknown")),
(AND('[1]PWS Information'!$E$10="CWS",P399="Unknown")),
(AND('[1]PWS Information'!$E$10="NTNC",P399="Unknown")))),"Tier 5",
"")))))</f>
        <v>Tier 5</v>
      </c>
      <c r="Y399" s="50"/>
      <c r="Z399" s="50"/>
    </row>
    <row r="400" spans="1:26" ht="75" x14ac:dyDescent="0.25">
      <c r="A400" s="39">
        <v>25175753</v>
      </c>
      <c r="B400" s="40">
        <v>276</v>
      </c>
      <c r="C400" s="41" t="s">
        <v>80</v>
      </c>
      <c r="D400" s="41" t="s">
        <v>46</v>
      </c>
      <c r="E400" s="41">
        <v>75961</v>
      </c>
      <c r="F400" s="42"/>
      <c r="G400" s="43">
        <v>31.657879999999999</v>
      </c>
      <c r="H400" s="44">
        <v>-94.601867999999996</v>
      </c>
      <c r="I400" s="45" t="s">
        <v>63</v>
      </c>
      <c r="J400" s="46" t="s">
        <v>48</v>
      </c>
      <c r="K400" s="42" t="s">
        <v>51</v>
      </c>
      <c r="L400" s="49"/>
      <c r="M400" s="45" t="s">
        <v>63</v>
      </c>
      <c r="N400" s="46" t="s">
        <v>51</v>
      </c>
      <c r="O400" s="49"/>
      <c r="P400" s="36" t="str">
        <f t="shared" si="6"/>
        <v>Unknown</v>
      </c>
      <c r="Q400" s="39" t="s">
        <v>48</v>
      </c>
      <c r="R400" s="39" t="s">
        <v>48</v>
      </c>
      <c r="S400" s="39"/>
      <c r="T400" s="50"/>
      <c r="U400" s="50" t="s">
        <v>51</v>
      </c>
      <c r="V400" s="50" t="s">
        <v>51</v>
      </c>
      <c r="W400" s="50"/>
      <c r="X400" s="51" t="str">
        <f>IF((OR((AND('[1]PWS Information'!$E$10="CWS",T400="Single Family Residence",P400="Lead")),
(AND('[1]PWS Information'!$E$10="CWS",T400="Multiple Family Residence",'[1]PWS Information'!$E$11="Yes",P400="Lead")),
(AND('[1]PWS Information'!$E$10="NTNC",P400="Lead")))),"Tier 1",
IF((OR((AND('[1]PWS Information'!$E$10="CWS",T400="Multiple Family Residence",'[1]PWS Information'!$E$11="No",P400="Lead")),
(AND('[1]PWS Information'!$E$10="CWS",T400="Other",P400="Lead")),
(AND('[1]PWS Information'!$E$10="CWS",T400="Building",P400="Lead")))),"Tier 2",
IF((OR((AND('[1]PWS Information'!$E$10="CWS",T400="Single Family Residence",P400="Galvanized Requiring Replacement")),
(AND('[1]PWS Information'!$E$10="CWS",T400="Single Family Residence",P400="Galvanized Requiring Replacement",Q400="Yes")),
(AND('[1]PWS Information'!$E$10="NTNC",P400="Galvanized Requiring Replacement")),
(AND('[1]PWS Information'!$E$10="NTNC",T400="Single Family Residence",Q400="Yes")))),"Tier 3",
IF((OR((AND('[1]PWS Information'!$E$10="CWS",T400="Single Family Residence",R400="Yes",P400="Non-Lead", I400="Non-Lead - Copper",K400="Before 1989")),
(AND('[1]PWS Information'!$E$10="CWS",T400="Single Family Residence",R400="Yes",P400="Non-Lead", M400="Non-Lead - Copper",N400="Before 1989")))),"Tier 4",
IF((OR((AND('[1]PWS Information'!$E$10="NTNC",P400="Non-Lead")),
(AND('[1]PWS Information'!$E$10="CWS",P400="Non-Lead",R400="")),
(AND('[1]PWS Information'!$E$10="CWS",P400="Non-Lead",R400="No")),
(AND('[1]PWS Information'!$E$10="CWS",P400="Non-Lead",R400="Don't Know")),
(AND('[1]PWS Information'!$E$10="CWS",P400="Non-Lead", I400="Non-Lead - Copper", R400="Yes", K400="Between 1989 and 2014")),
(AND('[1]PWS Information'!$E$10="CWS",P400="Non-Lead", I400="Non-Lead - Copper", R400="Yes", K400="After 2014")),
(AND('[1]PWS Information'!$E$10="CWS",P400="Non-Lead", I400="Non-Lead - Copper", R400="Yes", K400="Unknown")),
(AND('[1]PWS Information'!$E$10="CWS",P400="Non-Lead", M400="Non-Lead - Copper", R400="Yes", N400="Between 1989 and 2014")),
(AND('[1]PWS Information'!$E$10="CWS",P400="Non-Lead", M400="Non-Lead - Copper", R400="Yes", N400="After 2014")),
(AND('[1]PWS Information'!$E$10="CWS",P400="Non-Lead", M400="Non-Lead - Copper", R400="Yes", N400="Unknown")),
(AND('[1]PWS Information'!$E$10="CWS",P400="Unknown")),
(AND('[1]PWS Information'!$E$10="NTNC",P400="Unknown")))),"Tier 5",
"")))))</f>
        <v>Tier 5</v>
      </c>
      <c r="Y400" s="50"/>
      <c r="Z400" s="50"/>
    </row>
    <row r="401" spans="1:26" ht="75" x14ac:dyDescent="0.25">
      <c r="A401" s="39">
        <v>25176195</v>
      </c>
      <c r="B401" s="40">
        <v>1123</v>
      </c>
      <c r="C401" s="41" t="s">
        <v>157</v>
      </c>
      <c r="D401" s="41" t="s">
        <v>46</v>
      </c>
      <c r="E401" s="41">
        <v>75961</v>
      </c>
      <c r="F401" s="42"/>
      <c r="G401" s="43">
        <v>31.558382999999999</v>
      </c>
      <c r="H401" s="44">
        <v>-94.504452000000001</v>
      </c>
      <c r="I401" s="45" t="s">
        <v>63</v>
      </c>
      <c r="J401" s="46" t="s">
        <v>48</v>
      </c>
      <c r="K401" s="42" t="s">
        <v>51</v>
      </c>
      <c r="L401" s="49"/>
      <c r="M401" s="45" t="s">
        <v>63</v>
      </c>
      <c r="N401" s="46" t="s">
        <v>51</v>
      </c>
      <c r="O401" s="49"/>
      <c r="P401" s="36" t="str">
        <f t="shared" si="6"/>
        <v>Unknown</v>
      </c>
      <c r="Q401" s="39" t="s">
        <v>48</v>
      </c>
      <c r="R401" s="39" t="s">
        <v>48</v>
      </c>
      <c r="S401" s="39"/>
      <c r="T401" s="50"/>
      <c r="U401" s="50" t="s">
        <v>51</v>
      </c>
      <c r="V401" s="50" t="s">
        <v>51</v>
      </c>
      <c r="W401" s="50"/>
      <c r="X401" s="51" t="str">
        <f>IF((OR((AND('[1]PWS Information'!$E$10="CWS",T401="Single Family Residence",P401="Lead")),
(AND('[1]PWS Information'!$E$10="CWS",T401="Multiple Family Residence",'[1]PWS Information'!$E$11="Yes",P401="Lead")),
(AND('[1]PWS Information'!$E$10="NTNC",P401="Lead")))),"Tier 1",
IF((OR((AND('[1]PWS Information'!$E$10="CWS",T401="Multiple Family Residence",'[1]PWS Information'!$E$11="No",P401="Lead")),
(AND('[1]PWS Information'!$E$10="CWS",T401="Other",P401="Lead")),
(AND('[1]PWS Information'!$E$10="CWS",T401="Building",P401="Lead")))),"Tier 2",
IF((OR((AND('[1]PWS Information'!$E$10="CWS",T401="Single Family Residence",P401="Galvanized Requiring Replacement")),
(AND('[1]PWS Information'!$E$10="CWS",T401="Single Family Residence",P401="Galvanized Requiring Replacement",Q401="Yes")),
(AND('[1]PWS Information'!$E$10="NTNC",P401="Galvanized Requiring Replacement")),
(AND('[1]PWS Information'!$E$10="NTNC",T401="Single Family Residence",Q401="Yes")))),"Tier 3",
IF((OR((AND('[1]PWS Information'!$E$10="CWS",T401="Single Family Residence",R401="Yes",P401="Non-Lead", I401="Non-Lead - Copper",K401="Before 1989")),
(AND('[1]PWS Information'!$E$10="CWS",T401="Single Family Residence",R401="Yes",P401="Non-Lead", M401="Non-Lead - Copper",N401="Before 1989")))),"Tier 4",
IF((OR((AND('[1]PWS Information'!$E$10="NTNC",P401="Non-Lead")),
(AND('[1]PWS Information'!$E$10="CWS",P401="Non-Lead",R401="")),
(AND('[1]PWS Information'!$E$10="CWS",P401="Non-Lead",R401="No")),
(AND('[1]PWS Information'!$E$10="CWS",P401="Non-Lead",R401="Don't Know")),
(AND('[1]PWS Information'!$E$10="CWS",P401="Non-Lead", I401="Non-Lead - Copper", R401="Yes", K401="Between 1989 and 2014")),
(AND('[1]PWS Information'!$E$10="CWS",P401="Non-Lead", I401="Non-Lead - Copper", R401="Yes", K401="After 2014")),
(AND('[1]PWS Information'!$E$10="CWS",P401="Non-Lead", I401="Non-Lead - Copper", R401="Yes", K401="Unknown")),
(AND('[1]PWS Information'!$E$10="CWS",P401="Non-Lead", M401="Non-Lead - Copper", R401="Yes", N401="Between 1989 and 2014")),
(AND('[1]PWS Information'!$E$10="CWS",P401="Non-Lead", M401="Non-Lead - Copper", R401="Yes", N401="After 2014")),
(AND('[1]PWS Information'!$E$10="CWS",P401="Non-Lead", M401="Non-Lead - Copper", R401="Yes", N401="Unknown")),
(AND('[1]PWS Information'!$E$10="CWS",P401="Unknown")),
(AND('[1]PWS Information'!$E$10="NTNC",P401="Unknown")))),"Tier 5",
"")))))</f>
        <v>Tier 5</v>
      </c>
      <c r="Y401" s="50"/>
      <c r="Z401" s="50"/>
    </row>
    <row r="402" spans="1:26" ht="75" x14ac:dyDescent="0.25">
      <c r="A402" s="39">
        <v>25175544</v>
      </c>
      <c r="B402" s="40">
        <v>344</v>
      </c>
      <c r="C402" s="41" t="s">
        <v>158</v>
      </c>
      <c r="D402" s="41" t="s">
        <v>46</v>
      </c>
      <c r="E402" s="41">
        <v>75961</v>
      </c>
      <c r="F402" s="42"/>
      <c r="G402" s="43">
        <v>31.660457000000001</v>
      </c>
      <c r="H402" s="44">
        <v>-94.601472000000001</v>
      </c>
      <c r="I402" s="45" t="s">
        <v>63</v>
      </c>
      <c r="J402" s="46" t="s">
        <v>48</v>
      </c>
      <c r="K402" s="42" t="s">
        <v>51</v>
      </c>
      <c r="L402" s="49"/>
      <c r="M402" s="45" t="s">
        <v>63</v>
      </c>
      <c r="N402" s="46" t="s">
        <v>51</v>
      </c>
      <c r="O402" s="49"/>
      <c r="P402" s="36" t="str">
        <f t="shared" si="6"/>
        <v>Unknown</v>
      </c>
      <c r="Q402" s="39" t="s">
        <v>48</v>
      </c>
      <c r="R402" s="39" t="s">
        <v>48</v>
      </c>
      <c r="S402" s="39"/>
      <c r="T402" s="50"/>
      <c r="U402" s="50" t="s">
        <v>51</v>
      </c>
      <c r="V402" s="50" t="s">
        <v>51</v>
      </c>
      <c r="W402" s="50"/>
      <c r="X402" s="51" t="str">
        <f>IF((OR((AND('[1]PWS Information'!$E$10="CWS",T402="Single Family Residence",P402="Lead")),
(AND('[1]PWS Information'!$E$10="CWS",T402="Multiple Family Residence",'[1]PWS Information'!$E$11="Yes",P402="Lead")),
(AND('[1]PWS Information'!$E$10="NTNC",P402="Lead")))),"Tier 1",
IF((OR((AND('[1]PWS Information'!$E$10="CWS",T402="Multiple Family Residence",'[1]PWS Information'!$E$11="No",P402="Lead")),
(AND('[1]PWS Information'!$E$10="CWS",T402="Other",P402="Lead")),
(AND('[1]PWS Information'!$E$10="CWS",T402="Building",P402="Lead")))),"Tier 2",
IF((OR((AND('[1]PWS Information'!$E$10="CWS",T402="Single Family Residence",P402="Galvanized Requiring Replacement")),
(AND('[1]PWS Information'!$E$10="CWS",T402="Single Family Residence",P402="Galvanized Requiring Replacement",Q402="Yes")),
(AND('[1]PWS Information'!$E$10="NTNC",P402="Galvanized Requiring Replacement")),
(AND('[1]PWS Information'!$E$10="NTNC",T402="Single Family Residence",Q402="Yes")))),"Tier 3",
IF((OR((AND('[1]PWS Information'!$E$10="CWS",T402="Single Family Residence",R402="Yes",P402="Non-Lead", I402="Non-Lead - Copper",K402="Before 1989")),
(AND('[1]PWS Information'!$E$10="CWS",T402="Single Family Residence",R402="Yes",P402="Non-Lead", M402="Non-Lead - Copper",N402="Before 1989")))),"Tier 4",
IF((OR((AND('[1]PWS Information'!$E$10="NTNC",P402="Non-Lead")),
(AND('[1]PWS Information'!$E$10="CWS",P402="Non-Lead",R402="")),
(AND('[1]PWS Information'!$E$10="CWS",P402="Non-Lead",R402="No")),
(AND('[1]PWS Information'!$E$10="CWS",P402="Non-Lead",R402="Don't Know")),
(AND('[1]PWS Information'!$E$10="CWS",P402="Non-Lead", I402="Non-Lead - Copper", R402="Yes", K402="Between 1989 and 2014")),
(AND('[1]PWS Information'!$E$10="CWS",P402="Non-Lead", I402="Non-Lead - Copper", R402="Yes", K402="After 2014")),
(AND('[1]PWS Information'!$E$10="CWS",P402="Non-Lead", I402="Non-Lead - Copper", R402="Yes", K402="Unknown")),
(AND('[1]PWS Information'!$E$10="CWS",P402="Non-Lead", M402="Non-Lead - Copper", R402="Yes", N402="Between 1989 and 2014")),
(AND('[1]PWS Information'!$E$10="CWS",P402="Non-Lead", M402="Non-Lead - Copper", R402="Yes", N402="After 2014")),
(AND('[1]PWS Information'!$E$10="CWS",P402="Non-Lead", M402="Non-Lead - Copper", R402="Yes", N402="Unknown")),
(AND('[1]PWS Information'!$E$10="CWS",P402="Unknown")),
(AND('[1]PWS Information'!$E$10="NTNC",P402="Unknown")))),"Tier 5",
"")))))</f>
        <v>Tier 5</v>
      </c>
      <c r="Y402" s="50"/>
      <c r="Z402" s="50"/>
    </row>
    <row r="403" spans="1:26" ht="75" x14ac:dyDescent="0.25">
      <c r="A403" s="39">
        <v>25175973</v>
      </c>
      <c r="B403" s="40">
        <v>7067</v>
      </c>
      <c r="C403" s="41" t="s">
        <v>66</v>
      </c>
      <c r="D403" s="41" t="s">
        <v>46</v>
      </c>
      <c r="E403" s="41">
        <v>75961</v>
      </c>
      <c r="F403" s="42"/>
      <c r="G403" s="43">
        <v>31.616668000000001</v>
      </c>
      <c r="H403" s="44">
        <v>-94.507603000000003</v>
      </c>
      <c r="I403" s="45" t="s">
        <v>63</v>
      </c>
      <c r="J403" s="46" t="s">
        <v>48</v>
      </c>
      <c r="K403" s="42" t="s">
        <v>51</v>
      </c>
      <c r="L403" s="49"/>
      <c r="M403" s="45" t="s">
        <v>63</v>
      </c>
      <c r="N403" s="46" t="s">
        <v>51</v>
      </c>
      <c r="O403" s="49"/>
      <c r="P403" s="36" t="str">
        <f t="shared" si="6"/>
        <v>Unknown</v>
      </c>
      <c r="Q403" s="39" t="s">
        <v>48</v>
      </c>
      <c r="R403" s="39" t="s">
        <v>48</v>
      </c>
      <c r="S403" s="39"/>
      <c r="T403" s="50"/>
      <c r="U403" s="50" t="s">
        <v>51</v>
      </c>
      <c r="V403" s="50" t="s">
        <v>51</v>
      </c>
      <c r="W403" s="50"/>
      <c r="X403" s="51" t="str">
        <f>IF((OR((AND('[1]PWS Information'!$E$10="CWS",T403="Single Family Residence",P403="Lead")),
(AND('[1]PWS Information'!$E$10="CWS",T403="Multiple Family Residence",'[1]PWS Information'!$E$11="Yes",P403="Lead")),
(AND('[1]PWS Information'!$E$10="NTNC",P403="Lead")))),"Tier 1",
IF((OR((AND('[1]PWS Information'!$E$10="CWS",T403="Multiple Family Residence",'[1]PWS Information'!$E$11="No",P403="Lead")),
(AND('[1]PWS Information'!$E$10="CWS",T403="Other",P403="Lead")),
(AND('[1]PWS Information'!$E$10="CWS",T403="Building",P403="Lead")))),"Tier 2",
IF((OR((AND('[1]PWS Information'!$E$10="CWS",T403="Single Family Residence",P403="Galvanized Requiring Replacement")),
(AND('[1]PWS Information'!$E$10="CWS",T403="Single Family Residence",P403="Galvanized Requiring Replacement",Q403="Yes")),
(AND('[1]PWS Information'!$E$10="NTNC",P403="Galvanized Requiring Replacement")),
(AND('[1]PWS Information'!$E$10="NTNC",T403="Single Family Residence",Q403="Yes")))),"Tier 3",
IF((OR((AND('[1]PWS Information'!$E$10="CWS",T403="Single Family Residence",R403="Yes",P403="Non-Lead", I403="Non-Lead - Copper",K403="Before 1989")),
(AND('[1]PWS Information'!$E$10="CWS",T403="Single Family Residence",R403="Yes",P403="Non-Lead", M403="Non-Lead - Copper",N403="Before 1989")))),"Tier 4",
IF((OR((AND('[1]PWS Information'!$E$10="NTNC",P403="Non-Lead")),
(AND('[1]PWS Information'!$E$10="CWS",P403="Non-Lead",R403="")),
(AND('[1]PWS Information'!$E$10="CWS",P403="Non-Lead",R403="No")),
(AND('[1]PWS Information'!$E$10="CWS",P403="Non-Lead",R403="Don't Know")),
(AND('[1]PWS Information'!$E$10="CWS",P403="Non-Lead", I403="Non-Lead - Copper", R403="Yes", K403="Between 1989 and 2014")),
(AND('[1]PWS Information'!$E$10="CWS",P403="Non-Lead", I403="Non-Lead - Copper", R403="Yes", K403="After 2014")),
(AND('[1]PWS Information'!$E$10="CWS",P403="Non-Lead", I403="Non-Lead - Copper", R403="Yes", K403="Unknown")),
(AND('[1]PWS Information'!$E$10="CWS",P403="Non-Lead", M403="Non-Lead - Copper", R403="Yes", N403="Between 1989 and 2014")),
(AND('[1]PWS Information'!$E$10="CWS",P403="Non-Lead", M403="Non-Lead - Copper", R403="Yes", N403="After 2014")),
(AND('[1]PWS Information'!$E$10="CWS",P403="Non-Lead", M403="Non-Lead - Copper", R403="Yes", N403="Unknown")),
(AND('[1]PWS Information'!$E$10="CWS",P403="Unknown")),
(AND('[1]PWS Information'!$E$10="NTNC",P403="Unknown")))),"Tier 5",
"")))))</f>
        <v>Tier 5</v>
      </c>
      <c r="Y403" s="50"/>
      <c r="Z403" s="50"/>
    </row>
    <row r="404" spans="1:26" ht="75" x14ac:dyDescent="0.25">
      <c r="A404" s="39">
        <v>25175957</v>
      </c>
      <c r="B404" s="40">
        <v>6216</v>
      </c>
      <c r="C404" s="41" t="s">
        <v>66</v>
      </c>
      <c r="D404" s="41" t="s">
        <v>46</v>
      </c>
      <c r="E404" s="41">
        <v>75961</v>
      </c>
      <c r="F404" s="42"/>
      <c r="G404" s="43">
        <v>31.613433000000001</v>
      </c>
      <c r="H404" s="44">
        <v>-94.521555000000006</v>
      </c>
      <c r="I404" s="45" t="s">
        <v>63</v>
      </c>
      <c r="J404" s="46" t="s">
        <v>48</v>
      </c>
      <c r="K404" s="42" t="s">
        <v>51</v>
      </c>
      <c r="L404" s="49"/>
      <c r="M404" s="45" t="s">
        <v>63</v>
      </c>
      <c r="N404" s="46" t="s">
        <v>51</v>
      </c>
      <c r="O404" s="49"/>
      <c r="P404" s="36" t="str">
        <f t="shared" si="6"/>
        <v>Unknown</v>
      </c>
      <c r="Q404" s="39" t="s">
        <v>48</v>
      </c>
      <c r="R404" s="39" t="s">
        <v>48</v>
      </c>
      <c r="S404" s="39"/>
      <c r="T404" s="50"/>
      <c r="U404" s="50" t="s">
        <v>51</v>
      </c>
      <c r="V404" s="50" t="s">
        <v>51</v>
      </c>
      <c r="W404" s="50"/>
      <c r="X404" s="51" t="str">
        <f>IF((OR((AND('[1]PWS Information'!$E$10="CWS",T404="Single Family Residence",P404="Lead")),
(AND('[1]PWS Information'!$E$10="CWS",T404="Multiple Family Residence",'[1]PWS Information'!$E$11="Yes",P404="Lead")),
(AND('[1]PWS Information'!$E$10="NTNC",P404="Lead")))),"Tier 1",
IF((OR((AND('[1]PWS Information'!$E$10="CWS",T404="Multiple Family Residence",'[1]PWS Information'!$E$11="No",P404="Lead")),
(AND('[1]PWS Information'!$E$10="CWS",T404="Other",P404="Lead")),
(AND('[1]PWS Information'!$E$10="CWS",T404="Building",P404="Lead")))),"Tier 2",
IF((OR((AND('[1]PWS Information'!$E$10="CWS",T404="Single Family Residence",P404="Galvanized Requiring Replacement")),
(AND('[1]PWS Information'!$E$10="CWS",T404="Single Family Residence",P404="Galvanized Requiring Replacement",Q404="Yes")),
(AND('[1]PWS Information'!$E$10="NTNC",P404="Galvanized Requiring Replacement")),
(AND('[1]PWS Information'!$E$10="NTNC",T404="Single Family Residence",Q404="Yes")))),"Tier 3",
IF((OR((AND('[1]PWS Information'!$E$10="CWS",T404="Single Family Residence",R404="Yes",P404="Non-Lead", I404="Non-Lead - Copper",K404="Before 1989")),
(AND('[1]PWS Information'!$E$10="CWS",T404="Single Family Residence",R404="Yes",P404="Non-Lead", M404="Non-Lead - Copper",N404="Before 1989")))),"Tier 4",
IF((OR((AND('[1]PWS Information'!$E$10="NTNC",P404="Non-Lead")),
(AND('[1]PWS Information'!$E$10="CWS",P404="Non-Lead",R404="")),
(AND('[1]PWS Information'!$E$10="CWS",P404="Non-Lead",R404="No")),
(AND('[1]PWS Information'!$E$10="CWS",P404="Non-Lead",R404="Don't Know")),
(AND('[1]PWS Information'!$E$10="CWS",P404="Non-Lead", I404="Non-Lead - Copper", R404="Yes", K404="Between 1989 and 2014")),
(AND('[1]PWS Information'!$E$10="CWS",P404="Non-Lead", I404="Non-Lead - Copper", R404="Yes", K404="After 2014")),
(AND('[1]PWS Information'!$E$10="CWS",P404="Non-Lead", I404="Non-Lead - Copper", R404="Yes", K404="Unknown")),
(AND('[1]PWS Information'!$E$10="CWS",P404="Non-Lead", M404="Non-Lead - Copper", R404="Yes", N404="Between 1989 and 2014")),
(AND('[1]PWS Information'!$E$10="CWS",P404="Non-Lead", M404="Non-Lead - Copper", R404="Yes", N404="After 2014")),
(AND('[1]PWS Information'!$E$10="CWS",P404="Non-Lead", M404="Non-Lead - Copper", R404="Yes", N404="Unknown")),
(AND('[1]PWS Information'!$E$10="CWS",P404="Unknown")),
(AND('[1]PWS Information'!$E$10="NTNC",P404="Unknown")))),"Tier 5",
"")))))</f>
        <v>Tier 5</v>
      </c>
      <c r="Y404" s="50"/>
      <c r="Z404" s="50"/>
    </row>
    <row r="405" spans="1:26" ht="75" x14ac:dyDescent="0.25">
      <c r="A405" s="39">
        <v>25176124</v>
      </c>
      <c r="B405" s="40">
        <v>149</v>
      </c>
      <c r="C405" s="41" t="s">
        <v>159</v>
      </c>
      <c r="D405" s="41" t="s">
        <v>46</v>
      </c>
      <c r="E405" s="41">
        <v>75961</v>
      </c>
      <c r="F405" s="42"/>
      <c r="G405" s="43">
        <v>31.587112000000001</v>
      </c>
      <c r="H405" s="44">
        <v>-94.614331000000007</v>
      </c>
      <c r="I405" s="45" t="s">
        <v>63</v>
      </c>
      <c r="J405" s="46" t="s">
        <v>48</v>
      </c>
      <c r="K405" s="42" t="s">
        <v>51</v>
      </c>
      <c r="L405" s="49"/>
      <c r="M405" s="45" t="s">
        <v>63</v>
      </c>
      <c r="N405" s="46" t="s">
        <v>51</v>
      </c>
      <c r="O405" s="49"/>
      <c r="P405" s="36" t="str">
        <f t="shared" si="6"/>
        <v>Unknown</v>
      </c>
      <c r="Q405" s="39" t="s">
        <v>48</v>
      </c>
      <c r="R405" s="39" t="s">
        <v>48</v>
      </c>
      <c r="S405" s="39"/>
      <c r="T405" s="50"/>
      <c r="U405" s="50" t="s">
        <v>51</v>
      </c>
      <c r="V405" s="50" t="s">
        <v>51</v>
      </c>
      <c r="W405" s="50"/>
      <c r="X405" s="51" t="str">
        <f>IF((OR((AND('[1]PWS Information'!$E$10="CWS",T405="Single Family Residence",P405="Lead")),
(AND('[1]PWS Information'!$E$10="CWS",T405="Multiple Family Residence",'[1]PWS Information'!$E$11="Yes",P405="Lead")),
(AND('[1]PWS Information'!$E$10="NTNC",P405="Lead")))),"Tier 1",
IF((OR((AND('[1]PWS Information'!$E$10="CWS",T405="Multiple Family Residence",'[1]PWS Information'!$E$11="No",P405="Lead")),
(AND('[1]PWS Information'!$E$10="CWS",T405="Other",P405="Lead")),
(AND('[1]PWS Information'!$E$10="CWS",T405="Building",P405="Lead")))),"Tier 2",
IF((OR((AND('[1]PWS Information'!$E$10="CWS",T405="Single Family Residence",P405="Galvanized Requiring Replacement")),
(AND('[1]PWS Information'!$E$10="CWS",T405="Single Family Residence",P405="Galvanized Requiring Replacement",Q405="Yes")),
(AND('[1]PWS Information'!$E$10="NTNC",P405="Galvanized Requiring Replacement")),
(AND('[1]PWS Information'!$E$10="NTNC",T405="Single Family Residence",Q405="Yes")))),"Tier 3",
IF((OR((AND('[1]PWS Information'!$E$10="CWS",T405="Single Family Residence",R405="Yes",P405="Non-Lead", I405="Non-Lead - Copper",K405="Before 1989")),
(AND('[1]PWS Information'!$E$10="CWS",T405="Single Family Residence",R405="Yes",P405="Non-Lead", M405="Non-Lead - Copper",N405="Before 1989")))),"Tier 4",
IF((OR((AND('[1]PWS Information'!$E$10="NTNC",P405="Non-Lead")),
(AND('[1]PWS Information'!$E$10="CWS",P405="Non-Lead",R405="")),
(AND('[1]PWS Information'!$E$10="CWS",P405="Non-Lead",R405="No")),
(AND('[1]PWS Information'!$E$10="CWS",P405="Non-Lead",R405="Don't Know")),
(AND('[1]PWS Information'!$E$10="CWS",P405="Non-Lead", I405="Non-Lead - Copper", R405="Yes", K405="Between 1989 and 2014")),
(AND('[1]PWS Information'!$E$10="CWS",P405="Non-Lead", I405="Non-Lead - Copper", R405="Yes", K405="After 2014")),
(AND('[1]PWS Information'!$E$10="CWS",P405="Non-Lead", I405="Non-Lead - Copper", R405="Yes", K405="Unknown")),
(AND('[1]PWS Information'!$E$10="CWS",P405="Non-Lead", M405="Non-Lead - Copper", R405="Yes", N405="Between 1989 and 2014")),
(AND('[1]PWS Information'!$E$10="CWS",P405="Non-Lead", M405="Non-Lead - Copper", R405="Yes", N405="After 2014")),
(AND('[1]PWS Information'!$E$10="CWS",P405="Non-Lead", M405="Non-Lead - Copper", R405="Yes", N405="Unknown")),
(AND('[1]PWS Information'!$E$10="CWS",P405="Unknown")),
(AND('[1]PWS Information'!$E$10="NTNC",P405="Unknown")))),"Tier 5",
"")))))</f>
        <v>Tier 5</v>
      </c>
      <c r="Y405" s="50"/>
      <c r="Z405" s="50"/>
    </row>
    <row r="406" spans="1:26" ht="75" x14ac:dyDescent="0.25">
      <c r="A406" s="39">
        <v>25176156</v>
      </c>
      <c r="B406" s="40">
        <v>234</v>
      </c>
      <c r="C406" s="41" t="s">
        <v>62</v>
      </c>
      <c r="D406" s="41" t="s">
        <v>46</v>
      </c>
      <c r="E406" s="41">
        <v>75961</v>
      </c>
      <c r="F406" s="42"/>
      <c r="G406" s="43">
        <v>31.639529</v>
      </c>
      <c r="H406" s="44">
        <v>-94.531144999999995</v>
      </c>
      <c r="I406" s="45" t="s">
        <v>63</v>
      </c>
      <c r="J406" s="46" t="s">
        <v>48</v>
      </c>
      <c r="K406" s="42" t="s">
        <v>51</v>
      </c>
      <c r="L406" s="49"/>
      <c r="M406" s="45" t="s">
        <v>63</v>
      </c>
      <c r="N406" s="46" t="s">
        <v>51</v>
      </c>
      <c r="O406" s="49"/>
      <c r="P406" s="36" t="str">
        <f t="shared" si="6"/>
        <v>Unknown</v>
      </c>
      <c r="Q406" s="39" t="s">
        <v>48</v>
      </c>
      <c r="R406" s="39" t="s">
        <v>48</v>
      </c>
      <c r="S406" s="39"/>
      <c r="T406" s="50" t="s">
        <v>50</v>
      </c>
      <c r="U406" s="50" t="s">
        <v>51</v>
      </c>
      <c r="V406" s="50" t="s">
        <v>51</v>
      </c>
      <c r="W406" s="50"/>
      <c r="X406" s="51" t="str">
        <f>IF((OR((AND('[1]PWS Information'!$E$10="CWS",T406="Single Family Residence",P406="Lead")),
(AND('[1]PWS Information'!$E$10="CWS",T406="Multiple Family Residence",'[1]PWS Information'!$E$11="Yes",P406="Lead")),
(AND('[1]PWS Information'!$E$10="NTNC",P406="Lead")))),"Tier 1",
IF((OR((AND('[1]PWS Information'!$E$10="CWS",T406="Multiple Family Residence",'[1]PWS Information'!$E$11="No",P406="Lead")),
(AND('[1]PWS Information'!$E$10="CWS",T406="Other",P406="Lead")),
(AND('[1]PWS Information'!$E$10="CWS",T406="Building",P406="Lead")))),"Tier 2",
IF((OR((AND('[1]PWS Information'!$E$10="CWS",T406="Single Family Residence",P406="Galvanized Requiring Replacement")),
(AND('[1]PWS Information'!$E$10="CWS",T406="Single Family Residence",P406="Galvanized Requiring Replacement",Q406="Yes")),
(AND('[1]PWS Information'!$E$10="NTNC",P406="Galvanized Requiring Replacement")),
(AND('[1]PWS Information'!$E$10="NTNC",T406="Single Family Residence",Q406="Yes")))),"Tier 3",
IF((OR((AND('[1]PWS Information'!$E$10="CWS",T406="Single Family Residence",R406="Yes",P406="Non-Lead", I406="Non-Lead - Copper",K406="Before 1989")),
(AND('[1]PWS Information'!$E$10="CWS",T406="Single Family Residence",R406="Yes",P406="Non-Lead", M406="Non-Lead - Copper",N406="Before 1989")))),"Tier 4",
IF((OR((AND('[1]PWS Information'!$E$10="NTNC",P406="Non-Lead")),
(AND('[1]PWS Information'!$E$10="CWS",P406="Non-Lead",R406="")),
(AND('[1]PWS Information'!$E$10="CWS",P406="Non-Lead",R406="No")),
(AND('[1]PWS Information'!$E$10="CWS",P406="Non-Lead",R406="Don't Know")),
(AND('[1]PWS Information'!$E$10="CWS",P406="Non-Lead", I406="Non-Lead - Copper", R406="Yes", K406="Between 1989 and 2014")),
(AND('[1]PWS Information'!$E$10="CWS",P406="Non-Lead", I406="Non-Lead - Copper", R406="Yes", K406="After 2014")),
(AND('[1]PWS Information'!$E$10="CWS",P406="Non-Lead", I406="Non-Lead - Copper", R406="Yes", K406="Unknown")),
(AND('[1]PWS Information'!$E$10="CWS",P406="Non-Lead", M406="Non-Lead - Copper", R406="Yes", N406="Between 1989 and 2014")),
(AND('[1]PWS Information'!$E$10="CWS",P406="Non-Lead", M406="Non-Lead - Copper", R406="Yes", N406="After 2014")),
(AND('[1]PWS Information'!$E$10="CWS",P406="Non-Lead", M406="Non-Lead - Copper", R406="Yes", N406="Unknown")),
(AND('[1]PWS Information'!$E$10="CWS",P406="Unknown")),
(AND('[1]PWS Information'!$E$10="NTNC",P406="Unknown")))),"Tier 5",
"")))))</f>
        <v>Tier 5</v>
      </c>
      <c r="Y406" s="50"/>
      <c r="Z406" s="50"/>
    </row>
    <row r="407" spans="1:26" ht="75" x14ac:dyDescent="0.25">
      <c r="A407" s="39">
        <v>25175596</v>
      </c>
      <c r="B407" s="40">
        <v>5899</v>
      </c>
      <c r="C407" s="41" t="s">
        <v>81</v>
      </c>
      <c r="D407" s="41" t="s">
        <v>46</v>
      </c>
      <c r="E407" s="41">
        <v>75961</v>
      </c>
      <c r="F407" s="42"/>
      <c r="G407" s="43">
        <v>31.558382999999999</v>
      </c>
      <c r="H407" s="44">
        <v>-94.504452000000001</v>
      </c>
      <c r="I407" s="45" t="s">
        <v>63</v>
      </c>
      <c r="J407" s="46" t="s">
        <v>48</v>
      </c>
      <c r="K407" s="42" t="s">
        <v>51</v>
      </c>
      <c r="L407" s="49"/>
      <c r="M407" s="45" t="s">
        <v>63</v>
      </c>
      <c r="N407" s="46" t="s">
        <v>51</v>
      </c>
      <c r="O407" s="49"/>
      <c r="P407" s="36" t="str">
        <f t="shared" si="6"/>
        <v>Unknown</v>
      </c>
      <c r="Q407" s="39" t="s">
        <v>48</v>
      </c>
      <c r="R407" s="39" t="s">
        <v>48</v>
      </c>
      <c r="S407" s="39"/>
      <c r="T407" s="50"/>
      <c r="U407" s="50" t="s">
        <v>51</v>
      </c>
      <c r="V407" s="50" t="s">
        <v>51</v>
      </c>
      <c r="W407" s="50"/>
      <c r="X407" s="51" t="str">
        <f>IF((OR((AND('[1]PWS Information'!$E$10="CWS",T407="Single Family Residence",P407="Lead")),
(AND('[1]PWS Information'!$E$10="CWS",T407="Multiple Family Residence",'[1]PWS Information'!$E$11="Yes",P407="Lead")),
(AND('[1]PWS Information'!$E$10="NTNC",P407="Lead")))),"Tier 1",
IF((OR((AND('[1]PWS Information'!$E$10="CWS",T407="Multiple Family Residence",'[1]PWS Information'!$E$11="No",P407="Lead")),
(AND('[1]PWS Information'!$E$10="CWS",T407="Other",P407="Lead")),
(AND('[1]PWS Information'!$E$10="CWS",T407="Building",P407="Lead")))),"Tier 2",
IF((OR((AND('[1]PWS Information'!$E$10="CWS",T407="Single Family Residence",P407="Galvanized Requiring Replacement")),
(AND('[1]PWS Information'!$E$10="CWS",T407="Single Family Residence",P407="Galvanized Requiring Replacement",Q407="Yes")),
(AND('[1]PWS Information'!$E$10="NTNC",P407="Galvanized Requiring Replacement")),
(AND('[1]PWS Information'!$E$10="NTNC",T407="Single Family Residence",Q407="Yes")))),"Tier 3",
IF((OR((AND('[1]PWS Information'!$E$10="CWS",T407="Single Family Residence",R407="Yes",P407="Non-Lead", I407="Non-Lead - Copper",K407="Before 1989")),
(AND('[1]PWS Information'!$E$10="CWS",T407="Single Family Residence",R407="Yes",P407="Non-Lead", M407="Non-Lead - Copper",N407="Before 1989")))),"Tier 4",
IF((OR((AND('[1]PWS Information'!$E$10="NTNC",P407="Non-Lead")),
(AND('[1]PWS Information'!$E$10="CWS",P407="Non-Lead",R407="")),
(AND('[1]PWS Information'!$E$10="CWS",P407="Non-Lead",R407="No")),
(AND('[1]PWS Information'!$E$10="CWS",P407="Non-Lead",R407="Don't Know")),
(AND('[1]PWS Information'!$E$10="CWS",P407="Non-Lead", I407="Non-Lead - Copper", R407="Yes", K407="Between 1989 and 2014")),
(AND('[1]PWS Information'!$E$10="CWS",P407="Non-Lead", I407="Non-Lead - Copper", R407="Yes", K407="After 2014")),
(AND('[1]PWS Information'!$E$10="CWS",P407="Non-Lead", I407="Non-Lead - Copper", R407="Yes", K407="Unknown")),
(AND('[1]PWS Information'!$E$10="CWS",P407="Non-Lead", M407="Non-Lead - Copper", R407="Yes", N407="Between 1989 and 2014")),
(AND('[1]PWS Information'!$E$10="CWS",P407="Non-Lead", M407="Non-Lead - Copper", R407="Yes", N407="After 2014")),
(AND('[1]PWS Information'!$E$10="CWS",P407="Non-Lead", M407="Non-Lead - Copper", R407="Yes", N407="Unknown")),
(AND('[1]PWS Information'!$E$10="CWS",P407="Unknown")),
(AND('[1]PWS Information'!$E$10="NTNC",P407="Unknown")))),"Tier 5",
"")))))</f>
        <v>Tier 5</v>
      </c>
      <c r="Y407" s="50"/>
      <c r="Z407" s="50"/>
    </row>
    <row r="408" spans="1:26" ht="75" x14ac:dyDescent="0.25">
      <c r="A408" s="39">
        <v>25176179</v>
      </c>
      <c r="B408" s="40">
        <v>4028</v>
      </c>
      <c r="C408" s="41" t="s">
        <v>84</v>
      </c>
      <c r="D408" s="41" t="s">
        <v>46</v>
      </c>
      <c r="E408" s="41">
        <v>75961</v>
      </c>
      <c r="F408" s="42"/>
      <c r="G408" s="43">
        <v>31.558382999999999</v>
      </c>
      <c r="H408" s="44">
        <v>-94.504452000000001</v>
      </c>
      <c r="I408" s="45" t="s">
        <v>63</v>
      </c>
      <c r="J408" s="46" t="s">
        <v>48</v>
      </c>
      <c r="K408" s="42" t="s">
        <v>51</v>
      </c>
      <c r="L408" s="49"/>
      <c r="M408" s="45" t="s">
        <v>63</v>
      </c>
      <c r="N408" s="46" t="s">
        <v>51</v>
      </c>
      <c r="O408" s="49"/>
      <c r="P408" s="36" t="str">
        <f t="shared" si="6"/>
        <v>Unknown</v>
      </c>
      <c r="Q408" s="39" t="s">
        <v>48</v>
      </c>
      <c r="R408" s="39" t="s">
        <v>48</v>
      </c>
      <c r="S408" s="39"/>
      <c r="T408" s="50"/>
      <c r="U408" s="50" t="s">
        <v>51</v>
      </c>
      <c r="V408" s="50" t="s">
        <v>51</v>
      </c>
      <c r="W408" s="50"/>
      <c r="X408" s="51" t="str">
        <f>IF((OR((AND('[1]PWS Information'!$E$10="CWS",T408="Single Family Residence",P408="Lead")),
(AND('[1]PWS Information'!$E$10="CWS",T408="Multiple Family Residence",'[1]PWS Information'!$E$11="Yes",P408="Lead")),
(AND('[1]PWS Information'!$E$10="NTNC",P408="Lead")))),"Tier 1",
IF((OR((AND('[1]PWS Information'!$E$10="CWS",T408="Multiple Family Residence",'[1]PWS Information'!$E$11="No",P408="Lead")),
(AND('[1]PWS Information'!$E$10="CWS",T408="Other",P408="Lead")),
(AND('[1]PWS Information'!$E$10="CWS",T408="Building",P408="Lead")))),"Tier 2",
IF((OR((AND('[1]PWS Information'!$E$10="CWS",T408="Single Family Residence",P408="Galvanized Requiring Replacement")),
(AND('[1]PWS Information'!$E$10="CWS",T408="Single Family Residence",P408="Galvanized Requiring Replacement",Q408="Yes")),
(AND('[1]PWS Information'!$E$10="NTNC",P408="Galvanized Requiring Replacement")),
(AND('[1]PWS Information'!$E$10="NTNC",T408="Single Family Residence",Q408="Yes")))),"Tier 3",
IF((OR((AND('[1]PWS Information'!$E$10="CWS",T408="Single Family Residence",R408="Yes",P408="Non-Lead", I408="Non-Lead - Copper",K408="Before 1989")),
(AND('[1]PWS Information'!$E$10="CWS",T408="Single Family Residence",R408="Yes",P408="Non-Lead", M408="Non-Lead - Copper",N408="Before 1989")))),"Tier 4",
IF((OR((AND('[1]PWS Information'!$E$10="NTNC",P408="Non-Lead")),
(AND('[1]PWS Information'!$E$10="CWS",P408="Non-Lead",R408="")),
(AND('[1]PWS Information'!$E$10="CWS",P408="Non-Lead",R408="No")),
(AND('[1]PWS Information'!$E$10="CWS",P408="Non-Lead",R408="Don't Know")),
(AND('[1]PWS Information'!$E$10="CWS",P408="Non-Lead", I408="Non-Lead - Copper", R408="Yes", K408="Between 1989 and 2014")),
(AND('[1]PWS Information'!$E$10="CWS",P408="Non-Lead", I408="Non-Lead - Copper", R408="Yes", K408="After 2014")),
(AND('[1]PWS Information'!$E$10="CWS",P408="Non-Lead", I408="Non-Lead - Copper", R408="Yes", K408="Unknown")),
(AND('[1]PWS Information'!$E$10="CWS",P408="Non-Lead", M408="Non-Lead - Copper", R408="Yes", N408="Between 1989 and 2014")),
(AND('[1]PWS Information'!$E$10="CWS",P408="Non-Lead", M408="Non-Lead - Copper", R408="Yes", N408="After 2014")),
(AND('[1]PWS Information'!$E$10="CWS",P408="Non-Lead", M408="Non-Lead - Copper", R408="Yes", N408="Unknown")),
(AND('[1]PWS Information'!$E$10="CWS",P408="Unknown")),
(AND('[1]PWS Information'!$E$10="NTNC",P408="Unknown")))),"Tier 5",
"")))))</f>
        <v>Tier 5</v>
      </c>
      <c r="Y408" s="50"/>
      <c r="Z408" s="50"/>
    </row>
    <row r="409" spans="1:26" ht="75" x14ac:dyDescent="0.25">
      <c r="A409" s="39">
        <v>25176163</v>
      </c>
      <c r="B409" s="40">
        <v>4027</v>
      </c>
      <c r="C409" s="41" t="s">
        <v>84</v>
      </c>
      <c r="D409" s="41" t="s">
        <v>46</v>
      </c>
      <c r="E409" s="41">
        <v>75961</v>
      </c>
      <c r="F409" s="42"/>
      <c r="G409" s="43">
        <v>31.558382999999999</v>
      </c>
      <c r="H409" s="44">
        <v>-94.504452000000001</v>
      </c>
      <c r="I409" s="45" t="s">
        <v>63</v>
      </c>
      <c r="J409" s="46" t="s">
        <v>48</v>
      </c>
      <c r="K409" s="42" t="s">
        <v>51</v>
      </c>
      <c r="L409" s="49"/>
      <c r="M409" s="45" t="s">
        <v>63</v>
      </c>
      <c r="N409" s="46" t="s">
        <v>51</v>
      </c>
      <c r="O409" s="49"/>
      <c r="P409" s="36" t="str">
        <f t="shared" si="6"/>
        <v>Unknown</v>
      </c>
      <c r="Q409" s="39" t="s">
        <v>48</v>
      </c>
      <c r="R409" s="39" t="s">
        <v>48</v>
      </c>
      <c r="S409" s="39"/>
      <c r="T409" s="50"/>
      <c r="U409" s="50" t="s">
        <v>51</v>
      </c>
      <c r="V409" s="50" t="s">
        <v>51</v>
      </c>
      <c r="W409" s="50"/>
      <c r="X409" s="51" t="str">
        <f>IF((OR((AND('[1]PWS Information'!$E$10="CWS",T409="Single Family Residence",P409="Lead")),
(AND('[1]PWS Information'!$E$10="CWS",T409="Multiple Family Residence",'[1]PWS Information'!$E$11="Yes",P409="Lead")),
(AND('[1]PWS Information'!$E$10="NTNC",P409="Lead")))),"Tier 1",
IF((OR((AND('[1]PWS Information'!$E$10="CWS",T409="Multiple Family Residence",'[1]PWS Information'!$E$11="No",P409="Lead")),
(AND('[1]PWS Information'!$E$10="CWS",T409="Other",P409="Lead")),
(AND('[1]PWS Information'!$E$10="CWS",T409="Building",P409="Lead")))),"Tier 2",
IF((OR((AND('[1]PWS Information'!$E$10="CWS",T409="Single Family Residence",P409="Galvanized Requiring Replacement")),
(AND('[1]PWS Information'!$E$10="CWS",T409="Single Family Residence",P409="Galvanized Requiring Replacement",Q409="Yes")),
(AND('[1]PWS Information'!$E$10="NTNC",P409="Galvanized Requiring Replacement")),
(AND('[1]PWS Information'!$E$10="NTNC",T409="Single Family Residence",Q409="Yes")))),"Tier 3",
IF((OR((AND('[1]PWS Information'!$E$10="CWS",T409="Single Family Residence",R409="Yes",P409="Non-Lead", I409="Non-Lead - Copper",K409="Before 1989")),
(AND('[1]PWS Information'!$E$10="CWS",T409="Single Family Residence",R409="Yes",P409="Non-Lead", M409="Non-Lead - Copper",N409="Before 1989")))),"Tier 4",
IF((OR((AND('[1]PWS Information'!$E$10="NTNC",P409="Non-Lead")),
(AND('[1]PWS Information'!$E$10="CWS",P409="Non-Lead",R409="")),
(AND('[1]PWS Information'!$E$10="CWS",P409="Non-Lead",R409="No")),
(AND('[1]PWS Information'!$E$10="CWS",P409="Non-Lead",R409="Don't Know")),
(AND('[1]PWS Information'!$E$10="CWS",P409="Non-Lead", I409="Non-Lead - Copper", R409="Yes", K409="Between 1989 and 2014")),
(AND('[1]PWS Information'!$E$10="CWS",P409="Non-Lead", I409="Non-Lead - Copper", R409="Yes", K409="After 2014")),
(AND('[1]PWS Information'!$E$10="CWS",P409="Non-Lead", I409="Non-Lead - Copper", R409="Yes", K409="Unknown")),
(AND('[1]PWS Information'!$E$10="CWS",P409="Non-Lead", M409="Non-Lead - Copper", R409="Yes", N409="Between 1989 and 2014")),
(AND('[1]PWS Information'!$E$10="CWS",P409="Non-Lead", M409="Non-Lead - Copper", R409="Yes", N409="After 2014")),
(AND('[1]PWS Information'!$E$10="CWS",P409="Non-Lead", M409="Non-Lead - Copper", R409="Yes", N409="Unknown")),
(AND('[1]PWS Information'!$E$10="CWS",P409="Unknown")),
(AND('[1]PWS Information'!$E$10="NTNC",P409="Unknown")))),"Tier 5",
"")))))</f>
        <v>Tier 5</v>
      </c>
      <c r="Y409" s="50"/>
      <c r="Z409" s="50"/>
    </row>
    <row r="410" spans="1:26" ht="75" x14ac:dyDescent="0.25">
      <c r="A410" s="39">
        <v>25175485</v>
      </c>
      <c r="B410" s="40">
        <v>619</v>
      </c>
      <c r="C410" s="41" t="s">
        <v>134</v>
      </c>
      <c r="D410" s="41" t="s">
        <v>46</v>
      </c>
      <c r="E410" s="41">
        <v>75961</v>
      </c>
      <c r="F410" s="42"/>
      <c r="G410" s="43">
        <v>31.558382999999999</v>
      </c>
      <c r="H410" s="44">
        <v>-94.504452000000001</v>
      </c>
      <c r="I410" s="45" t="s">
        <v>63</v>
      </c>
      <c r="J410" s="46" t="s">
        <v>48</v>
      </c>
      <c r="K410" s="42" t="s">
        <v>51</v>
      </c>
      <c r="L410" s="49"/>
      <c r="M410" s="45" t="s">
        <v>63</v>
      </c>
      <c r="N410" s="46" t="s">
        <v>51</v>
      </c>
      <c r="O410" s="49"/>
      <c r="P410" s="36" t="str">
        <f t="shared" si="6"/>
        <v>Unknown</v>
      </c>
      <c r="Q410" s="39" t="s">
        <v>48</v>
      </c>
      <c r="R410" s="39" t="s">
        <v>48</v>
      </c>
      <c r="S410" s="39"/>
      <c r="T410" s="50"/>
      <c r="U410" s="50" t="s">
        <v>51</v>
      </c>
      <c r="V410" s="50" t="s">
        <v>51</v>
      </c>
      <c r="W410" s="50"/>
      <c r="X410" s="51" t="str">
        <f>IF((OR((AND('[1]PWS Information'!$E$10="CWS",T410="Single Family Residence",P410="Lead")),
(AND('[1]PWS Information'!$E$10="CWS",T410="Multiple Family Residence",'[1]PWS Information'!$E$11="Yes",P410="Lead")),
(AND('[1]PWS Information'!$E$10="NTNC",P410="Lead")))),"Tier 1",
IF((OR((AND('[1]PWS Information'!$E$10="CWS",T410="Multiple Family Residence",'[1]PWS Information'!$E$11="No",P410="Lead")),
(AND('[1]PWS Information'!$E$10="CWS",T410="Other",P410="Lead")),
(AND('[1]PWS Information'!$E$10="CWS",T410="Building",P410="Lead")))),"Tier 2",
IF((OR((AND('[1]PWS Information'!$E$10="CWS",T410="Single Family Residence",P410="Galvanized Requiring Replacement")),
(AND('[1]PWS Information'!$E$10="CWS",T410="Single Family Residence",P410="Galvanized Requiring Replacement",Q410="Yes")),
(AND('[1]PWS Information'!$E$10="NTNC",P410="Galvanized Requiring Replacement")),
(AND('[1]PWS Information'!$E$10="NTNC",T410="Single Family Residence",Q410="Yes")))),"Tier 3",
IF((OR((AND('[1]PWS Information'!$E$10="CWS",T410="Single Family Residence",R410="Yes",P410="Non-Lead", I410="Non-Lead - Copper",K410="Before 1989")),
(AND('[1]PWS Information'!$E$10="CWS",T410="Single Family Residence",R410="Yes",P410="Non-Lead", M410="Non-Lead - Copper",N410="Before 1989")))),"Tier 4",
IF((OR((AND('[1]PWS Information'!$E$10="NTNC",P410="Non-Lead")),
(AND('[1]PWS Information'!$E$10="CWS",P410="Non-Lead",R410="")),
(AND('[1]PWS Information'!$E$10="CWS",P410="Non-Lead",R410="No")),
(AND('[1]PWS Information'!$E$10="CWS",P410="Non-Lead",R410="Don't Know")),
(AND('[1]PWS Information'!$E$10="CWS",P410="Non-Lead", I410="Non-Lead - Copper", R410="Yes", K410="Between 1989 and 2014")),
(AND('[1]PWS Information'!$E$10="CWS",P410="Non-Lead", I410="Non-Lead - Copper", R410="Yes", K410="After 2014")),
(AND('[1]PWS Information'!$E$10="CWS",P410="Non-Lead", I410="Non-Lead - Copper", R410="Yes", K410="Unknown")),
(AND('[1]PWS Information'!$E$10="CWS",P410="Non-Lead", M410="Non-Lead - Copper", R410="Yes", N410="Between 1989 and 2014")),
(AND('[1]PWS Information'!$E$10="CWS",P410="Non-Lead", M410="Non-Lead - Copper", R410="Yes", N410="After 2014")),
(AND('[1]PWS Information'!$E$10="CWS",P410="Non-Lead", M410="Non-Lead - Copper", R410="Yes", N410="Unknown")),
(AND('[1]PWS Information'!$E$10="CWS",P410="Unknown")),
(AND('[1]PWS Information'!$E$10="NTNC",P410="Unknown")))),"Tier 5",
"")))))</f>
        <v>Tier 5</v>
      </c>
      <c r="Y410" s="50"/>
      <c r="Z410" s="50"/>
    </row>
    <row r="411" spans="1:26" ht="75" x14ac:dyDescent="0.25">
      <c r="A411" s="39">
        <v>25176004</v>
      </c>
      <c r="B411" s="40">
        <v>671</v>
      </c>
      <c r="C411" s="41" t="s">
        <v>70</v>
      </c>
      <c r="D411" s="41" t="s">
        <v>46</v>
      </c>
      <c r="E411" s="41">
        <v>75961</v>
      </c>
      <c r="F411" s="42"/>
      <c r="G411" s="43">
        <v>31.558382999999999</v>
      </c>
      <c r="H411" s="44">
        <v>-94.504452000000001</v>
      </c>
      <c r="I411" s="45" t="s">
        <v>63</v>
      </c>
      <c r="J411" s="46" t="s">
        <v>48</v>
      </c>
      <c r="K411" s="42" t="s">
        <v>51</v>
      </c>
      <c r="L411" s="49"/>
      <c r="M411" s="45" t="s">
        <v>63</v>
      </c>
      <c r="N411" s="46" t="s">
        <v>51</v>
      </c>
      <c r="O411" s="49"/>
      <c r="P411" s="36" t="str">
        <f t="shared" si="6"/>
        <v>Unknown</v>
      </c>
      <c r="Q411" s="39" t="s">
        <v>48</v>
      </c>
      <c r="R411" s="39" t="s">
        <v>48</v>
      </c>
      <c r="S411" s="39"/>
      <c r="T411" s="50"/>
      <c r="U411" s="50" t="s">
        <v>51</v>
      </c>
      <c r="V411" s="50" t="s">
        <v>51</v>
      </c>
      <c r="W411" s="50"/>
      <c r="X411" s="51" t="str">
        <f>IF((OR((AND('[1]PWS Information'!$E$10="CWS",T411="Single Family Residence",P411="Lead")),
(AND('[1]PWS Information'!$E$10="CWS",T411="Multiple Family Residence",'[1]PWS Information'!$E$11="Yes",P411="Lead")),
(AND('[1]PWS Information'!$E$10="NTNC",P411="Lead")))),"Tier 1",
IF((OR((AND('[1]PWS Information'!$E$10="CWS",T411="Multiple Family Residence",'[1]PWS Information'!$E$11="No",P411="Lead")),
(AND('[1]PWS Information'!$E$10="CWS",T411="Other",P411="Lead")),
(AND('[1]PWS Information'!$E$10="CWS",T411="Building",P411="Lead")))),"Tier 2",
IF((OR((AND('[1]PWS Information'!$E$10="CWS",T411="Single Family Residence",P411="Galvanized Requiring Replacement")),
(AND('[1]PWS Information'!$E$10="CWS",T411="Single Family Residence",P411="Galvanized Requiring Replacement",Q411="Yes")),
(AND('[1]PWS Information'!$E$10="NTNC",P411="Galvanized Requiring Replacement")),
(AND('[1]PWS Information'!$E$10="NTNC",T411="Single Family Residence",Q411="Yes")))),"Tier 3",
IF((OR((AND('[1]PWS Information'!$E$10="CWS",T411="Single Family Residence",R411="Yes",P411="Non-Lead", I411="Non-Lead - Copper",K411="Before 1989")),
(AND('[1]PWS Information'!$E$10="CWS",T411="Single Family Residence",R411="Yes",P411="Non-Lead", M411="Non-Lead - Copper",N411="Before 1989")))),"Tier 4",
IF((OR((AND('[1]PWS Information'!$E$10="NTNC",P411="Non-Lead")),
(AND('[1]PWS Information'!$E$10="CWS",P411="Non-Lead",R411="")),
(AND('[1]PWS Information'!$E$10="CWS",P411="Non-Lead",R411="No")),
(AND('[1]PWS Information'!$E$10="CWS",P411="Non-Lead",R411="Don't Know")),
(AND('[1]PWS Information'!$E$10="CWS",P411="Non-Lead", I411="Non-Lead - Copper", R411="Yes", K411="Between 1989 and 2014")),
(AND('[1]PWS Information'!$E$10="CWS",P411="Non-Lead", I411="Non-Lead - Copper", R411="Yes", K411="After 2014")),
(AND('[1]PWS Information'!$E$10="CWS",P411="Non-Lead", I411="Non-Lead - Copper", R411="Yes", K411="Unknown")),
(AND('[1]PWS Information'!$E$10="CWS",P411="Non-Lead", M411="Non-Lead - Copper", R411="Yes", N411="Between 1989 and 2014")),
(AND('[1]PWS Information'!$E$10="CWS",P411="Non-Lead", M411="Non-Lead - Copper", R411="Yes", N411="After 2014")),
(AND('[1]PWS Information'!$E$10="CWS",P411="Non-Lead", M411="Non-Lead - Copper", R411="Yes", N411="Unknown")),
(AND('[1]PWS Information'!$E$10="CWS",P411="Unknown")),
(AND('[1]PWS Information'!$E$10="NTNC",P411="Unknown")))),"Tier 5",
"")))))</f>
        <v>Tier 5</v>
      </c>
      <c r="Y411" s="50"/>
      <c r="Z411" s="50"/>
    </row>
    <row r="412" spans="1:26" ht="75" x14ac:dyDescent="0.25">
      <c r="A412" s="39">
        <v>25175906</v>
      </c>
      <c r="B412" s="40">
        <v>327</v>
      </c>
      <c r="C412" s="41" t="s">
        <v>137</v>
      </c>
      <c r="D412" s="41" t="s">
        <v>46</v>
      </c>
      <c r="E412" s="41">
        <v>75961</v>
      </c>
      <c r="F412" s="42"/>
      <c r="G412" s="43">
        <v>31.660544000000002</v>
      </c>
      <c r="H412" s="44">
        <v>-94.601438000000002</v>
      </c>
      <c r="I412" s="45" t="s">
        <v>63</v>
      </c>
      <c r="J412" s="46" t="s">
        <v>48</v>
      </c>
      <c r="K412" s="42" t="s">
        <v>51</v>
      </c>
      <c r="L412" s="49"/>
      <c r="M412" s="45" t="s">
        <v>63</v>
      </c>
      <c r="N412" s="46" t="s">
        <v>51</v>
      </c>
      <c r="O412" s="49"/>
      <c r="P412" s="36" t="str">
        <f t="shared" si="6"/>
        <v>Unknown</v>
      </c>
      <c r="Q412" s="39" t="s">
        <v>48</v>
      </c>
      <c r="R412" s="39" t="s">
        <v>48</v>
      </c>
      <c r="S412" s="39"/>
      <c r="T412" s="50"/>
      <c r="U412" s="50" t="s">
        <v>51</v>
      </c>
      <c r="V412" s="50" t="s">
        <v>51</v>
      </c>
      <c r="W412" s="50"/>
      <c r="X412" s="51" t="str">
        <f>IF((OR((AND('[1]PWS Information'!$E$10="CWS",T412="Single Family Residence",P412="Lead")),
(AND('[1]PWS Information'!$E$10="CWS",T412="Multiple Family Residence",'[1]PWS Information'!$E$11="Yes",P412="Lead")),
(AND('[1]PWS Information'!$E$10="NTNC",P412="Lead")))),"Tier 1",
IF((OR((AND('[1]PWS Information'!$E$10="CWS",T412="Multiple Family Residence",'[1]PWS Information'!$E$11="No",P412="Lead")),
(AND('[1]PWS Information'!$E$10="CWS",T412="Other",P412="Lead")),
(AND('[1]PWS Information'!$E$10="CWS",T412="Building",P412="Lead")))),"Tier 2",
IF((OR((AND('[1]PWS Information'!$E$10="CWS",T412="Single Family Residence",P412="Galvanized Requiring Replacement")),
(AND('[1]PWS Information'!$E$10="CWS",T412="Single Family Residence",P412="Galvanized Requiring Replacement",Q412="Yes")),
(AND('[1]PWS Information'!$E$10="NTNC",P412="Galvanized Requiring Replacement")),
(AND('[1]PWS Information'!$E$10="NTNC",T412="Single Family Residence",Q412="Yes")))),"Tier 3",
IF((OR((AND('[1]PWS Information'!$E$10="CWS",T412="Single Family Residence",R412="Yes",P412="Non-Lead", I412="Non-Lead - Copper",K412="Before 1989")),
(AND('[1]PWS Information'!$E$10="CWS",T412="Single Family Residence",R412="Yes",P412="Non-Lead", M412="Non-Lead - Copper",N412="Before 1989")))),"Tier 4",
IF((OR((AND('[1]PWS Information'!$E$10="NTNC",P412="Non-Lead")),
(AND('[1]PWS Information'!$E$10="CWS",P412="Non-Lead",R412="")),
(AND('[1]PWS Information'!$E$10="CWS",P412="Non-Lead",R412="No")),
(AND('[1]PWS Information'!$E$10="CWS",P412="Non-Lead",R412="Don't Know")),
(AND('[1]PWS Information'!$E$10="CWS",P412="Non-Lead", I412="Non-Lead - Copper", R412="Yes", K412="Between 1989 and 2014")),
(AND('[1]PWS Information'!$E$10="CWS",P412="Non-Lead", I412="Non-Lead - Copper", R412="Yes", K412="After 2014")),
(AND('[1]PWS Information'!$E$10="CWS",P412="Non-Lead", I412="Non-Lead - Copper", R412="Yes", K412="Unknown")),
(AND('[1]PWS Information'!$E$10="CWS",P412="Non-Lead", M412="Non-Lead - Copper", R412="Yes", N412="Between 1989 and 2014")),
(AND('[1]PWS Information'!$E$10="CWS",P412="Non-Lead", M412="Non-Lead - Copper", R412="Yes", N412="After 2014")),
(AND('[1]PWS Information'!$E$10="CWS",P412="Non-Lead", M412="Non-Lead - Copper", R412="Yes", N412="Unknown")),
(AND('[1]PWS Information'!$E$10="CWS",P412="Unknown")),
(AND('[1]PWS Information'!$E$10="NTNC",P412="Unknown")))),"Tier 5",
"")))))</f>
        <v>Tier 5</v>
      </c>
      <c r="Y412" s="50"/>
      <c r="Z412" s="50"/>
    </row>
    <row r="413" spans="1:26" ht="75" x14ac:dyDescent="0.25">
      <c r="A413" s="39">
        <v>606</v>
      </c>
      <c r="B413" s="40" t="s">
        <v>76</v>
      </c>
      <c r="C413" s="41" t="s">
        <v>160</v>
      </c>
      <c r="D413" s="41" t="s">
        <v>46</v>
      </c>
      <c r="E413" s="41">
        <v>75961</v>
      </c>
      <c r="F413" s="42"/>
      <c r="G413" s="43">
        <v>31.630662000000001</v>
      </c>
      <c r="H413" s="44">
        <v>-94.404724000000002</v>
      </c>
      <c r="I413" s="45" t="s">
        <v>63</v>
      </c>
      <c r="J413" s="46" t="s">
        <v>48</v>
      </c>
      <c r="K413" s="42" t="s">
        <v>51</v>
      </c>
      <c r="L413" s="49"/>
      <c r="M413" s="45" t="s">
        <v>63</v>
      </c>
      <c r="N413" s="46" t="s">
        <v>51</v>
      </c>
      <c r="O413" s="49"/>
      <c r="P413" s="36" t="str">
        <f t="shared" si="6"/>
        <v>Unknown</v>
      </c>
      <c r="Q413" s="39" t="s">
        <v>48</v>
      </c>
      <c r="R413" s="39" t="s">
        <v>48</v>
      </c>
      <c r="S413" s="39"/>
      <c r="T413" s="50"/>
      <c r="U413" s="50" t="s">
        <v>51</v>
      </c>
      <c r="V413" s="50" t="s">
        <v>51</v>
      </c>
      <c r="W413" s="50"/>
      <c r="X413" s="51" t="str">
        <f>IF((OR((AND('[1]PWS Information'!$E$10="CWS",T413="Single Family Residence",P413="Lead")),
(AND('[1]PWS Information'!$E$10="CWS",T413="Multiple Family Residence",'[1]PWS Information'!$E$11="Yes",P413="Lead")),
(AND('[1]PWS Information'!$E$10="NTNC",P413="Lead")))),"Tier 1",
IF((OR((AND('[1]PWS Information'!$E$10="CWS",T413="Multiple Family Residence",'[1]PWS Information'!$E$11="No",P413="Lead")),
(AND('[1]PWS Information'!$E$10="CWS",T413="Other",P413="Lead")),
(AND('[1]PWS Information'!$E$10="CWS",T413="Building",P413="Lead")))),"Tier 2",
IF((OR((AND('[1]PWS Information'!$E$10="CWS",T413="Single Family Residence",P413="Galvanized Requiring Replacement")),
(AND('[1]PWS Information'!$E$10="CWS",T413="Single Family Residence",P413="Galvanized Requiring Replacement",Q413="Yes")),
(AND('[1]PWS Information'!$E$10="NTNC",P413="Galvanized Requiring Replacement")),
(AND('[1]PWS Information'!$E$10="NTNC",T413="Single Family Residence",Q413="Yes")))),"Tier 3",
IF((OR((AND('[1]PWS Information'!$E$10="CWS",T413="Single Family Residence",R413="Yes",P413="Non-Lead", I413="Non-Lead - Copper",K413="Before 1989")),
(AND('[1]PWS Information'!$E$10="CWS",T413="Single Family Residence",R413="Yes",P413="Non-Lead", M413="Non-Lead - Copper",N413="Before 1989")))),"Tier 4",
IF((OR((AND('[1]PWS Information'!$E$10="NTNC",P413="Non-Lead")),
(AND('[1]PWS Information'!$E$10="CWS",P413="Non-Lead",R413="")),
(AND('[1]PWS Information'!$E$10="CWS",P413="Non-Lead",R413="No")),
(AND('[1]PWS Information'!$E$10="CWS",P413="Non-Lead",R413="Don't Know")),
(AND('[1]PWS Information'!$E$10="CWS",P413="Non-Lead", I413="Non-Lead - Copper", R413="Yes", K413="Between 1989 and 2014")),
(AND('[1]PWS Information'!$E$10="CWS",P413="Non-Lead", I413="Non-Lead - Copper", R413="Yes", K413="After 2014")),
(AND('[1]PWS Information'!$E$10="CWS",P413="Non-Lead", I413="Non-Lead - Copper", R413="Yes", K413="Unknown")),
(AND('[1]PWS Information'!$E$10="CWS",P413="Non-Lead", M413="Non-Lead - Copper", R413="Yes", N413="Between 1989 and 2014")),
(AND('[1]PWS Information'!$E$10="CWS",P413="Non-Lead", M413="Non-Lead - Copper", R413="Yes", N413="After 2014")),
(AND('[1]PWS Information'!$E$10="CWS",P413="Non-Lead", M413="Non-Lead - Copper", R413="Yes", N413="Unknown")),
(AND('[1]PWS Information'!$E$10="CWS",P413="Unknown")),
(AND('[1]PWS Information'!$E$10="NTNC",P413="Unknown")))),"Tier 5",
"")))))</f>
        <v>Tier 5</v>
      </c>
      <c r="Y413" s="50"/>
      <c r="Z413" s="50"/>
    </row>
    <row r="414" spans="1:26" ht="75" x14ac:dyDescent="0.25">
      <c r="A414" s="39">
        <v>25175686</v>
      </c>
      <c r="B414" s="40">
        <v>4081</v>
      </c>
      <c r="C414" s="41" t="s">
        <v>68</v>
      </c>
      <c r="D414" s="41" t="s">
        <v>46</v>
      </c>
      <c r="E414" s="41">
        <v>75961</v>
      </c>
      <c r="F414" s="42"/>
      <c r="G414" s="43">
        <v>31.558382999999999</v>
      </c>
      <c r="H414" s="44">
        <v>-94.504452000000001</v>
      </c>
      <c r="I414" s="45" t="s">
        <v>63</v>
      </c>
      <c r="J414" s="46" t="s">
        <v>48</v>
      </c>
      <c r="K414" s="42" t="s">
        <v>51</v>
      </c>
      <c r="L414" s="49"/>
      <c r="M414" s="45" t="s">
        <v>63</v>
      </c>
      <c r="N414" s="46" t="s">
        <v>51</v>
      </c>
      <c r="O414" s="49"/>
      <c r="P414" s="36" t="str">
        <f t="shared" si="6"/>
        <v>Unknown</v>
      </c>
      <c r="Q414" s="39" t="s">
        <v>48</v>
      </c>
      <c r="R414" s="39" t="s">
        <v>48</v>
      </c>
      <c r="S414" s="39"/>
      <c r="T414" s="50"/>
      <c r="U414" s="50" t="s">
        <v>51</v>
      </c>
      <c r="V414" s="50" t="s">
        <v>51</v>
      </c>
      <c r="W414" s="50"/>
      <c r="X414" s="51" t="str">
        <f>IF((OR((AND('[1]PWS Information'!$E$10="CWS",T414="Single Family Residence",P414="Lead")),
(AND('[1]PWS Information'!$E$10="CWS",T414="Multiple Family Residence",'[1]PWS Information'!$E$11="Yes",P414="Lead")),
(AND('[1]PWS Information'!$E$10="NTNC",P414="Lead")))),"Tier 1",
IF((OR((AND('[1]PWS Information'!$E$10="CWS",T414="Multiple Family Residence",'[1]PWS Information'!$E$11="No",P414="Lead")),
(AND('[1]PWS Information'!$E$10="CWS",T414="Other",P414="Lead")),
(AND('[1]PWS Information'!$E$10="CWS",T414="Building",P414="Lead")))),"Tier 2",
IF((OR((AND('[1]PWS Information'!$E$10="CWS",T414="Single Family Residence",P414="Galvanized Requiring Replacement")),
(AND('[1]PWS Information'!$E$10="CWS",T414="Single Family Residence",P414="Galvanized Requiring Replacement",Q414="Yes")),
(AND('[1]PWS Information'!$E$10="NTNC",P414="Galvanized Requiring Replacement")),
(AND('[1]PWS Information'!$E$10="NTNC",T414="Single Family Residence",Q414="Yes")))),"Tier 3",
IF((OR((AND('[1]PWS Information'!$E$10="CWS",T414="Single Family Residence",R414="Yes",P414="Non-Lead", I414="Non-Lead - Copper",K414="Before 1989")),
(AND('[1]PWS Information'!$E$10="CWS",T414="Single Family Residence",R414="Yes",P414="Non-Lead", M414="Non-Lead - Copper",N414="Before 1989")))),"Tier 4",
IF((OR((AND('[1]PWS Information'!$E$10="NTNC",P414="Non-Lead")),
(AND('[1]PWS Information'!$E$10="CWS",P414="Non-Lead",R414="")),
(AND('[1]PWS Information'!$E$10="CWS",P414="Non-Lead",R414="No")),
(AND('[1]PWS Information'!$E$10="CWS",P414="Non-Lead",R414="Don't Know")),
(AND('[1]PWS Information'!$E$10="CWS",P414="Non-Lead", I414="Non-Lead - Copper", R414="Yes", K414="Between 1989 and 2014")),
(AND('[1]PWS Information'!$E$10="CWS",P414="Non-Lead", I414="Non-Lead - Copper", R414="Yes", K414="After 2014")),
(AND('[1]PWS Information'!$E$10="CWS",P414="Non-Lead", I414="Non-Lead - Copper", R414="Yes", K414="Unknown")),
(AND('[1]PWS Information'!$E$10="CWS",P414="Non-Lead", M414="Non-Lead - Copper", R414="Yes", N414="Between 1989 and 2014")),
(AND('[1]PWS Information'!$E$10="CWS",P414="Non-Lead", M414="Non-Lead - Copper", R414="Yes", N414="After 2014")),
(AND('[1]PWS Information'!$E$10="CWS",P414="Non-Lead", M414="Non-Lead - Copper", R414="Yes", N414="Unknown")),
(AND('[1]PWS Information'!$E$10="CWS",P414="Unknown")),
(AND('[1]PWS Information'!$E$10="NTNC",P414="Unknown")))),"Tier 5",
"")))))</f>
        <v>Tier 5</v>
      </c>
      <c r="Y414" s="50"/>
      <c r="Z414" s="50"/>
    </row>
    <row r="415" spans="1:26" ht="75" x14ac:dyDescent="0.25">
      <c r="A415" s="39">
        <v>25175759</v>
      </c>
      <c r="B415" s="40">
        <v>451</v>
      </c>
      <c r="C415" s="41" t="s">
        <v>73</v>
      </c>
      <c r="D415" s="41" t="s">
        <v>46</v>
      </c>
      <c r="E415" s="41">
        <v>75961</v>
      </c>
      <c r="F415" s="42"/>
      <c r="G415" s="43">
        <v>31.558382999999999</v>
      </c>
      <c r="H415" s="44">
        <v>-94.504452000000001</v>
      </c>
      <c r="I415" s="45" t="s">
        <v>63</v>
      </c>
      <c r="J415" s="46" t="s">
        <v>48</v>
      </c>
      <c r="K415" s="42" t="s">
        <v>51</v>
      </c>
      <c r="L415" s="49"/>
      <c r="M415" s="45" t="s">
        <v>63</v>
      </c>
      <c r="N415" s="46" t="s">
        <v>51</v>
      </c>
      <c r="O415" s="49"/>
      <c r="P415" s="36" t="str">
        <f t="shared" si="6"/>
        <v>Unknown</v>
      </c>
      <c r="Q415" s="39" t="s">
        <v>48</v>
      </c>
      <c r="R415" s="39" t="s">
        <v>48</v>
      </c>
      <c r="S415" s="39"/>
      <c r="T415" s="50"/>
      <c r="U415" s="50" t="s">
        <v>51</v>
      </c>
      <c r="V415" s="50" t="s">
        <v>51</v>
      </c>
      <c r="W415" s="50"/>
      <c r="X415" s="51" t="str">
        <f>IF((OR((AND('[1]PWS Information'!$E$10="CWS",T415="Single Family Residence",P415="Lead")),
(AND('[1]PWS Information'!$E$10="CWS",T415="Multiple Family Residence",'[1]PWS Information'!$E$11="Yes",P415="Lead")),
(AND('[1]PWS Information'!$E$10="NTNC",P415="Lead")))),"Tier 1",
IF((OR((AND('[1]PWS Information'!$E$10="CWS",T415="Multiple Family Residence",'[1]PWS Information'!$E$11="No",P415="Lead")),
(AND('[1]PWS Information'!$E$10="CWS",T415="Other",P415="Lead")),
(AND('[1]PWS Information'!$E$10="CWS",T415="Building",P415="Lead")))),"Tier 2",
IF((OR((AND('[1]PWS Information'!$E$10="CWS",T415="Single Family Residence",P415="Galvanized Requiring Replacement")),
(AND('[1]PWS Information'!$E$10="CWS",T415="Single Family Residence",P415="Galvanized Requiring Replacement",Q415="Yes")),
(AND('[1]PWS Information'!$E$10="NTNC",P415="Galvanized Requiring Replacement")),
(AND('[1]PWS Information'!$E$10="NTNC",T415="Single Family Residence",Q415="Yes")))),"Tier 3",
IF((OR((AND('[1]PWS Information'!$E$10="CWS",T415="Single Family Residence",R415="Yes",P415="Non-Lead", I415="Non-Lead - Copper",K415="Before 1989")),
(AND('[1]PWS Information'!$E$10="CWS",T415="Single Family Residence",R415="Yes",P415="Non-Lead", M415="Non-Lead - Copper",N415="Before 1989")))),"Tier 4",
IF((OR((AND('[1]PWS Information'!$E$10="NTNC",P415="Non-Lead")),
(AND('[1]PWS Information'!$E$10="CWS",P415="Non-Lead",R415="")),
(AND('[1]PWS Information'!$E$10="CWS",P415="Non-Lead",R415="No")),
(AND('[1]PWS Information'!$E$10="CWS",P415="Non-Lead",R415="Don't Know")),
(AND('[1]PWS Information'!$E$10="CWS",P415="Non-Lead", I415="Non-Lead - Copper", R415="Yes", K415="Between 1989 and 2014")),
(AND('[1]PWS Information'!$E$10="CWS",P415="Non-Lead", I415="Non-Lead - Copper", R415="Yes", K415="After 2014")),
(AND('[1]PWS Information'!$E$10="CWS",P415="Non-Lead", I415="Non-Lead - Copper", R415="Yes", K415="Unknown")),
(AND('[1]PWS Information'!$E$10="CWS",P415="Non-Lead", M415="Non-Lead - Copper", R415="Yes", N415="Between 1989 and 2014")),
(AND('[1]PWS Information'!$E$10="CWS",P415="Non-Lead", M415="Non-Lead - Copper", R415="Yes", N415="After 2014")),
(AND('[1]PWS Information'!$E$10="CWS",P415="Non-Lead", M415="Non-Lead - Copper", R415="Yes", N415="Unknown")),
(AND('[1]PWS Information'!$E$10="CWS",P415="Unknown")),
(AND('[1]PWS Information'!$E$10="NTNC",P415="Unknown")))),"Tier 5",
"")))))</f>
        <v>Tier 5</v>
      </c>
      <c r="Y415" s="50"/>
      <c r="Z415" s="50"/>
    </row>
    <row r="416" spans="1:26" ht="75" x14ac:dyDescent="0.25">
      <c r="A416" s="39">
        <v>25175386</v>
      </c>
      <c r="B416" s="40">
        <v>219</v>
      </c>
      <c r="C416" s="41" t="s">
        <v>111</v>
      </c>
      <c r="D416" s="41" t="s">
        <v>46</v>
      </c>
      <c r="E416" s="41">
        <v>75961</v>
      </c>
      <c r="F416" s="42"/>
      <c r="G416" s="43">
        <v>31.659528000000002</v>
      </c>
      <c r="H416" s="44">
        <v>-94.602179000000007</v>
      </c>
      <c r="I416" s="45" t="s">
        <v>63</v>
      </c>
      <c r="J416" s="46" t="s">
        <v>48</v>
      </c>
      <c r="K416" s="42" t="s">
        <v>51</v>
      </c>
      <c r="L416" s="49"/>
      <c r="M416" s="45" t="s">
        <v>63</v>
      </c>
      <c r="N416" s="46" t="s">
        <v>51</v>
      </c>
      <c r="O416" s="49"/>
      <c r="P416" s="36" t="str">
        <f t="shared" si="6"/>
        <v>Unknown</v>
      </c>
      <c r="Q416" s="39" t="s">
        <v>48</v>
      </c>
      <c r="R416" s="39" t="s">
        <v>48</v>
      </c>
      <c r="S416" s="39"/>
      <c r="T416" s="50"/>
      <c r="U416" s="50" t="s">
        <v>51</v>
      </c>
      <c r="V416" s="50" t="s">
        <v>51</v>
      </c>
      <c r="W416" s="50"/>
      <c r="X416" s="51" t="str">
        <f>IF((OR((AND('[1]PWS Information'!$E$10="CWS",T416="Single Family Residence",P416="Lead")),
(AND('[1]PWS Information'!$E$10="CWS",T416="Multiple Family Residence",'[1]PWS Information'!$E$11="Yes",P416="Lead")),
(AND('[1]PWS Information'!$E$10="NTNC",P416="Lead")))),"Tier 1",
IF((OR((AND('[1]PWS Information'!$E$10="CWS",T416="Multiple Family Residence",'[1]PWS Information'!$E$11="No",P416="Lead")),
(AND('[1]PWS Information'!$E$10="CWS",T416="Other",P416="Lead")),
(AND('[1]PWS Information'!$E$10="CWS",T416="Building",P416="Lead")))),"Tier 2",
IF((OR((AND('[1]PWS Information'!$E$10="CWS",T416="Single Family Residence",P416="Galvanized Requiring Replacement")),
(AND('[1]PWS Information'!$E$10="CWS",T416="Single Family Residence",P416="Galvanized Requiring Replacement",Q416="Yes")),
(AND('[1]PWS Information'!$E$10="NTNC",P416="Galvanized Requiring Replacement")),
(AND('[1]PWS Information'!$E$10="NTNC",T416="Single Family Residence",Q416="Yes")))),"Tier 3",
IF((OR((AND('[1]PWS Information'!$E$10="CWS",T416="Single Family Residence",R416="Yes",P416="Non-Lead", I416="Non-Lead - Copper",K416="Before 1989")),
(AND('[1]PWS Information'!$E$10="CWS",T416="Single Family Residence",R416="Yes",P416="Non-Lead", M416="Non-Lead - Copper",N416="Before 1989")))),"Tier 4",
IF((OR((AND('[1]PWS Information'!$E$10="NTNC",P416="Non-Lead")),
(AND('[1]PWS Information'!$E$10="CWS",P416="Non-Lead",R416="")),
(AND('[1]PWS Information'!$E$10="CWS",P416="Non-Lead",R416="No")),
(AND('[1]PWS Information'!$E$10="CWS",P416="Non-Lead",R416="Don't Know")),
(AND('[1]PWS Information'!$E$10="CWS",P416="Non-Lead", I416="Non-Lead - Copper", R416="Yes", K416="Between 1989 and 2014")),
(AND('[1]PWS Information'!$E$10="CWS",P416="Non-Lead", I416="Non-Lead - Copper", R416="Yes", K416="After 2014")),
(AND('[1]PWS Information'!$E$10="CWS",P416="Non-Lead", I416="Non-Lead - Copper", R416="Yes", K416="Unknown")),
(AND('[1]PWS Information'!$E$10="CWS",P416="Non-Lead", M416="Non-Lead - Copper", R416="Yes", N416="Between 1989 and 2014")),
(AND('[1]PWS Information'!$E$10="CWS",P416="Non-Lead", M416="Non-Lead - Copper", R416="Yes", N416="After 2014")),
(AND('[1]PWS Information'!$E$10="CWS",P416="Non-Lead", M416="Non-Lead - Copper", R416="Yes", N416="Unknown")),
(AND('[1]PWS Information'!$E$10="CWS",P416="Unknown")),
(AND('[1]PWS Information'!$E$10="NTNC",P416="Unknown")))),"Tier 5",
"")))))</f>
        <v>Tier 5</v>
      </c>
      <c r="Y416" s="50"/>
      <c r="Z416" s="50"/>
    </row>
    <row r="417" spans="1:26" ht="75" x14ac:dyDescent="0.25">
      <c r="A417" s="39">
        <v>25176196</v>
      </c>
      <c r="B417" s="40">
        <v>1074</v>
      </c>
      <c r="C417" s="41" t="s">
        <v>157</v>
      </c>
      <c r="D417" s="41" t="s">
        <v>46</v>
      </c>
      <c r="E417" s="41">
        <v>75961</v>
      </c>
      <c r="F417" s="42"/>
      <c r="G417" s="43">
        <v>31.558382999999999</v>
      </c>
      <c r="H417" s="44">
        <v>-94.504452000000001</v>
      </c>
      <c r="I417" s="45" t="s">
        <v>63</v>
      </c>
      <c r="J417" s="46" t="s">
        <v>48</v>
      </c>
      <c r="K417" s="42" t="s">
        <v>51</v>
      </c>
      <c r="L417" s="49"/>
      <c r="M417" s="45" t="s">
        <v>63</v>
      </c>
      <c r="N417" s="46" t="s">
        <v>51</v>
      </c>
      <c r="O417" s="49"/>
      <c r="P417" s="36" t="str">
        <f t="shared" si="6"/>
        <v>Unknown</v>
      </c>
      <c r="Q417" s="39" t="s">
        <v>48</v>
      </c>
      <c r="R417" s="39" t="s">
        <v>48</v>
      </c>
      <c r="S417" s="39"/>
      <c r="T417" s="50"/>
      <c r="U417" s="50" t="s">
        <v>51</v>
      </c>
      <c r="V417" s="50" t="s">
        <v>51</v>
      </c>
      <c r="W417" s="50"/>
      <c r="X417" s="51" t="str">
        <f>IF((OR((AND('[1]PWS Information'!$E$10="CWS",T417="Single Family Residence",P417="Lead")),
(AND('[1]PWS Information'!$E$10="CWS",T417="Multiple Family Residence",'[1]PWS Information'!$E$11="Yes",P417="Lead")),
(AND('[1]PWS Information'!$E$10="NTNC",P417="Lead")))),"Tier 1",
IF((OR((AND('[1]PWS Information'!$E$10="CWS",T417="Multiple Family Residence",'[1]PWS Information'!$E$11="No",P417="Lead")),
(AND('[1]PWS Information'!$E$10="CWS",T417="Other",P417="Lead")),
(AND('[1]PWS Information'!$E$10="CWS",T417="Building",P417="Lead")))),"Tier 2",
IF((OR((AND('[1]PWS Information'!$E$10="CWS",T417="Single Family Residence",P417="Galvanized Requiring Replacement")),
(AND('[1]PWS Information'!$E$10="CWS",T417="Single Family Residence",P417="Galvanized Requiring Replacement",Q417="Yes")),
(AND('[1]PWS Information'!$E$10="NTNC",P417="Galvanized Requiring Replacement")),
(AND('[1]PWS Information'!$E$10="NTNC",T417="Single Family Residence",Q417="Yes")))),"Tier 3",
IF((OR((AND('[1]PWS Information'!$E$10="CWS",T417="Single Family Residence",R417="Yes",P417="Non-Lead", I417="Non-Lead - Copper",K417="Before 1989")),
(AND('[1]PWS Information'!$E$10="CWS",T417="Single Family Residence",R417="Yes",P417="Non-Lead", M417="Non-Lead - Copper",N417="Before 1989")))),"Tier 4",
IF((OR((AND('[1]PWS Information'!$E$10="NTNC",P417="Non-Lead")),
(AND('[1]PWS Information'!$E$10="CWS",P417="Non-Lead",R417="")),
(AND('[1]PWS Information'!$E$10="CWS",P417="Non-Lead",R417="No")),
(AND('[1]PWS Information'!$E$10="CWS",P417="Non-Lead",R417="Don't Know")),
(AND('[1]PWS Information'!$E$10="CWS",P417="Non-Lead", I417="Non-Lead - Copper", R417="Yes", K417="Between 1989 and 2014")),
(AND('[1]PWS Information'!$E$10="CWS",P417="Non-Lead", I417="Non-Lead - Copper", R417="Yes", K417="After 2014")),
(AND('[1]PWS Information'!$E$10="CWS",P417="Non-Lead", I417="Non-Lead - Copper", R417="Yes", K417="Unknown")),
(AND('[1]PWS Information'!$E$10="CWS",P417="Non-Lead", M417="Non-Lead - Copper", R417="Yes", N417="Between 1989 and 2014")),
(AND('[1]PWS Information'!$E$10="CWS",P417="Non-Lead", M417="Non-Lead - Copper", R417="Yes", N417="After 2014")),
(AND('[1]PWS Information'!$E$10="CWS",P417="Non-Lead", M417="Non-Lead - Copper", R417="Yes", N417="Unknown")),
(AND('[1]PWS Information'!$E$10="CWS",P417="Unknown")),
(AND('[1]PWS Information'!$E$10="NTNC",P417="Unknown")))),"Tier 5",
"")))))</f>
        <v>Tier 5</v>
      </c>
      <c r="Y417" s="50"/>
      <c r="Z417" s="50"/>
    </row>
    <row r="418" spans="1:26" ht="75" x14ac:dyDescent="0.25">
      <c r="A418" s="39">
        <v>25176069</v>
      </c>
      <c r="B418" s="40">
        <v>3416</v>
      </c>
      <c r="C418" s="41" t="s">
        <v>82</v>
      </c>
      <c r="D418" s="41" t="s">
        <v>46</v>
      </c>
      <c r="E418" s="41">
        <v>75961</v>
      </c>
      <c r="F418" s="42"/>
      <c r="G418" s="43">
        <v>31.660523999999999</v>
      </c>
      <c r="H418" s="44">
        <v>-94.601445999999996</v>
      </c>
      <c r="I418" s="45" t="s">
        <v>63</v>
      </c>
      <c r="J418" s="46" t="s">
        <v>48</v>
      </c>
      <c r="K418" s="42" t="s">
        <v>51</v>
      </c>
      <c r="L418" s="49"/>
      <c r="M418" s="45" t="s">
        <v>63</v>
      </c>
      <c r="N418" s="46" t="s">
        <v>51</v>
      </c>
      <c r="O418" s="49"/>
      <c r="P418" s="36" t="str">
        <f t="shared" si="6"/>
        <v>Unknown</v>
      </c>
      <c r="Q418" s="39" t="s">
        <v>48</v>
      </c>
      <c r="R418" s="39" t="s">
        <v>48</v>
      </c>
      <c r="S418" s="39"/>
      <c r="T418" s="50"/>
      <c r="U418" s="50" t="s">
        <v>51</v>
      </c>
      <c r="V418" s="50" t="s">
        <v>51</v>
      </c>
      <c r="W418" s="50"/>
      <c r="X418" s="51" t="str">
        <f>IF((OR((AND('[1]PWS Information'!$E$10="CWS",T418="Single Family Residence",P418="Lead")),
(AND('[1]PWS Information'!$E$10="CWS",T418="Multiple Family Residence",'[1]PWS Information'!$E$11="Yes",P418="Lead")),
(AND('[1]PWS Information'!$E$10="NTNC",P418="Lead")))),"Tier 1",
IF((OR((AND('[1]PWS Information'!$E$10="CWS",T418="Multiple Family Residence",'[1]PWS Information'!$E$11="No",P418="Lead")),
(AND('[1]PWS Information'!$E$10="CWS",T418="Other",P418="Lead")),
(AND('[1]PWS Information'!$E$10="CWS",T418="Building",P418="Lead")))),"Tier 2",
IF((OR((AND('[1]PWS Information'!$E$10="CWS",T418="Single Family Residence",P418="Galvanized Requiring Replacement")),
(AND('[1]PWS Information'!$E$10="CWS",T418="Single Family Residence",P418="Galvanized Requiring Replacement",Q418="Yes")),
(AND('[1]PWS Information'!$E$10="NTNC",P418="Galvanized Requiring Replacement")),
(AND('[1]PWS Information'!$E$10="NTNC",T418="Single Family Residence",Q418="Yes")))),"Tier 3",
IF((OR((AND('[1]PWS Information'!$E$10="CWS",T418="Single Family Residence",R418="Yes",P418="Non-Lead", I418="Non-Lead - Copper",K418="Before 1989")),
(AND('[1]PWS Information'!$E$10="CWS",T418="Single Family Residence",R418="Yes",P418="Non-Lead", M418="Non-Lead - Copper",N418="Before 1989")))),"Tier 4",
IF((OR((AND('[1]PWS Information'!$E$10="NTNC",P418="Non-Lead")),
(AND('[1]PWS Information'!$E$10="CWS",P418="Non-Lead",R418="")),
(AND('[1]PWS Information'!$E$10="CWS",P418="Non-Lead",R418="No")),
(AND('[1]PWS Information'!$E$10="CWS",P418="Non-Lead",R418="Don't Know")),
(AND('[1]PWS Information'!$E$10="CWS",P418="Non-Lead", I418="Non-Lead - Copper", R418="Yes", K418="Between 1989 and 2014")),
(AND('[1]PWS Information'!$E$10="CWS",P418="Non-Lead", I418="Non-Lead - Copper", R418="Yes", K418="After 2014")),
(AND('[1]PWS Information'!$E$10="CWS",P418="Non-Lead", I418="Non-Lead - Copper", R418="Yes", K418="Unknown")),
(AND('[1]PWS Information'!$E$10="CWS",P418="Non-Lead", M418="Non-Lead - Copper", R418="Yes", N418="Between 1989 and 2014")),
(AND('[1]PWS Information'!$E$10="CWS",P418="Non-Lead", M418="Non-Lead - Copper", R418="Yes", N418="After 2014")),
(AND('[1]PWS Information'!$E$10="CWS",P418="Non-Lead", M418="Non-Lead - Copper", R418="Yes", N418="Unknown")),
(AND('[1]PWS Information'!$E$10="CWS",P418="Unknown")),
(AND('[1]PWS Information'!$E$10="NTNC",P418="Unknown")))),"Tier 5",
"")))))</f>
        <v>Tier 5</v>
      </c>
      <c r="Y418" s="50"/>
      <c r="Z418" s="50"/>
    </row>
    <row r="419" spans="1:26" ht="75" x14ac:dyDescent="0.25">
      <c r="A419" s="39">
        <v>25175961</v>
      </c>
      <c r="B419" s="40">
        <v>6945</v>
      </c>
      <c r="C419" s="41" t="s">
        <v>66</v>
      </c>
      <c r="D419" s="41" t="s">
        <v>46</v>
      </c>
      <c r="E419" s="41">
        <v>75961</v>
      </c>
      <c r="F419" s="42"/>
      <c r="G419" s="43">
        <v>31.614201999999999</v>
      </c>
      <c r="H419" s="44">
        <v>-94.509412999999995</v>
      </c>
      <c r="I419" s="45" t="s">
        <v>63</v>
      </c>
      <c r="J419" s="46" t="s">
        <v>48</v>
      </c>
      <c r="K419" s="42" t="s">
        <v>51</v>
      </c>
      <c r="L419" s="49"/>
      <c r="M419" s="45" t="s">
        <v>63</v>
      </c>
      <c r="N419" s="46" t="s">
        <v>51</v>
      </c>
      <c r="O419" s="49"/>
      <c r="P419" s="36" t="str">
        <f t="shared" si="6"/>
        <v>Unknown</v>
      </c>
      <c r="Q419" s="39" t="s">
        <v>48</v>
      </c>
      <c r="R419" s="39" t="s">
        <v>48</v>
      </c>
      <c r="S419" s="39"/>
      <c r="T419" s="50"/>
      <c r="U419" s="50" t="s">
        <v>51</v>
      </c>
      <c r="V419" s="50" t="s">
        <v>51</v>
      </c>
      <c r="W419" s="50"/>
      <c r="X419" s="51" t="str">
        <f>IF((OR((AND('[1]PWS Information'!$E$10="CWS",T419="Single Family Residence",P419="Lead")),
(AND('[1]PWS Information'!$E$10="CWS",T419="Multiple Family Residence",'[1]PWS Information'!$E$11="Yes",P419="Lead")),
(AND('[1]PWS Information'!$E$10="NTNC",P419="Lead")))),"Tier 1",
IF((OR((AND('[1]PWS Information'!$E$10="CWS",T419="Multiple Family Residence",'[1]PWS Information'!$E$11="No",P419="Lead")),
(AND('[1]PWS Information'!$E$10="CWS",T419="Other",P419="Lead")),
(AND('[1]PWS Information'!$E$10="CWS",T419="Building",P419="Lead")))),"Tier 2",
IF((OR((AND('[1]PWS Information'!$E$10="CWS",T419="Single Family Residence",P419="Galvanized Requiring Replacement")),
(AND('[1]PWS Information'!$E$10="CWS",T419="Single Family Residence",P419="Galvanized Requiring Replacement",Q419="Yes")),
(AND('[1]PWS Information'!$E$10="NTNC",P419="Galvanized Requiring Replacement")),
(AND('[1]PWS Information'!$E$10="NTNC",T419="Single Family Residence",Q419="Yes")))),"Tier 3",
IF((OR((AND('[1]PWS Information'!$E$10="CWS",T419="Single Family Residence",R419="Yes",P419="Non-Lead", I419="Non-Lead - Copper",K419="Before 1989")),
(AND('[1]PWS Information'!$E$10="CWS",T419="Single Family Residence",R419="Yes",P419="Non-Lead", M419="Non-Lead - Copper",N419="Before 1989")))),"Tier 4",
IF((OR((AND('[1]PWS Information'!$E$10="NTNC",P419="Non-Lead")),
(AND('[1]PWS Information'!$E$10="CWS",P419="Non-Lead",R419="")),
(AND('[1]PWS Information'!$E$10="CWS",P419="Non-Lead",R419="No")),
(AND('[1]PWS Information'!$E$10="CWS",P419="Non-Lead",R419="Don't Know")),
(AND('[1]PWS Information'!$E$10="CWS",P419="Non-Lead", I419="Non-Lead - Copper", R419="Yes", K419="Between 1989 and 2014")),
(AND('[1]PWS Information'!$E$10="CWS",P419="Non-Lead", I419="Non-Lead - Copper", R419="Yes", K419="After 2014")),
(AND('[1]PWS Information'!$E$10="CWS",P419="Non-Lead", I419="Non-Lead - Copper", R419="Yes", K419="Unknown")),
(AND('[1]PWS Information'!$E$10="CWS",P419="Non-Lead", M419="Non-Lead - Copper", R419="Yes", N419="Between 1989 and 2014")),
(AND('[1]PWS Information'!$E$10="CWS",P419="Non-Lead", M419="Non-Lead - Copper", R419="Yes", N419="After 2014")),
(AND('[1]PWS Information'!$E$10="CWS",P419="Non-Lead", M419="Non-Lead - Copper", R419="Yes", N419="Unknown")),
(AND('[1]PWS Information'!$E$10="CWS",P419="Unknown")),
(AND('[1]PWS Information'!$E$10="NTNC",P419="Unknown")))),"Tier 5",
"")))))</f>
        <v>Tier 5</v>
      </c>
      <c r="Y419" s="50"/>
      <c r="Z419" s="50"/>
    </row>
    <row r="420" spans="1:26" ht="75" x14ac:dyDescent="0.25">
      <c r="A420" s="39">
        <v>25175675</v>
      </c>
      <c r="B420" s="40">
        <v>3629</v>
      </c>
      <c r="C420" s="41" t="s">
        <v>57</v>
      </c>
      <c r="D420" s="41" t="s">
        <v>46</v>
      </c>
      <c r="E420" s="41">
        <v>75961</v>
      </c>
      <c r="F420" s="42"/>
      <c r="G420" s="43">
        <v>31.659687000000002</v>
      </c>
      <c r="H420" s="44">
        <v>-94.540154999999999</v>
      </c>
      <c r="I420" s="45" t="s">
        <v>63</v>
      </c>
      <c r="J420" s="46" t="s">
        <v>48</v>
      </c>
      <c r="K420" s="42" t="s">
        <v>51</v>
      </c>
      <c r="L420" s="49"/>
      <c r="M420" s="45" t="s">
        <v>63</v>
      </c>
      <c r="N420" s="46" t="s">
        <v>51</v>
      </c>
      <c r="O420" s="49"/>
      <c r="P420" s="36" t="str">
        <f t="shared" si="6"/>
        <v>Unknown</v>
      </c>
      <c r="Q420" s="39" t="s">
        <v>48</v>
      </c>
      <c r="R420" s="39" t="s">
        <v>48</v>
      </c>
      <c r="S420" s="39"/>
      <c r="T420" s="50" t="s">
        <v>50</v>
      </c>
      <c r="U420" s="50" t="s">
        <v>51</v>
      </c>
      <c r="V420" s="50" t="s">
        <v>51</v>
      </c>
      <c r="W420" s="50"/>
      <c r="X420" s="51" t="str">
        <f>IF((OR((AND('[1]PWS Information'!$E$10="CWS",T420="Single Family Residence",P420="Lead")),
(AND('[1]PWS Information'!$E$10="CWS",T420="Multiple Family Residence",'[1]PWS Information'!$E$11="Yes",P420="Lead")),
(AND('[1]PWS Information'!$E$10="NTNC",P420="Lead")))),"Tier 1",
IF((OR((AND('[1]PWS Information'!$E$10="CWS",T420="Multiple Family Residence",'[1]PWS Information'!$E$11="No",P420="Lead")),
(AND('[1]PWS Information'!$E$10="CWS",T420="Other",P420="Lead")),
(AND('[1]PWS Information'!$E$10="CWS",T420="Building",P420="Lead")))),"Tier 2",
IF((OR((AND('[1]PWS Information'!$E$10="CWS",T420="Single Family Residence",P420="Galvanized Requiring Replacement")),
(AND('[1]PWS Information'!$E$10="CWS",T420="Single Family Residence",P420="Galvanized Requiring Replacement",Q420="Yes")),
(AND('[1]PWS Information'!$E$10="NTNC",P420="Galvanized Requiring Replacement")),
(AND('[1]PWS Information'!$E$10="NTNC",T420="Single Family Residence",Q420="Yes")))),"Tier 3",
IF((OR((AND('[1]PWS Information'!$E$10="CWS",T420="Single Family Residence",R420="Yes",P420="Non-Lead", I420="Non-Lead - Copper",K420="Before 1989")),
(AND('[1]PWS Information'!$E$10="CWS",T420="Single Family Residence",R420="Yes",P420="Non-Lead", M420="Non-Lead - Copper",N420="Before 1989")))),"Tier 4",
IF((OR((AND('[1]PWS Information'!$E$10="NTNC",P420="Non-Lead")),
(AND('[1]PWS Information'!$E$10="CWS",P420="Non-Lead",R420="")),
(AND('[1]PWS Information'!$E$10="CWS",P420="Non-Lead",R420="No")),
(AND('[1]PWS Information'!$E$10="CWS",P420="Non-Lead",R420="Don't Know")),
(AND('[1]PWS Information'!$E$10="CWS",P420="Non-Lead", I420="Non-Lead - Copper", R420="Yes", K420="Between 1989 and 2014")),
(AND('[1]PWS Information'!$E$10="CWS",P420="Non-Lead", I420="Non-Lead - Copper", R420="Yes", K420="After 2014")),
(AND('[1]PWS Information'!$E$10="CWS",P420="Non-Lead", I420="Non-Lead - Copper", R420="Yes", K420="Unknown")),
(AND('[1]PWS Information'!$E$10="CWS",P420="Non-Lead", M420="Non-Lead - Copper", R420="Yes", N420="Between 1989 and 2014")),
(AND('[1]PWS Information'!$E$10="CWS",P420="Non-Lead", M420="Non-Lead - Copper", R420="Yes", N420="After 2014")),
(AND('[1]PWS Information'!$E$10="CWS",P420="Non-Lead", M420="Non-Lead - Copper", R420="Yes", N420="Unknown")),
(AND('[1]PWS Information'!$E$10="CWS",P420="Unknown")),
(AND('[1]PWS Information'!$E$10="NTNC",P420="Unknown")))),"Tier 5",
"")))))</f>
        <v>Tier 5</v>
      </c>
      <c r="Y420" s="50"/>
      <c r="Z420" s="50"/>
    </row>
    <row r="421" spans="1:26" ht="75" x14ac:dyDescent="0.25">
      <c r="A421" s="39">
        <v>25175453</v>
      </c>
      <c r="B421" s="40">
        <v>10892</v>
      </c>
      <c r="C421" s="41" t="s">
        <v>53</v>
      </c>
      <c r="D421" s="41" t="s">
        <v>46</v>
      </c>
      <c r="E421" s="41">
        <v>75961</v>
      </c>
      <c r="F421" s="42"/>
      <c r="G421" s="43">
        <v>31.641202</v>
      </c>
      <c r="H421" s="44">
        <v>-94.414340999999993</v>
      </c>
      <c r="I421" s="45" t="s">
        <v>63</v>
      </c>
      <c r="J421" s="46" t="s">
        <v>48</v>
      </c>
      <c r="K421" s="42" t="s">
        <v>51</v>
      </c>
      <c r="L421" s="49"/>
      <c r="M421" s="45" t="s">
        <v>63</v>
      </c>
      <c r="N421" s="46" t="s">
        <v>51</v>
      </c>
      <c r="O421" s="49"/>
      <c r="P421" s="36" t="str">
        <f t="shared" si="6"/>
        <v>Unknown</v>
      </c>
      <c r="Q421" s="39" t="s">
        <v>48</v>
      </c>
      <c r="R421" s="39" t="s">
        <v>48</v>
      </c>
      <c r="S421" s="39"/>
      <c r="T421" s="50"/>
      <c r="U421" s="50" t="s">
        <v>51</v>
      </c>
      <c r="V421" s="50" t="s">
        <v>51</v>
      </c>
      <c r="W421" s="50"/>
      <c r="X421" s="51" t="str">
        <f>IF((OR((AND('[1]PWS Information'!$E$10="CWS",T421="Single Family Residence",P421="Lead")),
(AND('[1]PWS Information'!$E$10="CWS",T421="Multiple Family Residence",'[1]PWS Information'!$E$11="Yes",P421="Lead")),
(AND('[1]PWS Information'!$E$10="NTNC",P421="Lead")))),"Tier 1",
IF((OR((AND('[1]PWS Information'!$E$10="CWS",T421="Multiple Family Residence",'[1]PWS Information'!$E$11="No",P421="Lead")),
(AND('[1]PWS Information'!$E$10="CWS",T421="Other",P421="Lead")),
(AND('[1]PWS Information'!$E$10="CWS",T421="Building",P421="Lead")))),"Tier 2",
IF((OR((AND('[1]PWS Information'!$E$10="CWS",T421="Single Family Residence",P421="Galvanized Requiring Replacement")),
(AND('[1]PWS Information'!$E$10="CWS",T421="Single Family Residence",P421="Galvanized Requiring Replacement",Q421="Yes")),
(AND('[1]PWS Information'!$E$10="NTNC",P421="Galvanized Requiring Replacement")),
(AND('[1]PWS Information'!$E$10="NTNC",T421="Single Family Residence",Q421="Yes")))),"Tier 3",
IF((OR((AND('[1]PWS Information'!$E$10="CWS",T421="Single Family Residence",R421="Yes",P421="Non-Lead", I421="Non-Lead - Copper",K421="Before 1989")),
(AND('[1]PWS Information'!$E$10="CWS",T421="Single Family Residence",R421="Yes",P421="Non-Lead", M421="Non-Lead - Copper",N421="Before 1989")))),"Tier 4",
IF((OR((AND('[1]PWS Information'!$E$10="NTNC",P421="Non-Lead")),
(AND('[1]PWS Information'!$E$10="CWS",P421="Non-Lead",R421="")),
(AND('[1]PWS Information'!$E$10="CWS",P421="Non-Lead",R421="No")),
(AND('[1]PWS Information'!$E$10="CWS",P421="Non-Lead",R421="Don't Know")),
(AND('[1]PWS Information'!$E$10="CWS",P421="Non-Lead", I421="Non-Lead - Copper", R421="Yes", K421="Between 1989 and 2014")),
(AND('[1]PWS Information'!$E$10="CWS",P421="Non-Lead", I421="Non-Lead - Copper", R421="Yes", K421="After 2014")),
(AND('[1]PWS Information'!$E$10="CWS",P421="Non-Lead", I421="Non-Lead - Copper", R421="Yes", K421="Unknown")),
(AND('[1]PWS Information'!$E$10="CWS",P421="Non-Lead", M421="Non-Lead - Copper", R421="Yes", N421="Between 1989 and 2014")),
(AND('[1]PWS Information'!$E$10="CWS",P421="Non-Lead", M421="Non-Lead - Copper", R421="Yes", N421="After 2014")),
(AND('[1]PWS Information'!$E$10="CWS",P421="Non-Lead", M421="Non-Lead - Copper", R421="Yes", N421="Unknown")),
(AND('[1]PWS Information'!$E$10="CWS",P421="Unknown")),
(AND('[1]PWS Information'!$E$10="NTNC",P421="Unknown")))),"Tier 5",
"")))))</f>
        <v>Tier 5</v>
      </c>
      <c r="Y421" s="50"/>
      <c r="Z421" s="50"/>
    </row>
    <row r="422" spans="1:26" ht="75" x14ac:dyDescent="0.25">
      <c r="A422" s="39">
        <v>20759974</v>
      </c>
      <c r="B422" s="40">
        <v>12952</v>
      </c>
      <c r="C422" s="41" t="s">
        <v>66</v>
      </c>
      <c r="D422" s="41" t="s">
        <v>46</v>
      </c>
      <c r="E422" s="41">
        <v>75961</v>
      </c>
      <c r="F422" s="42"/>
      <c r="G422" s="43">
        <v>31.641908999999998</v>
      </c>
      <c r="H422" s="44">
        <v>-94.415418000000003</v>
      </c>
      <c r="I422" s="45" t="s">
        <v>63</v>
      </c>
      <c r="J422" s="46" t="s">
        <v>48</v>
      </c>
      <c r="K422" s="42" t="s">
        <v>51</v>
      </c>
      <c r="L422" s="49"/>
      <c r="M422" s="45" t="s">
        <v>63</v>
      </c>
      <c r="N422" s="46" t="s">
        <v>51</v>
      </c>
      <c r="O422" s="49"/>
      <c r="P422" s="36" t="str">
        <f t="shared" si="6"/>
        <v>Unknown</v>
      </c>
      <c r="Q422" s="39" t="s">
        <v>48</v>
      </c>
      <c r="R422" s="39" t="s">
        <v>48</v>
      </c>
      <c r="S422" s="39"/>
      <c r="T422" s="50"/>
      <c r="U422" s="50" t="s">
        <v>51</v>
      </c>
      <c r="V422" s="50" t="s">
        <v>51</v>
      </c>
      <c r="W422" s="50"/>
      <c r="X422" s="51" t="str">
        <f>IF((OR((AND('[1]PWS Information'!$E$10="CWS",T422="Single Family Residence",P422="Lead")),
(AND('[1]PWS Information'!$E$10="CWS",T422="Multiple Family Residence",'[1]PWS Information'!$E$11="Yes",P422="Lead")),
(AND('[1]PWS Information'!$E$10="NTNC",P422="Lead")))),"Tier 1",
IF((OR((AND('[1]PWS Information'!$E$10="CWS",T422="Multiple Family Residence",'[1]PWS Information'!$E$11="No",P422="Lead")),
(AND('[1]PWS Information'!$E$10="CWS",T422="Other",P422="Lead")),
(AND('[1]PWS Information'!$E$10="CWS",T422="Building",P422="Lead")))),"Tier 2",
IF((OR((AND('[1]PWS Information'!$E$10="CWS",T422="Single Family Residence",P422="Galvanized Requiring Replacement")),
(AND('[1]PWS Information'!$E$10="CWS",T422="Single Family Residence",P422="Galvanized Requiring Replacement",Q422="Yes")),
(AND('[1]PWS Information'!$E$10="NTNC",P422="Galvanized Requiring Replacement")),
(AND('[1]PWS Information'!$E$10="NTNC",T422="Single Family Residence",Q422="Yes")))),"Tier 3",
IF((OR((AND('[1]PWS Information'!$E$10="CWS",T422="Single Family Residence",R422="Yes",P422="Non-Lead", I422="Non-Lead - Copper",K422="Before 1989")),
(AND('[1]PWS Information'!$E$10="CWS",T422="Single Family Residence",R422="Yes",P422="Non-Lead", M422="Non-Lead - Copper",N422="Before 1989")))),"Tier 4",
IF((OR((AND('[1]PWS Information'!$E$10="NTNC",P422="Non-Lead")),
(AND('[1]PWS Information'!$E$10="CWS",P422="Non-Lead",R422="")),
(AND('[1]PWS Information'!$E$10="CWS",P422="Non-Lead",R422="No")),
(AND('[1]PWS Information'!$E$10="CWS",P422="Non-Lead",R422="Don't Know")),
(AND('[1]PWS Information'!$E$10="CWS",P422="Non-Lead", I422="Non-Lead - Copper", R422="Yes", K422="Between 1989 and 2014")),
(AND('[1]PWS Information'!$E$10="CWS",P422="Non-Lead", I422="Non-Lead - Copper", R422="Yes", K422="After 2014")),
(AND('[1]PWS Information'!$E$10="CWS",P422="Non-Lead", I422="Non-Lead - Copper", R422="Yes", K422="Unknown")),
(AND('[1]PWS Information'!$E$10="CWS",P422="Non-Lead", M422="Non-Lead - Copper", R422="Yes", N422="Between 1989 and 2014")),
(AND('[1]PWS Information'!$E$10="CWS",P422="Non-Lead", M422="Non-Lead - Copper", R422="Yes", N422="After 2014")),
(AND('[1]PWS Information'!$E$10="CWS",P422="Non-Lead", M422="Non-Lead - Copper", R422="Yes", N422="Unknown")),
(AND('[1]PWS Information'!$E$10="CWS",P422="Unknown")),
(AND('[1]PWS Information'!$E$10="NTNC",P422="Unknown")))),"Tier 5",
"")))))</f>
        <v>Tier 5</v>
      </c>
      <c r="Y422" s="50"/>
      <c r="Z422" s="50"/>
    </row>
    <row r="423" spans="1:26" ht="75" x14ac:dyDescent="0.25">
      <c r="A423" s="39">
        <v>25176019</v>
      </c>
      <c r="B423" s="40">
        <v>184</v>
      </c>
      <c r="C423" s="41" t="s">
        <v>69</v>
      </c>
      <c r="D423" s="41" t="s">
        <v>46</v>
      </c>
      <c r="E423" s="41">
        <v>75961</v>
      </c>
      <c r="F423" s="42"/>
      <c r="G423" s="43">
        <v>31.586742999999998</v>
      </c>
      <c r="H423" s="44">
        <v>-94.614025999999996</v>
      </c>
      <c r="I423" s="45" t="s">
        <v>63</v>
      </c>
      <c r="J423" s="46" t="s">
        <v>48</v>
      </c>
      <c r="K423" s="42" t="s">
        <v>51</v>
      </c>
      <c r="L423" s="49"/>
      <c r="M423" s="45" t="s">
        <v>63</v>
      </c>
      <c r="N423" s="46" t="s">
        <v>51</v>
      </c>
      <c r="O423" s="49"/>
      <c r="P423" s="36" t="str">
        <f t="shared" si="6"/>
        <v>Unknown</v>
      </c>
      <c r="Q423" s="39" t="s">
        <v>48</v>
      </c>
      <c r="R423" s="39" t="s">
        <v>48</v>
      </c>
      <c r="S423" s="39"/>
      <c r="T423" s="50"/>
      <c r="U423" s="50" t="s">
        <v>51</v>
      </c>
      <c r="V423" s="50" t="s">
        <v>51</v>
      </c>
      <c r="W423" s="50"/>
      <c r="X423" s="51" t="str">
        <f>IF((OR((AND('[1]PWS Information'!$E$10="CWS",T423="Single Family Residence",P423="Lead")),
(AND('[1]PWS Information'!$E$10="CWS",T423="Multiple Family Residence",'[1]PWS Information'!$E$11="Yes",P423="Lead")),
(AND('[1]PWS Information'!$E$10="NTNC",P423="Lead")))),"Tier 1",
IF((OR((AND('[1]PWS Information'!$E$10="CWS",T423="Multiple Family Residence",'[1]PWS Information'!$E$11="No",P423="Lead")),
(AND('[1]PWS Information'!$E$10="CWS",T423="Other",P423="Lead")),
(AND('[1]PWS Information'!$E$10="CWS",T423="Building",P423="Lead")))),"Tier 2",
IF((OR((AND('[1]PWS Information'!$E$10="CWS",T423="Single Family Residence",P423="Galvanized Requiring Replacement")),
(AND('[1]PWS Information'!$E$10="CWS",T423="Single Family Residence",P423="Galvanized Requiring Replacement",Q423="Yes")),
(AND('[1]PWS Information'!$E$10="NTNC",P423="Galvanized Requiring Replacement")),
(AND('[1]PWS Information'!$E$10="NTNC",T423="Single Family Residence",Q423="Yes")))),"Tier 3",
IF((OR((AND('[1]PWS Information'!$E$10="CWS",T423="Single Family Residence",R423="Yes",P423="Non-Lead", I423="Non-Lead - Copper",K423="Before 1989")),
(AND('[1]PWS Information'!$E$10="CWS",T423="Single Family Residence",R423="Yes",P423="Non-Lead", M423="Non-Lead - Copper",N423="Before 1989")))),"Tier 4",
IF((OR((AND('[1]PWS Information'!$E$10="NTNC",P423="Non-Lead")),
(AND('[1]PWS Information'!$E$10="CWS",P423="Non-Lead",R423="")),
(AND('[1]PWS Information'!$E$10="CWS",P423="Non-Lead",R423="No")),
(AND('[1]PWS Information'!$E$10="CWS",P423="Non-Lead",R423="Don't Know")),
(AND('[1]PWS Information'!$E$10="CWS",P423="Non-Lead", I423="Non-Lead - Copper", R423="Yes", K423="Between 1989 and 2014")),
(AND('[1]PWS Information'!$E$10="CWS",P423="Non-Lead", I423="Non-Lead - Copper", R423="Yes", K423="After 2014")),
(AND('[1]PWS Information'!$E$10="CWS",P423="Non-Lead", I423="Non-Lead - Copper", R423="Yes", K423="Unknown")),
(AND('[1]PWS Information'!$E$10="CWS",P423="Non-Lead", M423="Non-Lead - Copper", R423="Yes", N423="Between 1989 and 2014")),
(AND('[1]PWS Information'!$E$10="CWS",P423="Non-Lead", M423="Non-Lead - Copper", R423="Yes", N423="After 2014")),
(AND('[1]PWS Information'!$E$10="CWS",P423="Non-Lead", M423="Non-Lead - Copper", R423="Yes", N423="Unknown")),
(AND('[1]PWS Information'!$E$10="CWS",P423="Unknown")),
(AND('[1]PWS Information'!$E$10="NTNC",P423="Unknown")))),"Tier 5",
"")))))</f>
        <v>Tier 5</v>
      </c>
      <c r="Y423" s="50"/>
      <c r="Z423" s="50"/>
    </row>
    <row r="424" spans="1:26" ht="75" x14ac:dyDescent="0.25">
      <c r="A424" s="39">
        <v>25176037</v>
      </c>
      <c r="B424" s="40">
        <v>384</v>
      </c>
      <c r="C424" s="41" t="s">
        <v>110</v>
      </c>
      <c r="D424" s="41" t="s">
        <v>46</v>
      </c>
      <c r="E424" s="41">
        <v>75961</v>
      </c>
      <c r="F424" s="42"/>
      <c r="G424" s="43">
        <v>31.659151000000001</v>
      </c>
      <c r="H424" s="44">
        <v>-94.601380000000006</v>
      </c>
      <c r="I424" s="45" t="s">
        <v>63</v>
      </c>
      <c r="J424" s="46" t="s">
        <v>48</v>
      </c>
      <c r="K424" s="42" t="s">
        <v>51</v>
      </c>
      <c r="L424" s="49"/>
      <c r="M424" s="45" t="s">
        <v>63</v>
      </c>
      <c r="N424" s="46" t="s">
        <v>51</v>
      </c>
      <c r="O424" s="49"/>
      <c r="P424" s="36" t="str">
        <f t="shared" si="6"/>
        <v>Unknown</v>
      </c>
      <c r="Q424" s="39" t="s">
        <v>48</v>
      </c>
      <c r="R424" s="39" t="s">
        <v>48</v>
      </c>
      <c r="S424" s="39"/>
      <c r="T424" s="50"/>
      <c r="U424" s="50" t="s">
        <v>51</v>
      </c>
      <c r="V424" s="50" t="s">
        <v>51</v>
      </c>
      <c r="W424" s="50"/>
      <c r="X424" s="51" t="str">
        <f>IF((OR((AND('[1]PWS Information'!$E$10="CWS",T424="Single Family Residence",P424="Lead")),
(AND('[1]PWS Information'!$E$10="CWS",T424="Multiple Family Residence",'[1]PWS Information'!$E$11="Yes",P424="Lead")),
(AND('[1]PWS Information'!$E$10="NTNC",P424="Lead")))),"Tier 1",
IF((OR((AND('[1]PWS Information'!$E$10="CWS",T424="Multiple Family Residence",'[1]PWS Information'!$E$11="No",P424="Lead")),
(AND('[1]PWS Information'!$E$10="CWS",T424="Other",P424="Lead")),
(AND('[1]PWS Information'!$E$10="CWS",T424="Building",P424="Lead")))),"Tier 2",
IF((OR((AND('[1]PWS Information'!$E$10="CWS",T424="Single Family Residence",P424="Galvanized Requiring Replacement")),
(AND('[1]PWS Information'!$E$10="CWS",T424="Single Family Residence",P424="Galvanized Requiring Replacement",Q424="Yes")),
(AND('[1]PWS Information'!$E$10="NTNC",P424="Galvanized Requiring Replacement")),
(AND('[1]PWS Information'!$E$10="NTNC",T424="Single Family Residence",Q424="Yes")))),"Tier 3",
IF((OR((AND('[1]PWS Information'!$E$10="CWS",T424="Single Family Residence",R424="Yes",P424="Non-Lead", I424="Non-Lead - Copper",K424="Before 1989")),
(AND('[1]PWS Information'!$E$10="CWS",T424="Single Family Residence",R424="Yes",P424="Non-Lead", M424="Non-Lead - Copper",N424="Before 1989")))),"Tier 4",
IF((OR((AND('[1]PWS Information'!$E$10="NTNC",P424="Non-Lead")),
(AND('[1]PWS Information'!$E$10="CWS",P424="Non-Lead",R424="")),
(AND('[1]PWS Information'!$E$10="CWS",P424="Non-Lead",R424="No")),
(AND('[1]PWS Information'!$E$10="CWS",P424="Non-Lead",R424="Don't Know")),
(AND('[1]PWS Information'!$E$10="CWS",P424="Non-Lead", I424="Non-Lead - Copper", R424="Yes", K424="Between 1989 and 2014")),
(AND('[1]PWS Information'!$E$10="CWS",P424="Non-Lead", I424="Non-Lead - Copper", R424="Yes", K424="After 2014")),
(AND('[1]PWS Information'!$E$10="CWS",P424="Non-Lead", I424="Non-Lead - Copper", R424="Yes", K424="Unknown")),
(AND('[1]PWS Information'!$E$10="CWS",P424="Non-Lead", M424="Non-Lead - Copper", R424="Yes", N424="Between 1989 and 2014")),
(AND('[1]PWS Information'!$E$10="CWS",P424="Non-Lead", M424="Non-Lead - Copper", R424="Yes", N424="After 2014")),
(AND('[1]PWS Information'!$E$10="CWS",P424="Non-Lead", M424="Non-Lead - Copper", R424="Yes", N424="Unknown")),
(AND('[1]PWS Information'!$E$10="CWS",P424="Unknown")),
(AND('[1]PWS Information'!$E$10="NTNC",P424="Unknown")))),"Tier 5",
"")))))</f>
        <v>Tier 5</v>
      </c>
      <c r="Y424" s="50"/>
      <c r="Z424" s="50"/>
    </row>
    <row r="425" spans="1:26" ht="75" x14ac:dyDescent="0.25">
      <c r="A425" s="39">
        <v>25175626</v>
      </c>
      <c r="B425" s="40">
        <v>4886</v>
      </c>
      <c r="C425" s="41" t="s">
        <v>66</v>
      </c>
      <c r="D425" s="41" t="s">
        <v>46</v>
      </c>
      <c r="E425" s="41">
        <v>75961</v>
      </c>
      <c r="F425" s="42"/>
      <c r="G425" s="43">
        <v>31.609579</v>
      </c>
      <c r="H425" s="44">
        <v>-94.542561000000006</v>
      </c>
      <c r="I425" s="45" t="s">
        <v>63</v>
      </c>
      <c r="J425" s="46" t="s">
        <v>48</v>
      </c>
      <c r="K425" s="42" t="s">
        <v>51</v>
      </c>
      <c r="L425" s="49"/>
      <c r="M425" s="45" t="s">
        <v>63</v>
      </c>
      <c r="N425" s="46" t="s">
        <v>51</v>
      </c>
      <c r="O425" s="49"/>
      <c r="P425" s="36" t="str">
        <f t="shared" si="6"/>
        <v>Unknown</v>
      </c>
      <c r="Q425" s="39" t="s">
        <v>48</v>
      </c>
      <c r="R425" s="39" t="s">
        <v>48</v>
      </c>
      <c r="S425" s="39"/>
      <c r="T425" s="50"/>
      <c r="U425" s="50" t="s">
        <v>51</v>
      </c>
      <c r="V425" s="50" t="s">
        <v>51</v>
      </c>
      <c r="W425" s="50"/>
      <c r="X425" s="51" t="str">
        <f>IF((OR((AND('[1]PWS Information'!$E$10="CWS",T425="Single Family Residence",P425="Lead")),
(AND('[1]PWS Information'!$E$10="CWS",T425="Multiple Family Residence",'[1]PWS Information'!$E$11="Yes",P425="Lead")),
(AND('[1]PWS Information'!$E$10="NTNC",P425="Lead")))),"Tier 1",
IF((OR((AND('[1]PWS Information'!$E$10="CWS",T425="Multiple Family Residence",'[1]PWS Information'!$E$11="No",P425="Lead")),
(AND('[1]PWS Information'!$E$10="CWS",T425="Other",P425="Lead")),
(AND('[1]PWS Information'!$E$10="CWS",T425="Building",P425="Lead")))),"Tier 2",
IF((OR((AND('[1]PWS Information'!$E$10="CWS",T425="Single Family Residence",P425="Galvanized Requiring Replacement")),
(AND('[1]PWS Information'!$E$10="CWS",T425="Single Family Residence",P425="Galvanized Requiring Replacement",Q425="Yes")),
(AND('[1]PWS Information'!$E$10="NTNC",P425="Galvanized Requiring Replacement")),
(AND('[1]PWS Information'!$E$10="NTNC",T425="Single Family Residence",Q425="Yes")))),"Tier 3",
IF((OR((AND('[1]PWS Information'!$E$10="CWS",T425="Single Family Residence",R425="Yes",P425="Non-Lead", I425="Non-Lead - Copper",K425="Before 1989")),
(AND('[1]PWS Information'!$E$10="CWS",T425="Single Family Residence",R425="Yes",P425="Non-Lead", M425="Non-Lead - Copper",N425="Before 1989")))),"Tier 4",
IF((OR((AND('[1]PWS Information'!$E$10="NTNC",P425="Non-Lead")),
(AND('[1]PWS Information'!$E$10="CWS",P425="Non-Lead",R425="")),
(AND('[1]PWS Information'!$E$10="CWS",P425="Non-Lead",R425="No")),
(AND('[1]PWS Information'!$E$10="CWS",P425="Non-Lead",R425="Don't Know")),
(AND('[1]PWS Information'!$E$10="CWS",P425="Non-Lead", I425="Non-Lead - Copper", R425="Yes", K425="Between 1989 and 2014")),
(AND('[1]PWS Information'!$E$10="CWS",P425="Non-Lead", I425="Non-Lead - Copper", R425="Yes", K425="After 2014")),
(AND('[1]PWS Information'!$E$10="CWS",P425="Non-Lead", I425="Non-Lead - Copper", R425="Yes", K425="Unknown")),
(AND('[1]PWS Information'!$E$10="CWS",P425="Non-Lead", M425="Non-Lead - Copper", R425="Yes", N425="Between 1989 and 2014")),
(AND('[1]PWS Information'!$E$10="CWS",P425="Non-Lead", M425="Non-Lead - Copper", R425="Yes", N425="After 2014")),
(AND('[1]PWS Information'!$E$10="CWS",P425="Non-Lead", M425="Non-Lead - Copper", R425="Yes", N425="Unknown")),
(AND('[1]PWS Information'!$E$10="CWS",P425="Unknown")),
(AND('[1]PWS Information'!$E$10="NTNC",P425="Unknown")))),"Tier 5",
"")))))</f>
        <v>Tier 5</v>
      </c>
      <c r="Y425" s="50"/>
      <c r="Z425" s="50"/>
    </row>
    <row r="426" spans="1:26" ht="75" x14ac:dyDescent="0.25">
      <c r="A426" s="39">
        <v>25175436</v>
      </c>
      <c r="B426" s="40">
        <v>559</v>
      </c>
      <c r="C426" s="41" t="s">
        <v>109</v>
      </c>
      <c r="D426" s="41" t="s">
        <v>46</v>
      </c>
      <c r="E426" s="41">
        <v>75961</v>
      </c>
      <c r="F426" s="42"/>
      <c r="G426" s="43">
        <v>31.558382999999999</v>
      </c>
      <c r="H426" s="44">
        <v>-94.504452000000001</v>
      </c>
      <c r="I426" s="45" t="s">
        <v>63</v>
      </c>
      <c r="J426" s="46" t="s">
        <v>48</v>
      </c>
      <c r="K426" s="42" t="s">
        <v>51</v>
      </c>
      <c r="L426" s="49"/>
      <c r="M426" s="45" t="s">
        <v>63</v>
      </c>
      <c r="N426" s="46" t="s">
        <v>51</v>
      </c>
      <c r="O426" s="49"/>
      <c r="P426" s="36" t="str">
        <f t="shared" si="6"/>
        <v>Unknown</v>
      </c>
      <c r="Q426" s="39" t="s">
        <v>48</v>
      </c>
      <c r="R426" s="39" t="s">
        <v>48</v>
      </c>
      <c r="S426" s="39"/>
      <c r="T426" s="50"/>
      <c r="U426" s="50" t="s">
        <v>51</v>
      </c>
      <c r="V426" s="50" t="s">
        <v>51</v>
      </c>
      <c r="W426" s="50"/>
      <c r="X426" s="51" t="str">
        <f>IF((OR((AND('[1]PWS Information'!$E$10="CWS",T426="Single Family Residence",P426="Lead")),
(AND('[1]PWS Information'!$E$10="CWS",T426="Multiple Family Residence",'[1]PWS Information'!$E$11="Yes",P426="Lead")),
(AND('[1]PWS Information'!$E$10="NTNC",P426="Lead")))),"Tier 1",
IF((OR((AND('[1]PWS Information'!$E$10="CWS",T426="Multiple Family Residence",'[1]PWS Information'!$E$11="No",P426="Lead")),
(AND('[1]PWS Information'!$E$10="CWS",T426="Other",P426="Lead")),
(AND('[1]PWS Information'!$E$10="CWS",T426="Building",P426="Lead")))),"Tier 2",
IF((OR((AND('[1]PWS Information'!$E$10="CWS",T426="Single Family Residence",P426="Galvanized Requiring Replacement")),
(AND('[1]PWS Information'!$E$10="CWS",T426="Single Family Residence",P426="Galvanized Requiring Replacement",Q426="Yes")),
(AND('[1]PWS Information'!$E$10="NTNC",P426="Galvanized Requiring Replacement")),
(AND('[1]PWS Information'!$E$10="NTNC",T426="Single Family Residence",Q426="Yes")))),"Tier 3",
IF((OR((AND('[1]PWS Information'!$E$10="CWS",T426="Single Family Residence",R426="Yes",P426="Non-Lead", I426="Non-Lead - Copper",K426="Before 1989")),
(AND('[1]PWS Information'!$E$10="CWS",T426="Single Family Residence",R426="Yes",P426="Non-Lead", M426="Non-Lead - Copper",N426="Before 1989")))),"Tier 4",
IF((OR((AND('[1]PWS Information'!$E$10="NTNC",P426="Non-Lead")),
(AND('[1]PWS Information'!$E$10="CWS",P426="Non-Lead",R426="")),
(AND('[1]PWS Information'!$E$10="CWS",P426="Non-Lead",R426="No")),
(AND('[1]PWS Information'!$E$10="CWS",P426="Non-Lead",R426="Don't Know")),
(AND('[1]PWS Information'!$E$10="CWS",P426="Non-Lead", I426="Non-Lead - Copper", R426="Yes", K426="Between 1989 and 2014")),
(AND('[1]PWS Information'!$E$10="CWS",P426="Non-Lead", I426="Non-Lead - Copper", R426="Yes", K426="After 2014")),
(AND('[1]PWS Information'!$E$10="CWS",P426="Non-Lead", I426="Non-Lead - Copper", R426="Yes", K426="Unknown")),
(AND('[1]PWS Information'!$E$10="CWS",P426="Non-Lead", M426="Non-Lead - Copper", R426="Yes", N426="Between 1989 and 2014")),
(AND('[1]PWS Information'!$E$10="CWS",P426="Non-Lead", M426="Non-Lead - Copper", R426="Yes", N426="After 2014")),
(AND('[1]PWS Information'!$E$10="CWS",P426="Non-Lead", M426="Non-Lead - Copper", R426="Yes", N426="Unknown")),
(AND('[1]PWS Information'!$E$10="CWS",P426="Unknown")),
(AND('[1]PWS Information'!$E$10="NTNC",P426="Unknown")))),"Tier 5",
"")))))</f>
        <v>Tier 5</v>
      </c>
      <c r="Y426" s="50"/>
      <c r="Z426" s="50"/>
    </row>
    <row r="427" spans="1:26" ht="75" x14ac:dyDescent="0.25">
      <c r="A427" s="39">
        <v>519</v>
      </c>
      <c r="B427" s="40" t="s">
        <v>161</v>
      </c>
      <c r="C427" s="41" t="s">
        <v>162</v>
      </c>
      <c r="D427" s="41" t="s">
        <v>46</v>
      </c>
      <c r="E427" s="41">
        <v>75961</v>
      </c>
      <c r="F427" s="42"/>
      <c r="G427" s="43"/>
      <c r="H427" s="44"/>
      <c r="I427" s="45" t="s">
        <v>63</v>
      </c>
      <c r="J427" s="46" t="s">
        <v>48</v>
      </c>
      <c r="K427" s="42" t="s">
        <v>51</v>
      </c>
      <c r="L427" s="49"/>
      <c r="M427" s="45" t="s">
        <v>63</v>
      </c>
      <c r="N427" s="46" t="s">
        <v>51</v>
      </c>
      <c r="O427" s="49"/>
      <c r="P427" s="36" t="str">
        <f t="shared" si="6"/>
        <v>Unknown</v>
      </c>
      <c r="Q427" s="39" t="s">
        <v>48</v>
      </c>
      <c r="R427" s="39" t="s">
        <v>48</v>
      </c>
      <c r="S427" s="39"/>
      <c r="T427" s="50"/>
      <c r="U427" s="50" t="s">
        <v>51</v>
      </c>
      <c r="V427" s="50" t="s">
        <v>51</v>
      </c>
      <c r="W427" s="50"/>
      <c r="X427" s="51" t="str">
        <f>IF((OR((AND('[1]PWS Information'!$E$10="CWS",T427="Single Family Residence",P427="Lead")),
(AND('[1]PWS Information'!$E$10="CWS",T427="Multiple Family Residence",'[1]PWS Information'!$E$11="Yes",P427="Lead")),
(AND('[1]PWS Information'!$E$10="NTNC",P427="Lead")))),"Tier 1",
IF((OR((AND('[1]PWS Information'!$E$10="CWS",T427="Multiple Family Residence",'[1]PWS Information'!$E$11="No",P427="Lead")),
(AND('[1]PWS Information'!$E$10="CWS",T427="Other",P427="Lead")),
(AND('[1]PWS Information'!$E$10="CWS",T427="Building",P427="Lead")))),"Tier 2",
IF((OR((AND('[1]PWS Information'!$E$10="CWS",T427="Single Family Residence",P427="Galvanized Requiring Replacement")),
(AND('[1]PWS Information'!$E$10="CWS",T427="Single Family Residence",P427="Galvanized Requiring Replacement",Q427="Yes")),
(AND('[1]PWS Information'!$E$10="NTNC",P427="Galvanized Requiring Replacement")),
(AND('[1]PWS Information'!$E$10="NTNC",T427="Single Family Residence",Q427="Yes")))),"Tier 3",
IF((OR((AND('[1]PWS Information'!$E$10="CWS",T427="Single Family Residence",R427="Yes",P427="Non-Lead", I427="Non-Lead - Copper",K427="Before 1989")),
(AND('[1]PWS Information'!$E$10="CWS",T427="Single Family Residence",R427="Yes",P427="Non-Lead", M427="Non-Lead - Copper",N427="Before 1989")))),"Tier 4",
IF((OR((AND('[1]PWS Information'!$E$10="NTNC",P427="Non-Lead")),
(AND('[1]PWS Information'!$E$10="CWS",P427="Non-Lead",R427="")),
(AND('[1]PWS Information'!$E$10="CWS",P427="Non-Lead",R427="No")),
(AND('[1]PWS Information'!$E$10="CWS",P427="Non-Lead",R427="Don't Know")),
(AND('[1]PWS Information'!$E$10="CWS",P427="Non-Lead", I427="Non-Lead - Copper", R427="Yes", K427="Between 1989 and 2014")),
(AND('[1]PWS Information'!$E$10="CWS",P427="Non-Lead", I427="Non-Lead - Copper", R427="Yes", K427="After 2014")),
(AND('[1]PWS Information'!$E$10="CWS",P427="Non-Lead", I427="Non-Lead - Copper", R427="Yes", K427="Unknown")),
(AND('[1]PWS Information'!$E$10="CWS",P427="Non-Lead", M427="Non-Lead - Copper", R427="Yes", N427="Between 1989 and 2014")),
(AND('[1]PWS Information'!$E$10="CWS",P427="Non-Lead", M427="Non-Lead - Copper", R427="Yes", N427="After 2014")),
(AND('[1]PWS Information'!$E$10="CWS",P427="Non-Lead", M427="Non-Lead - Copper", R427="Yes", N427="Unknown")),
(AND('[1]PWS Information'!$E$10="CWS",P427="Unknown")),
(AND('[1]PWS Information'!$E$10="NTNC",P427="Unknown")))),"Tier 5",
"")))))</f>
        <v>Tier 5</v>
      </c>
      <c r="Y427" s="50"/>
      <c r="Z427" s="50"/>
    </row>
    <row r="428" spans="1:26" ht="75" x14ac:dyDescent="0.25">
      <c r="A428" s="39">
        <v>25175700</v>
      </c>
      <c r="B428" s="40">
        <v>327</v>
      </c>
      <c r="C428" s="41" t="s">
        <v>88</v>
      </c>
      <c r="D428" s="41" t="s">
        <v>46</v>
      </c>
      <c r="E428" s="41">
        <v>75961</v>
      </c>
      <c r="F428" s="42"/>
      <c r="G428" s="43">
        <v>31.660544000000002</v>
      </c>
      <c r="H428" s="44">
        <v>-94.601438000000002</v>
      </c>
      <c r="I428" s="45" t="s">
        <v>63</v>
      </c>
      <c r="J428" s="46" t="s">
        <v>48</v>
      </c>
      <c r="K428" s="42" t="s">
        <v>51</v>
      </c>
      <c r="L428" s="49"/>
      <c r="M428" s="45" t="s">
        <v>63</v>
      </c>
      <c r="N428" s="46" t="s">
        <v>51</v>
      </c>
      <c r="O428" s="49"/>
      <c r="P428" s="36" t="str">
        <f t="shared" si="6"/>
        <v>Unknown</v>
      </c>
      <c r="Q428" s="39" t="s">
        <v>48</v>
      </c>
      <c r="R428" s="39" t="s">
        <v>48</v>
      </c>
      <c r="S428" s="39"/>
      <c r="T428" s="50"/>
      <c r="U428" s="50" t="s">
        <v>51</v>
      </c>
      <c r="V428" s="50" t="s">
        <v>51</v>
      </c>
      <c r="W428" s="50"/>
      <c r="X428" s="51" t="str">
        <f>IF((OR((AND('[1]PWS Information'!$E$10="CWS",T428="Single Family Residence",P428="Lead")),
(AND('[1]PWS Information'!$E$10="CWS",T428="Multiple Family Residence",'[1]PWS Information'!$E$11="Yes",P428="Lead")),
(AND('[1]PWS Information'!$E$10="NTNC",P428="Lead")))),"Tier 1",
IF((OR((AND('[1]PWS Information'!$E$10="CWS",T428="Multiple Family Residence",'[1]PWS Information'!$E$11="No",P428="Lead")),
(AND('[1]PWS Information'!$E$10="CWS",T428="Other",P428="Lead")),
(AND('[1]PWS Information'!$E$10="CWS",T428="Building",P428="Lead")))),"Tier 2",
IF((OR((AND('[1]PWS Information'!$E$10="CWS",T428="Single Family Residence",P428="Galvanized Requiring Replacement")),
(AND('[1]PWS Information'!$E$10="CWS",T428="Single Family Residence",P428="Galvanized Requiring Replacement",Q428="Yes")),
(AND('[1]PWS Information'!$E$10="NTNC",P428="Galvanized Requiring Replacement")),
(AND('[1]PWS Information'!$E$10="NTNC",T428="Single Family Residence",Q428="Yes")))),"Tier 3",
IF((OR((AND('[1]PWS Information'!$E$10="CWS",T428="Single Family Residence",R428="Yes",P428="Non-Lead", I428="Non-Lead - Copper",K428="Before 1989")),
(AND('[1]PWS Information'!$E$10="CWS",T428="Single Family Residence",R428="Yes",P428="Non-Lead", M428="Non-Lead - Copper",N428="Before 1989")))),"Tier 4",
IF((OR((AND('[1]PWS Information'!$E$10="NTNC",P428="Non-Lead")),
(AND('[1]PWS Information'!$E$10="CWS",P428="Non-Lead",R428="")),
(AND('[1]PWS Information'!$E$10="CWS",P428="Non-Lead",R428="No")),
(AND('[1]PWS Information'!$E$10="CWS",P428="Non-Lead",R428="Don't Know")),
(AND('[1]PWS Information'!$E$10="CWS",P428="Non-Lead", I428="Non-Lead - Copper", R428="Yes", K428="Between 1989 and 2014")),
(AND('[1]PWS Information'!$E$10="CWS",P428="Non-Lead", I428="Non-Lead - Copper", R428="Yes", K428="After 2014")),
(AND('[1]PWS Information'!$E$10="CWS",P428="Non-Lead", I428="Non-Lead - Copper", R428="Yes", K428="Unknown")),
(AND('[1]PWS Information'!$E$10="CWS",P428="Non-Lead", M428="Non-Lead - Copper", R428="Yes", N428="Between 1989 and 2014")),
(AND('[1]PWS Information'!$E$10="CWS",P428="Non-Lead", M428="Non-Lead - Copper", R428="Yes", N428="After 2014")),
(AND('[1]PWS Information'!$E$10="CWS",P428="Non-Lead", M428="Non-Lead - Copper", R428="Yes", N428="Unknown")),
(AND('[1]PWS Information'!$E$10="CWS",P428="Unknown")),
(AND('[1]PWS Information'!$E$10="NTNC",P428="Unknown")))),"Tier 5",
"")))))</f>
        <v>Tier 5</v>
      </c>
      <c r="Y428" s="50"/>
      <c r="Z428" s="50"/>
    </row>
    <row r="429" spans="1:26" ht="75" x14ac:dyDescent="0.25">
      <c r="A429" s="39">
        <v>25175448</v>
      </c>
      <c r="B429" s="40">
        <v>361</v>
      </c>
      <c r="C429" s="41" t="s">
        <v>138</v>
      </c>
      <c r="D429" s="41" t="s">
        <v>46</v>
      </c>
      <c r="E429" s="41">
        <v>75961</v>
      </c>
      <c r="F429" s="42"/>
      <c r="G429" s="43">
        <v>31.660367999999998</v>
      </c>
      <c r="H429" s="44">
        <v>-94.601522000000003</v>
      </c>
      <c r="I429" s="45" t="s">
        <v>63</v>
      </c>
      <c r="J429" s="46" t="s">
        <v>48</v>
      </c>
      <c r="K429" s="42" t="s">
        <v>51</v>
      </c>
      <c r="L429" s="49"/>
      <c r="M429" s="45" t="s">
        <v>63</v>
      </c>
      <c r="N429" s="46" t="s">
        <v>51</v>
      </c>
      <c r="O429" s="49"/>
      <c r="P429" s="36" t="str">
        <f t="shared" si="6"/>
        <v>Unknown</v>
      </c>
      <c r="Q429" s="39" t="s">
        <v>48</v>
      </c>
      <c r="R429" s="39" t="s">
        <v>48</v>
      </c>
      <c r="S429" s="39"/>
      <c r="T429" s="50"/>
      <c r="U429" s="50" t="s">
        <v>51</v>
      </c>
      <c r="V429" s="50" t="s">
        <v>51</v>
      </c>
      <c r="W429" s="50"/>
      <c r="X429" s="51" t="str">
        <f>IF((OR((AND('[1]PWS Information'!$E$10="CWS",T429="Single Family Residence",P429="Lead")),
(AND('[1]PWS Information'!$E$10="CWS",T429="Multiple Family Residence",'[1]PWS Information'!$E$11="Yes",P429="Lead")),
(AND('[1]PWS Information'!$E$10="NTNC",P429="Lead")))),"Tier 1",
IF((OR((AND('[1]PWS Information'!$E$10="CWS",T429="Multiple Family Residence",'[1]PWS Information'!$E$11="No",P429="Lead")),
(AND('[1]PWS Information'!$E$10="CWS",T429="Other",P429="Lead")),
(AND('[1]PWS Information'!$E$10="CWS",T429="Building",P429="Lead")))),"Tier 2",
IF((OR((AND('[1]PWS Information'!$E$10="CWS",T429="Single Family Residence",P429="Galvanized Requiring Replacement")),
(AND('[1]PWS Information'!$E$10="CWS",T429="Single Family Residence",P429="Galvanized Requiring Replacement",Q429="Yes")),
(AND('[1]PWS Information'!$E$10="NTNC",P429="Galvanized Requiring Replacement")),
(AND('[1]PWS Information'!$E$10="NTNC",T429="Single Family Residence",Q429="Yes")))),"Tier 3",
IF((OR((AND('[1]PWS Information'!$E$10="CWS",T429="Single Family Residence",R429="Yes",P429="Non-Lead", I429="Non-Lead - Copper",K429="Before 1989")),
(AND('[1]PWS Information'!$E$10="CWS",T429="Single Family Residence",R429="Yes",P429="Non-Lead", M429="Non-Lead - Copper",N429="Before 1989")))),"Tier 4",
IF((OR((AND('[1]PWS Information'!$E$10="NTNC",P429="Non-Lead")),
(AND('[1]PWS Information'!$E$10="CWS",P429="Non-Lead",R429="")),
(AND('[1]PWS Information'!$E$10="CWS",P429="Non-Lead",R429="No")),
(AND('[1]PWS Information'!$E$10="CWS",P429="Non-Lead",R429="Don't Know")),
(AND('[1]PWS Information'!$E$10="CWS",P429="Non-Lead", I429="Non-Lead - Copper", R429="Yes", K429="Between 1989 and 2014")),
(AND('[1]PWS Information'!$E$10="CWS",P429="Non-Lead", I429="Non-Lead - Copper", R429="Yes", K429="After 2014")),
(AND('[1]PWS Information'!$E$10="CWS",P429="Non-Lead", I429="Non-Lead - Copper", R429="Yes", K429="Unknown")),
(AND('[1]PWS Information'!$E$10="CWS",P429="Non-Lead", M429="Non-Lead - Copper", R429="Yes", N429="Between 1989 and 2014")),
(AND('[1]PWS Information'!$E$10="CWS",P429="Non-Lead", M429="Non-Lead - Copper", R429="Yes", N429="After 2014")),
(AND('[1]PWS Information'!$E$10="CWS",P429="Non-Lead", M429="Non-Lead - Copper", R429="Yes", N429="Unknown")),
(AND('[1]PWS Information'!$E$10="CWS",P429="Unknown")),
(AND('[1]PWS Information'!$E$10="NTNC",P429="Unknown")))),"Tier 5",
"")))))</f>
        <v>Tier 5</v>
      </c>
      <c r="Y429" s="50"/>
      <c r="Z429" s="50"/>
    </row>
    <row r="430" spans="1:26" ht="75" x14ac:dyDescent="0.25">
      <c r="A430" s="39">
        <v>25175494</v>
      </c>
      <c r="B430" s="40">
        <v>165</v>
      </c>
      <c r="C430" s="41" t="s">
        <v>134</v>
      </c>
      <c r="D430" s="41" t="s">
        <v>46</v>
      </c>
      <c r="E430" s="41">
        <v>75961</v>
      </c>
      <c r="F430" s="42"/>
      <c r="G430" s="43">
        <v>31.586957999999999</v>
      </c>
      <c r="H430" s="44">
        <v>-94.614321000000004</v>
      </c>
      <c r="I430" s="45" t="s">
        <v>63</v>
      </c>
      <c r="J430" s="46" t="s">
        <v>48</v>
      </c>
      <c r="K430" s="42" t="s">
        <v>51</v>
      </c>
      <c r="L430" s="49"/>
      <c r="M430" s="45" t="s">
        <v>63</v>
      </c>
      <c r="N430" s="46" t="s">
        <v>51</v>
      </c>
      <c r="O430" s="49"/>
      <c r="P430" s="36" t="str">
        <f t="shared" si="6"/>
        <v>Unknown</v>
      </c>
      <c r="Q430" s="39" t="s">
        <v>48</v>
      </c>
      <c r="R430" s="39" t="s">
        <v>48</v>
      </c>
      <c r="S430" s="39"/>
      <c r="T430" s="50"/>
      <c r="U430" s="50" t="s">
        <v>51</v>
      </c>
      <c r="V430" s="50" t="s">
        <v>51</v>
      </c>
      <c r="W430" s="50"/>
      <c r="X430" s="51" t="str">
        <f>IF((OR((AND('[1]PWS Information'!$E$10="CWS",T430="Single Family Residence",P430="Lead")),
(AND('[1]PWS Information'!$E$10="CWS",T430="Multiple Family Residence",'[1]PWS Information'!$E$11="Yes",P430="Lead")),
(AND('[1]PWS Information'!$E$10="NTNC",P430="Lead")))),"Tier 1",
IF((OR((AND('[1]PWS Information'!$E$10="CWS",T430="Multiple Family Residence",'[1]PWS Information'!$E$11="No",P430="Lead")),
(AND('[1]PWS Information'!$E$10="CWS",T430="Other",P430="Lead")),
(AND('[1]PWS Information'!$E$10="CWS",T430="Building",P430="Lead")))),"Tier 2",
IF((OR((AND('[1]PWS Information'!$E$10="CWS",T430="Single Family Residence",P430="Galvanized Requiring Replacement")),
(AND('[1]PWS Information'!$E$10="CWS",T430="Single Family Residence",P430="Galvanized Requiring Replacement",Q430="Yes")),
(AND('[1]PWS Information'!$E$10="NTNC",P430="Galvanized Requiring Replacement")),
(AND('[1]PWS Information'!$E$10="NTNC",T430="Single Family Residence",Q430="Yes")))),"Tier 3",
IF((OR((AND('[1]PWS Information'!$E$10="CWS",T430="Single Family Residence",R430="Yes",P430="Non-Lead", I430="Non-Lead - Copper",K430="Before 1989")),
(AND('[1]PWS Information'!$E$10="CWS",T430="Single Family Residence",R430="Yes",P430="Non-Lead", M430="Non-Lead - Copper",N430="Before 1989")))),"Tier 4",
IF((OR((AND('[1]PWS Information'!$E$10="NTNC",P430="Non-Lead")),
(AND('[1]PWS Information'!$E$10="CWS",P430="Non-Lead",R430="")),
(AND('[1]PWS Information'!$E$10="CWS",P430="Non-Lead",R430="No")),
(AND('[1]PWS Information'!$E$10="CWS",P430="Non-Lead",R430="Don't Know")),
(AND('[1]PWS Information'!$E$10="CWS",P430="Non-Lead", I430="Non-Lead - Copper", R430="Yes", K430="Between 1989 and 2014")),
(AND('[1]PWS Information'!$E$10="CWS",P430="Non-Lead", I430="Non-Lead - Copper", R430="Yes", K430="After 2014")),
(AND('[1]PWS Information'!$E$10="CWS",P430="Non-Lead", I430="Non-Lead - Copper", R430="Yes", K430="Unknown")),
(AND('[1]PWS Information'!$E$10="CWS",P430="Non-Lead", M430="Non-Lead - Copper", R430="Yes", N430="Between 1989 and 2014")),
(AND('[1]PWS Information'!$E$10="CWS",P430="Non-Lead", M430="Non-Lead - Copper", R430="Yes", N430="After 2014")),
(AND('[1]PWS Information'!$E$10="CWS",P430="Non-Lead", M430="Non-Lead - Copper", R430="Yes", N430="Unknown")),
(AND('[1]PWS Information'!$E$10="CWS",P430="Unknown")),
(AND('[1]PWS Information'!$E$10="NTNC",P430="Unknown")))),"Tier 5",
"")))))</f>
        <v>Tier 5</v>
      </c>
      <c r="Y430" s="50"/>
      <c r="Z430" s="50"/>
    </row>
    <row r="431" spans="1:26" ht="75" x14ac:dyDescent="0.25">
      <c r="A431" s="39">
        <v>25175425</v>
      </c>
      <c r="B431" s="40">
        <v>13302</v>
      </c>
      <c r="C431" s="41" t="s">
        <v>66</v>
      </c>
      <c r="D431" s="41" t="s">
        <v>46</v>
      </c>
      <c r="E431" s="41">
        <v>75961</v>
      </c>
      <c r="F431" s="42"/>
      <c r="G431" s="43">
        <v>31.642334999999999</v>
      </c>
      <c r="H431" s="44">
        <v>-94.409186000000005</v>
      </c>
      <c r="I431" s="45" t="s">
        <v>63</v>
      </c>
      <c r="J431" s="46" t="s">
        <v>48</v>
      </c>
      <c r="K431" s="42" t="s">
        <v>51</v>
      </c>
      <c r="L431" s="49"/>
      <c r="M431" s="45" t="s">
        <v>63</v>
      </c>
      <c r="N431" s="46" t="s">
        <v>51</v>
      </c>
      <c r="O431" s="49"/>
      <c r="P431" s="36" t="str">
        <f t="shared" si="6"/>
        <v>Unknown</v>
      </c>
      <c r="Q431" s="39" t="s">
        <v>48</v>
      </c>
      <c r="R431" s="39" t="s">
        <v>48</v>
      </c>
      <c r="S431" s="39"/>
      <c r="T431" s="50"/>
      <c r="U431" s="50" t="s">
        <v>51</v>
      </c>
      <c r="V431" s="50" t="s">
        <v>51</v>
      </c>
      <c r="W431" s="50"/>
      <c r="X431" s="51" t="str">
        <f>IF((OR((AND('[1]PWS Information'!$E$10="CWS",T431="Single Family Residence",P431="Lead")),
(AND('[1]PWS Information'!$E$10="CWS",T431="Multiple Family Residence",'[1]PWS Information'!$E$11="Yes",P431="Lead")),
(AND('[1]PWS Information'!$E$10="NTNC",P431="Lead")))),"Tier 1",
IF((OR((AND('[1]PWS Information'!$E$10="CWS",T431="Multiple Family Residence",'[1]PWS Information'!$E$11="No",P431="Lead")),
(AND('[1]PWS Information'!$E$10="CWS",T431="Other",P431="Lead")),
(AND('[1]PWS Information'!$E$10="CWS",T431="Building",P431="Lead")))),"Tier 2",
IF((OR((AND('[1]PWS Information'!$E$10="CWS",T431="Single Family Residence",P431="Galvanized Requiring Replacement")),
(AND('[1]PWS Information'!$E$10="CWS",T431="Single Family Residence",P431="Galvanized Requiring Replacement",Q431="Yes")),
(AND('[1]PWS Information'!$E$10="NTNC",P431="Galvanized Requiring Replacement")),
(AND('[1]PWS Information'!$E$10="NTNC",T431="Single Family Residence",Q431="Yes")))),"Tier 3",
IF((OR((AND('[1]PWS Information'!$E$10="CWS",T431="Single Family Residence",R431="Yes",P431="Non-Lead", I431="Non-Lead - Copper",K431="Before 1989")),
(AND('[1]PWS Information'!$E$10="CWS",T431="Single Family Residence",R431="Yes",P431="Non-Lead", M431="Non-Lead - Copper",N431="Before 1989")))),"Tier 4",
IF((OR((AND('[1]PWS Information'!$E$10="NTNC",P431="Non-Lead")),
(AND('[1]PWS Information'!$E$10="CWS",P431="Non-Lead",R431="")),
(AND('[1]PWS Information'!$E$10="CWS",P431="Non-Lead",R431="No")),
(AND('[1]PWS Information'!$E$10="CWS",P431="Non-Lead",R431="Don't Know")),
(AND('[1]PWS Information'!$E$10="CWS",P431="Non-Lead", I431="Non-Lead - Copper", R431="Yes", K431="Between 1989 and 2014")),
(AND('[1]PWS Information'!$E$10="CWS",P431="Non-Lead", I431="Non-Lead - Copper", R431="Yes", K431="After 2014")),
(AND('[1]PWS Information'!$E$10="CWS",P431="Non-Lead", I431="Non-Lead - Copper", R431="Yes", K431="Unknown")),
(AND('[1]PWS Information'!$E$10="CWS",P431="Non-Lead", M431="Non-Lead - Copper", R431="Yes", N431="Between 1989 and 2014")),
(AND('[1]PWS Information'!$E$10="CWS",P431="Non-Lead", M431="Non-Lead - Copper", R431="Yes", N431="After 2014")),
(AND('[1]PWS Information'!$E$10="CWS",P431="Non-Lead", M431="Non-Lead - Copper", R431="Yes", N431="Unknown")),
(AND('[1]PWS Information'!$E$10="CWS",P431="Unknown")),
(AND('[1]PWS Information'!$E$10="NTNC",P431="Unknown")))),"Tier 5",
"")))))</f>
        <v>Tier 5</v>
      </c>
      <c r="Y431" s="50"/>
      <c r="Z431" s="50"/>
    </row>
    <row r="432" spans="1:26" ht="75" x14ac:dyDescent="0.25">
      <c r="A432" s="39">
        <v>25175358</v>
      </c>
      <c r="B432" s="40">
        <v>248</v>
      </c>
      <c r="C432" s="41" t="s">
        <v>97</v>
      </c>
      <c r="D432" s="41" t="s">
        <v>46</v>
      </c>
      <c r="E432" s="41">
        <v>75961</v>
      </c>
      <c r="F432" s="42"/>
      <c r="G432" s="43">
        <v>31.659172000000002</v>
      </c>
      <c r="H432" s="44">
        <v>-94.601954000000006</v>
      </c>
      <c r="I432" s="45" t="s">
        <v>63</v>
      </c>
      <c r="J432" s="46" t="s">
        <v>48</v>
      </c>
      <c r="K432" s="42" t="s">
        <v>51</v>
      </c>
      <c r="L432" s="49"/>
      <c r="M432" s="45" t="s">
        <v>63</v>
      </c>
      <c r="N432" s="46" t="s">
        <v>51</v>
      </c>
      <c r="O432" s="49"/>
      <c r="P432" s="36" t="str">
        <f t="shared" si="6"/>
        <v>Unknown</v>
      </c>
      <c r="Q432" s="39" t="s">
        <v>48</v>
      </c>
      <c r="R432" s="39" t="s">
        <v>48</v>
      </c>
      <c r="S432" s="39"/>
      <c r="T432" s="50"/>
      <c r="U432" s="50" t="s">
        <v>51</v>
      </c>
      <c r="V432" s="50" t="s">
        <v>51</v>
      </c>
      <c r="W432" s="50"/>
      <c r="X432" s="51" t="str">
        <f>IF((OR((AND('[1]PWS Information'!$E$10="CWS",T432="Single Family Residence",P432="Lead")),
(AND('[1]PWS Information'!$E$10="CWS",T432="Multiple Family Residence",'[1]PWS Information'!$E$11="Yes",P432="Lead")),
(AND('[1]PWS Information'!$E$10="NTNC",P432="Lead")))),"Tier 1",
IF((OR((AND('[1]PWS Information'!$E$10="CWS",T432="Multiple Family Residence",'[1]PWS Information'!$E$11="No",P432="Lead")),
(AND('[1]PWS Information'!$E$10="CWS",T432="Other",P432="Lead")),
(AND('[1]PWS Information'!$E$10="CWS",T432="Building",P432="Lead")))),"Tier 2",
IF((OR((AND('[1]PWS Information'!$E$10="CWS",T432="Single Family Residence",P432="Galvanized Requiring Replacement")),
(AND('[1]PWS Information'!$E$10="CWS",T432="Single Family Residence",P432="Galvanized Requiring Replacement",Q432="Yes")),
(AND('[1]PWS Information'!$E$10="NTNC",P432="Galvanized Requiring Replacement")),
(AND('[1]PWS Information'!$E$10="NTNC",T432="Single Family Residence",Q432="Yes")))),"Tier 3",
IF((OR((AND('[1]PWS Information'!$E$10="CWS",T432="Single Family Residence",R432="Yes",P432="Non-Lead", I432="Non-Lead - Copper",K432="Before 1989")),
(AND('[1]PWS Information'!$E$10="CWS",T432="Single Family Residence",R432="Yes",P432="Non-Lead", M432="Non-Lead - Copper",N432="Before 1989")))),"Tier 4",
IF((OR((AND('[1]PWS Information'!$E$10="NTNC",P432="Non-Lead")),
(AND('[1]PWS Information'!$E$10="CWS",P432="Non-Lead",R432="")),
(AND('[1]PWS Information'!$E$10="CWS",P432="Non-Lead",R432="No")),
(AND('[1]PWS Information'!$E$10="CWS",P432="Non-Lead",R432="Don't Know")),
(AND('[1]PWS Information'!$E$10="CWS",P432="Non-Lead", I432="Non-Lead - Copper", R432="Yes", K432="Between 1989 and 2014")),
(AND('[1]PWS Information'!$E$10="CWS",P432="Non-Lead", I432="Non-Lead - Copper", R432="Yes", K432="After 2014")),
(AND('[1]PWS Information'!$E$10="CWS",P432="Non-Lead", I432="Non-Lead - Copper", R432="Yes", K432="Unknown")),
(AND('[1]PWS Information'!$E$10="CWS",P432="Non-Lead", M432="Non-Lead - Copper", R432="Yes", N432="Between 1989 and 2014")),
(AND('[1]PWS Information'!$E$10="CWS",P432="Non-Lead", M432="Non-Lead - Copper", R432="Yes", N432="After 2014")),
(AND('[1]PWS Information'!$E$10="CWS",P432="Non-Lead", M432="Non-Lead - Copper", R432="Yes", N432="Unknown")),
(AND('[1]PWS Information'!$E$10="CWS",P432="Unknown")),
(AND('[1]PWS Information'!$E$10="NTNC",P432="Unknown")))),"Tier 5",
"")))))</f>
        <v>Tier 5</v>
      </c>
      <c r="Y432" s="50"/>
      <c r="Z432" s="50"/>
    </row>
    <row r="433" spans="1:26" ht="75" x14ac:dyDescent="0.25">
      <c r="A433" s="39">
        <v>25175403</v>
      </c>
      <c r="B433" s="40">
        <v>13256</v>
      </c>
      <c r="C433" s="41" t="s">
        <v>66</v>
      </c>
      <c r="D433" s="41" t="s">
        <v>46</v>
      </c>
      <c r="E433" s="41">
        <v>75961</v>
      </c>
      <c r="F433" s="42"/>
      <c r="G433" s="43">
        <v>31.642455000000002</v>
      </c>
      <c r="H433" s="44">
        <v>-94.409932999999995</v>
      </c>
      <c r="I433" s="45" t="s">
        <v>63</v>
      </c>
      <c r="J433" s="46" t="s">
        <v>48</v>
      </c>
      <c r="K433" s="42" t="s">
        <v>51</v>
      </c>
      <c r="L433" s="49"/>
      <c r="M433" s="45" t="s">
        <v>63</v>
      </c>
      <c r="N433" s="46" t="s">
        <v>51</v>
      </c>
      <c r="O433" s="49"/>
      <c r="P433" s="36" t="str">
        <f t="shared" si="6"/>
        <v>Unknown</v>
      </c>
      <c r="Q433" s="39" t="s">
        <v>48</v>
      </c>
      <c r="R433" s="39" t="s">
        <v>48</v>
      </c>
      <c r="S433" s="39"/>
      <c r="T433" s="50"/>
      <c r="U433" s="50" t="s">
        <v>51</v>
      </c>
      <c r="V433" s="50" t="s">
        <v>51</v>
      </c>
      <c r="W433" s="50"/>
      <c r="X433" s="51" t="str">
        <f>IF((OR((AND('[1]PWS Information'!$E$10="CWS",T433="Single Family Residence",P433="Lead")),
(AND('[1]PWS Information'!$E$10="CWS",T433="Multiple Family Residence",'[1]PWS Information'!$E$11="Yes",P433="Lead")),
(AND('[1]PWS Information'!$E$10="NTNC",P433="Lead")))),"Tier 1",
IF((OR((AND('[1]PWS Information'!$E$10="CWS",T433="Multiple Family Residence",'[1]PWS Information'!$E$11="No",P433="Lead")),
(AND('[1]PWS Information'!$E$10="CWS",T433="Other",P433="Lead")),
(AND('[1]PWS Information'!$E$10="CWS",T433="Building",P433="Lead")))),"Tier 2",
IF((OR((AND('[1]PWS Information'!$E$10="CWS",T433="Single Family Residence",P433="Galvanized Requiring Replacement")),
(AND('[1]PWS Information'!$E$10="CWS",T433="Single Family Residence",P433="Galvanized Requiring Replacement",Q433="Yes")),
(AND('[1]PWS Information'!$E$10="NTNC",P433="Galvanized Requiring Replacement")),
(AND('[1]PWS Information'!$E$10="NTNC",T433="Single Family Residence",Q433="Yes")))),"Tier 3",
IF((OR((AND('[1]PWS Information'!$E$10="CWS",T433="Single Family Residence",R433="Yes",P433="Non-Lead", I433="Non-Lead - Copper",K433="Before 1989")),
(AND('[1]PWS Information'!$E$10="CWS",T433="Single Family Residence",R433="Yes",P433="Non-Lead", M433="Non-Lead - Copper",N433="Before 1989")))),"Tier 4",
IF((OR((AND('[1]PWS Information'!$E$10="NTNC",P433="Non-Lead")),
(AND('[1]PWS Information'!$E$10="CWS",P433="Non-Lead",R433="")),
(AND('[1]PWS Information'!$E$10="CWS",P433="Non-Lead",R433="No")),
(AND('[1]PWS Information'!$E$10="CWS",P433="Non-Lead",R433="Don't Know")),
(AND('[1]PWS Information'!$E$10="CWS",P433="Non-Lead", I433="Non-Lead - Copper", R433="Yes", K433="Between 1989 and 2014")),
(AND('[1]PWS Information'!$E$10="CWS",P433="Non-Lead", I433="Non-Lead - Copper", R433="Yes", K433="After 2014")),
(AND('[1]PWS Information'!$E$10="CWS",P433="Non-Lead", I433="Non-Lead - Copper", R433="Yes", K433="Unknown")),
(AND('[1]PWS Information'!$E$10="CWS",P433="Non-Lead", M433="Non-Lead - Copper", R433="Yes", N433="Between 1989 and 2014")),
(AND('[1]PWS Information'!$E$10="CWS",P433="Non-Lead", M433="Non-Lead - Copper", R433="Yes", N433="After 2014")),
(AND('[1]PWS Information'!$E$10="CWS",P433="Non-Lead", M433="Non-Lead - Copper", R433="Yes", N433="Unknown")),
(AND('[1]PWS Information'!$E$10="CWS",P433="Unknown")),
(AND('[1]PWS Information'!$E$10="NTNC",P433="Unknown")))),"Tier 5",
"")))))</f>
        <v>Tier 5</v>
      </c>
      <c r="Y433" s="50"/>
      <c r="Z433" s="50"/>
    </row>
    <row r="434" spans="1:26" ht="75" x14ac:dyDescent="0.25">
      <c r="A434" s="39">
        <v>25175399</v>
      </c>
      <c r="B434" s="40">
        <v>13388</v>
      </c>
      <c r="C434" s="41" t="s">
        <v>66</v>
      </c>
      <c r="D434" s="41" t="s">
        <v>46</v>
      </c>
      <c r="E434" s="41">
        <v>75961</v>
      </c>
      <c r="F434" s="42"/>
      <c r="G434" s="43">
        <v>31.642472000000001</v>
      </c>
      <c r="H434" s="44">
        <v>-94.407657</v>
      </c>
      <c r="I434" s="45" t="s">
        <v>63</v>
      </c>
      <c r="J434" s="46" t="s">
        <v>48</v>
      </c>
      <c r="K434" s="42" t="s">
        <v>51</v>
      </c>
      <c r="L434" s="49"/>
      <c r="M434" s="45" t="s">
        <v>63</v>
      </c>
      <c r="N434" s="46" t="s">
        <v>51</v>
      </c>
      <c r="O434" s="49"/>
      <c r="P434" s="36" t="str">
        <f t="shared" si="6"/>
        <v>Unknown</v>
      </c>
      <c r="Q434" s="39" t="s">
        <v>48</v>
      </c>
      <c r="R434" s="39" t="s">
        <v>48</v>
      </c>
      <c r="S434" s="39"/>
      <c r="T434" s="50"/>
      <c r="U434" s="50" t="s">
        <v>51</v>
      </c>
      <c r="V434" s="50" t="s">
        <v>51</v>
      </c>
      <c r="W434" s="50"/>
      <c r="X434" s="51" t="str">
        <f>IF((OR((AND('[1]PWS Information'!$E$10="CWS",T434="Single Family Residence",P434="Lead")),
(AND('[1]PWS Information'!$E$10="CWS",T434="Multiple Family Residence",'[1]PWS Information'!$E$11="Yes",P434="Lead")),
(AND('[1]PWS Information'!$E$10="NTNC",P434="Lead")))),"Tier 1",
IF((OR((AND('[1]PWS Information'!$E$10="CWS",T434="Multiple Family Residence",'[1]PWS Information'!$E$11="No",P434="Lead")),
(AND('[1]PWS Information'!$E$10="CWS",T434="Other",P434="Lead")),
(AND('[1]PWS Information'!$E$10="CWS",T434="Building",P434="Lead")))),"Tier 2",
IF((OR((AND('[1]PWS Information'!$E$10="CWS",T434="Single Family Residence",P434="Galvanized Requiring Replacement")),
(AND('[1]PWS Information'!$E$10="CWS",T434="Single Family Residence",P434="Galvanized Requiring Replacement",Q434="Yes")),
(AND('[1]PWS Information'!$E$10="NTNC",P434="Galvanized Requiring Replacement")),
(AND('[1]PWS Information'!$E$10="NTNC",T434="Single Family Residence",Q434="Yes")))),"Tier 3",
IF((OR((AND('[1]PWS Information'!$E$10="CWS",T434="Single Family Residence",R434="Yes",P434="Non-Lead", I434="Non-Lead - Copper",K434="Before 1989")),
(AND('[1]PWS Information'!$E$10="CWS",T434="Single Family Residence",R434="Yes",P434="Non-Lead", M434="Non-Lead - Copper",N434="Before 1989")))),"Tier 4",
IF((OR((AND('[1]PWS Information'!$E$10="NTNC",P434="Non-Lead")),
(AND('[1]PWS Information'!$E$10="CWS",P434="Non-Lead",R434="")),
(AND('[1]PWS Information'!$E$10="CWS",P434="Non-Lead",R434="No")),
(AND('[1]PWS Information'!$E$10="CWS",P434="Non-Lead",R434="Don't Know")),
(AND('[1]PWS Information'!$E$10="CWS",P434="Non-Lead", I434="Non-Lead - Copper", R434="Yes", K434="Between 1989 and 2014")),
(AND('[1]PWS Information'!$E$10="CWS",P434="Non-Lead", I434="Non-Lead - Copper", R434="Yes", K434="After 2014")),
(AND('[1]PWS Information'!$E$10="CWS",P434="Non-Lead", I434="Non-Lead - Copper", R434="Yes", K434="Unknown")),
(AND('[1]PWS Information'!$E$10="CWS",P434="Non-Lead", M434="Non-Lead - Copper", R434="Yes", N434="Between 1989 and 2014")),
(AND('[1]PWS Information'!$E$10="CWS",P434="Non-Lead", M434="Non-Lead - Copper", R434="Yes", N434="After 2014")),
(AND('[1]PWS Information'!$E$10="CWS",P434="Non-Lead", M434="Non-Lead - Copper", R434="Yes", N434="Unknown")),
(AND('[1]PWS Information'!$E$10="CWS",P434="Unknown")),
(AND('[1]PWS Information'!$E$10="NTNC",P434="Unknown")))),"Tier 5",
"")))))</f>
        <v>Tier 5</v>
      </c>
      <c r="Y434" s="50"/>
      <c r="Z434" s="50"/>
    </row>
    <row r="435" spans="1:26" ht="75" x14ac:dyDescent="0.25">
      <c r="A435" s="39">
        <v>25176121</v>
      </c>
      <c r="B435" s="40">
        <v>511</v>
      </c>
      <c r="C435" s="41" t="s">
        <v>86</v>
      </c>
      <c r="D435" s="41" t="s">
        <v>46</v>
      </c>
      <c r="E435" s="41">
        <v>75961</v>
      </c>
      <c r="F435" s="42"/>
      <c r="G435" s="43">
        <v>31.558382999999999</v>
      </c>
      <c r="H435" s="44">
        <v>-94.504452000000001</v>
      </c>
      <c r="I435" s="45" t="s">
        <v>63</v>
      </c>
      <c r="J435" s="46" t="s">
        <v>48</v>
      </c>
      <c r="K435" s="42" t="s">
        <v>51</v>
      </c>
      <c r="L435" s="49"/>
      <c r="M435" s="45" t="s">
        <v>63</v>
      </c>
      <c r="N435" s="46" t="s">
        <v>51</v>
      </c>
      <c r="O435" s="49"/>
      <c r="P435" s="36" t="str">
        <f t="shared" si="6"/>
        <v>Unknown</v>
      </c>
      <c r="Q435" s="39" t="s">
        <v>48</v>
      </c>
      <c r="R435" s="39" t="s">
        <v>48</v>
      </c>
      <c r="S435" s="39"/>
      <c r="T435" s="50"/>
      <c r="U435" s="50" t="s">
        <v>51</v>
      </c>
      <c r="V435" s="50" t="s">
        <v>51</v>
      </c>
      <c r="W435" s="50"/>
      <c r="X435" s="51" t="str">
        <f>IF((OR((AND('[1]PWS Information'!$E$10="CWS",T435="Single Family Residence",P435="Lead")),
(AND('[1]PWS Information'!$E$10="CWS",T435="Multiple Family Residence",'[1]PWS Information'!$E$11="Yes",P435="Lead")),
(AND('[1]PWS Information'!$E$10="NTNC",P435="Lead")))),"Tier 1",
IF((OR((AND('[1]PWS Information'!$E$10="CWS",T435="Multiple Family Residence",'[1]PWS Information'!$E$11="No",P435="Lead")),
(AND('[1]PWS Information'!$E$10="CWS",T435="Other",P435="Lead")),
(AND('[1]PWS Information'!$E$10="CWS",T435="Building",P435="Lead")))),"Tier 2",
IF((OR((AND('[1]PWS Information'!$E$10="CWS",T435="Single Family Residence",P435="Galvanized Requiring Replacement")),
(AND('[1]PWS Information'!$E$10="CWS",T435="Single Family Residence",P435="Galvanized Requiring Replacement",Q435="Yes")),
(AND('[1]PWS Information'!$E$10="NTNC",P435="Galvanized Requiring Replacement")),
(AND('[1]PWS Information'!$E$10="NTNC",T435="Single Family Residence",Q435="Yes")))),"Tier 3",
IF((OR((AND('[1]PWS Information'!$E$10="CWS",T435="Single Family Residence",R435="Yes",P435="Non-Lead", I435="Non-Lead - Copper",K435="Before 1989")),
(AND('[1]PWS Information'!$E$10="CWS",T435="Single Family Residence",R435="Yes",P435="Non-Lead", M435="Non-Lead - Copper",N435="Before 1989")))),"Tier 4",
IF((OR((AND('[1]PWS Information'!$E$10="NTNC",P435="Non-Lead")),
(AND('[1]PWS Information'!$E$10="CWS",P435="Non-Lead",R435="")),
(AND('[1]PWS Information'!$E$10="CWS",P435="Non-Lead",R435="No")),
(AND('[1]PWS Information'!$E$10="CWS",P435="Non-Lead",R435="Don't Know")),
(AND('[1]PWS Information'!$E$10="CWS",P435="Non-Lead", I435="Non-Lead - Copper", R435="Yes", K435="Between 1989 and 2014")),
(AND('[1]PWS Information'!$E$10="CWS",P435="Non-Lead", I435="Non-Lead - Copper", R435="Yes", K435="After 2014")),
(AND('[1]PWS Information'!$E$10="CWS",P435="Non-Lead", I435="Non-Lead - Copper", R435="Yes", K435="Unknown")),
(AND('[1]PWS Information'!$E$10="CWS",P435="Non-Lead", M435="Non-Lead - Copper", R435="Yes", N435="Between 1989 and 2014")),
(AND('[1]PWS Information'!$E$10="CWS",P435="Non-Lead", M435="Non-Lead - Copper", R435="Yes", N435="After 2014")),
(AND('[1]PWS Information'!$E$10="CWS",P435="Non-Lead", M435="Non-Lead - Copper", R435="Yes", N435="Unknown")),
(AND('[1]PWS Information'!$E$10="CWS",P435="Unknown")),
(AND('[1]PWS Information'!$E$10="NTNC",P435="Unknown")))),"Tier 5",
"")))))</f>
        <v>Tier 5</v>
      </c>
      <c r="Y435" s="50"/>
      <c r="Z435" s="50"/>
    </row>
    <row r="436" spans="1:26" ht="75" x14ac:dyDescent="0.25">
      <c r="A436" s="39">
        <v>25175520</v>
      </c>
      <c r="B436" s="40">
        <v>11132</v>
      </c>
      <c r="C436" s="41" t="s">
        <v>53</v>
      </c>
      <c r="D436" s="41" t="s">
        <v>46</v>
      </c>
      <c r="E436" s="41">
        <v>75961</v>
      </c>
      <c r="F436" s="42"/>
      <c r="G436" s="43">
        <v>31.644088</v>
      </c>
      <c r="H436" s="44">
        <v>-94.412941000000004</v>
      </c>
      <c r="I436" s="45" t="s">
        <v>63</v>
      </c>
      <c r="J436" s="46" t="s">
        <v>48</v>
      </c>
      <c r="K436" s="42" t="s">
        <v>51</v>
      </c>
      <c r="L436" s="49"/>
      <c r="M436" s="45" t="s">
        <v>63</v>
      </c>
      <c r="N436" s="46" t="s">
        <v>51</v>
      </c>
      <c r="O436" s="49"/>
      <c r="P436" s="36" t="str">
        <f t="shared" si="6"/>
        <v>Unknown</v>
      </c>
      <c r="Q436" s="39" t="s">
        <v>48</v>
      </c>
      <c r="R436" s="39" t="s">
        <v>48</v>
      </c>
      <c r="S436" s="39"/>
      <c r="T436" s="50"/>
      <c r="U436" s="50" t="s">
        <v>51</v>
      </c>
      <c r="V436" s="50" t="s">
        <v>51</v>
      </c>
      <c r="W436" s="50"/>
      <c r="X436" s="51" t="str">
        <f>IF((OR((AND('[1]PWS Information'!$E$10="CWS",T436="Single Family Residence",P436="Lead")),
(AND('[1]PWS Information'!$E$10="CWS",T436="Multiple Family Residence",'[1]PWS Information'!$E$11="Yes",P436="Lead")),
(AND('[1]PWS Information'!$E$10="NTNC",P436="Lead")))),"Tier 1",
IF((OR((AND('[1]PWS Information'!$E$10="CWS",T436="Multiple Family Residence",'[1]PWS Information'!$E$11="No",P436="Lead")),
(AND('[1]PWS Information'!$E$10="CWS",T436="Other",P436="Lead")),
(AND('[1]PWS Information'!$E$10="CWS",T436="Building",P436="Lead")))),"Tier 2",
IF((OR((AND('[1]PWS Information'!$E$10="CWS",T436="Single Family Residence",P436="Galvanized Requiring Replacement")),
(AND('[1]PWS Information'!$E$10="CWS",T436="Single Family Residence",P436="Galvanized Requiring Replacement",Q436="Yes")),
(AND('[1]PWS Information'!$E$10="NTNC",P436="Galvanized Requiring Replacement")),
(AND('[1]PWS Information'!$E$10="NTNC",T436="Single Family Residence",Q436="Yes")))),"Tier 3",
IF((OR((AND('[1]PWS Information'!$E$10="CWS",T436="Single Family Residence",R436="Yes",P436="Non-Lead", I436="Non-Lead - Copper",K436="Before 1989")),
(AND('[1]PWS Information'!$E$10="CWS",T436="Single Family Residence",R436="Yes",P436="Non-Lead", M436="Non-Lead - Copper",N436="Before 1989")))),"Tier 4",
IF((OR((AND('[1]PWS Information'!$E$10="NTNC",P436="Non-Lead")),
(AND('[1]PWS Information'!$E$10="CWS",P436="Non-Lead",R436="")),
(AND('[1]PWS Information'!$E$10="CWS",P436="Non-Lead",R436="No")),
(AND('[1]PWS Information'!$E$10="CWS",P436="Non-Lead",R436="Don't Know")),
(AND('[1]PWS Information'!$E$10="CWS",P436="Non-Lead", I436="Non-Lead - Copper", R436="Yes", K436="Between 1989 and 2014")),
(AND('[1]PWS Information'!$E$10="CWS",P436="Non-Lead", I436="Non-Lead - Copper", R436="Yes", K436="After 2014")),
(AND('[1]PWS Information'!$E$10="CWS",P436="Non-Lead", I436="Non-Lead - Copper", R436="Yes", K436="Unknown")),
(AND('[1]PWS Information'!$E$10="CWS",P436="Non-Lead", M436="Non-Lead - Copper", R436="Yes", N436="Between 1989 and 2014")),
(AND('[1]PWS Information'!$E$10="CWS",P436="Non-Lead", M436="Non-Lead - Copper", R436="Yes", N436="After 2014")),
(AND('[1]PWS Information'!$E$10="CWS",P436="Non-Lead", M436="Non-Lead - Copper", R436="Yes", N436="Unknown")),
(AND('[1]PWS Information'!$E$10="CWS",P436="Unknown")),
(AND('[1]PWS Information'!$E$10="NTNC",P436="Unknown")))),"Tier 5",
"")))))</f>
        <v>Tier 5</v>
      </c>
      <c r="Y436" s="50"/>
      <c r="Z436" s="50"/>
    </row>
    <row r="437" spans="1:26" ht="75" x14ac:dyDescent="0.25">
      <c r="A437" s="39">
        <v>25175432</v>
      </c>
      <c r="B437" s="40">
        <v>13614</v>
      </c>
      <c r="C437" s="41" t="s">
        <v>66</v>
      </c>
      <c r="D437" s="41" t="s">
        <v>46</v>
      </c>
      <c r="E437" s="41">
        <v>75961</v>
      </c>
      <c r="F437" s="42"/>
      <c r="G437" s="43">
        <v>31.642712</v>
      </c>
      <c r="H437" s="44">
        <v>-94.403649000000001</v>
      </c>
      <c r="I437" s="45" t="s">
        <v>63</v>
      </c>
      <c r="J437" s="46" t="s">
        <v>48</v>
      </c>
      <c r="K437" s="42" t="s">
        <v>51</v>
      </c>
      <c r="L437" s="49"/>
      <c r="M437" s="45" t="s">
        <v>63</v>
      </c>
      <c r="N437" s="46" t="s">
        <v>51</v>
      </c>
      <c r="O437" s="49"/>
      <c r="P437" s="36" t="str">
        <f t="shared" si="6"/>
        <v>Unknown</v>
      </c>
      <c r="Q437" s="39" t="s">
        <v>48</v>
      </c>
      <c r="R437" s="39" t="s">
        <v>48</v>
      </c>
      <c r="S437" s="39"/>
      <c r="T437" s="50"/>
      <c r="U437" s="50" t="s">
        <v>51</v>
      </c>
      <c r="V437" s="50" t="s">
        <v>51</v>
      </c>
      <c r="W437" s="50"/>
      <c r="X437" s="51" t="str">
        <f>IF((OR((AND('[1]PWS Information'!$E$10="CWS",T437="Single Family Residence",P437="Lead")),
(AND('[1]PWS Information'!$E$10="CWS",T437="Multiple Family Residence",'[1]PWS Information'!$E$11="Yes",P437="Lead")),
(AND('[1]PWS Information'!$E$10="NTNC",P437="Lead")))),"Tier 1",
IF((OR((AND('[1]PWS Information'!$E$10="CWS",T437="Multiple Family Residence",'[1]PWS Information'!$E$11="No",P437="Lead")),
(AND('[1]PWS Information'!$E$10="CWS",T437="Other",P437="Lead")),
(AND('[1]PWS Information'!$E$10="CWS",T437="Building",P437="Lead")))),"Tier 2",
IF((OR((AND('[1]PWS Information'!$E$10="CWS",T437="Single Family Residence",P437="Galvanized Requiring Replacement")),
(AND('[1]PWS Information'!$E$10="CWS",T437="Single Family Residence",P437="Galvanized Requiring Replacement",Q437="Yes")),
(AND('[1]PWS Information'!$E$10="NTNC",P437="Galvanized Requiring Replacement")),
(AND('[1]PWS Information'!$E$10="NTNC",T437="Single Family Residence",Q437="Yes")))),"Tier 3",
IF((OR((AND('[1]PWS Information'!$E$10="CWS",T437="Single Family Residence",R437="Yes",P437="Non-Lead", I437="Non-Lead - Copper",K437="Before 1989")),
(AND('[1]PWS Information'!$E$10="CWS",T437="Single Family Residence",R437="Yes",P437="Non-Lead", M437="Non-Lead - Copper",N437="Before 1989")))),"Tier 4",
IF((OR((AND('[1]PWS Information'!$E$10="NTNC",P437="Non-Lead")),
(AND('[1]PWS Information'!$E$10="CWS",P437="Non-Lead",R437="")),
(AND('[1]PWS Information'!$E$10="CWS",P437="Non-Lead",R437="No")),
(AND('[1]PWS Information'!$E$10="CWS",P437="Non-Lead",R437="Don't Know")),
(AND('[1]PWS Information'!$E$10="CWS",P437="Non-Lead", I437="Non-Lead - Copper", R437="Yes", K437="Between 1989 and 2014")),
(AND('[1]PWS Information'!$E$10="CWS",P437="Non-Lead", I437="Non-Lead - Copper", R437="Yes", K437="After 2014")),
(AND('[1]PWS Information'!$E$10="CWS",P437="Non-Lead", I437="Non-Lead - Copper", R437="Yes", K437="Unknown")),
(AND('[1]PWS Information'!$E$10="CWS",P437="Non-Lead", M437="Non-Lead - Copper", R437="Yes", N437="Between 1989 and 2014")),
(AND('[1]PWS Information'!$E$10="CWS",P437="Non-Lead", M437="Non-Lead - Copper", R437="Yes", N437="After 2014")),
(AND('[1]PWS Information'!$E$10="CWS",P437="Non-Lead", M437="Non-Lead - Copper", R437="Yes", N437="Unknown")),
(AND('[1]PWS Information'!$E$10="CWS",P437="Unknown")),
(AND('[1]PWS Information'!$E$10="NTNC",P437="Unknown")))),"Tier 5",
"")))))</f>
        <v>Tier 5</v>
      </c>
      <c r="Y437" s="50"/>
      <c r="Z437" s="50"/>
    </row>
    <row r="438" spans="1:26" ht="75" x14ac:dyDescent="0.25">
      <c r="A438" s="39">
        <v>25175891</v>
      </c>
      <c r="B438" s="40" t="s">
        <v>163</v>
      </c>
      <c r="C438" s="41" t="s">
        <v>164</v>
      </c>
      <c r="D438" s="41" t="s">
        <v>46</v>
      </c>
      <c r="E438" s="41">
        <v>75961</v>
      </c>
      <c r="F438" s="42"/>
      <c r="G438" s="43">
        <v>31.745964000000001</v>
      </c>
      <c r="H438" s="44">
        <v>-94.596999999999994</v>
      </c>
      <c r="I438" s="45" t="s">
        <v>63</v>
      </c>
      <c r="J438" s="46" t="s">
        <v>48</v>
      </c>
      <c r="K438" s="42" t="s">
        <v>51</v>
      </c>
      <c r="L438" s="49"/>
      <c r="M438" s="45" t="s">
        <v>63</v>
      </c>
      <c r="N438" s="46" t="s">
        <v>51</v>
      </c>
      <c r="O438" s="49"/>
      <c r="P438" s="36" t="str">
        <f t="shared" si="6"/>
        <v>Unknown</v>
      </c>
      <c r="Q438" s="39" t="s">
        <v>48</v>
      </c>
      <c r="R438" s="39" t="s">
        <v>48</v>
      </c>
      <c r="S438" s="39"/>
      <c r="T438" s="50"/>
      <c r="U438" s="50" t="s">
        <v>51</v>
      </c>
      <c r="V438" s="50" t="s">
        <v>51</v>
      </c>
      <c r="W438" s="50"/>
      <c r="X438" s="51" t="str">
        <f>IF((OR((AND('[1]PWS Information'!$E$10="CWS",T438="Single Family Residence",P438="Lead")),
(AND('[1]PWS Information'!$E$10="CWS",T438="Multiple Family Residence",'[1]PWS Information'!$E$11="Yes",P438="Lead")),
(AND('[1]PWS Information'!$E$10="NTNC",P438="Lead")))),"Tier 1",
IF((OR((AND('[1]PWS Information'!$E$10="CWS",T438="Multiple Family Residence",'[1]PWS Information'!$E$11="No",P438="Lead")),
(AND('[1]PWS Information'!$E$10="CWS",T438="Other",P438="Lead")),
(AND('[1]PWS Information'!$E$10="CWS",T438="Building",P438="Lead")))),"Tier 2",
IF((OR((AND('[1]PWS Information'!$E$10="CWS",T438="Single Family Residence",P438="Galvanized Requiring Replacement")),
(AND('[1]PWS Information'!$E$10="CWS",T438="Single Family Residence",P438="Galvanized Requiring Replacement",Q438="Yes")),
(AND('[1]PWS Information'!$E$10="NTNC",P438="Galvanized Requiring Replacement")),
(AND('[1]PWS Information'!$E$10="NTNC",T438="Single Family Residence",Q438="Yes")))),"Tier 3",
IF((OR((AND('[1]PWS Information'!$E$10="CWS",T438="Single Family Residence",R438="Yes",P438="Non-Lead", I438="Non-Lead - Copper",K438="Before 1989")),
(AND('[1]PWS Information'!$E$10="CWS",T438="Single Family Residence",R438="Yes",P438="Non-Lead", M438="Non-Lead - Copper",N438="Before 1989")))),"Tier 4",
IF((OR((AND('[1]PWS Information'!$E$10="NTNC",P438="Non-Lead")),
(AND('[1]PWS Information'!$E$10="CWS",P438="Non-Lead",R438="")),
(AND('[1]PWS Information'!$E$10="CWS",P438="Non-Lead",R438="No")),
(AND('[1]PWS Information'!$E$10="CWS",P438="Non-Lead",R438="Don't Know")),
(AND('[1]PWS Information'!$E$10="CWS",P438="Non-Lead", I438="Non-Lead - Copper", R438="Yes", K438="Between 1989 and 2014")),
(AND('[1]PWS Information'!$E$10="CWS",P438="Non-Lead", I438="Non-Lead - Copper", R438="Yes", K438="After 2014")),
(AND('[1]PWS Information'!$E$10="CWS",P438="Non-Lead", I438="Non-Lead - Copper", R438="Yes", K438="Unknown")),
(AND('[1]PWS Information'!$E$10="CWS",P438="Non-Lead", M438="Non-Lead - Copper", R438="Yes", N438="Between 1989 and 2014")),
(AND('[1]PWS Information'!$E$10="CWS",P438="Non-Lead", M438="Non-Lead - Copper", R438="Yes", N438="After 2014")),
(AND('[1]PWS Information'!$E$10="CWS",P438="Non-Lead", M438="Non-Lead - Copper", R438="Yes", N438="Unknown")),
(AND('[1]PWS Information'!$E$10="CWS",P438="Unknown")),
(AND('[1]PWS Information'!$E$10="NTNC",P438="Unknown")))),"Tier 5",
"")))))</f>
        <v>Tier 5</v>
      </c>
      <c r="Y438" s="50"/>
      <c r="Z438" s="50"/>
    </row>
    <row r="439" spans="1:26" ht="75" x14ac:dyDescent="0.25">
      <c r="A439" s="39">
        <v>25175512</v>
      </c>
      <c r="B439" s="40">
        <v>217</v>
      </c>
      <c r="C439" s="41" t="s">
        <v>134</v>
      </c>
      <c r="D439" s="41" t="s">
        <v>46</v>
      </c>
      <c r="E439" s="41">
        <v>75961</v>
      </c>
      <c r="F439" s="42"/>
      <c r="G439" s="43">
        <v>31.661196</v>
      </c>
      <c r="H439" s="44">
        <v>-94.601355999999996</v>
      </c>
      <c r="I439" s="45" t="s">
        <v>63</v>
      </c>
      <c r="J439" s="46" t="s">
        <v>48</v>
      </c>
      <c r="K439" s="42" t="s">
        <v>51</v>
      </c>
      <c r="L439" s="49"/>
      <c r="M439" s="45" t="s">
        <v>63</v>
      </c>
      <c r="N439" s="46" t="s">
        <v>51</v>
      </c>
      <c r="O439" s="49"/>
      <c r="P439" s="36" t="str">
        <f t="shared" si="6"/>
        <v>Unknown</v>
      </c>
      <c r="Q439" s="39" t="s">
        <v>48</v>
      </c>
      <c r="R439" s="39" t="s">
        <v>48</v>
      </c>
      <c r="S439" s="39"/>
      <c r="T439" s="50"/>
      <c r="U439" s="50" t="s">
        <v>51</v>
      </c>
      <c r="V439" s="50" t="s">
        <v>51</v>
      </c>
      <c r="W439" s="50"/>
      <c r="X439" s="51" t="str">
        <f>IF((OR((AND('[1]PWS Information'!$E$10="CWS",T439="Single Family Residence",P439="Lead")),
(AND('[1]PWS Information'!$E$10="CWS",T439="Multiple Family Residence",'[1]PWS Information'!$E$11="Yes",P439="Lead")),
(AND('[1]PWS Information'!$E$10="NTNC",P439="Lead")))),"Tier 1",
IF((OR((AND('[1]PWS Information'!$E$10="CWS",T439="Multiple Family Residence",'[1]PWS Information'!$E$11="No",P439="Lead")),
(AND('[1]PWS Information'!$E$10="CWS",T439="Other",P439="Lead")),
(AND('[1]PWS Information'!$E$10="CWS",T439="Building",P439="Lead")))),"Tier 2",
IF((OR((AND('[1]PWS Information'!$E$10="CWS",T439="Single Family Residence",P439="Galvanized Requiring Replacement")),
(AND('[1]PWS Information'!$E$10="CWS",T439="Single Family Residence",P439="Galvanized Requiring Replacement",Q439="Yes")),
(AND('[1]PWS Information'!$E$10="NTNC",P439="Galvanized Requiring Replacement")),
(AND('[1]PWS Information'!$E$10="NTNC",T439="Single Family Residence",Q439="Yes")))),"Tier 3",
IF((OR((AND('[1]PWS Information'!$E$10="CWS",T439="Single Family Residence",R439="Yes",P439="Non-Lead", I439="Non-Lead - Copper",K439="Before 1989")),
(AND('[1]PWS Information'!$E$10="CWS",T439="Single Family Residence",R439="Yes",P439="Non-Lead", M439="Non-Lead - Copper",N439="Before 1989")))),"Tier 4",
IF((OR((AND('[1]PWS Information'!$E$10="NTNC",P439="Non-Lead")),
(AND('[1]PWS Information'!$E$10="CWS",P439="Non-Lead",R439="")),
(AND('[1]PWS Information'!$E$10="CWS",P439="Non-Lead",R439="No")),
(AND('[1]PWS Information'!$E$10="CWS",P439="Non-Lead",R439="Don't Know")),
(AND('[1]PWS Information'!$E$10="CWS",P439="Non-Lead", I439="Non-Lead - Copper", R439="Yes", K439="Between 1989 and 2014")),
(AND('[1]PWS Information'!$E$10="CWS",P439="Non-Lead", I439="Non-Lead - Copper", R439="Yes", K439="After 2014")),
(AND('[1]PWS Information'!$E$10="CWS",P439="Non-Lead", I439="Non-Lead - Copper", R439="Yes", K439="Unknown")),
(AND('[1]PWS Information'!$E$10="CWS",P439="Non-Lead", M439="Non-Lead - Copper", R439="Yes", N439="Between 1989 and 2014")),
(AND('[1]PWS Information'!$E$10="CWS",P439="Non-Lead", M439="Non-Lead - Copper", R439="Yes", N439="After 2014")),
(AND('[1]PWS Information'!$E$10="CWS",P439="Non-Lead", M439="Non-Lead - Copper", R439="Yes", N439="Unknown")),
(AND('[1]PWS Information'!$E$10="CWS",P439="Unknown")),
(AND('[1]PWS Information'!$E$10="NTNC",P439="Unknown")))),"Tier 5",
"")))))</f>
        <v>Tier 5</v>
      </c>
      <c r="Y439" s="50"/>
      <c r="Z439" s="50"/>
    </row>
    <row r="440" spans="1:26" ht="75" x14ac:dyDescent="0.25">
      <c r="A440" s="39">
        <v>25175428</v>
      </c>
      <c r="B440" s="40" t="s">
        <v>125</v>
      </c>
      <c r="C440" s="41" t="s">
        <v>165</v>
      </c>
      <c r="D440" s="41" t="s">
        <v>46</v>
      </c>
      <c r="E440" s="41">
        <v>75961</v>
      </c>
      <c r="F440" s="42"/>
      <c r="G440" s="43">
        <v>31.611087999999999</v>
      </c>
      <c r="H440" s="44">
        <v>-94.643949000000006</v>
      </c>
      <c r="I440" s="45" t="s">
        <v>63</v>
      </c>
      <c r="J440" s="46" t="s">
        <v>48</v>
      </c>
      <c r="K440" s="42" t="s">
        <v>51</v>
      </c>
      <c r="L440" s="49"/>
      <c r="M440" s="45" t="s">
        <v>63</v>
      </c>
      <c r="N440" s="46" t="s">
        <v>51</v>
      </c>
      <c r="O440" s="49"/>
      <c r="P440" s="36" t="str">
        <f t="shared" si="6"/>
        <v>Unknown</v>
      </c>
      <c r="Q440" s="39" t="s">
        <v>48</v>
      </c>
      <c r="R440" s="39" t="s">
        <v>48</v>
      </c>
      <c r="S440" s="39"/>
      <c r="T440" s="50"/>
      <c r="U440" s="50" t="s">
        <v>51</v>
      </c>
      <c r="V440" s="50" t="s">
        <v>51</v>
      </c>
      <c r="W440" s="50"/>
      <c r="X440" s="51" t="str">
        <f>IF((OR((AND('[1]PWS Information'!$E$10="CWS",T440="Single Family Residence",P440="Lead")),
(AND('[1]PWS Information'!$E$10="CWS",T440="Multiple Family Residence",'[1]PWS Information'!$E$11="Yes",P440="Lead")),
(AND('[1]PWS Information'!$E$10="NTNC",P440="Lead")))),"Tier 1",
IF((OR((AND('[1]PWS Information'!$E$10="CWS",T440="Multiple Family Residence",'[1]PWS Information'!$E$11="No",P440="Lead")),
(AND('[1]PWS Information'!$E$10="CWS",T440="Other",P440="Lead")),
(AND('[1]PWS Information'!$E$10="CWS",T440="Building",P440="Lead")))),"Tier 2",
IF((OR((AND('[1]PWS Information'!$E$10="CWS",T440="Single Family Residence",P440="Galvanized Requiring Replacement")),
(AND('[1]PWS Information'!$E$10="CWS",T440="Single Family Residence",P440="Galvanized Requiring Replacement",Q440="Yes")),
(AND('[1]PWS Information'!$E$10="NTNC",P440="Galvanized Requiring Replacement")),
(AND('[1]PWS Information'!$E$10="NTNC",T440="Single Family Residence",Q440="Yes")))),"Tier 3",
IF((OR((AND('[1]PWS Information'!$E$10="CWS",T440="Single Family Residence",R440="Yes",P440="Non-Lead", I440="Non-Lead - Copper",K440="Before 1989")),
(AND('[1]PWS Information'!$E$10="CWS",T440="Single Family Residence",R440="Yes",P440="Non-Lead", M440="Non-Lead - Copper",N440="Before 1989")))),"Tier 4",
IF((OR((AND('[1]PWS Information'!$E$10="NTNC",P440="Non-Lead")),
(AND('[1]PWS Information'!$E$10="CWS",P440="Non-Lead",R440="")),
(AND('[1]PWS Information'!$E$10="CWS",P440="Non-Lead",R440="No")),
(AND('[1]PWS Information'!$E$10="CWS",P440="Non-Lead",R440="Don't Know")),
(AND('[1]PWS Information'!$E$10="CWS",P440="Non-Lead", I440="Non-Lead - Copper", R440="Yes", K440="Between 1989 and 2014")),
(AND('[1]PWS Information'!$E$10="CWS",P440="Non-Lead", I440="Non-Lead - Copper", R440="Yes", K440="After 2014")),
(AND('[1]PWS Information'!$E$10="CWS",P440="Non-Lead", I440="Non-Lead - Copper", R440="Yes", K440="Unknown")),
(AND('[1]PWS Information'!$E$10="CWS",P440="Non-Lead", M440="Non-Lead - Copper", R440="Yes", N440="Between 1989 and 2014")),
(AND('[1]PWS Information'!$E$10="CWS",P440="Non-Lead", M440="Non-Lead - Copper", R440="Yes", N440="After 2014")),
(AND('[1]PWS Information'!$E$10="CWS",P440="Non-Lead", M440="Non-Lead - Copper", R440="Yes", N440="Unknown")),
(AND('[1]PWS Information'!$E$10="CWS",P440="Unknown")),
(AND('[1]PWS Information'!$E$10="NTNC",P440="Unknown")))),"Tier 5",
"")))))</f>
        <v>Tier 5</v>
      </c>
      <c r="Y440" s="50"/>
      <c r="Z440" s="50"/>
    </row>
    <row r="441" spans="1:26" ht="75" x14ac:dyDescent="0.25">
      <c r="A441" s="39">
        <v>25176229</v>
      </c>
      <c r="B441" s="40">
        <v>425</v>
      </c>
      <c r="C441" s="41" t="s">
        <v>87</v>
      </c>
      <c r="D441" s="41" t="s">
        <v>46</v>
      </c>
      <c r="E441" s="41">
        <v>75961</v>
      </c>
      <c r="F441" s="42"/>
      <c r="G441" s="43">
        <v>31.558382999999999</v>
      </c>
      <c r="H441" s="44">
        <v>-94.504452000000001</v>
      </c>
      <c r="I441" s="45" t="s">
        <v>63</v>
      </c>
      <c r="J441" s="46" t="s">
        <v>48</v>
      </c>
      <c r="K441" s="42" t="s">
        <v>51</v>
      </c>
      <c r="L441" s="49"/>
      <c r="M441" s="45" t="s">
        <v>63</v>
      </c>
      <c r="N441" s="46" t="s">
        <v>51</v>
      </c>
      <c r="O441" s="49"/>
      <c r="P441" s="36" t="str">
        <f t="shared" si="6"/>
        <v>Unknown</v>
      </c>
      <c r="Q441" s="39" t="s">
        <v>48</v>
      </c>
      <c r="R441" s="39" t="s">
        <v>48</v>
      </c>
      <c r="S441" s="39"/>
      <c r="T441" s="50"/>
      <c r="U441" s="50" t="s">
        <v>51</v>
      </c>
      <c r="V441" s="50" t="s">
        <v>51</v>
      </c>
      <c r="W441" s="50"/>
      <c r="X441" s="51" t="str">
        <f>IF((OR((AND('[1]PWS Information'!$E$10="CWS",T441="Single Family Residence",P441="Lead")),
(AND('[1]PWS Information'!$E$10="CWS",T441="Multiple Family Residence",'[1]PWS Information'!$E$11="Yes",P441="Lead")),
(AND('[1]PWS Information'!$E$10="NTNC",P441="Lead")))),"Tier 1",
IF((OR((AND('[1]PWS Information'!$E$10="CWS",T441="Multiple Family Residence",'[1]PWS Information'!$E$11="No",P441="Lead")),
(AND('[1]PWS Information'!$E$10="CWS",T441="Other",P441="Lead")),
(AND('[1]PWS Information'!$E$10="CWS",T441="Building",P441="Lead")))),"Tier 2",
IF((OR((AND('[1]PWS Information'!$E$10="CWS",T441="Single Family Residence",P441="Galvanized Requiring Replacement")),
(AND('[1]PWS Information'!$E$10="CWS",T441="Single Family Residence",P441="Galvanized Requiring Replacement",Q441="Yes")),
(AND('[1]PWS Information'!$E$10="NTNC",P441="Galvanized Requiring Replacement")),
(AND('[1]PWS Information'!$E$10="NTNC",T441="Single Family Residence",Q441="Yes")))),"Tier 3",
IF((OR((AND('[1]PWS Information'!$E$10="CWS",T441="Single Family Residence",R441="Yes",P441="Non-Lead", I441="Non-Lead - Copper",K441="Before 1989")),
(AND('[1]PWS Information'!$E$10="CWS",T441="Single Family Residence",R441="Yes",P441="Non-Lead", M441="Non-Lead - Copper",N441="Before 1989")))),"Tier 4",
IF((OR((AND('[1]PWS Information'!$E$10="NTNC",P441="Non-Lead")),
(AND('[1]PWS Information'!$E$10="CWS",P441="Non-Lead",R441="")),
(AND('[1]PWS Information'!$E$10="CWS",P441="Non-Lead",R441="No")),
(AND('[1]PWS Information'!$E$10="CWS",P441="Non-Lead",R441="Don't Know")),
(AND('[1]PWS Information'!$E$10="CWS",P441="Non-Lead", I441="Non-Lead - Copper", R441="Yes", K441="Between 1989 and 2014")),
(AND('[1]PWS Information'!$E$10="CWS",P441="Non-Lead", I441="Non-Lead - Copper", R441="Yes", K441="After 2014")),
(AND('[1]PWS Information'!$E$10="CWS",P441="Non-Lead", I441="Non-Lead - Copper", R441="Yes", K441="Unknown")),
(AND('[1]PWS Information'!$E$10="CWS",P441="Non-Lead", M441="Non-Lead - Copper", R441="Yes", N441="Between 1989 and 2014")),
(AND('[1]PWS Information'!$E$10="CWS",P441="Non-Lead", M441="Non-Lead - Copper", R441="Yes", N441="After 2014")),
(AND('[1]PWS Information'!$E$10="CWS",P441="Non-Lead", M441="Non-Lead - Copper", R441="Yes", N441="Unknown")),
(AND('[1]PWS Information'!$E$10="CWS",P441="Unknown")),
(AND('[1]PWS Information'!$E$10="NTNC",P441="Unknown")))),"Tier 5",
"")))))</f>
        <v>Tier 5</v>
      </c>
      <c r="Y441" s="50"/>
      <c r="Z441" s="50"/>
    </row>
    <row r="442" spans="1:26" ht="75" x14ac:dyDescent="0.25">
      <c r="A442" s="39">
        <v>307</v>
      </c>
      <c r="B442" s="40">
        <v>6982</v>
      </c>
      <c r="C442" s="41" t="s">
        <v>45</v>
      </c>
      <c r="D442" s="41" t="s">
        <v>46</v>
      </c>
      <c r="E442" s="41">
        <v>75961</v>
      </c>
      <c r="F442" s="42"/>
      <c r="G442" s="43">
        <v>31.661193000000001</v>
      </c>
      <c r="H442" s="44">
        <v>-94.569398000000007</v>
      </c>
      <c r="I442" s="45" t="s">
        <v>63</v>
      </c>
      <c r="J442" s="46" t="s">
        <v>48</v>
      </c>
      <c r="K442" s="42" t="s">
        <v>51</v>
      </c>
      <c r="L442" s="49"/>
      <c r="M442" s="45" t="s">
        <v>63</v>
      </c>
      <c r="N442" s="46" t="s">
        <v>51</v>
      </c>
      <c r="O442" s="49"/>
      <c r="P442" s="36" t="str">
        <f t="shared" si="6"/>
        <v>Unknown</v>
      </c>
      <c r="Q442" s="39" t="s">
        <v>48</v>
      </c>
      <c r="R442" s="39" t="s">
        <v>48</v>
      </c>
      <c r="S442" s="39"/>
      <c r="T442" s="50"/>
      <c r="U442" s="50" t="s">
        <v>51</v>
      </c>
      <c r="V442" s="50" t="s">
        <v>51</v>
      </c>
      <c r="W442" s="50"/>
      <c r="X442" s="51" t="str">
        <f>IF((OR((AND('[1]PWS Information'!$E$10="CWS",T442="Single Family Residence",P442="Lead")),
(AND('[1]PWS Information'!$E$10="CWS",T442="Multiple Family Residence",'[1]PWS Information'!$E$11="Yes",P442="Lead")),
(AND('[1]PWS Information'!$E$10="NTNC",P442="Lead")))),"Tier 1",
IF((OR((AND('[1]PWS Information'!$E$10="CWS",T442="Multiple Family Residence",'[1]PWS Information'!$E$11="No",P442="Lead")),
(AND('[1]PWS Information'!$E$10="CWS",T442="Other",P442="Lead")),
(AND('[1]PWS Information'!$E$10="CWS",T442="Building",P442="Lead")))),"Tier 2",
IF((OR((AND('[1]PWS Information'!$E$10="CWS",T442="Single Family Residence",P442="Galvanized Requiring Replacement")),
(AND('[1]PWS Information'!$E$10="CWS",T442="Single Family Residence",P442="Galvanized Requiring Replacement",Q442="Yes")),
(AND('[1]PWS Information'!$E$10="NTNC",P442="Galvanized Requiring Replacement")),
(AND('[1]PWS Information'!$E$10="NTNC",T442="Single Family Residence",Q442="Yes")))),"Tier 3",
IF((OR((AND('[1]PWS Information'!$E$10="CWS",T442="Single Family Residence",R442="Yes",P442="Non-Lead", I442="Non-Lead - Copper",K442="Before 1989")),
(AND('[1]PWS Information'!$E$10="CWS",T442="Single Family Residence",R442="Yes",P442="Non-Lead", M442="Non-Lead - Copper",N442="Before 1989")))),"Tier 4",
IF((OR((AND('[1]PWS Information'!$E$10="NTNC",P442="Non-Lead")),
(AND('[1]PWS Information'!$E$10="CWS",P442="Non-Lead",R442="")),
(AND('[1]PWS Information'!$E$10="CWS",P442="Non-Lead",R442="No")),
(AND('[1]PWS Information'!$E$10="CWS",P442="Non-Lead",R442="Don't Know")),
(AND('[1]PWS Information'!$E$10="CWS",P442="Non-Lead", I442="Non-Lead - Copper", R442="Yes", K442="Between 1989 and 2014")),
(AND('[1]PWS Information'!$E$10="CWS",P442="Non-Lead", I442="Non-Lead - Copper", R442="Yes", K442="After 2014")),
(AND('[1]PWS Information'!$E$10="CWS",P442="Non-Lead", I442="Non-Lead - Copper", R442="Yes", K442="Unknown")),
(AND('[1]PWS Information'!$E$10="CWS",P442="Non-Lead", M442="Non-Lead - Copper", R442="Yes", N442="Between 1989 and 2014")),
(AND('[1]PWS Information'!$E$10="CWS",P442="Non-Lead", M442="Non-Lead - Copper", R442="Yes", N442="After 2014")),
(AND('[1]PWS Information'!$E$10="CWS",P442="Non-Lead", M442="Non-Lead - Copper", R442="Yes", N442="Unknown")),
(AND('[1]PWS Information'!$E$10="CWS",P442="Unknown")),
(AND('[1]PWS Information'!$E$10="NTNC",P442="Unknown")))),"Tier 5",
"")))))</f>
        <v>Tier 5</v>
      </c>
      <c r="Y442" s="50"/>
      <c r="Z442" s="50"/>
    </row>
    <row r="443" spans="1:26" ht="75" x14ac:dyDescent="0.25">
      <c r="A443" s="39">
        <v>306</v>
      </c>
      <c r="B443" s="40" t="s">
        <v>115</v>
      </c>
      <c r="C443" s="41">
        <v>1878</v>
      </c>
      <c r="D443" s="41" t="s">
        <v>46</v>
      </c>
      <c r="E443" s="41">
        <v>75961</v>
      </c>
      <c r="F443" s="42"/>
      <c r="G443" s="43">
        <v>31.558382999999999</v>
      </c>
      <c r="H443" s="44">
        <v>-94.504452000000001</v>
      </c>
      <c r="I443" s="45" t="s">
        <v>63</v>
      </c>
      <c r="J443" s="46" t="s">
        <v>48</v>
      </c>
      <c r="K443" s="42" t="s">
        <v>51</v>
      </c>
      <c r="L443" s="49"/>
      <c r="M443" s="45" t="s">
        <v>63</v>
      </c>
      <c r="N443" s="46" t="s">
        <v>51</v>
      </c>
      <c r="O443" s="49"/>
      <c r="P443" s="36" t="str">
        <f t="shared" si="6"/>
        <v>Unknown</v>
      </c>
      <c r="Q443" s="39" t="s">
        <v>48</v>
      </c>
      <c r="R443" s="39" t="s">
        <v>48</v>
      </c>
      <c r="S443" s="39"/>
      <c r="T443" s="50" t="s">
        <v>50</v>
      </c>
      <c r="U443" s="50" t="s">
        <v>51</v>
      </c>
      <c r="V443" s="50" t="s">
        <v>51</v>
      </c>
      <c r="W443" s="50"/>
      <c r="X443" s="51" t="str">
        <f>IF((OR((AND('[1]PWS Information'!$E$10="CWS",T443="Single Family Residence",P443="Lead")),
(AND('[1]PWS Information'!$E$10="CWS",T443="Multiple Family Residence",'[1]PWS Information'!$E$11="Yes",P443="Lead")),
(AND('[1]PWS Information'!$E$10="NTNC",P443="Lead")))),"Tier 1",
IF((OR((AND('[1]PWS Information'!$E$10="CWS",T443="Multiple Family Residence",'[1]PWS Information'!$E$11="No",P443="Lead")),
(AND('[1]PWS Information'!$E$10="CWS",T443="Other",P443="Lead")),
(AND('[1]PWS Information'!$E$10="CWS",T443="Building",P443="Lead")))),"Tier 2",
IF((OR((AND('[1]PWS Information'!$E$10="CWS",T443="Single Family Residence",P443="Galvanized Requiring Replacement")),
(AND('[1]PWS Information'!$E$10="CWS",T443="Single Family Residence",P443="Galvanized Requiring Replacement",Q443="Yes")),
(AND('[1]PWS Information'!$E$10="NTNC",P443="Galvanized Requiring Replacement")),
(AND('[1]PWS Information'!$E$10="NTNC",T443="Single Family Residence",Q443="Yes")))),"Tier 3",
IF((OR((AND('[1]PWS Information'!$E$10="CWS",T443="Single Family Residence",R443="Yes",P443="Non-Lead", I443="Non-Lead - Copper",K443="Before 1989")),
(AND('[1]PWS Information'!$E$10="CWS",T443="Single Family Residence",R443="Yes",P443="Non-Lead", M443="Non-Lead - Copper",N443="Before 1989")))),"Tier 4",
IF((OR((AND('[1]PWS Information'!$E$10="NTNC",P443="Non-Lead")),
(AND('[1]PWS Information'!$E$10="CWS",P443="Non-Lead",R443="")),
(AND('[1]PWS Information'!$E$10="CWS",P443="Non-Lead",R443="No")),
(AND('[1]PWS Information'!$E$10="CWS",P443="Non-Lead",R443="Don't Know")),
(AND('[1]PWS Information'!$E$10="CWS",P443="Non-Lead", I443="Non-Lead - Copper", R443="Yes", K443="Between 1989 and 2014")),
(AND('[1]PWS Information'!$E$10="CWS",P443="Non-Lead", I443="Non-Lead - Copper", R443="Yes", K443="After 2014")),
(AND('[1]PWS Information'!$E$10="CWS",P443="Non-Lead", I443="Non-Lead - Copper", R443="Yes", K443="Unknown")),
(AND('[1]PWS Information'!$E$10="CWS",P443="Non-Lead", M443="Non-Lead - Copper", R443="Yes", N443="Between 1989 and 2014")),
(AND('[1]PWS Information'!$E$10="CWS",P443="Non-Lead", M443="Non-Lead - Copper", R443="Yes", N443="After 2014")),
(AND('[1]PWS Information'!$E$10="CWS",P443="Non-Lead", M443="Non-Lead - Copper", R443="Yes", N443="Unknown")),
(AND('[1]PWS Information'!$E$10="CWS",P443="Unknown")),
(AND('[1]PWS Information'!$E$10="NTNC",P443="Unknown")))),"Tier 5",
"")))))</f>
        <v>Tier 5</v>
      </c>
      <c r="Y443" s="50"/>
      <c r="Z443" s="50"/>
    </row>
    <row r="444" spans="1:26" ht="75" x14ac:dyDescent="0.25">
      <c r="A444" s="39" t="s">
        <v>166</v>
      </c>
      <c r="B444" s="40" t="s">
        <v>142</v>
      </c>
      <c r="C444" s="41">
        <v>235</v>
      </c>
      <c r="D444" s="41" t="s">
        <v>46</v>
      </c>
      <c r="E444" s="41">
        <v>75961</v>
      </c>
      <c r="F444" s="42"/>
      <c r="G444" s="43">
        <v>31.558382999999999</v>
      </c>
      <c r="H444" s="44">
        <v>-94.504452000000001</v>
      </c>
      <c r="I444" s="45" t="s">
        <v>63</v>
      </c>
      <c r="J444" s="46" t="s">
        <v>48</v>
      </c>
      <c r="K444" s="42" t="s">
        <v>51</v>
      </c>
      <c r="L444" s="49"/>
      <c r="M444" s="45" t="s">
        <v>63</v>
      </c>
      <c r="N444" s="46" t="s">
        <v>51</v>
      </c>
      <c r="O444" s="49"/>
      <c r="P444" s="36" t="str">
        <f t="shared" si="6"/>
        <v>Unknown</v>
      </c>
      <c r="Q444" s="39" t="s">
        <v>48</v>
      </c>
      <c r="R444" s="39" t="s">
        <v>48</v>
      </c>
      <c r="S444" s="39"/>
      <c r="T444" s="50"/>
      <c r="U444" s="50" t="s">
        <v>51</v>
      </c>
      <c r="V444" s="50" t="s">
        <v>51</v>
      </c>
      <c r="W444" s="50"/>
      <c r="X444" s="51" t="str">
        <f>IF((OR((AND('[1]PWS Information'!$E$10="CWS",T444="Single Family Residence",P444="Lead")),
(AND('[1]PWS Information'!$E$10="CWS",T444="Multiple Family Residence",'[1]PWS Information'!$E$11="Yes",P444="Lead")),
(AND('[1]PWS Information'!$E$10="NTNC",P444="Lead")))),"Tier 1",
IF((OR((AND('[1]PWS Information'!$E$10="CWS",T444="Multiple Family Residence",'[1]PWS Information'!$E$11="No",P444="Lead")),
(AND('[1]PWS Information'!$E$10="CWS",T444="Other",P444="Lead")),
(AND('[1]PWS Information'!$E$10="CWS",T444="Building",P444="Lead")))),"Tier 2",
IF((OR((AND('[1]PWS Information'!$E$10="CWS",T444="Single Family Residence",P444="Galvanized Requiring Replacement")),
(AND('[1]PWS Information'!$E$10="CWS",T444="Single Family Residence",P444="Galvanized Requiring Replacement",Q444="Yes")),
(AND('[1]PWS Information'!$E$10="NTNC",P444="Galvanized Requiring Replacement")),
(AND('[1]PWS Information'!$E$10="NTNC",T444="Single Family Residence",Q444="Yes")))),"Tier 3",
IF((OR((AND('[1]PWS Information'!$E$10="CWS",T444="Single Family Residence",R444="Yes",P444="Non-Lead", I444="Non-Lead - Copper",K444="Before 1989")),
(AND('[1]PWS Information'!$E$10="CWS",T444="Single Family Residence",R444="Yes",P444="Non-Lead", M444="Non-Lead - Copper",N444="Before 1989")))),"Tier 4",
IF((OR((AND('[1]PWS Information'!$E$10="NTNC",P444="Non-Lead")),
(AND('[1]PWS Information'!$E$10="CWS",P444="Non-Lead",R444="")),
(AND('[1]PWS Information'!$E$10="CWS",P444="Non-Lead",R444="No")),
(AND('[1]PWS Information'!$E$10="CWS",P444="Non-Lead",R444="Don't Know")),
(AND('[1]PWS Information'!$E$10="CWS",P444="Non-Lead", I444="Non-Lead - Copper", R444="Yes", K444="Between 1989 and 2014")),
(AND('[1]PWS Information'!$E$10="CWS",P444="Non-Lead", I444="Non-Lead - Copper", R444="Yes", K444="After 2014")),
(AND('[1]PWS Information'!$E$10="CWS",P444="Non-Lead", I444="Non-Lead - Copper", R444="Yes", K444="Unknown")),
(AND('[1]PWS Information'!$E$10="CWS",P444="Non-Lead", M444="Non-Lead - Copper", R444="Yes", N444="Between 1989 and 2014")),
(AND('[1]PWS Information'!$E$10="CWS",P444="Non-Lead", M444="Non-Lead - Copper", R444="Yes", N444="After 2014")),
(AND('[1]PWS Information'!$E$10="CWS",P444="Non-Lead", M444="Non-Lead - Copper", R444="Yes", N444="Unknown")),
(AND('[1]PWS Information'!$E$10="CWS",P444="Unknown")),
(AND('[1]PWS Information'!$E$10="NTNC",P444="Unknown")))),"Tier 5",
"")))))</f>
        <v>Tier 5</v>
      </c>
      <c r="Y444" s="50"/>
      <c r="Z444" s="50"/>
    </row>
    <row r="445" spans="1:26" ht="75" x14ac:dyDescent="0.25">
      <c r="A445" s="39">
        <v>25175994</v>
      </c>
      <c r="B445" s="40">
        <v>870</v>
      </c>
      <c r="C445" s="41" t="s">
        <v>167</v>
      </c>
      <c r="D445" s="41" t="s">
        <v>46</v>
      </c>
      <c r="E445" s="41">
        <v>75961</v>
      </c>
      <c r="F445" s="42" t="s">
        <v>168</v>
      </c>
      <c r="G445" s="43">
        <v>31.558382999999999</v>
      </c>
      <c r="H445" s="44">
        <v>-94.504452000000001</v>
      </c>
      <c r="I445" s="45" t="s">
        <v>63</v>
      </c>
      <c r="J445" s="46" t="s">
        <v>48</v>
      </c>
      <c r="K445" s="42" t="s">
        <v>51</v>
      </c>
      <c r="L445" s="49"/>
      <c r="M445" s="45" t="s">
        <v>63</v>
      </c>
      <c r="N445" s="46" t="s">
        <v>51</v>
      </c>
      <c r="O445" s="49"/>
      <c r="P445" s="36" t="str">
        <f t="shared" si="6"/>
        <v>Unknown</v>
      </c>
      <c r="Q445" s="39" t="s">
        <v>48</v>
      </c>
      <c r="R445" s="39" t="s">
        <v>48</v>
      </c>
      <c r="S445" s="39"/>
      <c r="T445" s="50"/>
      <c r="U445" s="50" t="s">
        <v>51</v>
      </c>
      <c r="V445" s="50" t="s">
        <v>51</v>
      </c>
      <c r="W445" s="50"/>
      <c r="X445" s="51" t="str">
        <f>IF((OR((AND('[1]PWS Information'!$E$10="CWS",T445="Single Family Residence",P445="Lead")),
(AND('[1]PWS Information'!$E$10="CWS",T445="Multiple Family Residence",'[1]PWS Information'!$E$11="Yes",P445="Lead")),
(AND('[1]PWS Information'!$E$10="NTNC",P445="Lead")))),"Tier 1",
IF((OR((AND('[1]PWS Information'!$E$10="CWS",T445="Multiple Family Residence",'[1]PWS Information'!$E$11="No",P445="Lead")),
(AND('[1]PWS Information'!$E$10="CWS",T445="Other",P445="Lead")),
(AND('[1]PWS Information'!$E$10="CWS",T445="Building",P445="Lead")))),"Tier 2",
IF((OR((AND('[1]PWS Information'!$E$10="CWS",T445="Single Family Residence",P445="Galvanized Requiring Replacement")),
(AND('[1]PWS Information'!$E$10="CWS",T445="Single Family Residence",P445="Galvanized Requiring Replacement",Q445="Yes")),
(AND('[1]PWS Information'!$E$10="NTNC",P445="Galvanized Requiring Replacement")),
(AND('[1]PWS Information'!$E$10="NTNC",T445="Single Family Residence",Q445="Yes")))),"Tier 3",
IF((OR((AND('[1]PWS Information'!$E$10="CWS",T445="Single Family Residence",R445="Yes",P445="Non-Lead", I445="Non-Lead - Copper",K445="Before 1989")),
(AND('[1]PWS Information'!$E$10="CWS",T445="Single Family Residence",R445="Yes",P445="Non-Lead", M445="Non-Lead - Copper",N445="Before 1989")))),"Tier 4",
IF((OR((AND('[1]PWS Information'!$E$10="NTNC",P445="Non-Lead")),
(AND('[1]PWS Information'!$E$10="CWS",P445="Non-Lead",R445="")),
(AND('[1]PWS Information'!$E$10="CWS",P445="Non-Lead",R445="No")),
(AND('[1]PWS Information'!$E$10="CWS",P445="Non-Lead",R445="Don't Know")),
(AND('[1]PWS Information'!$E$10="CWS",P445="Non-Lead", I445="Non-Lead - Copper", R445="Yes", K445="Between 1989 and 2014")),
(AND('[1]PWS Information'!$E$10="CWS",P445="Non-Lead", I445="Non-Lead - Copper", R445="Yes", K445="After 2014")),
(AND('[1]PWS Information'!$E$10="CWS",P445="Non-Lead", I445="Non-Lead - Copper", R445="Yes", K445="Unknown")),
(AND('[1]PWS Information'!$E$10="CWS",P445="Non-Lead", M445="Non-Lead - Copper", R445="Yes", N445="Between 1989 and 2014")),
(AND('[1]PWS Information'!$E$10="CWS",P445="Non-Lead", M445="Non-Lead - Copper", R445="Yes", N445="After 2014")),
(AND('[1]PWS Information'!$E$10="CWS",P445="Non-Lead", M445="Non-Lead - Copper", R445="Yes", N445="Unknown")),
(AND('[1]PWS Information'!$E$10="CWS",P445="Unknown")),
(AND('[1]PWS Information'!$E$10="NTNC",P445="Unknown")))),"Tier 5",
"")))))</f>
        <v>Tier 5</v>
      </c>
      <c r="Y445" s="50"/>
      <c r="Z445" s="50"/>
    </row>
    <row r="446" spans="1:26" ht="75" x14ac:dyDescent="0.25">
      <c r="A446" s="39">
        <v>25175698</v>
      </c>
      <c r="B446" s="40">
        <v>190</v>
      </c>
      <c r="C446" s="41" t="s">
        <v>88</v>
      </c>
      <c r="D446" s="41" t="s">
        <v>46</v>
      </c>
      <c r="E446" s="41">
        <v>75961</v>
      </c>
      <c r="F446" s="42"/>
      <c r="G446" s="43">
        <v>31.586680999999999</v>
      </c>
      <c r="H446" s="44">
        <v>-94.614026999999993</v>
      </c>
      <c r="I446" s="45" t="s">
        <v>63</v>
      </c>
      <c r="J446" s="46" t="s">
        <v>48</v>
      </c>
      <c r="K446" s="42" t="s">
        <v>51</v>
      </c>
      <c r="L446" s="49"/>
      <c r="M446" s="45" t="s">
        <v>63</v>
      </c>
      <c r="N446" s="46" t="s">
        <v>51</v>
      </c>
      <c r="O446" s="49"/>
      <c r="P446" s="36" t="str">
        <f t="shared" si="6"/>
        <v>Unknown</v>
      </c>
      <c r="Q446" s="39" t="s">
        <v>48</v>
      </c>
      <c r="R446" s="39" t="s">
        <v>48</v>
      </c>
      <c r="S446" s="39"/>
      <c r="T446" s="50"/>
      <c r="U446" s="50" t="s">
        <v>51</v>
      </c>
      <c r="V446" s="50" t="s">
        <v>51</v>
      </c>
      <c r="W446" s="50"/>
      <c r="X446" s="51" t="str">
        <f>IF((OR((AND('[1]PWS Information'!$E$10="CWS",T446="Single Family Residence",P446="Lead")),
(AND('[1]PWS Information'!$E$10="CWS",T446="Multiple Family Residence",'[1]PWS Information'!$E$11="Yes",P446="Lead")),
(AND('[1]PWS Information'!$E$10="NTNC",P446="Lead")))),"Tier 1",
IF((OR((AND('[1]PWS Information'!$E$10="CWS",T446="Multiple Family Residence",'[1]PWS Information'!$E$11="No",P446="Lead")),
(AND('[1]PWS Information'!$E$10="CWS",T446="Other",P446="Lead")),
(AND('[1]PWS Information'!$E$10="CWS",T446="Building",P446="Lead")))),"Tier 2",
IF((OR((AND('[1]PWS Information'!$E$10="CWS",T446="Single Family Residence",P446="Galvanized Requiring Replacement")),
(AND('[1]PWS Information'!$E$10="CWS",T446="Single Family Residence",P446="Galvanized Requiring Replacement",Q446="Yes")),
(AND('[1]PWS Information'!$E$10="NTNC",P446="Galvanized Requiring Replacement")),
(AND('[1]PWS Information'!$E$10="NTNC",T446="Single Family Residence",Q446="Yes")))),"Tier 3",
IF((OR((AND('[1]PWS Information'!$E$10="CWS",T446="Single Family Residence",R446="Yes",P446="Non-Lead", I446="Non-Lead - Copper",K446="Before 1989")),
(AND('[1]PWS Information'!$E$10="CWS",T446="Single Family Residence",R446="Yes",P446="Non-Lead", M446="Non-Lead - Copper",N446="Before 1989")))),"Tier 4",
IF((OR((AND('[1]PWS Information'!$E$10="NTNC",P446="Non-Lead")),
(AND('[1]PWS Information'!$E$10="CWS",P446="Non-Lead",R446="")),
(AND('[1]PWS Information'!$E$10="CWS",P446="Non-Lead",R446="No")),
(AND('[1]PWS Information'!$E$10="CWS",P446="Non-Lead",R446="Don't Know")),
(AND('[1]PWS Information'!$E$10="CWS",P446="Non-Lead", I446="Non-Lead - Copper", R446="Yes", K446="Between 1989 and 2014")),
(AND('[1]PWS Information'!$E$10="CWS",P446="Non-Lead", I446="Non-Lead - Copper", R446="Yes", K446="After 2014")),
(AND('[1]PWS Information'!$E$10="CWS",P446="Non-Lead", I446="Non-Lead - Copper", R446="Yes", K446="Unknown")),
(AND('[1]PWS Information'!$E$10="CWS",P446="Non-Lead", M446="Non-Lead - Copper", R446="Yes", N446="Between 1989 and 2014")),
(AND('[1]PWS Information'!$E$10="CWS",P446="Non-Lead", M446="Non-Lead - Copper", R446="Yes", N446="After 2014")),
(AND('[1]PWS Information'!$E$10="CWS",P446="Non-Lead", M446="Non-Lead - Copper", R446="Yes", N446="Unknown")),
(AND('[1]PWS Information'!$E$10="CWS",P446="Unknown")),
(AND('[1]PWS Information'!$E$10="NTNC",P446="Unknown")))),"Tier 5",
"")))))</f>
        <v>Tier 5</v>
      </c>
      <c r="Y446" s="50"/>
      <c r="Z446" s="50"/>
    </row>
    <row r="447" spans="1:26" ht="75" x14ac:dyDescent="0.25">
      <c r="A447" s="39">
        <v>25175872</v>
      </c>
      <c r="B447" s="40" t="s">
        <v>151</v>
      </c>
      <c r="C447" s="41" t="s">
        <v>152</v>
      </c>
      <c r="D447" s="41" t="s">
        <v>46</v>
      </c>
      <c r="E447" s="41">
        <v>75961</v>
      </c>
      <c r="F447" s="42"/>
      <c r="G447" s="43">
        <v>31.558382999999999</v>
      </c>
      <c r="H447" s="44">
        <v>-94.504452000000001</v>
      </c>
      <c r="I447" s="45" t="s">
        <v>63</v>
      </c>
      <c r="J447" s="46" t="s">
        <v>48</v>
      </c>
      <c r="K447" s="42" t="s">
        <v>51</v>
      </c>
      <c r="L447" s="49"/>
      <c r="M447" s="45" t="s">
        <v>63</v>
      </c>
      <c r="N447" s="46" t="s">
        <v>51</v>
      </c>
      <c r="O447" s="49"/>
      <c r="P447" s="36" t="str">
        <f t="shared" si="6"/>
        <v>Unknown</v>
      </c>
      <c r="Q447" s="39" t="s">
        <v>48</v>
      </c>
      <c r="R447" s="39" t="s">
        <v>48</v>
      </c>
      <c r="S447" s="39"/>
      <c r="T447" s="50"/>
      <c r="U447" s="50" t="s">
        <v>51</v>
      </c>
      <c r="V447" s="50" t="s">
        <v>51</v>
      </c>
      <c r="W447" s="50"/>
      <c r="X447" s="51" t="str">
        <f>IF((OR((AND('[1]PWS Information'!$E$10="CWS",T447="Single Family Residence",P447="Lead")),
(AND('[1]PWS Information'!$E$10="CWS",T447="Multiple Family Residence",'[1]PWS Information'!$E$11="Yes",P447="Lead")),
(AND('[1]PWS Information'!$E$10="NTNC",P447="Lead")))),"Tier 1",
IF((OR((AND('[1]PWS Information'!$E$10="CWS",T447="Multiple Family Residence",'[1]PWS Information'!$E$11="No",P447="Lead")),
(AND('[1]PWS Information'!$E$10="CWS",T447="Other",P447="Lead")),
(AND('[1]PWS Information'!$E$10="CWS",T447="Building",P447="Lead")))),"Tier 2",
IF((OR((AND('[1]PWS Information'!$E$10="CWS",T447="Single Family Residence",P447="Galvanized Requiring Replacement")),
(AND('[1]PWS Information'!$E$10="CWS",T447="Single Family Residence",P447="Galvanized Requiring Replacement",Q447="Yes")),
(AND('[1]PWS Information'!$E$10="NTNC",P447="Galvanized Requiring Replacement")),
(AND('[1]PWS Information'!$E$10="NTNC",T447="Single Family Residence",Q447="Yes")))),"Tier 3",
IF((OR((AND('[1]PWS Information'!$E$10="CWS",T447="Single Family Residence",R447="Yes",P447="Non-Lead", I447="Non-Lead - Copper",K447="Before 1989")),
(AND('[1]PWS Information'!$E$10="CWS",T447="Single Family Residence",R447="Yes",P447="Non-Lead", M447="Non-Lead - Copper",N447="Before 1989")))),"Tier 4",
IF((OR((AND('[1]PWS Information'!$E$10="NTNC",P447="Non-Lead")),
(AND('[1]PWS Information'!$E$10="CWS",P447="Non-Lead",R447="")),
(AND('[1]PWS Information'!$E$10="CWS",P447="Non-Lead",R447="No")),
(AND('[1]PWS Information'!$E$10="CWS",P447="Non-Lead",R447="Don't Know")),
(AND('[1]PWS Information'!$E$10="CWS",P447="Non-Lead", I447="Non-Lead - Copper", R447="Yes", K447="Between 1989 and 2014")),
(AND('[1]PWS Information'!$E$10="CWS",P447="Non-Lead", I447="Non-Lead - Copper", R447="Yes", K447="After 2014")),
(AND('[1]PWS Information'!$E$10="CWS",P447="Non-Lead", I447="Non-Lead - Copper", R447="Yes", K447="Unknown")),
(AND('[1]PWS Information'!$E$10="CWS",P447="Non-Lead", M447="Non-Lead - Copper", R447="Yes", N447="Between 1989 and 2014")),
(AND('[1]PWS Information'!$E$10="CWS",P447="Non-Lead", M447="Non-Lead - Copper", R447="Yes", N447="After 2014")),
(AND('[1]PWS Information'!$E$10="CWS",P447="Non-Lead", M447="Non-Lead - Copper", R447="Yes", N447="Unknown")),
(AND('[1]PWS Information'!$E$10="CWS",P447="Unknown")),
(AND('[1]PWS Information'!$E$10="NTNC",P447="Unknown")))),"Tier 5",
"")))))</f>
        <v>Tier 5</v>
      </c>
      <c r="Y447" s="50"/>
      <c r="Z447" s="50"/>
    </row>
    <row r="448" spans="1:26" ht="75" x14ac:dyDescent="0.25">
      <c r="A448" s="39">
        <v>25176106</v>
      </c>
      <c r="B448" s="40">
        <v>483</v>
      </c>
      <c r="C448" s="41" t="s">
        <v>86</v>
      </c>
      <c r="D448" s="41" t="s">
        <v>46</v>
      </c>
      <c r="E448" s="41">
        <v>75961</v>
      </c>
      <c r="F448" s="42"/>
      <c r="G448" s="43">
        <v>31.558382999999999</v>
      </c>
      <c r="H448" s="44">
        <v>-94.504452000000001</v>
      </c>
      <c r="I448" s="45" t="s">
        <v>63</v>
      </c>
      <c r="J448" s="46" t="s">
        <v>48</v>
      </c>
      <c r="K448" s="42" t="s">
        <v>51</v>
      </c>
      <c r="L448" s="49"/>
      <c r="M448" s="45" t="s">
        <v>63</v>
      </c>
      <c r="N448" s="46" t="s">
        <v>51</v>
      </c>
      <c r="O448" s="49"/>
      <c r="P448" s="36" t="str">
        <f t="shared" si="6"/>
        <v>Unknown</v>
      </c>
      <c r="Q448" s="39" t="s">
        <v>48</v>
      </c>
      <c r="R448" s="39" t="s">
        <v>48</v>
      </c>
      <c r="S448" s="39"/>
      <c r="T448" s="50"/>
      <c r="U448" s="50" t="s">
        <v>51</v>
      </c>
      <c r="V448" s="50" t="s">
        <v>51</v>
      </c>
      <c r="W448" s="50"/>
      <c r="X448" s="51" t="str">
        <f>IF((OR((AND('[1]PWS Information'!$E$10="CWS",T448="Single Family Residence",P448="Lead")),
(AND('[1]PWS Information'!$E$10="CWS",T448="Multiple Family Residence",'[1]PWS Information'!$E$11="Yes",P448="Lead")),
(AND('[1]PWS Information'!$E$10="NTNC",P448="Lead")))),"Tier 1",
IF((OR((AND('[1]PWS Information'!$E$10="CWS",T448="Multiple Family Residence",'[1]PWS Information'!$E$11="No",P448="Lead")),
(AND('[1]PWS Information'!$E$10="CWS",T448="Other",P448="Lead")),
(AND('[1]PWS Information'!$E$10="CWS",T448="Building",P448="Lead")))),"Tier 2",
IF((OR((AND('[1]PWS Information'!$E$10="CWS",T448="Single Family Residence",P448="Galvanized Requiring Replacement")),
(AND('[1]PWS Information'!$E$10="CWS",T448="Single Family Residence",P448="Galvanized Requiring Replacement",Q448="Yes")),
(AND('[1]PWS Information'!$E$10="NTNC",P448="Galvanized Requiring Replacement")),
(AND('[1]PWS Information'!$E$10="NTNC",T448="Single Family Residence",Q448="Yes")))),"Tier 3",
IF((OR((AND('[1]PWS Information'!$E$10="CWS",T448="Single Family Residence",R448="Yes",P448="Non-Lead", I448="Non-Lead - Copper",K448="Before 1989")),
(AND('[1]PWS Information'!$E$10="CWS",T448="Single Family Residence",R448="Yes",P448="Non-Lead", M448="Non-Lead - Copper",N448="Before 1989")))),"Tier 4",
IF((OR((AND('[1]PWS Information'!$E$10="NTNC",P448="Non-Lead")),
(AND('[1]PWS Information'!$E$10="CWS",P448="Non-Lead",R448="")),
(AND('[1]PWS Information'!$E$10="CWS",P448="Non-Lead",R448="No")),
(AND('[1]PWS Information'!$E$10="CWS",P448="Non-Lead",R448="Don't Know")),
(AND('[1]PWS Information'!$E$10="CWS",P448="Non-Lead", I448="Non-Lead - Copper", R448="Yes", K448="Between 1989 and 2014")),
(AND('[1]PWS Information'!$E$10="CWS",P448="Non-Lead", I448="Non-Lead - Copper", R448="Yes", K448="After 2014")),
(AND('[1]PWS Information'!$E$10="CWS",P448="Non-Lead", I448="Non-Lead - Copper", R448="Yes", K448="Unknown")),
(AND('[1]PWS Information'!$E$10="CWS",P448="Non-Lead", M448="Non-Lead - Copper", R448="Yes", N448="Between 1989 and 2014")),
(AND('[1]PWS Information'!$E$10="CWS",P448="Non-Lead", M448="Non-Lead - Copper", R448="Yes", N448="After 2014")),
(AND('[1]PWS Information'!$E$10="CWS",P448="Non-Lead", M448="Non-Lead - Copper", R448="Yes", N448="Unknown")),
(AND('[1]PWS Information'!$E$10="CWS",P448="Unknown")),
(AND('[1]PWS Information'!$E$10="NTNC",P448="Unknown")))),"Tier 5",
"")))))</f>
        <v>Tier 5</v>
      </c>
      <c r="Y448" s="50"/>
      <c r="Z448" s="50"/>
    </row>
    <row r="449" spans="1:26" ht="75" x14ac:dyDescent="0.25">
      <c r="A449" s="39">
        <v>25176078</v>
      </c>
      <c r="B449" s="40">
        <v>151</v>
      </c>
      <c r="C449" s="41" t="s">
        <v>86</v>
      </c>
      <c r="D449" s="41" t="s">
        <v>46</v>
      </c>
      <c r="E449" s="41">
        <v>75961</v>
      </c>
      <c r="F449" s="42"/>
      <c r="G449" s="43">
        <v>31.587091000000001</v>
      </c>
      <c r="H449" s="44">
        <v>-94.614329999999995</v>
      </c>
      <c r="I449" s="45" t="s">
        <v>63</v>
      </c>
      <c r="J449" s="46" t="s">
        <v>48</v>
      </c>
      <c r="K449" s="42" t="s">
        <v>51</v>
      </c>
      <c r="L449" s="49"/>
      <c r="M449" s="45" t="s">
        <v>63</v>
      </c>
      <c r="N449" s="46" t="s">
        <v>51</v>
      </c>
      <c r="O449" s="49"/>
      <c r="P449" s="36" t="str">
        <f t="shared" si="6"/>
        <v>Unknown</v>
      </c>
      <c r="Q449" s="39" t="s">
        <v>48</v>
      </c>
      <c r="R449" s="39" t="s">
        <v>48</v>
      </c>
      <c r="S449" s="39"/>
      <c r="T449" s="50"/>
      <c r="U449" s="50" t="s">
        <v>51</v>
      </c>
      <c r="V449" s="50" t="s">
        <v>51</v>
      </c>
      <c r="W449" s="50"/>
      <c r="X449" s="51" t="str">
        <f>IF((OR((AND('[1]PWS Information'!$E$10="CWS",T449="Single Family Residence",P449="Lead")),
(AND('[1]PWS Information'!$E$10="CWS",T449="Multiple Family Residence",'[1]PWS Information'!$E$11="Yes",P449="Lead")),
(AND('[1]PWS Information'!$E$10="NTNC",P449="Lead")))),"Tier 1",
IF((OR((AND('[1]PWS Information'!$E$10="CWS",T449="Multiple Family Residence",'[1]PWS Information'!$E$11="No",P449="Lead")),
(AND('[1]PWS Information'!$E$10="CWS",T449="Other",P449="Lead")),
(AND('[1]PWS Information'!$E$10="CWS",T449="Building",P449="Lead")))),"Tier 2",
IF((OR((AND('[1]PWS Information'!$E$10="CWS",T449="Single Family Residence",P449="Galvanized Requiring Replacement")),
(AND('[1]PWS Information'!$E$10="CWS",T449="Single Family Residence",P449="Galvanized Requiring Replacement",Q449="Yes")),
(AND('[1]PWS Information'!$E$10="NTNC",P449="Galvanized Requiring Replacement")),
(AND('[1]PWS Information'!$E$10="NTNC",T449="Single Family Residence",Q449="Yes")))),"Tier 3",
IF((OR((AND('[1]PWS Information'!$E$10="CWS",T449="Single Family Residence",R449="Yes",P449="Non-Lead", I449="Non-Lead - Copper",K449="Before 1989")),
(AND('[1]PWS Information'!$E$10="CWS",T449="Single Family Residence",R449="Yes",P449="Non-Lead", M449="Non-Lead - Copper",N449="Before 1989")))),"Tier 4",
IF((OR((AND('[1]PWS Information'!$E$10="NTNC",P449="Non-Lead")),
(AND('[1]PWS Information'!$E$10="CWS",P449="Non-Lead",R449="")),
(AND('[1]PWS Information'!$E$10="CWS",P449="Non-Lead",R449="No")),
(AND('[1]PWS Information'!$E$10="CWS",P449="Non-Lead",R449="Don't Know")),
(AND('[1]PWS Information'!$E$10="CWS",P449="Non-Lead", I449="Non-Lead - Copper", R449="Yes", K449="Between 1989 and 2014")),
(AND('[1]PWS Information'!$E$10="CWS",P449="Non-Lead", I449="Non-Lead - Copper", R449="Yes", K449="After 2014")),
(AND('[1]PWS Information'!$E$10="CWS",P449="Non-Lead", I449="Non-Lead - Copper", R449="Yes", K449="Unknown")),
(AND('[1]PWS Information'!$E$10="CWS",P449="Non-Lead", M449="Non-Lead - Copper", R449="Yes", N449="Between 1989 and 2014")),
(AND('[1]PWS Information'!$E$10="CWS",P449="Non-Lead", M449="Non-Lead - Copper", R449="Yes", N449="After 2014")),
(AND('[1]PWS Information'!$E$10="CWS",P449="Non-Lead", M449="Non-Lead - Copper", R449="Yes", N449="Unknown")),
(AND('[1]PWS Information'!$E$10="CWS",P449="Unknown")),
(AND('[1]PWS Information'!$E$10="NTNC",P449="Unknown")))),"Tier 5",
"")))))</f>
        <v>Tier 5</v>
      </c>
      <c r="Y449" s="50"/>
      <c r="Z449" s="50"/>
    </row>
    <row r="450" spans="1:26" ht="75" x14ac:dyDescent="0.25">
      <c r="A450" s="39">
        <v>25175624</v>
      </c>
      <c r="B450" s="40">
        <v>229</v>
      </c>
      <c r="C450" s="41" t="s">
        <v>92</v>
      </c>
      <c r="D450" s="41" t="s">
        <v>46</v>
      </c>
      <c r="E450" s="41">
        <v>75961</v>
      </c>
      <c r="F450" s="42"/>
      <c r="G450" s="43">
        <v>31.66113</v>
      </c>
      <c r="H450" s="44">
        <v>-94.601356999999993</v>
      </c>
      <c r="I450" s="45" t="s">
        <v>63</v>
      </c>
      <c r="J450" s="46" t="s">
        <v>48</v>
      </c>
      <c r="K450" s="42" t="s">
        <v>51</v>
      </c>
      <c r="L450" s="49"/>
      <c r="M450" s="45" t="s">
        <v>63</v>
      </c>
      <c r="N450" s="46" t="s">
        <v>51</v>
      </c>
      <c r="O450" s="49"/>
      <c r="P450" s="36" t="str">
        <f t="shared" si="6"/>
        <v>Unknown</v>
      </c>
      <c r="Q450" s="39" t="s">
        <v>48</v>
      </c>
      <c r="R450" s="39" t="s">
        <v>48</v>
      </c>
      <c r="S450" s="39"/>
      <c r="T450" s="50"/>
      <c r="U450" s="50" t="s">
        <v>51</v>
      </c>
      <c r="V450" s="50" t="s">
        <v>51</v>
      </c>
      <c r="W450" s="50"/>
      <c r="X450" s="51" t="str">
        <f>IF((OR((AND('[1]PWS Information'!$E$10="CWS",T450="Single Family Residence",P450="Lead")),
(AND('[1]PWS Information'!$E$10="CWS",T450="Multiple Family Residence",'[1]PWS Information'!$E$11="Yes",P450="Lead")),
(AND('[1]PWS Information'!$E$10="NTNC",P450="Lead")))),"Tier 1",
IF((OR((AND('[1]PWS Information'!$E$10="CWS",T450="Multiple Family Residence",'[1]PWS Information'!$E$11="No",P450="Lead")),
(AND('[1]PWS Information'!$E$10="CWS",T450="Other",P450="Lead")),
(AND('[1]PWS Information'!$E$10="CWS",T450="Building",P450="Lead")))),"Tier 2",
IF((OR((AND('[1]PWS Information'!$E$10="CWS",T450="Single Family Residence",P450="Galvanized Requiring Replacement")),
(AND('[1]PWS Information'!$E$10="CWS",T450="Single Family Residence",P450="Galvanized Requiring Replacement",Q450="Yes")),
(AND('[1]PWS Information'!$E$10="NTNC",P450="Galvanized Requiring Replacement")),
(AND('[1]PWS Information'!$E$10="NTNC",T450="Single Family Residence",Q450="Yes")))),"Tier 3",
IF((OR((AND('[1]PWS Information'!$E$10="CWS",T450="Single Family Residence",R450="Yes",P450="Non-Lead", I450="Non-Lead - Copper",K450="Before 1989")),
(AND('[1]PWS Information'!$E$10="CWS",T450="Single Family Residence",R450="Yes",P450="Non-Lead", M450="Non-Lead - Copper",N450="Before 1989")))),"Tier 4",
IF((OR((AND('[1]PWS Information'!$E$10="NTNC",P450="Non-Lead")),
(AND('[1]PWS Information'!$E$10="CWS",P450="Non-Lead",R450="")),
(AND('[1]PWS Information'!$E$10="CWS",P450="Non-Lead",R450="No")),
(AND('[1]PWS Information'!$E$10="CWS",P450="Non-Lead",R450="Don't Know")),
(AND('[1]PWS Information'!$E$10="CWS",P450="Non-Lead", I450="Non-Lead - Copper", R450="Yes", K450="Between 1989 and 2014")),
(AND('[1]PWS Information'!$E$10="CWS",P450="Non-Lead", I450="Non-Lead - Copper", R450="Yes", K450="After 2014")),
(AND('[1]PWS Information'!$E$10="CWS",P450="Non-Lead", I450="Non-Lead - Copper", R450="Yes", K450="Unknown")),
(AND('[1]PWS Information'!$E$10="CWS",P450="Non-Lead", M450="Non-Lead - Copper", R450="Yes", N450="Between 1989 and 2014")),
(AND('[1]PWS Information'!$E$10="CWS",P450="Non-Lead", M450="Non-Lead - Copper", R450="Yes", N450="After 2014")),
(AND('[1]PWS Information'!$E$10="CWS",P450="Non-Lead", M450="Non-Lead - Copper", R450="Yes", N450="Unknown")),
(AND('[1]PWS Information'!$E$10="CWS",P450="Unknown")),
(AND('[1]PWS Information'!$E$10="NTNC",P450="Unknown")))),"Tier 5",
"")))))</f>
        <v>Tier 5</v>
      </c>
      <c r="Y450" s="50"/>
      <c r="Z450" s="50"/>
    </row>
    <row r="451" spans="1:26" ht="75" x14ac:dyDescent="0.25">
      <c r="A451" s="39">
        <v>25176208</v>
      </c>
      <c r="B451" s="40">
        <v>5271</v>
      </c>
      <c r="C451" s="41" t="s">
        <v>66</v>
      </c>
      <c r="D451" s="41" t="s">
        <v>46</v>
      </c>
      <c r="E451" s="41">
        <v>75961</v>
      </c>
      <c r="F451" s="42"/>
      <c r="G451" s="43">
        <v>31.612314000000001</v>
      </c>
      <c r="H451" s="44">
        <v>-94.536636999999999</v>
      </c>
      <c r="I451" s="45" t="s">
        <v>63</v>
      </c>
      <c r="J451" s="46" t="s">
        <v>48</v>
      </c>
      <c r="K451" s="42" t="s">
        <v>51</v>
      </c>
      <c r="L451" s="49"/>
      <c r="M451" s="45" t="s">
        <v>63</v>
      </c>
      <c r="N451" s="46" t="s">
        <v>51</v>
      </c>
      <c r="O451" s="49"/>
      <c r="P451" s="36" t="str">
        <f t="shared" si="6"/>
        <v>Unknown</v>
      </c>
      <c r="Q451" s="39" t="s">
        <v>48</v>
      </c>
      <c r="R451" s="39" t="s">
        <v>48</v>
      </c>
      <c r="S451" s="39"/>
      <c r="T451" s="50"/>
      <c r="U451" s="50" t="s">
        <v>51</v>
      </c>
      <c r="V451" s="50" t="s">
        <v>51</v>
      </c>
      <c r="W451" s="50"/>
      <c r="X451" s="51" t="str">
        <f>IF((OR((AND('[1]PWS Information'!$E$10="CWS",T451="Single Family Residence",P451="Lead")),
(AND('[1]PWS Information'!$E$10="CWS",T451="Multiple Family Residence",'[1]PWS Information'!$E$11="Yes",P451="Lead")),
(AND('[1]PWS Information'!$E$10="NTNC",P451="Lead")))),"Tier 1",
IF((OR((AND('[1]PWS Information'!$E$10="CWS",T451="Multiple Family Residence",'[1]PWS Information'!$E$11="No",P451="Lead")),
(AND('[1]PWS Information'!$E$10="CWS",T451="Other",P451="Lead")),
(AND('[1]PWS Information'!$E$10="CWS",T451="Building",P451="Lead")))),"Tier 2",
IF((OR((AND('[1]PWS Information'!$E$10="CWS",T451="Single Family Residence",P451="Galvanized Requiring Replacement")),
(AND('[1]PWS Information'!$E$10="CWS",T451="Single Family Residence",P451="Galvanized Requiring Replacement",Q451="Yes")),
(AND('[1]PWS Information'!$E$10="NTNC",P451="Galvanized Requiring Replacement")),
(AND('[1]PWS Information'!$E$10="NTNC",T451="Single Family Residence",Q451="Yes")))),"Tier 3",
IF((OR((AND('[1]PWS Information'!$E$10="CWS",T451="Single Family Residence",R451="Yes",P451="Non-Lead", I451="Non-Lead - Copper",K451="Before 1989")),
(AND('[1]PWS Information'!$E$10="CWS",T451="Single Family Residence",R451="Yes",P451="Non-Lead", M451="Non-Lead - Copper",N451="Before 1989")))),"Tier 4",
IF((OR((AND('[1]PWS Information'!$E$10="NTNC",P451="Non-Lead")),
(AND('[1]PWS Information'!$E$10="CWS",P451="Non-Lead",R451="")),
(AND('[1]PWS Information'!$E$10="CWS",P451="Non-Lead",R451="No")),
(AND('[1]PWS Information'!$E$10="CWS",P451="Non-Lead",R451="Don't Know")),
(AND('[1]PWS Information'!$E$10="CWS",P451="Non-Lead", I451="Non-Lead - Copper", R451="Yes", K451="Between 1989 and 2014")),
(AND('[1]PWS Information'!$E$10="CWS",P451="Non-Lead", I451="Non-Lead - Copper", R451="Yes", K451="After 2014")),
(AND('[1]PWS Information'!$E$10="CWS",P451="Non-Lead", I451="Non-Lead - Copper", R451="Yes", K451="Unknown")),
(AND('[1]PWS Information'!$E$10="CWS",P451="Non-Lead", M451="Non-Lead - Copper", R451="Yes", N451="Between 1989 and 2014")),
(AND('[1]PWS Information'!$E$10="CWS",P451="Non-Lead", M451="Non-Lead - Copper", R451="Yes", N451="After 2014")),
(AND('[1]PWS Information'!$E$10="CWS",P451="Non-Lead", M451="Non-Lead - Copper", R451="Yes", N451="Unknown")),
(AND('[1]PWS Information'!$E$10="CWS",P451="Unknown")),
(AND('[1]PWS Information'!$E$10="NTNC",P451="Unknown")))),"Tier 5",
"")))))</f>
        <v>Tier 5</v>
      </c>
      <c r="Y451" s="50"/>
      <c r="Z451" s="50"/>
    </row>
    <row r="452" spans="1:26" ht="75" x14ac:dyDescent="0.25">
      <c r="A452" s="39">
        <v>569</v>
      </c>
      <c r="B452" s="40" t="s">
        <v>169</v>
      </c>
      <c r="C452" s="41" t="s">
        <v>170</v>
      </c>
      <c r="D452" s="41" t="s">
        <v>46</v>
      </c>
      <c r="E452" s="41">
        <v>75961</v>
      </c>
      <c r="F452" s="42"/>
      <c r="G452" s="43">
        <v>31.655169999999998</v>
      </c>
      <c r="H452" s="44">
        <v>-94.431556</v>
      </c>
      <c r="I452" s="45" t="s">
        <v>63</v>
      </c>
      <c r="J452" s="46" t="s">
        <v>48</v>
      </c>
      <c r="K452" s="42" t="s">
        <v>51</v>
      </c>
      <c r="L452" s="49"/>
      <c r="M452" s="45" t="s">
        <v>63</v>
      </c>
      <c r="N452" s="46" t="s">
        <v>51</v>
      </c>
      <c r="O452" s="49"/>
      <c r="P452" s="36" t="str">
        <f t="shared" si="6"/>
        <v>Unknown</v>
      </c>
      <c r="Q452" s="39" t="s">
        <v>48</v>
      </c>
      <c r="R452" s="39" t="s">
        <v>48</v>
      </c>
      <c r="S452" s="39"/>
      <c r="T452" s="50"/>
      <c r="U452" s="50" t="s">
        <v>51</v>
      </c>
      <c r="V452" s="50" t="s">
        <v>51</v>
      </c>
      <c r="W452" s="50"/>
      <c r="X452" s="51" t="str">
        <f>IF((OR((AND('[1]PWS Information'!$E$10="CWS",T452="Single Family Residence",P452="Lead")),
(AND('[1]PWS Information'!$E$10="CWS",T452="Multiple Family Residence",'[1]PWS Information'!$E$11="Yes",P452="Lead")),
(AND('[1]PWS Information'!$E$10="NTNC",P452="Lead")))),"Tier 1",
IF((OR((AND('[1]PWS Information'!$E$10="CWS",T452="Multiple Family Residence",'[1]PWS Information'!$E$11="No",P452="Lead")),
(AND('[1]PWS Information'!$E$10="CWS",T452="Other",P452="Lead")),
(AND('[1]PWS Information'!$E$10="CWS",T452="Building",P452="Lead")))),"Tier 2",
IF((OR((AND('[1]PWS Information'!$E$10="CWS",T452="Single Family Residence",P452="Galvanized Requiring Replacement")),
(AND('[1]PWS Information'!$E$10="CWS",T452="Single Family Residence",P452="Galvanized Requiring Replacement",Q452="Yes")),
(AND('[1]PWS Information'!$E$10="NTNC",P452="Galvanized Requiring Replacement")),
(AND('[1]PWS Information'!$E$10="NTNC",T452="Single Family Residence",Q452="Yes")))),"Tier 3",
IF((OR((AND('[1]PWS Information'!$E$10="CWS",T452="Single Family Residence",R452="Yes",P452="Non-Lead", I452="Non-Lead - Copper",K452="Before 1989")),
(AND('[1]PWS Information'!$E$10="CWS",T452="Single Family Residence",R452="Yes",P452="Non-Lead", M452="Non-Lead - Copper",N452="Before 1989")))),"Tier 4",
IF((OR((AND('[1]PWS Information'!$E$10="NTNC",P452="Non-Lead")),
(AND('[1]PWS Information'!$E$10="CWS",P452="Non-Lead",R452="")),
(AND('[1]PWS Information'!$E$10="CWS",P452="Non-Lead",R452="No")),
(AND('[1]PWS Information'!$E$10="CWS",P452="Non-Lead",R452="Don't Know")),
(AND('[1]PWS Information'!$E$10="CWS",P452="Non-Lead", I452="Non-Lead - Copper", R452="Yes", K452="Between 1989 and 2014")),
(AND('[1]PWS Information'!$E$10="CWS",P452="Non-Lead", I452="Non-Lead - Copper", R452="Yes", K452="After 2014")),
(AND('[1]PWS Information'!$E$10="CWS",P452="Non-Lead", I452="Non-Lead - Copper", R452="Yes", K452="Unknown")),
(AND('[1]PWS Information'!$E$10="CWS",P452="Non-Lead", M452="Non-Lead - Copper", R452="Yes", N452="Between 1989 and 2014")),
(AND('[1]PWS Information'!$E$10="CWS",P452="Non-Lead", M452="Non-Lead - Copper", R452="Yes", N452="After 2014")),
(AND('[1]PWS Information'!$E$10="CWS",P452="Non-Lead", M452="Non-Lead - Copper", R452="Yes", N452="Unknown")),
(AND('[1]PWS Information'!$E$10="CWS",P452="Unknown")),
(AND('[1]PWS Information'!$E$10="NTNC",P452="Unknown")))),"Tier 5",
"")))))</f>
        <v>Tier 5</v>
      </c>
      <c r="Y452" s="50"/>
      <c r="Z452" s="50"/>
    </row>
    <row r="453" spans="1:26" ht="75" x14ac:dyDescent="0.25">
      <c r="A453" s="39">
        <v>25175446</v>
      </c>
      <c r="B453" s="40">
        <v>11859</v>
      </c>
      <c r="C453" s="41" t="s">
        <v>171</v>
      </c>
      <c r="D453" s="41" t="s">
        <v>46</v>
      </c>
      <c r="E453" s="41">
        <v>75961</v>
      </c>
      <c r="F453" s="42"/>
      <c r="G453" s="43">
        <v>31.637208999999999</v>
      </c>
      <c r="H453" s="44">
        <v>-94.431166000000005</v>
      </c>
      <c r="I453" s="45" t="s">
        <v>63</v>
      </c>
      <c r="J453" s="46" t="s">
        <v>48</v>
      </c>
      <c r="K453" s="42" t="s">
        <v>51</v>
      </c>
      <c r="L453" s="49"/>
      <c r="M453" s="45" t="s">
        <v>63</v>
      </c>
      <c r="N453" s="46" t="s">
        <v>51</v>
      </c>
      <c r="O453" s="49"/>
      <c r="P453" s="36" t="str">
        <f t="shared" ref="P453:P516" si="7">IF((OR(I453="Lead")),"Lead",
IF((OR(M453="Lead")),"Lead",
IF((OR(I453="Lead-lined galvanized")),"Lead",
IF((OR(M453="Lead-lined galvanized")),"Lead",
IF((OR((AND(I453="Unknown - Likely Lead",M453="Galvanized")),
(AND(I453="Unknown - Unlikely Lead",M453="Galvanized")),
(AND(I453="Unknown - Material Unknown",M453="Galvanized")))),"Galvanized Requiring Replacement",
IF((OR((AND(I453="Non-lead - Copper",J453="Yes",M453="Galvanized")),
(AND(I453="Non-lead - Copper",J453="Don't know",M453="Galvanized")),
(AND(I453="Non-lead - Copper",J453="",M453="Galvanized")),
(AND(I453="Non-lead - Plastic",J453="Yes",M453="Galvanized")),
(AND(I453="Non-lead - Plastic",J453="Don't know",M453="Galvanized")),
(AND(I453="Non-lead - Plastic",J453="",M453="Galvanized")),
(AND(I453="Non-lead",J453="Yes",M453="Galvanized")),
(AND(I453="Non-lead",J453="Don't know",M453="Galvanized")),
(AND(I453="Non-lead",J453="",M453="Galvanized")),
(AND(I453="Non-lead - Other",J453="Yes",M453="Galvanized")),
(AND(I453="Non-Lead - Other",J453="Don't know",M453="Galvanized")),
(AND(I453="Galvanized",J453="Yes",M453="Galvanized")),
(AND(I453="Galvanized",J453="Don't know",M453="Galvanized")),
(AND(I453="Galvanized",J453="",M453="Galvanized")),
(AND(I453="Non-Lead - Other",J453="",M453="Galvanized")))),"Galvanized Requiring Replacement",
IF((OR((AND(I453="Non-lead - Copper",M453="Non-lead - Copper")),
(AND(I453="Non-lead - Copper",M453="Non-lead - Plastic")),
(AND(I453="Non-lead - Copper",M453="Non-lead - Other")),
(AND(I453="Non-lead - Copper",M453="Non-lead")),
(AND(I453="Non-lead - Plastic",M453="Non-lead - Copper")),
(AND(I453="Non-lead - Plastic",M453="Non-lead - Plastic")),
(AND(I453="Non-lead - Plastic",M453="Non-lead - Other")),
(AND(I453="Non-lead - Plastic",M453="Non-lead")),
(AND(I453="Non-lead",M453="Non-lead - Copper")),
(AND(I453="Non-lead",M453="Non-lead - Plastic")),
(AND(I453="Non-lead",M453="Non-lead - Other")),
(AND(I453="Non-lead",M453="Non-lead")),
(AND(I453="Non-lead - Other",M453="Non-lead - Copper")),
(AND(I453="Non-Lead - Other",M453="Non-lead - Plastic")),
(AND(I453="Non-Lead - Other",M453="Non-lead")),
(AND(I453="Non-Lead - Other",M453="Non-lead - Other")))),"Non-Lead",
IF((OR((AND(I453="Galvanized",M453="Non-lead")),
(AND(I453="Galvanized",M453="Non-lead - Copper")),
(AND(I453="Galvanized",M453="Non-lead - Plastic")),
(AND(I453="Galvanized",M453="Non-lead")),
(AND(I453="Galvanized",M453="Non-lead - Other")))),"Non-Lead",
IF((OR((AND(I453="Non-lead - Copper",J453="No",M453="Galvanized")),
(AND(I453="Non-lead - Plastic",J453="No",M453="Galvanized")),
(AND(I453="Non-lead",J453="No",M453="Galvanized")),
(AND(I453="Galvanized",J453="No",M453="Galvanized")),
(AND(I453="Non-lead - Other",J453="No",M453="Galvanized")))),"Non-lead",
IF((OR((AND(I453="Unknown - Likely Lead",M453="Unknown - Likely Lead")),
(AND(I453="Unknown - Likely Lead",M453="Unknown - Unlikely Lead")),
(AND(I453="Unknown - Likely Lead",M453="Unknown - Material Unknown")),
(AND(I453="Unknown - Unlikely Lead",M453="Unknown - Likely Lead")),
(AND(I453="Unknown - Unlikely Lead",M453="Unknown - Unlikely Lead")),
(AND(I453="Unknown - Unlikely Lead",M453="Unknown - Material Unknown")),
(AND(I453="Unknown - Material Unknown",M453="Unknown - Likely Lead")),
(AND(I453="Unknown - Material Unknown",M453="Unknown - Unlikely Lead")),
(AND(I453="Unknown - Material Unknown",M453="Unknown - Material Unknown")))),"Unknown",
IF((OR((AND(I453="Unknown - Likely Lead",M453="Non-lead - Copper")),
(AND(I453="Unknown - Likely Lead",M453="Non-lead - Plastic")),
(AND(I453="Unknown - Likely Lead",M453="Non-lead")),
(AND(I453="Unknown - Likely Lead",M453="Non-lead - Other")),
(AND(I453="Unknown - Unlikely Lead",M453="Non-lead - Copper")),
(AND(I453="Unknown - Unlikely Lead",M453="Non-lead - Plastic")),
(AND(I453="Unknown - Unlikely Lead",M453="Non-lead")),
(AND(I453="Unknown - Unlikely Lead",M453="Non-lead - Other")),
(AND(I453="Unknown - Material Unknown",M453="Non-lead - Copper")),
(AND(I453="Unknown - Material Unknown",M453="Non-lead - Plastic")),
(AND(I453="Unknown - Material Unknown",M453="Non-lead")),
(AND(I453="Unknown - Material Unknown",M453="Non-lead - Other")))),"Unknown",
IF((OR((AND(I453="Non-lead - Copper",M453="Unknown - Likely Lead")),
(AND(I453="Non-lead - Copper",M453="Unknown - Unlikely Lead")),
(AND(I453="Non-lead - Copper",M453="Unknown - Material Unknown")),
(AND(I453="Non-lead - Plastic",M453="Unknown - Likely Lead")),
(AND(I453="Non-lead - Plastic",M453="Unknown - Unlikely Lead")),
(AND(I453="Non-lead - Plastic",M453="Unknown - Material Unknown")),
(AND(I453="Non-lead",M453="Unknown - Likely Lead")),
(AND(I453="Non-lead",M453="Unknown - Unlikely Lead")),
(AND(I453="Non-lead",M453="Unknown - Material Unknown")),
(AND(I453="Non-lead - Other",M453="Unknown - Likely Lead")),
(AND(I453="Non-Lead - Other",M453="Unknown - Unlikely Lead")),
(AND(I453="Non-Lead - Other",M453="Unknown - Material Unknown")))),"Unknown",
IF((OR((AND(I453="Galvanized",M453="Unknown - Likely Lead")),
(AND(I453="Galvanized",M453="Unknown - Unlikely Lead")),
(AND(I453="Galvanized",M453="Unknown - Material Unknown")))),"Unknown",
IF((OR((AND(I453="Galvanized",M453="")))),"Galvanized Requiring Replacement",
IF((OR((AND(I453="Non-lead - Copper",M453="")),
(AND(I453="Non-lead - Plastic",M453="")),
(AND(I453="Non-lead",M453="")),
(AND(I453="Non-lead - Other",M453="")))),"Non-lead",
IF((OR((AND(I453="Unknown - Likely Lead",M453="")),
(AND(I453="Unknown - Unlikely Lead",M453="")),
(AND(I453="Unknown - Material Unknown",M453="")))),"Unknown",
""))))))))))))))))</f>
        <v>Unknown</v>
      </c>
      <c r="Q453" s="39" t="s">
        <v>48</v>
      </c>
      <c r="R453" s="39" t="s">
        <v>48</v>
      </c>
      <c r="S453" s="39"/>
      <c r="T453" s="50"/>
      <c r="U453" s="50" t="s">
        <v>51</v>
      </c>
      <c r="V453" s="50" t="s">
        <v>51</v>
      </c>
      <c r="W453" s="50"/>
      <c r="X453" s="51" t="str">
        <f>IF((OR((AND('[1]PWS Information'!$E$10="CWS",T453="Single Family Residence",P453="Lead")),
(AND('[1]PWS Information'!$E$10="CWS",T453="Multiple Family Residence",'[1]PWS Information'!$E$11="Yes",P453="Lead")),
(AND('[1]PWS Information'!$E$10="NTNC",P453="Lead")))),"Tier 1",
IF((OR((AND('[1]PWS Information'!$E$10="CWS",T453="Multiple Family Residence",'[1]PWS Information'!$E$11="No",P453="Lead")),
(AND('[1]PWS Information'!$E$10="CWS",T453="Other",P453="Lead")),
(AND('[1]PWS Information'!$E$10="CWS",T453="Building",P453="Lead")))),"Tier 2",
IF((OR((AND('[1]PWS Information'!$E$10="CWS",T453="Single Family Residence",P453="Galvanized Requiring Replacement")),
(AND('[1]PWS Information'!$E$10="CWS",T453="Single Family Residence",P453="Galvanized Requiring Replacement",Q453="Yes")),
(AND('[1]PWS Information'!$E$10="NTNC",P453="Galvanized Requiring Replacement")),
(AND('[1]PWS Information'!$E$10="NTNC",T453="Single Family Residence",Q453="Yes")))),"Tier 3",
IF((OR((AND('[1]PWS Information'!$E$10="CWS",T453="Single Family Residence",R453="Yes",P453="Non-Lead", I453="Non-Lead - Copper",K453="Before 1989")),
(AND('[1]PWS Information'!$E$10="CWS",T453="Single Family Residence",R453="Yes",P453="Non-Lead", M453="Non-Lead - Copper",N453="Before 1989")))),"Tier 4",
IF((OR((AND('[1]PWS Information'!$E$10="NTNC",P453="Non-Lead")),
(AND('[1]PWS Information'!$E$10="CWS",P453="Non-Lead",R453="")),
(AND('[1]PWS Information'!$E$10="CWS",P453="Non-Lead",R453="No")),
(AND('[1]PWS Information'!$E$10="CWS",P453="Non-Lead",R453="Don't Know")),
(AND('[1]PWS Information'!$E$10="CWS",P453="Non-Lead", I453="Non-Lead - Copper", R453="Yes", K453="Between 1989 and 2014")),
(AND('[1]PWS Information'!$E$10="CWS",P453="Non-Lead", I453="Non-Lead - Copper", R453="Yes", K453="After 2014")),
(AND('[1]PWS Information'!$E$10="CWS",P453="Non-Lead", I453="Non-Lead - Copper", R453="Yes", K453="Unknown")),
(AND('[1]PWS Information'!$E$10="CWS",P453="Non-Lead", M453="Non-Lead - Copper", R453="Yes", N453="Between 1989 and 2014")),
(AND('[1]PWS Information'!$E$10="CWS",P453="Non-Lead", M453="Non-Lead - Copper", R453="Yes", N453="After 2014")),
(AND('[1]PWS Information'!$E$10="CWS",P453="Non-Lead", M453="Non-Lead - Copper", R453="Yes", N453="Unknown")),
(AND('[1]PWS Information'!$E$10="CWS",P453="Unknown")),
(AND('[1]PWS Information'!$E$10="NTNC",P453="Unknown")))),"Tier 5",
"")))))</f>
        <v>Tier 5</v>
      </c>
      <c r="Y453" s="50"/>
      <c r="Z453" s="50"/>
    </row>
    <row r="454" spans="1:26" ht="75" x14ac:dyDescent="0.25">
      <c r="A454" s="39">
        <v>25175415</v>
      </c>
      <c r="B454" s="40">
        <v>13840</v>
      </c>
      <c r="C454" s="41" t="s">
        <v>53</v>
      </c>
      <c r="D454" s="41" t="s">
        <v>46</v>
      </c>
      <c r="E454" s="41">
        <v>75961</v>
      </c>
      <c r="F454" s="42"/>
      <c r="G454" s="43">
        <v>31.678090999999998</v>
      </c>
      <c r="H454" s="44">
        <v>-94.429062000000002</v>
      </c>
      <c r="I454" s="45" t="s">
        <v>63</v>
      </c>
      <c r="J454" s="46" t="s">
        <v>48</v>
      </c>
      <c r="K454" s="42" t="s">
        <v>51</v>
      </c>
      <c r="L454" s="49"/>
      <c r="M454" s="45" t="s">
        <v>63</v>
      </c>
      <c r="N454" s="46" t="s">
        <v>51</v>
      </c>
      <c r="O454" s="49"/>
      <c r="P454" s="36" t="str">
        <f t="shared" si="7"/>
        <v>Unknown</v>
      </c>
      <c r="Q454" s="39" t="s">
        <v>48</v>
      </c>
      <c r="R454" s="39" t="s">
        <v>48</v>
      </c>
      <c r="S454" s="39"/>
      <c r="T454" s="50" t="s">
        <v>50</v>
      </c>
      <c r="U454" s="50" t="s">
        <v>51</v>
      </c>
      <c r="V454" s="50" t="s">
        <v>51</v>
      </c>
      <c r="W454" s="50"/>
      <c r="X454" s="51" t="str">
        <f>IF((OR((AND('[1]PWS Information'!$E$10="CWS",T454="Single Family Residence",P454="Lead")),
(AND('[1]PWS Information'!$E$10="CWS",T454="Multiple Family Residence",'[1]PWS Information'!$E$11="Yes",P454="Lead")),
(AND('[1]PWS Information'!$E$10="NTNC",P454="Lead")))),"Tier 1",
IF((OR((AND('[1]PWS Information'!$E$10="CWS",T454="Multiple Family Residence",'[1]PWS Information'!$E$11="No",P454="Lead")),
(AND('[1]PWS Information'!$E$10="CWS",T454="Other",P454="Lead")),
(AND('[1]PWS Information'!$E$10="CWS",T454="Building",P454="Lead")))),"Tier 2",
IF((OR((AND('[1]PWS Information'!$E$10="CWS",T454="Single Family Residence",P454="Galvanized Requiring Replacement")),
(AND('[1]PWS Information'!$E$10="CWS",T454="Single Family Residence",P454="Galvanized Requiring Replacement",Q454="Yes")),
(AND('[1]PWS Information'!$E$10="NTNC",P454="Galvanized Requiring Replacement")),
(AND('[1]PWS Information'!$E$10="NTNC",T454="Single Family Residence",Q454="Yes")))),"Tier 3",
IF((OR((AND('[1]PWS Information'!$E$10="CWS",T454="Single Family Residence",R454="Yes",P454="Non-Lead", I454="Non-Lead - Copper",K454="Before 1989")),
(AND('[1]PWS Information'!$E$10="CWS",T454="Single Family Residence",R454="Yes",P454="Non-Lead", M454="Non-Lead - Copper",N454="Before 1989")))),"Tier 4",
IF((OR((AND('[1]PWS Information'!$E$10="NTNC",P454="Non-Lead")),
(AND('[1]PWS Information'!$E$10="CWS",P454="Non-Lead",R454="")),
(AND('[1]PWS Information'!$E$10="CWS",P454="Non-Lead",R454="No")),
(AND('[1]PWS Information'!$E$10="CWS",P454="Non-Lead",R454="Don't Know")),
(AND('[1]PWS Information'!$E$10="CWS",P454="Non-Lead", I454="Non-Lead - Copper", R454="Yes", K454="Between 1989 and 2014")),
(AND('[1]PWS Information'!$E$10="CWS",P454="Non-Lead", I454="Non-Lead - Copper", R454="Yes", K454="After 2014")),
(AND('[1]PWS Information'!$E$10="CWS",P454="Non-Lead", I454="Non-Lead - Copper", R454="Yes", K454="Unknown")),
(AND('[1]PWS Information'!$E$10="CWS",P454="Non-Lead", M454="Non-Lead - Copper", R454="Yes", N454="Between 1989 and 2014")),
(AND('[1]PWS Information'!$E$10="CWS",P454="Non-Lead", M454="Non-Lead - Copper", R454="Yes", N454="After 2014")),
(AND('[1]PWS Information'!$E$10="CWS",P454="Non-Lead", M454="Non-Lead - Copper", R454="Yes", N454="Unknown")),
(AND('[1]PWS Information'!$E$10="CWS",P454="Unknown")),
(AND('[1]PWS Information'!$E$10="NTNC",P454="Unknown")))),"Tier 5",
"")))))</f>
        <v>Tier 5</v>
      </c>
      <c r="Y454" s="50"/>
      <c r="Z454" s="50"/>
    </row>
    <row r="455" spans="1:26" ht="75" x14ac:dyDescent="0.25">
      <c r="A455" s="39">
        <v>371</v>
      </c>
      <c r="B455" s="40" t="s">
        <v>172</v>
      </c>
      <c r="C455" s="41" t="s">
        <v>173</v>
      </c>
      <c r="D455" s="41" t="s">
        <v>46</v>
      </c>
      <c r="E455" s="41">
        <v>75961</v>
      </c>
      <c r="F455" s="42"/>
      <c r="G455" s="43">
        <v>31.675381999999999</v>
      </c>
      <c r="H455" s="44">
        <v>-94.583343999999997</v>
      </c>
      <c r="I455" s="45" t="s">
        <v>63</v>
      </c>
      <c r="J455" s="46" t="s">
        <v>48</v>
      </c>
      <c r="K455" s="42" t="s">
        <v>51</v>
      </c>
      <c r="L455" s="49"/>
      <c r="M455" s="45" t="s">
        <v>63</v>
      </c>
      <c r="N455" s="46" t="s">
        <v>51</v>
      </c>
      <c r="O455" s="49"/>
      <c r="P455" s="36" t="str">
        <f t="shared" si="7"/>
        <v>Unknown</v>
      </c>
      <c r="Q455" s="39" t="s">
        <v>48</v>
      </c>
      <c r="R455" s="39" t="s">
        <v>48</v>
      </c>
      <c r="S455" s="39"/>
      <c r="T455" s="50"/>
      <c r="U455" s="50" t="s">
        <v>51</v>
      </c>
      <c r="V455" s="50" t="s">
        <v>51</v>
      </c>
      <c r="W455" s="50"/>
      <c r="X455" s="51" t="str">
        <f>IF((OR((AND('[1]PWS Information'!$E$10="CWS",T455="Single Family Residence",P455="Lead")),
(AND('[1]PWS Information'!$E$10="CWS",T455="Multiple Family Residence",'[1]PWS Information'!$E$11="Yes",P455="Lead")),
(AND('[1]PWS Information'!$E$10="NTNC",P455="Lead")))),"Tier 1",
IF((OR((AND('[1]PWS Information'!$E$10="CWS",T455="Multiple Family Residence",'[1]PWS Information'!$E$11="No",P455="Lead")),
(AND('[1]PWS Information'!$E$10="CWS",T455="Other",P455="Lead")),
(AND('[1]PWS Information'!$E$10="CWS",T455="Building",P455="Lead")))),"Tier 2",
IF((OR((AND('[1]PWS Information'!$E$10="CWS",T455="Single Family Residence",P455="Galvanized Requiring Replacement")),
(AND('[1]PWS Information'!$E$10="CWS",T455="Single Family Residence",P455="Galvanized Requiring Replacement",Q455="Yes")),
(AND('[1]PWS Information'!$E$10="NTNC",P455="Galvanized Requiring Replacement")),
(AND('[1]PWS Information'!$E$10="NTNC",T455="Single Family Residence",Q455="Yes")))),"Tier 3",
IF((OR((AND('[1]PWS Information'!$E$10="CWS",T455="Single Family Residence",R455="Yes",P455="Non-Lead", I455="Non-Lead - Copper",K455="Before 1989")),
(AND('[1]PWS Information'!$E$10="CWS",T455="Single Family Residence",R455="Yes",P455="Non-Lead", M455="Non-Lead - Copper",N455="Before 1989")))),"Tier 4",
IF((OR((AND('[1]PWS Information'!$E$10="NTNC",P455="Non-Lead")),
(AND('[1]PWS Information'!$E$10="CWS",P455="Non-Lead",R455="")),
(AND('[1]PWS Information'!$E$10="CWS",P455="Non-Lead",R455="No")),
(AND('[1]PWS Information'!$E$10="CWS",P455="Non-Lead",R455="Don't Know")),
(AND('[1]PWS Information'!$E$10="CWS",P455="Non-Lead", I455="Non-Lead - Copper", R455="Yes", K455="Between 1989 and 2014")),
(AND('[1]PWS Information'!$E$10="CWS",P455="Non-Lead", I455="Non-Lead - Copper", R455="Yes", K455="After 2014")),
(AND('[1]PWS Information'!$E$10="CWS",P455="Non-Lead", I455="Non-Lead - Copper", R455="Yes", K455="Unknown")),
(AND('[1]PWS Information'!$E$10="CWS",P455="Non-Lead", M455="Non-Lead - Copper", R455="Yes", N455="Between 1989 and 2014")),
(AND('[1]PWS Information'!$E$10="CWS",P455="Non-Lead", M455="Non-Lead - Copper", R455="Yes", N455="After 2014")),
(AND('[1]PWS Information'!$E$10="CWS",P455="Non-Lead", M455="Non-Lead - Copper", R455="Yes", N455="Unknown")),
(AND('[1]PWS Information'!$E$10="CWS",P455="Unknown")),
(AND('[1]PWS Information'!$E$10="NTNC",P455="Unknown")))),"Tier 5",
"")))))</f>
        <v>Tier 5</v>
      </c>
      <c r="Y455" s="50"/>
      <c r="Z455" s="50"/>
    </row>
    <row r="456" spans="1:26" ht="75" x14ac:dyDescent="0.25">
      <c r="A456" s="39">
        <v>25175975</v>
      </c>
      <c r="B456" s="40" t="s">
        <v>142</v>
      </c>
      <c r="C456" s="41" t="s">
        <v>174</v>
      </c>
      <c r="D456" s="41" t="s">
        <v>46</v>
      </c>
      <c r="E456" s="41">
        <v>75961</v>
      </c>
      <c r="F456" s="42"/>
      <c r="G456" s="43">
        <v>31.558382999999999</v>
      </c>
      <c r="H456" s="44">
        <v>-94.504452000000001</v>
      </c>
      <c r="I456" s="45" t="s">
        <v>63</v>
      </c>
      <c r="J456" s="46" t="s">
        <v>48</v>
      </c>
      <c r="K456" s="42" t="s">
        <v>51</v>
      </c>
      <c r="L456" s="49"/>
      <c r="M456" s="45" t="s">
        <v>63</v>
      </c>
      <c r="N456" s="46" t="s">
        <v>51</v>
      </c>
      <c r="O456" s="49"/>
      <c r="P456" s="36" t="str">
        <f t="shared" si="7"/>
        <v>Unknown</v>
      </c>
      <c r="Q456" s="39" t="s">
        <v>48</v>
      </c>
      <c r="R456" s="39" t="s">
        <v>48</v>
      </c>
      <c r="S456" s="39"/>
      <c r="T456" s="50"/>
      <c r="U456" s="50" t="s">
        <v>51</v>
      </c>
      <c r="V456" s="50" t="s">
        <v>51</v>
      </c>
      <c r="W456" s="50"/>
      <c r="X456" s="51" t="str">
        <f>IF((OR((AND('[1]PWS Information'!$E$10="CWS",T456="Single Family Residence",P456="Lead")),
(AND('[1]PWS Information'!$E$10="CWS",T456="Multiple Family Residence",'[1]PWS Information'!$E$11="Yes",P456="Lead")),
(AND('[1]PWS Information'!$E$10="NTNC",P456="Lead")))),"Tier 1",
IF((OR((AND('[1]PWS Information'!$E$10="CWS",T456="Multiple Family Residence",'[1]PWS Information'!$E$11="No",P456="Lead")),
(AND('[1]PWS Information'!$E$10="CWS",T456="Other",P456="Lead")),
(AND('[1]PWS Information'!$E$10="CWS",T456="Building",P456="Lead")))),"Tier 2",
IF((OR((AND('[1]PWS Information'!$E$10="CWS",T456="Single Family Residence",P456="Galvanized Requiring Replacement")),
(AND('[1]PWS Information'!$E$10="CWS",T456="Single Family Residence",P456="Galvanized Requiring Replacement",Q456="Yes")),
(AND('[1]PWS Information'!$E$10="NTNC",P456="Galvanized Requiring Replacement")),
(AND('[1]PWS Information'!$E$10="NTNC",T456="Single Family Residence",Q456="Yes")))),"Tier 3",
IF((OR((AND('[1]PWS Information'!$E$10="CWS",T456="Single Family Residence",R456="Yes",P456="Non-Lead", I456="Non-Lead - Copper",K456="Before 1989")),
(AND('[1]PWS Information'!$E$10="CWS",T456="Single Family Residence",R456="Yes",P456="Non-Lead", M456="Non-Lead - Copper",N456="Before 1989")))),"Tier 4",
IF((OR((AND('[1]PWS Information'!$E$10="NTNC",P456="Non-Lead")),
(AND('[1]PWS Information'!$E$10="CWS",P456="Non-Lead",R456="")),
(AND('[1]PWS Information'!$E$10="CWS",P456="Non-Lead",R456="No")),
(AND('[1]PWS Information'!$E$10="CWS",P456="Non-Lead",R456="Don't Know")),
(AND('[1]PWS Information'!$E$10="CWS",P456="Non-Lead", I456="Non-Lead - Copper", R456="Yes", K456="Between 1989 and 2014")),
(AND('[1]PWS Information'!$E$10="CWS",P456="Non-Lead", I456="Non-Lead - Copper", R456="Yes", K456="After 2014")),
(AND('[1]PWS Information'!$E$10="CWS",P456="Non-Lead", I456="Non-Lead - Copper", R456="Yes", K456="Unknown")),
(AND('[1]PWS Information'!$E$10="CWS",P456="Non-Lead", M456="Non-Lead - Copper", R456="Yes", N456="Between 1989 and 2014")),
(AND('[1]PWS Information'!$E$10="CWS",P456="Non-Lead", M456="Non-Lead - Copper", R456="Yes", N456="After 2014")),
(AND('[1]PWS Information'!$E$10="CWS",P456="Non-Lead", M456="Non-Lead - Copper", R456="Yes", N456="Unknown")),
(AND('[1]PWS Information'!$E$10="CWS",P456="Unknown")),
(AND('[1]PWS Information'!$E$10="NTNC",P456="Unknown")))),"Tier 5",
"")))))</f>
        <v>Tier 5</v>
      </c>
      <c r="Y456" s="50"/>
      <c r="Z456" s="50"/>
    </row>
    <row r="457" spans="1:26" ht="75" x14ac:dyDescent="0.25">
      <c r="A457" s="39">
        <v>25176076</v>
      </c>
      <c r="B457" s="40">
        <v>3992</v>
      </c>
      <c r="C457" s="41" t="s">
        <v>66</v>
      </c>
      <c r="D457" s="41" t="s">
        <v>46</v>
      </c>
      <c r="E457" s="41">
        <v>75961</v>
      </c>
      <c r="F457" s="42"/>
      <c r="G457" s="43">
        <v>31.606031000000002</v>
      </c>
      <c r="H457" s="44">
        <v>-94.557201000000006</v>
      </c>
      <c r="I457" s="45" t="s">
        <v>63</v>
      </c>
      <c r="J457" s="46" t="s">
        <v>48</v>
      </c>
      <c r="K457" s="42" t="s">
        <v>51</v>
      </c>
      <c r="L457" s="49"/>
      <c r="M457" s="45" t="s">
        <v>63</v>
      </c>
      <c r="N457" s="46" t="s">
        <v>51</v>
      </c>
      <c r="O457" s="49"/>
      <c r="P457" s="36" t="str">
        <f t="shared" si="7"/>
        <v>Unknown</v>
      </c>
      <c r="Q457" s="39" t="s">
        <v>48</v>
      </c>
      <c r="R457" s="39" t="s">
        <v>48</v>
      </c>
      <c r="S457" s="39"/>
      <c r="T457" s="50"/>
      <c r="U457" s="50" t="s">
        <v>51</v>
      </c>
      <c r="V457" s="50" t="s">
        <v>51</v>
      </c>
      <c r="W457" s="50"/>
      <c r="X457" s="51" t="str">
        <f>IF((OR((AND('[1]PWS Information'!$E$10="CWS",T457="Single Family Residence",P457="Lead")),
(AND('[1]PWS Information'!$E$10="CWS",T457="Multiple Family Residence",'[1]PWS Information'!$E$11="Yes",P457="Lead")),
(AND('[1]PWS Information'!$E$10="NTNC",P457="Lead")))),"Tier 1",
IF((OR((AND('[1]PWS Information'!$E$10="CWS",T457="Multiple Family Residence",'[1]PWS Information'!$E$11="No",P457="Lead")),
(AND('[1]PWS Information'!$E$10="CWS",T457="Other",P457="Lead")),
(AND('[1]PWS Information'!$E$10="CWS",T457="Building",P457="Lead")))),"Tier 2",
IF((OR((AND('[1]PWS Information'!$E$10="CWS",T457="Single Family Residence",P457="Galvanized Requiring Replacement")),
(AND('[1]PWS Information'!$E$10="CWS",T457="Single Family Residence",P457="Galvanized Requiring Replacement",Q457="Yes")),
(AND('[1]PWS Information'!$E$10="NTNC",P457="Galvanized Requiring Replacement")),
(AND('[1]PWS Information'!$E$10="NTNC",T457="Single Family Residence",Q457="Yes")))),"Tier 3",
IF((OR((AND('[1]PWS Information'!$E$10="CWS",T457="Single Family Residence",R457="Yes",P457="Non-Lead", I457="Non-Lead - Copper",K457="Before 1989")),
(AND('[1]PWS Information'!$E$10="CWS",T457="Single Family Residence",R457="Yes",P457="Non-Lead", M457="Non-Lead - Copper",N457="Before 1989")))),"Tier 4",
IF((OR((AND('[1]PWS Information'!$E$10="NTNC",P457="Non-Lead")),
(AND('[1]PWS Information'!$E$10="CWS",P457="Non-Lead",R457="")),
(AND('[1]PWS Information'!$E$10="CWS",P457="Non-Lead",R457="No")),
(AND('[1]PWS Information'!$E$10="CWS",P457="Non-Lead",R457="Don't Know")),
(AND('[1]PWS Information'!$E$10="CWS",P457="Non-Lead", I457="Non-Lead - Copper", R457="Yes", K457="Between 1989 and 2014")),
(AND('[1]PWS Information'!$E$10="CWS",P457="Non-Lead", I457="Non-Lead - Copper", R457="Yes", K457="After 2014")),
(AND('[1]PWS Information'!$E$10="CWS",P457="Non-Lead", I457="Non-Lead - Copper", R457="Yes", K457="Unknown")),
(AND('[1]PWS Information'!$E$10="CWS",P457="Non-Lead", M457="Non-Lead - Copper", R457="Yes", N457="Between 1989 and 2014")),
(AND('[1]PWS Information'!$E$10="CWS",P457="Non-Lead", M457="Non-Lead - Copper", R457="Yes", N457="After 2014")),
(AND('[1]PWS Information'!$E$10="CWS",P457="Non-Lead", M457="Non-Lead - Copper", R457="Yes", N457="Unknown")),
(AND('[1]PWS Information'!$E$10="CWS",P457="Unknown")),
(AND('[1]PWS Information'!$E$10="NTNC",P457="Unknown")))),"Tier 5",
"")))))</f>
        <v>Tier 5</v>
      </c>
      <c r="Y457" s="50"/>
      <c r="Z457" s="50"/>
    </row>
    <row r="458" spans="1:26" ht="75" x14ac:dyDescent="0.25">
      <c r="A458" s="39">
        <v>25175552</v>
      </c>
      <c r="B458" s="40" t="s">
        <v>151</v>
      </c>
      <c r="C458" s="41" t="s">
        <v>152</v>
      </c>
      <c r="D458" s="41" t="s">
        <v>46</v>
      </c>
      <c r="E458" s="41">
        <v>75961</v>
      </c>
      <c r="F458" s="42"/>
      <c r="G458" s="43">
        <v>31.558382999999999</v>
      </c>
      <c r="H458" s="44">
        <v>-94.504452000000001</v>
      </c>
      <c r="I458" s="45" t="s">
        <v>63</v>
      </c>
      <c r="J458" s="46" t="s">
        <v>48</v>
      </c>
      <c r="K458" s="42" t="s">
        <v>51</v>
      </c>
      <c r="L458" s="49"/>
      <c r="M458" s="45" t="s">
        <v>63</v>
      </c>
      <c r="N458" s="46" t="s">
        <v>51</v>
      </c>
      <c r="O458" s="49"/>
      <c r="P458" s="36" t="str">
        <f t="shared" si="7"/>
        <v>Unknown</v>
      </c>
      <c r="Q458" s="39" t="s">
        <v>48</v>
      </c>
      <c r="R458" s="39" t="s">
        <v>48</v>
      </c>
      <c r="S458" s="39"/>
      <c r="T458" s="50"/>
      <c r="U458" s="50" t="s">
        <v>51</v>
      </c>
      <c r="V458" s="50" t="s">
        <v>51</v>
      </c>
      <c r="W458" s="50"/>
      <c r="X458" s="51" t="str">
        <f>IF((OR((AND('[1]PWS Information'!$E$10="CWS",T458="Single Family Residence",P458="Lead")),
(AND('[1]PWS Information'!$E$10="CWS",T458="Multiple Family Residence",'[1]PWS Information'!$E$11="Yes",P458="Lead")),
(AND('[1]PWS Information'!$E$10="NTNC",P458="Lead")))),"Tier 1",
IF((OR((AND('[1]PWS Information'!$E$10="CWS",T458="Multiple Family Residence",'[1]PWS Information'!$E$11="No",P458="Lead")),
(AND('[1]PWS Information'!$E$10="CWS",T458="Other",P458="Lead")),
(AND('[1]PWS Information'!$E$10="CWS",T458="Building",P458="Lead")))),"Tier 2",
IF((OR((AND('[1]PWS Information'!$E$10="CWS",T458="Single Family Residence",P458="Galvanized Requiring Replacement")),
(AND('[1]PWS Information'!$E$10="CWS",T458="Single Family Residence",P458="Galvanized Requiring Replacement",Q458="Yes")),
(AND('[1]PWS Information'!$E$10="NTNC",P458="Galvanized Requiring Replacement")),
(AND('[1]PWS Information'!$E$10="NTNC",T458="Single Family Residence",Q458="Yes")))),"Tier 3",
IF((OR((AND('[1]PWS Information'!$E$10="CWS",T458="Single Family Residence",R458="Yes",P458="Non-Lead", I458="Non-Lead - Copper",K458="Before 1989")),
(AND('[1]PWS Information'!$E$10="CWS",T458="Single Family Residence",R458="Yes",P458="Non-Lead", M458="Non-Lead - Copper",N458="Before 1989")))),"Tier 4",
IF((OR((AND('[1]PWS Information'!$E$10="NTNC",P458="Non-Lead")),
(AND('[1]PWS Information'!$E$10="CWS",P458="Non-Lead",R458="")),
(AND('[1]PWS Information'!$E$10="CWS",P458="Non-Lead",R458="No")),
(AND('[1]PWS Information'!$E$10="CWS",P458="Non-Lead",R458="Don't Know")),
(AND('[1]PWS Information'!$E$10="CWS",P458="Non-Lead", I458="Non-Lead - Copper", R458="Yes", K458="Between 1989 and 2014")),
(AND('[1]PWS Information'!$E$10="CWS",P458="Non-Lead", I458="Non-Lead - Copper", R458="Yes", K458="After 2014")),
(AND('[1]PWS Information'!$E$10="CWS",P458="Non-Lead", I458="Non-Lead - Copper", R458="Yes", K458="Unknown")),
(AND('[1]PWS Information'!$E$10="CWS",P458="Non-Lead", M458="Non-Lead - Copper", R458="Yes", N458="Between 1989 and 2014")),
(AND('[1]PWS Information'!$E$10="CWS",P458="Non-Lead", M458="Non-Lead - Copper", R458="Yes", N458="After 2014")),
(AND('[1]PWS Information'!$E$10="CWS",P458="Non-Lead", M458="Non-Lead - Copper", R458="Yes", N458="Unknown")),
(AND('[1]PWS Information'!$E$10="CWS",P458="Unknown")),
(AND('[1]PWS Information'!$E$10="NTNC",P458="Unknown")))),"Tier 5",
"")))))</f>
        <v>Tier 5</v>
      </c>
      <c r="Y458" s="50"/>
      <c r="Z458" s="50"/>
    </row>
    <row r="459" spans="1:26" ht="75" x14ac:dyDescent="0.25">
      <c r="A459" s="39">
        <v>25175763</v>
      </c>
      <c r="B459" s="40">
        <v>229</v>
      </c>
      <c r="C459" s="41" t="s">
        <v>175</v>
      </c>
      <c r="D459" s="41" t="s">
        <v>46</v>
      </c>
      <c r="E459" s="41">
        <v>75961</v>
      </c>
      <c r="F459" s="42"/>
      <c r="G459" s="43">
        <v>31.665603999999998</v>
      </c>
      <c r="H459" s="44">
        <v>-94.575587999999996</v>
      </c>
      <c r="I459" s="45" t="s">
        <v>63</v>
      </c>
      <c r="J459" s="46" t="s">
        <v>48</v>
      </c>
      <c r="K459" s="42" t="s">
        <v>51</v>
      </c>
      <c r="L459" s="49"/>
      <c r="M459" s="45" t="s">
        <v>63</v>
      </c>
      <c r="N459" s="46" t="s">
        <v>51</v>
      </c>
      <c r="O459" s="49"/>
      <c r="P459" s="36" t="str">
        <f t="shared" si="7"/>
        <v>Unknown</v>
      </c>
      <c r="Q459" s="39" t="s">
        <v>48</v>
      </c>
      <c r="R459" s="39" t="s">
        <v>48</v>
      </c>
      <c r="S459" s="39"/>
      <c r="T459" s="50"/>
      <c r="U459" s="50" t="s">
        <v>51</v>
      </c>
      <c r="V459" s="50" t="s">
        <v>51</v>
      </c>
      <c r="W459" s="50"/>
      <c r="X459" s="51" t="str">
        <f>IF((OR((AND('[1]PWS Information'!$E$10="CWS",T459="Single Family Residence",P459="Lead")),
(AND('[1]PWS Information'!$E$10="CWS",T459="Multiple Family Residence",'[1]PWS Information'!$E$11="Yes",P459="Lead")),
(AND('[1]PWS Information'!$E$10="NTNC",P459="Lead")))),"Tier 1",
IF((OR((AND('[1]PWS Information'!$E$10="CWS",T459="Multiple Family Residence",'[1]PWS Information'!$E$11="No",P459="Lead")),
(AND('[1]PWS Information'!$E$10="CWS",T459="Other",P459="Lead")),
(AND('[1]PWS Information'!$E$10="CWS",T459="Building",P459="Lead")))),"Tier 2",
IF((OR((AND('[1]PWS Information'!$E$10="CWS",T459="Single Family Residence",P459="Galvanized Requiring Replacement")),
(AND('[1]PWS Information'!$E$10="CWS",T459="Single Family Residence",P459="Galvanized Requiring Replacement",Q459="Yes")),
(AND('[1]PWS Information'!$E$10="NTNC",P459="Galvanized Requiring Replacement")),
(AND('[1]PWS Information'!$E$10="NTNC",T459="Single Family Residence",Q459="Yes")))),"Tier 3",
IF((OR((AND('[1]PWS Information'!$E$10="CWS",T459="Single Family Residence",R459="Yes",P459="Non-Lead", I459="Non-Lead - Copper",K459="Before 1989")),
(AND('[1]PWS Information'!$E$10="CWS",T459="Single Family Residence",R459="Yes",P459="Non-Lead", M459="Non-Lead - Copper",N459="Before 1989")))),"Tier 4",
IF((OR((AND('[1]PWS Information'!$E$10="NTNC",P459="Non-Lead")),
(AND('[1]PWS Information'!$E$10="CWS",P459="Non-Lead",R459="")),
(AND('[1]PWS Information'!$E$10="CWS",P459="Non-Lead",R459="No")),
(AND('[1]PWS Information'!$E$10="CWS",P459="Non-Lead",R459="Don't Know")),
(AND('[1]PWS Information'!$E$10="CWS",P459="Non-Lead", I459="Non-Lead - Copper", R459="Yes", K459="Between 1989 and 2014")),
(AND('[1]PWS Information'!$E$10="CWS",P459="Non-Lead", I459="Non-Lead - Copper", R459="Yes", K459="After 2014")),
(AND('[1]PWS Information'!$E$10="CWS",P459="Non-Lead", I459="Non-Lead - Copper", R459="Yes", K459="Unknown")),
(AND('[1]PWS Information'!$E$10="CWS",P459="Non-Lead", M459="Non-Lead - Copper", R459="Yes", N459="Between 1989 and 2014")),
(AND('[1]PWS Information'!$E$10="CWS",P459="Non-Lead", M459="Non-Lead - Copper", R459="Yes", N459="After 2014")),
(AND('[1]PWS Information'!$E$10="CWS",P459="Non-Lead", M459="Non-Lead - Copper", R459="Yes", N459="Unknown")),
(AND('[1]PWS Information'!$E$10="CWS",P459="Unknown")),
(AND('[1]PWS Information'!$E$10="NTNC",P459="Unknown")))),"Tier 5",
"")))))</f>
        <v>Tier 5</v>
      </c>
      <c r="Y459" s="50"/>
      <c r="Z459" s="50"/>
    </row>
    <row r="460" spans="1:26" ht="75" x14ac:dyDescent="0.25">
      <c r="A460" s="39">
        <v>25176081</v>
      </c>
      <c r="B460" s="40">
        <v>325</v>
      </c>
      <c r="C460" s="41" t="s">
        <v>86</v>
      </c>
      <c r="D460" s="41" t="s">
        <v>46</v>
      </c>
      <c r="E460" s="41">
        <v>75961</v>
      </c>
      <c r="F460" s="42"/>
      <c r="G460" s="43">
        <v>31.660554999999999</v>
      </c>
      <c r="H460" s="44">
        <v>-94.601433999999998</v>
      </c>
      <c r="I460" s="45" t="s">
        <v>63</v>
      </c>
      <c r="J460" s="46" t="s">
        <v>48</v>
      </c>
      <c r="K460" s="42" t="s">
        <v>51</v>
      </c>
      <c r="L460" s="49"/>
      <c r="M460" s="45" t="s">
        <v>63</v>
      </c>
      <c r="N460" s="46" t="s">
        <v>51</v>
      </c>
      <c r="O460" s="49"/>
      <c r="P460" s="36" t="str">
        <f t="shared" si="7"/>
        <v>Unknown</v>
      </c>
      <c r="Q460" s="39" t="s">
        <v>48</v>
      </c>
      <c r="R460" s="39" t="s">
        <v>48</v>
      </c>
      <c r="S460" s="39"/>
      <c r="T460" s="50"/>
      <c r="U460" s="50" t="s">
        <v>51</v>
      </c>
      <c r="V460" s="50" t="s">
        <v>51</v>
      </c>
      <c r="W460" s="50"/>
      <c r="X460" s="51" t="str">
        <f>IF((OR((AND('[1]PWS Information'!$E$10="CWS",T460="Single Family Residence",P460="Lead")),
(AND('[1]PWS Information'!$E$10="CWS",T460="Multiple Family Residence",'[1]PWS Information'!$E$11="Yes",P460="Lead")),
(AND('[1]PWS Information'!$E$10="NTNC",P460="Lead")))),"Tier 1",
IF((OR((AND('[1]PWS Information'!$E$10="CWS",T460="Multiple Family Residence",'[1]PWS Information'!$E$11="No",P460="Lead")),
(AND('[1]PWS Information'!$E$10="CWS",T460="Other",P460="Lead")),
(AND('[1]PWS Information'!$E$10="CWS",T460="Building",P460="Lead")))),"Tier 2",
IF((OR((AND('[1]PWS Information'!$E$10="CWS",T460="Single Family Residence",P460="Galvanized Requiring Replacement")),
(AND('[1]PWS Information'!$E$10="CWS",T460="Single Family Residence",P460="Galvanized Requiring Replacement",Q460="Yes")),
(AND('[1]PWS Information'!$E$10="NTNC",P460="Galvanized Requiring Replacement")),
(AND('[1]PWS Information'!$E$10="NTNC",T460="Single Family Residence",Q460="Yes")))),"Tier 3",
IF((OR((AND('[1]PWS Information'!$E$10="CWS",T460="Single Family Residence",R460="Yes",P460="Non-Lead", I460="Non-Lead - Copper",K460="Before 1989")),
(AND('[1]PWS Information'!$E$10="CWS",T460="Single Family Residence",R460="Yes",P460="Non-Lead", M460="Non-Lead - Copper",N460="Before 1989")))),"Tier 4",
IF((OR((AND('[1]PWS Information'!$E$10="NTNC",P460="Non-Lead")),
(AND('[1]PWS Information'!$E$10="CWS",P460="Non-Lead",R460="")),
(AND('[1]PWS Information'!$E$10="CWS",P460="Non-Lead",R460="No")),
(AND('[1]PWS Information'!$E$10="CWS",P460="Non-Lead",R460="Don't Know")),
(AND('[1]PWS Information'!$E$10="CWS",P460="Non-Lead", I460="Non-Lead - Copper", R460="Yes", K460="Between 1989 and 2014")),
(AND('[1]PWS Information'!$E$10="CWS",P460="Non-Lead", I460="Non-Lead - Copper", R460="Yes", K460="After 2014")),
(AND('[1]PWS Information'!$E$10="CWS",P460="Non-Lead", I460="Non-Lead - Copper", R460="Yes", K460="Unknown")),
(AND('[1]PWS Information'!$E$10="CWS",P460="Non-Lead", M460="Non-Lead - Copper", R460="Yes", N460="Between 1989 and 2014")),
(AND('[1]PWS Information'!$E$10="CWS",P460="Non-Lead", M460="Non-Lead - Copper", R460="Yes", N460="After 2014")),
(AND('[1]PWS Information'!$E$10="CWS",P460="Non-Lead", M460="Non-Lead - Copper", R460="Yes", N460="Unknown")),
(AND('[1]PWS Information'!$E$10="CWS",P460="Unknown")),
(AND('[1]PWS Information'!$E$10="NTNC",P460="Unknown")))),"Tier 5",
"")))))</f>
        <v>Tier 5</v>
      </c>
      <c r="Y460" s="50"/>
      <c r="Z460" s="50"/>
    </row>
    <row r="461" spans="1:26" ht="75" x14ac:dyDescent="0.25">
      <c r="A461" s="39">
        <v>25176046</v>
      </c>
      <c r="B461" s="40">
        <v>425</v>
      </c>
      <c r="C461" s="41" t="s">
        <v>86</v>
      </c>
      <c r="D461" s="41" t="s">
        <v>46</v>
      </c>
      <c r="E461" s="41">
        <v>75961</v>
      </c>
      <c r="F461" s="42"/>
      <c r="G461" s="43">
        <v>31.558382999999999</v>
      </c>
      <c r="H461" s="44">
        <v>-94.504452000000001</v>
      </c>
      <c r="I461" s="45" t="s">
        <v>63</v>
      </c>
      <c r="J461" s="46" t="s">
        <v>48</v>
      </c>
      <c r="K461" s="42" t="s">
        <v>51</v>
      </c>
      <c r="L461" s="49"/>
      <c r="M461" s="45" t="s">
        <v>63</v>
      </c>
      <c r="N461" s="46" t="s">
        <v>51</v>
      </c>
      <c r="O461" s="49"/>
      <c r="P461" s="36" t="str">
        <f t="shared" si="7"/>
        <v>Unknown</v>
      </c>
      <c r="Q461" s="39" t="s">
        <v>48</v>
      </c>
      <c r="R461" s="39" t="s">
        <v>48</v>
      </c>
      <c r="S461" s="39"/>
      <c r="T461" s="50"/>
      <c r="U461" s="50" t="s">
        <v>51</v>
      </c>
      <c r="V461" s="50" t="s">
        <v>51</v>
      </c>
      <c r="W461" s="50"/>
      <c r="X461" s="51" t="str">
        <f>IF((OR((AND('[1]PWS Information'!$E$10="CWS",T461="Single Family Residence",P461="Lead")),
(AND('[1]PWS Information'!$E$10="CWS",T461="Multiple Family Residence",'[1]PWS Information'!$E$11="Yes",P461="Lead")),
(AND('[1]PWS Information'!$E$10="NTNC",P461="Lead")))),"Tier 1",
IF((OR((AND('[1]PWS Information'!$E$10="CWS",T461="Multiple Family Residence",'[1]PWS Information'!$E$11="No",P461="Lead")),
(AND('[1]PWS Information'!$E$10="CWS",T461="Other",P461="Lead")),
(AND('[1]PWS Information'!$E$10="CWS",T461="Building",P461="Lead")))),"Tier 2",
IF((OR((AND('[1]PWS Information'!$E$10="CWS",T461="Single Family Residence",P461="Galvanized Requiring Replacement")),
(AND('[1]PWS Information'!$E$10="CWS",T461="Single Family Residence",P461="Galvanized Requiring Replacement",Q461="Yes")),
(AND('[1]PWS Information'!$E$10="NTNC",P461="Galvanized Requiring Replacement")),
(AND('[1]PWS Information'!$E$10="NTNC",T461="Single Family Residence",Q461="Yes")))),"Tier 3",
IF((OR((AND('[1]PWS Information'!$E$10="CWS",T461="Single Family Residence",R461="Yes",P461="Non-Lead", I461="Non-Lead - Copper",K461="Before 1989")),
(AND('[1]PWS Information'!$E$10="CWS",T461="Single Family Residence",R461="Yes",P461="Non-Lead", M461="Non-Lead - Copper",N461="Before 1989")))),"Tier 4",
IF((OR((AND('[1]PWS Information'!$E$10="NTNC",P461="Non-Lead")),
(AND('[1]PWS Information'!$E$10="CWS",P461="Non-Lead",R461="")),
(AND('[1]PWS Information'!$E$10="CWS",P461="Non-Lead",R461="No")),
(AND('[1]PWS Information'!$E$10="CWS",P461="Non-Lead",R461="Don't Know")),
(AND('[1]PWS Information'!$E$10="CWS",P461="Non-Lead", I461="Non-Lead - Copper", R461="Yes", K461="Between 1989 and 2014")),
(AND('[1]PWS Information'!$E$10="CWS",P461="Non-Lead", I461="Non-Lead - Copper", R461="Yes", K461="After 2014")),
(AND('[1]PWS Information'!$E$10="CWS",P461="Non-Lead", I461="Non-Lead - Copper", R461="Yes", K461="Unknown")),
(AND('[1]PWS Information'!$E$10="CWS",P461="Non-Lead", M461="Non-Lead - Copper", R461="Yes", N461="Between 1989 and 2014")),
(AND('[1]PWS Information'!$E$10="CWS",P461="Non-Lead", M461="Non-Lead - Copper", R461="Yes", N461="After 2014")),
(AND('[1]PWS Information'!$E$10="CWS",P461="Non-Lead", M461="Non-Lead - Copper", R461="Yes", N461="Unknown")),
(AND('[1]PWS Information'!$E$10="CWS",P461="Unknown")),
(AND('[1]PWS Information'!$E$10="NTNC",P461="Unknown")))),"Tier 5",
"")))))</f>
        <v>Tier 5</v>
      </c>
      <c r="Y461" s="50"/>
      <c r="Z461" s="50"/>
    </row>
    <row r="462" spans="1:26" ht="75" x14ac:dyDescent="0.25">
      <c r="A462" s="39">
        <v>22132630</v>
      </c>
      <c r="B462" s="40">
        <v>7215</v>
      </c>
      <c r="C462" s="41" t="s">
        <v>66</v>
      </c>
      <c r="D462" s="41" t="s">
        <v>46</v>
      </c>
      <c r="E462" s="41">
        <v>75961</v>
      </c>
      <c r="F462" s="42"/>
      <c r="G462" s="43">
        <v>31.617868000000001</v>
      </c>
      <c r="H462" s="44">
        <v>-94.504114000000001</v>
      </c>
      <c r="I462" s="45" t="s">
        <v>63</v>
      </c>
      <c r="J462" s="46" t="s">
        <v>48</v>
      </c>
      <c r="K462" s="42" t="s">
        <v>51</v>
      </c>
      <c r="L462" s="49"/>
      <c r="M462" s="45" t="s">
        <v>63</v>
      </c>
      <c r="N462" s="46" t="s">
        <v>51</v>
      </c>
      <c r="O462" s="49"/>
      <c r="P462" s="36" t="str">
        <f t="shared" si="7"/>
        <v>Unknown</v>
      </c>
      <c r="Q462" s="39" t="s">
        <v>48</v>
      </c>
      <c r="R462" s="39" t="s">
        <v>48</v>
      </c>
      <c r="S462" s="39"/>
      <c r="T462" s="50"/>
      <c r="U462" s="50" t="s">
        <v>51</v>
      </c>
      <c r="V462" s="50" t="s">
        <v>51</v>
      </c>
      <c r="W462" s="50"/>
      <c r="X462" s="51" t="str">
        <f>IF((OR((AND('[1]PWS Information'!$E$10="CWS",T462="Single Family Residence",P462="Lead")),
(AND('[1]PWS Information'!$E$10="CWS",T462="Multiple Family Residence",'[1]PWS Information'!$E$11="Yes",P462="Lead")),
(AND('[1]PWS Information'!$E$10="NTNC",P462="Lead")))),"Tier 1",
IF((OR((AND('[1]PWS Information'!$E$10="CWS",T462="Multiple Family Residence",'[1]PWS Information'!$E$11="No",P462="Lead")),
(AND('[1]PWS Information'!$E$10="CWS",T462="Other",P462="Lead")),
(AND('[1]PWS Information'!$E$10="CWS",T462="Building",P462="Lead")))),"Tier 2",
IF((OR((AND('[1]PWS Information'!$E$10="CWS",T462="Single Family Residence",P462="Galvanized Requiring Replacement")),
(AND('[1]PWS Information'!$E$10="CWS",T462="Single Family Residence",P462="Galvanized Requiring Replacement",Q462="Yes")),
(AND('[1]PWS Information'!$E$10="NTNC",P462="Galvanized Requiring Replacement")),
(AND('[1]PWS Information'!$E$10="NTNC",T462="Single Family Residence",Q462="Yes")))),"Tier 3",
IF((OR((AND('[1]PWS Information'!$E$10="CWS",T462="Single Family Residence",R462="Yes",P462="Non-Lead", I462="Non-Lead - Copper",K462="Before 1989")),
(AND('[1]PWS Information'!$E$10="CWS",T462="Single Family Residence",R462="Yes",P462="Non-Lead", M462="Non-Lead - Copper",N462="Before 1989")))),"Tier 4",
IF((OR((AND('[1]PWS Information'!$E$10="NTNC",P462="Non-Lead")),
(AND('[1]PWS Information'!$E$10="CWS",P462="Non-Lead",R462="")),
(AND('[1]PWS Information'!$E$10="CWS",P462="Non-Lead",R462="No")),
(AND('[1]PWS Information'!$E$10="CWS",P462="Non-Lead",R462="Don't Know")),
(AND('[1]PWS Information'!$E$10="CWS",P462="Non-Lead", I462="Non-Lead - Copper", R462="Yes", K462="Between 1989 and 2014")),
(AND('[1]PWS Information'!$E$10="CWS",P462="Non-Lead", I462="Non-Lead - Copper", R462="Yes", K462="After 2014")),
(AND('[1]PWS Information'!$E$10="CWS",P462="Non-Lead", I462="Non-Lead - Copper", R462="Yes", K462="Unknown")),
(AND('[1]PWS Information'!$E$10="CWS",P462="Non-Lead", M462="Non-Lead - Copper", R462="Yes", N462="Between 1989 and 2014")),
(AND('[1]PWS Information'!$E$10="CWS",P462="Non-Lead", M462="Non-Lead - Copper", R462="Yes", N462="After 2014")),
(AND('[1]PWS Information'!$E$10="CWS",P462="Non-Lead", M462="Non-Lead - Copper", R462="Yes", N462="Unknown")),
(AND('[1]PWS Information'!$E$10="CWS",P462="Unknown")),
(AND('[1]PWS Information'!$E$10="NTNC",P462="Unknown")))),"Tier 5",
"")))))</f>
        <v>Tier 5</v>
      </c>
      <c r="Y462" s="50"/>
      <c r="Z462" s="50"/>
    </row>
    <row r="463" spans="1:26" ht="75" x14ac:dyDescent="0.25">
      <c r="A463" s="39">
        <v>25176224</v>
      </c>
      <c r="B463" s="40">
        <v>3781</v>
      </c>
      <c r="C463" s="41" t="s">
        <v>84</v>
      </c>
      <c r="D463" s="41" t="s">
        <v>46</v>
      </c>
      <c r="E463" s="41">
        <v>75961</v>
      </c>
      <c r="F463" s="42"/>
      <c r="G463" s="43">
        <v>31.558382999999999</v>
      </c>
      <c r="H463" s="44">
        <v>-94.504452000000001</v>
      </c>
      <c r="I463" s="45" t="s">
        <v>63</v>
      </c>
      <c r="J463" s="46" t="s">
        <v>48</v>
      </c>
      <c r="K463" s="42" t="s">
        <v>51</v>
      </c>
      <c r="L463" s="49"/>
      <c r="M463" s="45" t="s">
        <v>63</v>
      </c>
      <c r="N463" s="46" t="s">
        <v>51</v>
      </c>
      <c r="O463" s="49"/>
      <c r="P463" s="36" t="str">
        <f t="shared" si="7"/>
        <v>Unknown</v>
      </c>
      <c r="Q463" s="39" t="s">
        <v>48</v>
      </c>
      <c r="R463" s="39" t="s">
        <v>48</v>
      </c>
      <c r="S463" s="39"/>
      <c r="T463" s="50"/>
      <c r="U463" s="50" t="s">
        <v>51</v>
      </c>
      <c r="V463" s="50" t="s">
        <v>51</v>
      </c>
      <c r="W463" s="50"/>
      <c r="X463" s="51" t="str">
        <f>IF((OR((AND('[1]PWS Information'!$E$10="CWS",T463="Single Family Residence",P463="Lead")),
(AND('[1]PWS Information'!$E$10="CWS",T463="Multiple Family Residence",'[1]PWS Information'!$E$11="Yes",P463="Lead")),
(AND('[1]PWS Information'!$E$10="NTNC",P463="Lead")))),"Tier 1",
IF((OR((AND('[1]PWS Information'!$E$10="CWS",T463="Multiple Family Residence",'[1]PWS Information'!$E$11="No",P463="Lead")),
(AND('[1]PWS Information'!$E$10="CWS",T463="Other",P463="Lead")),
(AND('[1]PWS Information'!$E$10="CWS",T463="Building",P463="Lead")))),"Tier 2",
IF((OR((AND('[1]PWS Information'!$E$10="CWS",T463="Single Family Residence",P463="Galvanized Requiring Replacement")),
(AND('[1]PWS Information'!$E$10="CWS",T463="Single Family Residence",P463="Galvanized Requiring Replacement",Q463="Yes")),
(AND('[1]PWS Information'!$E$10="NTNC",P463="Galvanized Requiring Replacement")),
(AND('[1]PWS Information'!$E$10="NTNC",T463="Single Family Residence",Q463="Yes")))),"Tier 3",
IF((OR((AND('[1]PWS Information'!$E$10="CWS",T463="Single Family Residence",R463="Yes",P463="Non-Lead", I463="Non-Lead - Copper",K463="Before 1989")),
(AND('[1]PWS Information'!$E$10="CWS",T463="Single Family Residence",R463="Yes",P463="Non-Lead", M463="Non-Lead - Copper",N463="Before 1989")))),"Tier 4",
IF((OR((AND('[1]PWS Information'!$E$10="NTNC",P463="Non-Lead")),
(AND('[1]PWS Information'!$E$10="CWS",P463="Non-Lead",R463="")),
(AND('[1]PWS Information'!$E$10="CWS",P463="Non-Lead",R463="No")),
(AND('[1]PWS Information'!$E$10="CWS",P463="Non-Lead",R463="Don't Know")),
(AND('[1]PWS Information'!$E$10="CWS",P463="Non-Lead", I463="Non-Lead - Copper", R463="Yes", K463="Between 1989 and 2014")),
(AND('[1]PWS Information'!$E$10="CWS",P463="Non-Lead", I463="Non-Lead - Copper", R463="Yes", K463="After 2014")),
(AND('[1]PWS Information'!$E$10="CWS",P463="Non-Lead", I463="Non-Lead - Copper", R463="Yes", K463="Unknown")),
(AND('[1]PWS Information'!$E$10="CWS",P463="Non-Lead", M463="Non-Lead - Copper", R463="Yes", N463="Between 1989 and 2014")),
(AND('[1]PWS Information'!$E$10="CWS",P463="Non-Lead", M463="Non-Lead - Copper", R463="Yes", N463="After 2014")),
(AND('[1]PWS Information'!$E$10="CWS",P463="Non-Lead", M463="Non-Lead - Copper", R463="Yes", N463="Unknown")),
(AND('[1]PWS Information'!$E$10="CWS",P463="Unknown")),
(AND('[1]PWS Information'!$E$10="NTNC",P463="Unknown")))),"Tier 5",
"")))))</f>
        <v>Tier 5</v>
      </c>
      <c r="Y463" s="50"/>
      <c r="Z463" s="50"/>
    </row>
    <row r="464" spans="1:26" ht="75" x14ac:dyDescent="0.25">
      <c r="A464" s="39">
        <v>25175430</v>
      </c>
      <c r="B464" s="40">
        <v>13514</v>
      </c>
      <c r="C464" s="41" t="s">
        <v>66</v>
      </c>
      <c r="D464" s="41" t="s">
        <v>46</v>
      </c>
      <c r="E464" s="41">
        <v>75961</v>
      </c>
      <c r="F464" s="42"/>
      <c r="G464" s="43">
        <v>31.642516000000001</v>
      </c>
      <c r="H464" s="44">
        <v>-94.405259999999998</v>
      </c>
      <c r="I464" s="45" t="s">
        <v>63</v>
      </c>
      <c r="J464" s="46" t="s">
        <v>48</v>
      </c>
      <c r="K464" s="42" t="s">
        <v>51</v>
      </c>
      <c r="L464" s="49"/>
      <c r="M464" s="45" t="s">
        <v>63</v>
      </c>
      <c r="N464" s="46" t="s">
        <v>51</v>
      </c>
      <c r="O464" s="49"/>
      <c r="P464" s="36" t="str">
        <f t="shared" si="7"/>
        <v>Unknown</v>
      </c>
      <c r="Q464" s="39" t="s">
        <v>48</v>
      </c>
      <c r="R464" s="39" t="s">
        <v>48</v>
      </c>
      <c r="S464" s="39"/>
      <c r="T464" s="50"/>
      <c r="U464" s="50" t="s">
        <v>51</v>
      </c>
      <c r="V464" s="50" t="s">
        <v>51</v>
      </c>
      <c r="W464" s="50"/>
      <c r="X464" s="51" t="str">
        <f>IF((OR((AND('[1]PWS Information'!$E$10="CWS",T464="Single Family Residence",P464="Lead")),
(AND('[1]PWS Information'!$E$10="CWS",T464="Multiple Family Residence",'[1]PWS Information'!$E$11="Yes",P464="Lead")),
(AND('[1]PWS Information'!$E$10="NTNC",P464="Lead")))),"Tier 1",
IF((OR((AND('[1]PWS Information'!$E$10="CWS",T464="Multiple Family Residence",'[1]PWS Information'!$E$11="No",P464="Lead")),
(AND('[1]PWS Information'!$E$10="CWS",T464="Other",P464="Lead")),
(AND('[1]PWS Information'!$E$10="CWS",T464="Building",P464="Lead")))),"Tier 2",
IF((OR((AND('[1]PWS Information'!$E$10="CWS",T464="Single Family Residence",P464="Galvanized Requiring Replacement")),
(AND('[1]PWS Information'!$E$10="CWS",T464="Single Family Residence",P464="Galvanized Requiring Replacement",Q464="Yes")),
(AND('[1]PWS Information'!$E$10="NTNC",P464="Galvanized Requiring Replacement")),
(AND('[1]PWS Information'!$E$10="NTNC",T464="Single Family Residence",Q464="Yes")))),"Tier 3",
IF((OR((AND('[1]PWS Information'!$E$10="CWS",T464="Single Family Residence",R464="Yes",P464="Non-Lead", I464="Non-Lead - Copper",K464="Before 1989")),
(AND('[1]PWS Information'!$E$10="CWS",T464="Single Family Residence",R464="Yes",P464="Non-Lead", M464="Non-Lead - Copper",N464="Before 1989")))),"Tier 4",
IF((OR((AND('[1]PWS Information'!$E$10="NTNC",P464="Non-Lead")),
(AND('[1]PWS Information'!$E$10="CWS",P464="Non-Lead",R464="")),
(AND('[1]PWS Information'!$E$10="CWS",P464="Non-Lead",R464="No")),
(AND('[1]PWS Information'!$E$10="CWS",P464="Non-Lead",R464="Don't Know")),
(AND('[1]PWS Information'!$E$10="CWS",P464="Non-Lead", I464="Non-Lead - Copper", R464="Yes", K464="Between 1989 and 2014")),
(AND('[1]PWS Information'!$E$10="CWS",P464="Non-Lead", I464="Non-Lead - Copper", R464="Yes", K464="After 2014")),
(AND('[1]PWS Information'!$E$10="CWS",P464="Non-Lead", I464="Non-Lead - Copper", R464="Yes", K464="Unknown")),
(AND('[1]PWS Information'!$E$10="CWS",P464="Non-Lead", M464="Non-Lead - Copper", R464="Yes", N464="Between 1989 and 2014")),
(AND('[1]PWS Information'!$E$10="CWS",P464="Non-Lead", M464="Non-Lead - Copper", R464="Yes", N464="After 2014")),
(AND('[1]PWS Information'!$E$10="CWS",P464="Non-Lead", M464="Non-Lead - Copper", R464="Yes", N464="Unknown")),
(AND('[1]PWS Information'!$E$10="CWS",P464="Unknown")),
(AND('[1]PWS Information'!$E$10="NTNC",P464="Unknown")))),"Tier 5",
"")))))</f>
        <v>Tier 5</v>
      </c>
      <c r="Y464" s="50"/>
      <c r="Z464" s="50"/>
    </row>
    <row r="465" spans="1:26" ht="75" x14ac:dyDescent="0.25">
      <c r="A465" s="39">
        <v>20760005</v>
      </c>
      <c r="B465" s="40">
        <v>8483</v>
      </c>
      <c r="C465" s="41" t="s">
        <v>81</v>
      </c>
      <c r="D465" s="41" t="s">
        <v>46</v>
      </c>
      <c r="E465" s="41">
        <v>75961</v>
      </c>
      <c r="F465" s="42"/>
      <c r="G465" s="43">
        <v>31.660693999999999</v>
      </c>
      <c r="H465" s="44">
        <v>-94.601386000000005</v>
      </c>
      <c r="I465" s="45" t="s">
        <v>63</v>
      </c>
      <c r="J465" s="46" t="s">
        <v>48</v>
      </c>
      <c r="K465" s="42" t="s">
        <v>51</v>
      </c>
      <c r="L465" s="49"/>
      <c r="M465" s="45" t="s">
        <v>63</v>
      </c>
      <c r="N465" s="46" t="s">
        <v>51</v>
      </c>
      <c r="O465" s="49"/>
      <c r="P465" s="36" t="str">
        <f t="shared" si="7"/>
        <v>Unknown</v>
      </c>
      <c r="Q465" s="39" t="s">
        <v>48</v>
      </c>
      <c r="R465" s="39" t="s">
        <v>48</v>
      </c>
      <c r="S465" s="39"/>
      <c r="T465" s="50"/>
      <c r="U465" s="50" t="s">
        <v>51</v>
      </c>
      <c r="V465" s="50" t="s">
        <v>51</v>
      </c>
      <c r="W465" s="50"/>
      <c r="X465" s="51" t="str">
        <f>IF((OR((AND('[1]PWS Information'!$E$10="CWS",T465="Single Family Residence",P465="Lead")),
(AND('[1]PWS Information'!$E$10="CWS",T465="Multiple Family Residence",'[1]PWS Information'!$E$11="Yes",P465="Lead")),
(AND('[1]PWS Information'!$E$10="NTNC",P465="Lead")))),"Tier 1",
IF((OR((AND('[1]PWS Information'!$E$10="CWS",T465="Multiple Family Residence",'[1]PWS Information'!$E$11="No",P465="Lead")),
(AND('[1]PWS Information'!$E$10="CWS",T465="Other",P465="Lead")),
(AND('[1]PWS Information'!$E$10="CWS",T465="Building",P465="Lead")))),"Tier 2",
IF((OR((AND('[1]PWS Information'!$E$10="CWS",T465="Single Family Residence",P465="Galvanized Requiring Replacement")),
(AND('[1]PWS Information'!$E$10="CWS",T465="Single Family Residence",P465="Galvanized Requiring Replacement",Q465="Yes")),
(AND('[1]PWS Information'!$E$10="NTNC",P465="Galvanized Requiring Replacement")),
(AND('[1]PWS Information'!$E$10="NTNC",T465="Single Family Residence",Q465="Yes")))),"Tier 3",
IF((OR((AND('[1]PWS Information'!$E$10="CWS",T465="Single Family Residence",R465="Yes",P465="Non-Lead", I465="Non-Lead - Copper",K465="Before 1989")),
(AND('[1]PWS Information'!$E$10="CWS",T465="Single Family Residence",R465="Yes",P465="Non-Lead", M465="Non-Lead - Copper",N465="Before 1989")))),"Tier 4",
IF((OR((AND('[1]PWS Information'!$E$10="NTNC",P465="Non-Lead")),
(AND('[1]PWS Information'!$E$10="CWS",P465="Non-Lead",R465="")),
(AND('[1]PWS Information'!$E$10="CWS",P465="Non-Lead",R465="No")),
(AND('[1]PWS Information'!$E$10="CWS",P465="Non-Lead",R465="Don't Know")),
(AND('[1]PWS Information'!$E$10="CWS",P465="Non-Lead", I465="Non-Lead - Copper", R465="Yes", K465="Between 1989 and 2014")),
(AND('[1]PWS Information'!$E$10="CWS",P465="Non-Lead", I465="Non-Lead - Copper", R465="Yes", K465="After 2014")),
(AND('[1]PWS Information'!$E$10="CWS",P465="Non-Lead", I465="Non-Lead - Copper", R465="Yes", K465="Unknown")),
(AND('[1]PWS Information'!$E$10="CWS",P465="Non-Lead", M465="Non-Lead - Copper", R465="Yes", N465="Between 1989 and 2014")),
(AND('[1]PWS Information'!$E$10="CWS",P465="Non-Lead", M465="Non-Lead - Copper", R465="Yes", N465="After 2014")),
(AND('[1]PWS Information'!$E$10="CWS",P465="Non-Lead", M465="Non-Lead - Copper", R465="Yes", N465="Unknown")),
(AND('[1]PWS Information'!$E$10="CWS",P465="Unknown")),
(AND('[1]PWS Information'!$E$10="NTNC",P465="Unknown")))),"Tier 5",
"")))))</f>
        <v>Tier 5</v>
      </c>
      <c r="Y465" s="50"/>
      <c r="Z465" s="50"/>
    </row>
    <row r="466" spans="1:26" ht="75" x14ac:dyDescent="0.25">
      <c r="A466" s="39">
        <v>25175671</v>
      </c>
      <c r="B466" s="40">
        <v>366</v>
      </c>
      <c r="C466" s="41" t="s">
        <v>88</v>
      </c>
      <c r="D466" s="41" t="s">
        <v>46</v>
      </c>
      <c r="E466" s="41">
        <v>75961</v>
      </c>
      <c r="F466" s="42"/>
      <c r="G466" s="43">
        <v>31.660342</v>
      </c>
      <c r="H466" s="44">
        <v>-94.601532000000006</v>
      </c>
      <c r="I466" s="45" t="s">
        <v>63</v>
      </c>
      <c r="J466" s="46" t="s">
        <v>48</v>
      </c>
      <c r="K466" s="42" t="s">
        <v>51</v>
      </c>
      <c r="L466" s="49"/>
      <c r="M466" s="45" t="s">
        <v>63</v>
      </c>
      <c r="N466" s="46" t="s">
        <v>51</v>
      </c>
      <c r="O466" s="49"/>
      <c r="P466" s="36" t="str">
        <f t="shared" si="7"/>
        <v>Unknown</v>
      </c>
      <c r="Q466" s="39" t="s">
        <v>48</v>
      </c>
      <c r="R466" s="39" t="s">
        <v>48</v>
      </c>
      <c r="S466" s="39"/>
      <c r="T466" s="50"/>
      <c r="U466" s="50" t="s">
        <v>51</v>
      </c>
      <c r="V466" s="50" t="s">
        <v>51</v>
      </c>
      <c r="W466" s="50"/>
      <c r="X466" s="51" t="str">
        <f>IF((OR((AND('[1]PWS Information'!$E$10="CWS",T466="Single Family Residence",P466="Lead")),
(AND('[1]PWS Information'!$E$10="CWS",T466="Multiple Family Residence",'[1]PWS Information'!$E$11="Yes",P466="Lead")),
(AND('[1]PWS Information'!$E$10="NTNC",P466="Lead")))),"Tier 1",
IF((OR((AND('[1]PWS Information'!$E$10="CWS",T466="Multiple Family Residence",'[1]PWS Information'!$E$11="No",P466="Lead")),
(AND('[1]PWS Information'!$E$10="CWS",T466="Other",P466="Lead")),
(AND('[1]PWS Information'!$E$10="CWS",T466="Building",P466="Lead")))),"Tier 2",
IF((OR((AND('[1]PWS Information'!$E$10="CWS",T466="Single Family Residence",P466="Galvanized Requiring Replacement")),
(AND('[1]PWS Information'!$E$10="CWS",T466="Single Family Residence",P466="Galvanized Requiring Replacement",Q466="Yes")),
(AND('[1]PWS Information'!$E$10="NTNC",P466="Galvanized Requiring Replacement")),
(AND('[1]PWS Information'!$E$10="NTNC",T466="Single Family Residence",Q466="Yes")))),"Tier 3",
IF((OR((AND('[1]PWS Information'!$E$10="CWS",T466="Single Family Residence",R466="Yes",P466="Non-Lead", I466="Non-Lead - Copper",K466="Before 1989")),
(AND('[1]PWS Information'!$E$10="CWS",T466="Single Family Residence",R466="Yes",P466="Non-Lead", M466="Non-Lead - Copper",N466="Before 1989")))),"Tier 4",
IF((OR((AND('[1]PWS Information'!$E$10="NTNC",P466="Non-Lead")),
(AND('[1]PWS Information'!$E$10="CWS",P466="Non-Lead",R466="")),
(AND('[1]PWS Information'!$E$10="CWS",P466="Non-Lead",R466="No")),
(AND('[1]PWS Information'!$E$10="CWS",P466="Non-Lead",R466="Don't Know")),
(AND('[1]PWS Information'!$E$10="CWS",P466="Non-Lead", I466="Non-Lead - Copper", R466="Yes", K466="Between 1989 and 2014")),
(AND('[1]PWS Information'!$E$10="CWS",P466="Non-Lead", I466="Non-Lead - Copper", R466="Yes", K466="After 2014")),
(AND('[1]PWS Information'!$E$10="CWS",P466="Non-Lead", I466="Non-Lead - Copper", R466="Yes", K466="Unknown")),
(AND('[1]PWS Information'!$E$10="CWS",P466="Non-Lead", M466="Non-Lead - Copper", R466="Yes", N466="Between 1989 and 2014")),
(AND('[1]PWS Information'!$E$10="CWS",P466="Non-Lead", M466="Non-Lead - Copper", R466="Yes", N466="After 2014")),
(AND('[1]PWS Information'!$E$10="CWS",P466="Non-Lead", M466="Non-Lead - Copper", R466="Yes", N466="Unknown")),
(AND('[1]PWS Information'!$E$10="CWS",P466="Unknown")),
(AND('[1]PWS Information'!$E$10="NTNC",P466="Unknown")))),"Tier 5",
"")))))</f>
        <v>Tier 5</v>
      </c>
      <c r="Y466" s="50"/>
      <c r="Z466" s="50"/>
    </row>
    <row r="467" spans="1:26" ht="75" x14ac:dyDescent="0.25">
      <c r="A467" s="39">
        <v>25176202</v>
      </c>
      <c r="B467" s="40">
        <v>8351</v>
      </c>
      <c r="C467" s="41" t="s">
        <v>81</v>
      </c>
      <c r="D467" s="41" t="s">
        <v>46</v>
      </c>
      <c r="E467" s="41">
        <v>75961</v>
      </c>
      <c r="F467" s="42"/>
      <c r="G467" s="43">
        <v>31.558382999999999</v>
      </c>
      <c r="H467" s="44">
        <v>-94.504452000000001</v>
      </c>
      <c r="I467" s="45" t="s">
        <v>63</v>
      </c>
      <c r="J467" s="46" t="s">
        <v>48</v>
      </c>
      <c r="K467" s="42" t="s">
        <v>51</v>
      </c>
      <c r="L467" s="49"/>
      <c r="M467" s="45" t="s">
        <v>63</v>
      </c>
      <c r="N467" s="46" t="s">
        <v>51</v>
      </c>
      <c r="O467" s="49"/>
      <c r="P467" s="36" t="str">
        <f t="shared" si="7"/>
        <v>Unknown</v>
      </c>
      <c r="Q467" s="39" t="s">
        <v>48</v>
      </c>
      <c r="R467" s="39" t="s">
        <v>48</v>
      </c>
      <c r="S467" s="39"/>
      <c r="T467" s="50"/>
      <c r="U467" s="50" t="s">
        <v>51</v>
      </c>
      <c r="V467" s="50" t="s">
        <v>51</v>
      </c>
      <c r="W467" s="50"/>
      <c r="X467" s="51" t="str">
        <f>IF((OR((AND('[1]PWS Information'!$E$10="CWS",T467="Single Family Residence",P467="Lead")),
(AND('[1]PWS Information'!$E$10="CWS",T467="Multiple Family Residence",'[1]PWS Information'!$E$11="Yes",P467="Lead")),
(AND('[1]PWS Information'!$E$10="NTNC",P467="Lead")))),"Tier 1",
IF((OR((AND('[1]PWS Information'!$E$10="CWS",T467="Multiple Family Residence",'[1]PWS Information'!$E$11="No",P467="Lead")),
(AND('[1]PWS Information'!$E$10="CWS",T467="Other",P467="Lead")),
(AND('[1]PWS Information'!$E$10="CWS",T467="Building",P467="Lead")))),"Tier 2",
IF((OR((AND('[1]PWS Information'!$E$10="CWS",T467="Single Family Residence",P467="Galvanized Requiring Replacement")),
(AND('[1]PWS Information'!$E$10="CWS",T467="Single Family Residence",P467="Galvanized Requiring Replacement",Q467="Yes")),
(AND('[1]PWS Information'!$E$10="NTNC",P467="Galvanized Requiring Replacement")),
(AND('[1]PWS Information'!$E$10="NTNC",T467="Single Family Residence",Q467="Yes")))),"Tier 3",
IF((OR((AND('[1]PWS Information'!$E$10="CWS",T467="Single Family Residence",R467="Yes",P467="Non-Lead", I467="Non-Lead - Copper",K467="Before 1989")),
(AND('[1]PWS Information'!$E$10="CWS",T467="Single Family Residence",R467="Yes",P467="Non-Lead", M467="Non-Lead - Copper",N467="Before 1989")))),"Tier 4",
IF((OR((AND('[1]PWS Information'!$E$10="NTNC",P467="Non-Lead")),
(AND('[1]PWS Information'!$E$10="CWS",P467="Non-Lead",R467="")),
(AND('[1]PWS Information'!$E$10="CWS",P467="Non-Lead",R467="No")),
(AND('[1]PWS Information'!$E$10="CWS",P467="Non-Lead",R467="Don't Know")),
(AND('[1]PWS Information'!$E$10="CWS",P467="Non-Lead", I467="Non-Lead - Copper", R467="Yes", K467="Between 1989 and 2014")),
(AND('[1]PWS Information'!$E$10="CWS",P467="Non-Lead", I467="Non-Lead - Copper", R467="Yes", K467="After 2014")),
(AND('[1]PWS Information'!$E$10="CWS",P467="Non-Lead", I467="Non-Lead - Copper", R467="Yes", K467="Unknown")),
(AND('[1]PWS Information'!$E$10="CWS",P467="Non-Lead", M467="Non-Lead - Copper", R467="Yes", N467="Between 1989 and 2014")),
(AND('[1]PWS Information'!$E$10="CWS",P467="Non-Lead", M467="Non-Lead - Copper", R467="Yes", N467="After 2014")),
(AND('[1]PWS Information'!$E$10="CWS",P467="Non-Lead", M467="Non-Lead - Copper", R467="Yes", N467="Unknown")),
(AND('[1]PWS Information'!$E$10="CWS",P467="Unknown")),
(AND('[1]PWS Information'!$E$10="NTNC",P467="Unknown")))),"Tier 5",
"")))))</f>
        <v>Tier 5</v>
      </c>
      <c r="Y467" s="50"/>
      <c r="Z467" s="50"/>
    </row>
    <row r="468" spans="1:26" ht="75" x14ac:dyDescent="0.25">
      <c r="A468" s="39">
        <v>217</v>
      </c>
      <c r="B468" s="40">
        <v>3150</v>
      </c>
      <c r="C468" s="41" t="s">
        <v>132</v>
      </c>
      <c r="D468" s="41" t="s">
        <v>46</v>
      </c>
      <c r="E468" s="41">
        <v>75961</v>
      </c>
      <c r="F468" s="42"/>
      <c r="G468" s="43">
        <v>31.558382999999999</v>
      </c>
      <c r="H468" s="44">
        <v>-94.504452000000001</v>
      </c>
      <c r="I468" s="45" t="s">
        <v>63</v>
      </c>
      <c r="J468" s="46" t="s">
        <v>48</v>
      </c>
      <c r="K468" s="42" t="s">
        <v>51</v>
      </c>
      <c r="L468" s="49"/>
      <c r="M468" s="45" t="s">
        <v>63</v>
      </c>
      <c r="N468" s="46" t="s">
        <v>51</v>
      </c>
      <c r="O468" s="49"/>
      <c r="P468" s="36" t="str">
        <f t="shared" si="7"/>
        <v>Unknown</v>
      </c>
      <c r="Q468" s="39" t="s">
        <v>48</v>
      </c>
      <c r="R468" s="39" t="s">
        <v>48</v>
      </c>
      <c r="S468" s="39"/>
      <c r="T468" s="50"/>
      <c r="U468" s="50" t="s">
        <v>51</v>
      </c>
      <c r="V468" s="50" t="s">
        <v>51</v>
      </c>
      <c r="W468" s="50"/>
      <c r="X468" s="51" t="str">
        <f>IF((OR((AND('[1]PWS Information'!$E$10="CWS",T468="Single Family Residence",P468="Lead")),
(AND('[1]PWS Information'!$E$10="CWS",T468="Multiple Family Residence",'[1]PWS Information'!$E$11="Yes",P468="Lead")),
(AND('[1]PWS Information'!$E$10="NTNC",P468="Lead")))),"Tier 1",
IF((OR((AND('[1]PWS Information'!$E$10="CWS",T468="Multiple Family Residence",'[1]PWS Information'!$E$11="No",P468="Lead")),
(AND('[1]PWS Information'!$E$10="CWS",T468="Other",P468="Lead")),
(AND('[1]PWS Information'!$E$10="CWS",T468="Building",P468="Lead")))),"Tier 2",
IF((OR((AND('[1]PWS Information'!$E$10="CWS",T468="Single Family Residence",P468="Galvanized Requiring Replacement")),
(AND('[1]PWS Information'!$E$10="CWS",T468="Single Family Residence",P468="Galvanized Requiring Replacement",Q468="Yes")),
(AND('[1]PWS Information'!$E$10="NTNC",P468="Galvanized Requiring Replacement")),
(AND('[1]PWS Information'!$E$10="NTNC",T468="Single Family Residence",Q468="Yes")))),"Tier 3",
IF((OR((AND('[1]PWS Information'!$E$10="CWS",T468="Single Family Residence",R468="Yes",P468="Non-Lead", I468="Non-Lead - Copper",K468="Before 1989")),
(AND('[1]PWS Information'!$E$10="CWS",T468="Single Family Residence",R468="Yes",P468="Non-Lead", M468="Non-Lead - Copper",N468="Before 1989")))),"Tier 4",
IF((OR((AND('[1]PWS Information'!$E$10="NTNC",P468="Non-Lead")),
(AND('[1]PWS Information'!$E$10="CWS",P468="Non-Lead",R468="")),
(AND('[1]PWS Information'!$E$10="CWS",P468="Non-Lead",R468="No")),
(AND('[1]PWS Information'!$E$10="CWS",P468="Non-Lead",R468="Don't Know")),
(AND('[1]PWS Information'!$E$10="CWS",P468="Non-Lead", I468="Non-Lead - Copper", R468="Yes", K468="Between 1989 and 2014")),
(AND('[1]PWS Information'!$E$10="CWS",P468="Non-Lead", I468="Non-Lead - Copper", R468="Yes", K468="After 2014")),
(AND('[1]PWS Information'!$E$10="CWS",P468="Non-Lead", I468="Non-Lead - Copper", R468="Yes", K468="Unknown")),
(AND('[1]PWS Information'!$E$10="CWS",P468="Non-Lead", M468="Non-Lead - Copper", R468="Yes", N468="Between 1989 and 2014")),
(AND('[1]PWS Information'!$E$10="CWS",P468="Non-Lead", M468="Non-Lead - Copper", R468="Yes", N468="After 2014")),
(AND('[1]PWS Information'!$E$10="CWS",P468="Non-Lead", M468="Non-Lead - Copper", R468="Yes", N468="Unknown")),
(AND('[1]PWS Information'!$E$10="CWS",P468="Unknown")),
(AND('[1]PWS Information'!$E$10="NTNC",P468="Unknown")))),"Tier 5",
"")))))</f>
        <v>Tier 5</v>
      </c>
      <c r="Y468" s="50"/>
      <c r="Z468" s="50"/>
    </row>
    <row r="469" spans="1:26" ht="75" x14ac:dyDescent="0.25">
      <c r="A469" s="39" t="s">
        <v>176</v>
      </c>
      <c r="B469" s="40" t="s">
        <v>125</v>
      </c>
      <c r="C469" s="41" t="s">
        <v>177</v>
      </c>
      <c r="D469" s="41" t="s">
        <v>46</v>
      </c>
      <c r="E469" s="41">
        <v>75961</v>
      </c>
      <c r="F469" s="42"/>
      <c r="G469" s="43">
        <v>31.558382999999999</v>
      </c>
      <c r="H469" s="44">
        <v>-94.504452000000001</v>
      </c>
      <c r="I469" s="45" t="s">
        <v>63</v>
      </c>
      <c r="J469" s="46" t="s">
        <v>48</v>
      </c>
      <c r="K469" s="42" t="s">
        <v>51</v>
      </c>
      <c r="L469" s="49"/>
      <c r="M469" s="45" t="s">
        <v>63</v>
      </c>
      <c r="N469" s="46" t="s">
        <v>51</v>
      </c>
      <c r="O469" s="49"/>
      <c r="P469" s="36" t="str">
        <f t="shared" si="7"/>
        <v>Unknown</v>
      </c>
      <c r="Q469" s="39" t="s">
        <v>48</v>
      </c>
      <c r="R469" s="39" t="s">
        <v>48</v>
      </c>
      <c r="S469" s="39"/>
      <c r="T469" s="50"/>
      <c r="U469" s="50" t="s">
        <v>51</v>
      </c>
      <c r="V469" s="50" t="s">
        <v>51</v>
      </c>
      <c r="W469" s="50"/>
      <c r="X469" s="51" t="str">
        <f>IF((OR((AND('[1]PWS Information'!$E$10="CWS",T469="Single Family Residence",P469="Lead")),
(AND('[1]PWS Information'!$E$10="CWS",T469="Multiple Family Residence",'[1]PWS Information'!$E$11="Yes",P469="Lead")),
(AND('[1]PWS Information'!$E$10="NTNC",P469="Lead")))),"Tier 1",
IF((OR((AND('[1]PWS Information'!$E$10="CWS",T469="Multiple Family Residence",'[1]PWS Information'!$E$11="No",P469="Lead")),
(AND('[1]PWS Information'!$E$10="CWS",T469="Other",P469="Lead")),
(AND('[1]PWS Information'!$E$10="CWS",T469="Building",P469="Lead")))),"Tier 2",
IF((OR((AND('[1]PWS Information'!$E$10="CWS",T469="Single Family Residence",P469="Galvanized Requiring Replacement")),
(AND('[1]PWS Information'!$E$10="CWS",T469="Single Family Residence",P469="Galvanized Requiring Replacement",Q469="Yes")),
(AND('[1]PWS Information'!$E$10="NTNC",P469="Galvanized Requiring Replacement")),
(AND('[1]PWS Information'!$E$10="NTNC",T469="Single Family Residence",Q469="Yes")))),"Tier 3",
IF((OR((AND('[1]PWS Information'!$E$10="CWS",T469="Single Family Residence",R469="Yes",P469="Non-Lead", I469="Non-Lead - Copper",K469="Before 1989")),
(AND('[1]PWS Information'!$E$10="CWS",T469="Single Family Residence",R469="Yes",P469="Non-Lead", M469="Non-Lead - Copper",N469="Before 1989")))),"Tier 4",
IF((OR((AND('[1]PWS Information'!$E$10="NTNC",P469="Non-Lead")),
(AND('[1]PWS Information'!$E$10="CWS",P469="Non-Lead",R469="")),
(AND('[1]PWS Information'!$E$10="CWS",P469="Non-Lead",R469="No")),
(AND('[1]PWS Information'!$E$10="CWS",P469="Non-Lead",R469="Don't Know")),
(AND('[1]PWS Information'!$E$10="CWS",P469="Non-Lead", I469="Non-Lead - Copper", R469="Yes", K469="Between 1989 and 2014")),
(AND('[1]PWS Information'!$E$10="CWS",P469="Non-Lead", I469="Non-Lead - Copper", R469="Yes", K469="After 2014")),
(AND('[1]PWS Information'!$E$10="CWS",P469="Non-Lead", I469="Non-Lead - Copper", R469="Yes", K469="Unknown")),
(AND('[1]PWS Information'!$E$10="CWS",P469="Non-Lead", M469="Non-Lead - Copper", R469="Yes", N469="Between 1989 and 2014")),
(AND('[1]PWS Information'!$E$10="CWS",P469="Non-Lead", M469="Non-Lead - Copper", R469="Yes", N469="After 2014")),
(AND('[1]PWS Information'!$E$10="CWS",P469="Non-Lead", M469="Non-Lead - Copper", R469="Yes", N469="Unknown")),
(AND('[1]PWS Information'!$E$10="CWS",P469="Unknown")),
(AND('[1]PWS Information'!$E$10="NTNC",P469="Unknown")))),"Tier 5",
"")))))</f>
        <v>Tier 5</v>
      </c>
      <c r="Y469" s="50"/>
      <c r="Z469" s="50"/>
    </row>
    <row r="470" spans="1:26" ht="75" x14ac:dyDescent="0.25">
      <c r="A470" s="39">
        <v>25176119</v>
      </c>
      <c r="B470" s="40">
        <v>146</v>
      </c>
      <c r="C470" s="41" t="s">
        <v>86</v>
      </c>
      <c r="D470" s="41" t="s">
        <v>46</v>
      </c>
      <c r="E470" s="41">
        <v>75961</v>
      </c>
      <c r="F470" s="42"/>
      <c r="G470" s="43">
        <v>31.587150999999999</v>
      </c>
      <c r="H470" s="44">
        <v>-94.614033000000006</v>
      </c>
      <c r="I470" s="45" t="s">
        <v>63</v>
      </c>
      <c r="J470" s="46" t="s">
        <v>48</v>
      </c>
      <c r="K470" s="42" t="s">
        <v>51</v>
      </c>
      <c r="L470" s="49"/>
      <c r="M470" s="45" t="s">
        <v>63</v>
      </c>
      <c r="N470" s="46" t="s">
        <v>51</v>
      </c>
      <c r="O470" s="49"/>
      <c r="P470" s="36" t="str">
        <f t="shared" si="7"/>
        <v>Unknown</v>
      </c>
      <c r="Q470" s="39" t="s">
        <v>48</v>
      </c>
      <c r="R470" s="39" t="s">
        <v>48</v>
      </c>
      <c r="S470" s="39"/>
      <c r="T470" s="50"/>
      <c r="U470" s="50" t="s">
        <v>51</v>
      </c>
      <c r="V470" s="50" t="s">
        <v>51</v>
      </c>
      <c r="W470" s="50"/>
      <c r="X470" s="51" t="str">
        <f>IF((OR((AND('[1]PWS Information'!$E$10="CWS",T470="Single Family Residence",P470="Lead")),
(AND('[1]PWS Information'!$E$10="CWS",T470="Multiple Family Residence",'[1]PWS Information'!$E$11="Yes",P470="Lead")),
(AND('[1]PWS Information'!$E$10="NTNC",P470="Lead")))),"Tier 1",
IF((OR((AND('[1]PWS Information'!$E$10="CWS",T470="Multiple Family Residence",'[1]PWS Information'!$E$11="No",P470="Lead")),
(AND('[1]PWS Information'!$E$10="CWS",T470="Other",P470="Lead")),
(AND('[1]PWS Information'!$E$10="CWS",T470="Building",P470="Lead")))),"Tier 2",
IF((OR((AND('[1]PWS Information'!$E$10="CWS",T470="Single Family Residence",P470="Galvanized Requiring Replacement")),
(AND('[1]PWS Information'!$E$10="CWS",T470="Single Family Residence",P470="Galvanized Requiring Replacement",Q470="Yes")),
(AND('[1]PWS Information'!$E$10="NTNC",P470="Galvanized Requiring Replacement")),
(AND('[1]PWS Information'!$E$10="NTNC",T470="Single Family Residence",Q470="Yes")))),"Tier 3",
IF((OR((AND('[1]PWS Information'!$E$10="CWS",T470="Single Family Residence",R470="Yes",P470="Non-Lead", I470="Non-Lead - Copper",K470="Before 1989")),
(AND('[1]PWS Information'!$E$10="CWS",T470="Single Family Residence",R470="Yes",P470="Non-Lead", M470="Non-Lead - Copper",N470="Before 1989")))),"Tier 4",
IF((OR((AND('[1]PWS Information'!$E$10="NTNC",P470="Non-Lead")),
(AND('[1]PWS Information'!$E$10="CWS",P470="Non-Lead",R470="")),
(AND('[1]PWS Information'!$E$10="CWS",P470="Non-Lead",R470="No")),
(AND('[1]PWS Information'!$E$10="CWS",P470="Non-Lead",R470="Don't Know")),
(AND('[1]PWS Information'!$E$10="CWS",P470="Non-Lead", I470="Non-Lead - Copper", R470="Yes", K470="Between 1989 and 2014")),
(AND('[1]PWS Information'!$E$10="CWS",P470="Non-Lead", I470="Non-Lead - Copper", R470="Yes", K470="After 2014")),
(AND('[1]PWS Information'!$E$10="CWS",P470="Non-Lead", I470="Non-Lead - Copper", R470="Yes", K470="Unknown")),
(AND('[1]PWS Information'!$E$10="CWS",P470="Non-Lead", M470="Non-Lead - Copper", R470="Yes", N470="Between 1989 and 2014")),
(AND('[1]PWS Information'!$E$10="CWS",P470="Non-Lead", M470="Non-Lead - Copper", R470="Yes", N470="After 2014")),
(AND('[1]PWS Information'!$E$10="CWS",P470="Non-Lead", M470="Non-Lead - Copper", R470="Yes", N470="Unknown")),
(AND('[1]PWS Information'!$E$10="CWS",P470="Unknown")),
(AND('[1]PWS Information'!$E$10="NTNC",P470="Unknown")))),"Tier 5",
"")))))</f>
        <v>Tier 5</v>
      </c>
      <c r="Y470" s="50"/>
      <c r="Z470" s="50"/>
    </row>
    <row r="471" spans="1:26" ht="75" x14ac:dyDescent="0.25">
      <c r="A471" s="39">
        <v>25175523</v>
      </c>
      <c r="B471" s="40">
        <v>11132</v>
      </c>
      <c r="C471" s="41" t="s">
        <v>53</v>
      </c>
      <c r="D471" s="41" t="s">
        <v>46</v>
      </c>
      <c r="E471" s="41">
        <v>75961</v>
      </c>
      <c r="F471" s="42"/>
      <c r="G471" s="43">
        <v>31.644088</v>
      </c>
      <c r="H471" s="44">
        <v>-94.412941000000004</v>
      </c>
      <c r="I471" s="45" t="s">
        <v>63</v>
      </c>
      <c r="J471" s="46" t="s">
        <v>48</v>
      </c>
      <c r="K471" s="42" t="s">
        <v>51</v>
      </c>
      <c r="L471" s="49"/>
      <c r="M471" s="45" t="s">
        <v>63</v>
      </c>
      <c r="N471" s="46" t="s">
        <v>51</v>
      </c>
      <c r="O471" s="49"/>
      <c r="P471" s="36" t="str">
        <f t="shared" si="7"/>
        <v>Unknown</v>
      </c>
      <c r="Q471" s="39" t="s">
        <v>48</v>
      </c>
      <c r="R471" s="39" t="s">
        <v>48</v>
      </c>
      <c r="S471" s="39"/>
      <c r="T471" s="50"/>
      <c r="U471" s="50" t="s">
        <v>51</v>
      </c>
      <c r="V471" s="50" t="s">
        <v>51</v>
      </c>
      <c r="W471" s="50"/>
      <c r="X471" s="51" t="str">
        <f>IF((OR((AND('[1]PWS Information'!$E$10="CWS",T471="Single Family Residence",P471="Lead")),
(AND('[1]PWS Information'!$E$10="CWS",T471="Multiple Family Residence",'[1]PWS Information'!$E$11="Yes",P471="Lead")),
(AND('[1]PWS Information'!$E$10="NTNC",P471="Lead")))),"Tier 1",
IF((OR((AND('[1]PWS Information'!$E$10="CWS",T471="Multiple Family Residence",'[1]PWS Information'!$E$11="No",P471="Lead")),
(AND('[1]PWS Information'!$E$10="CWS",T471="Other",P471="Lead")),
(AND('[1]PWS Information'!$E$10="CWS",T471="Building",P471="Lead")))),"Tier 2",
IF((OR((AND('[1]PWS Information'!$E$10="CWS",T471="Single Family Residence",P471="Galvanized Requiring Replacement")),
(AND('[1]PWS Information'!$E$10="CWS",T471="Single Family Residence",P471="Galvanized Requiring Replacement",Q471="Yes")),
(AND('[1]PWS Information'!$E$10="NTNC",P471="Galvanized Requiring Replacement")),
(AND('[1]PWS Information'!$E$10="NTNC",T471="Single Family Residence",Q471="Yes")))),"Tier 3",
IF((OR((AND('[1]PWS Information'!$E$10="CWS",T471="Single Family Residence",R471="Yes",P471="Non-Lead", I471="Non-Lead - Copper",K471="Before 1989")),
(AND('[1]PWS Information'!$E$10="CWS",T471="Single Family Residence",R471="Yes",P471="Non-Lead", M471="Non-Lead - Copper",N471="Before 1989")))),"Tier 4",
IF((OR((AND('[1]PWS Information'!$E$10="NTNC",P471="Non-Lead")),
(AND('[1]PWS Information'!$E$10="CWS",P471="Non-Lead",R471="")),
(AND('[1]PWS Information'!$E$10="CWS",P471="Non-Lead",R471="No")),
(AND('[1]PWS Information'!$E$10="CWS",P471="Non-Lead",R471="Don't Know")),
(AND('[1]PWS Information'!$E$10="CWS",P471="Non-Lead", I471="Non-Lead - Copper", R471="Yes", K471="Between 1989 and 2014")),
(AND('[1]PWS Information'!$E$10="CWS",P471="Non-Lead", I471="Non-Lead - Copper", R471="Yes", K471="After 2014")),
(AND('[1]PWS Information'!$E$10="CWS",P471="Non-Lead", I471="Non-Lead - Copper", R471="Yes", K471="Unknown")),
(AND('[1]PWS Information'!$E$10="CWS",P471="Non-Lead", M471="Non-Lead - Copper", R471="Yes", N471="Between 1989 and 2014")),
(AND('[1]PWS Information'!$E$10="CWS",P471="Non-Lead", M471="Non-Lead - Copper", R471="Yes", N471="After 2014")),
(AND('[1]PWS Information'!$E$10="CWS",P471="Non-Lead", M471="Non-Lead - Copper", R471="Yes", N471="Unknown")),
(AND('[1]PWS Information'!$E$10="CWS",P471="Unknown")),
(AND('[1]PWS Information'!$E$10="NTNC",P471="Unknown")))),"Tier 5",
"")))))</f>
        <v>Tier 5</v>
      </c>
      <c r="Y471" s="50"/>
      <c r="Z471" s="50"/>
    </row>
    <row r="472" spans="1:26" ht="75" x14ac:dyDescent="0.25">
      <c r="A472" s="39">
        <v>459</v>
      </c>
      <c r="B472" s="40">
        <v>204</v>
      </c>
      <c r="C472" s="41" t="s">
        <v>158</v>
      </c>
      <c r="D472" s="41" t="s">
        <v>46</v>
      </c>
      <c r="E472" s="41">
        <v>75961</v>
      </c>
      <c r="F472" s="42"/>
      <c r="G472" s="43">
        <v>31.661106</v>
      </c>
      <c r="H472" s="44">
        <v>-94.601657000000003</v>
      </c>
      <c r="I472" s="45" t="s">
        <v>63</v>
      </c>
      <c r="J472" s="46" t="s">
        <v>48</v>
      </c>
      <c r="K472" s="42" t="s">
        <v>51</v>
      </c>
      <c r="L472" s="49"/>
      <c r="M472" s="45" t="s">
        <v>63</v>
      </c>
      <c r="N472" s="46" t="s">
        <v>51</v>
      </c>
      <c r="O472" s="49"/>
      <c r="P472" s="36" t="str">
        <f t="shared" si="7"/>
        <v>Unknown</v>
      </c>
      <c r="Q472" s="39" t="s">
        <v>48</v>
      </c>
      <c r="R472" s="39" t="s">
        <v>48</v>
      </c>
      <c r="S472" s="39"/>
      <c r="T472" s="50"/>
      <c r="U472" s="50" t="s">
        <v>51</v>
      </c>
      <c r="V472" s="50" t="s">
        <v>51</v>
      </c>
      <c r="W472" s="50"/>
      <c r="X472" s="51" t="str">
        <f>IF((OR((AND('[1]PWS Information'!$E$10="CWS",T472="Single Family Residence",P472="Lead")),
(AND('[1]PWS Information'!$E$10="CWS",T472="Multiple Family Residence",'[1]PWS Information'!$E$11="Yes",P472="Lead")),
(AND('[1]PWS Information'!$E$10="NTNC",P472="Lead")))),"Tier 1",
IF((OR((AND('[1]PWS Information'!$E$10="CWS",T472="Multiple Family Residence",'[1]PWS Information'!$E$11="No",P472="Lead")),
(AND('[1]PWS Information'!$E$10="CWS",T472="Other",P472="Lead")),
(AND('[1]PWS Information'!$E$10="CWS",T472="Building",P472="Lead")))),"Tier 2",
IF((OR((AND('[1]PWS Information'!$E$10="CWS",T472="Single Family Residence",P472="Galvanized Requiring Replacement")),
(AND('[1]PWS Information'!$E$10="CWS",T472="Single Family Residence",P472="Galvanized Requiring Replacement",Q472="Yes")),
(AND('[1]PWS Information'!$E$10="NTNC",P472="Galvanized Requiring Replacement")),
(AND('[1]PWS Information'!$E$10="NTNC",T472="Single Family Residence",Q472="Yes")))),"Tier 3",
IF((OR((AND('[1]PWS Information'!$E$10="CWS",T472="Single Family Residence",R472="Yes",P472="Non-Lead", I472="Non-Lead - Copper",K472="Before 1989")),
(AND('[1]PWS Information'!$E$10="CWS",T472="Single Family Residence",R472="Yes",P472="Non-Lead", M472="Non-Lead - Copper",N472="Before 1989")))),"Tier 4",
IF((OR((AND('[1]PWS Information'!$E$10="NTNC",P472="Non-Lead")),
(AND('[1]PWS Information'!$E$10="CWS",P472="Non-Lead",R472="")),
(AND('[1]PWS Information'!$E$10="CWS",P472="Non-Lead",R472="No")),
(AND('[1]PWS Information'!$E$10="CWS",P472="Non-Lead",R472="Don't Know")),
(AND('[1]PWS Information'!$E$10="CWS",P472="Non-Lead", I472="Non-Lead - Copper", R472="Yes", K472="Between 1989 and 2014")),
(AND('[1]PWS Information'!$E$10="CWS",P472="Non-Lead", I472="Non-Lead - Copper", R472="Yes", K472="After 2014")),
(AND('[1]PWS Information'!$E$10="CWS",P472="Non-Lead", I472="Non-Lead - Copper", R472="Yes", K472="Unknown")),
(AND('[1]PWS Information'!$E$10="CWS",P472="Non-Lead", M472="Non-Lead - Copper", R472="Yes", N472="Between 1989 and 2014")),
(AND('[1]PWS Information'!$E$10="CWS",P472="Non-Lead", M472="Non-Lead - Copper", R472="Yes", N472="After 2014")),
(AND('[1]PWS Information'!$E$10="CWS",P472="Non-Lead", M472="Non-Lead - Copper", R472="Yes", N472="Unknown")),
(AND('[1]PWS Information'!$E$10="CWS",P472="Unknown")),
(AND('[1]PWS Information'!$E$10="NTNC",P472="Unknown")))),"Tier 5",
"")))))</f>
        <v>Tier 5</v>
      </c>
      <c r="Y472" s="50"/>
      <c r="Z472" s="50"/>
    </row>
    <row r="473" spans="1:26" ht="75" x14ac:dyDescent="0.25">
      <c r="A473" s="39">
        <v>25175943</v>
      </c>
      <c r="B473" s="40">
        <v>3785</v>
      </c>
      <c r="C473" s="41" t="s">
        <v>52</v>
      </c>
      <c r="D473" s="41" t="s">
        <v>46</v>
      </c>
      <c r="E473" s="41">
        <v>75961</v>
      </c>
      <c r="F473" s="42"/>
      <c r="G473" s="43">
        <v>31.624327000000001</v>
      </c>
      <c r="H473" s="44">
        <v>-94.483844000000005</v>
      </c>
      <c r="I473" s="45" t="s">
        <v>63</v>
      </c>
      <c r="J473" s="46" t="s">
        <v>48</v>
      </c>
      <c r="K473" s="42" t="s">
        <v>51</v>
      </c>
      <c r="L473" s="49"/>
      <c r="M473" s="45" t="s">
        <v>63</v>
      </c>
      <c r="N473" s="46" t="s">
        <v>51</v>
      </c>
      <c r="O473" s="49"/>
      <c r="P473" s="36" t="str">
        <f t="shared" si="7"/>
        <v>Unknown</v>
      </c>
      <c r="Q473" s="39" t="s">
        <v>48</v>
      </c>
      <c r="R473" s="39" t="s">
        <v>48</v>
      </c>
      <c r="S473" s="39"/>
      <c r="T473" s="50" t="s">
        <v>50</v>
      </c>
      <c r="U473" s="50" t="s">
        <v>51</v>
      </c>
      <c r="V473" s="50" t="s">
        <v>51</v>
      </c>
      <c r="W473" s="50"/>
      <c r="X473" s="51" t="str">
        <f>IF((OR((AND('[1]PWS Information'!$E$10="CWS",T473="Single Family Residence",P473="Lead")),
(AND('[1]PWS Information'!$E$10="CWS",T473="Multiple Family Residence",'[1]PWS Information'!$E$11="Yes",P473="Lead")),
(AND('[1]PWS Information'!$E$10="NTNC",P473="Lead")))),"Tier 1",
IF((OR((AND('[1]PWS Information'!$E$10="CWS",T473="Multiple Family Residence",'[1]PWS Information'!$E$11="No",P473="Lead")),
(AND('[1]PWS Information'!$E$10="CWS",T473="Other",P473="Lead")),
(AND('[1]PWS Information'!$E$10="CWS",T473="Building",P473="Lead")))),"Tier 2",
IF((OR((AND('[1]PWS Information'!$E$10="CWS",T473="Single Family Residence",P473="Galvanized Requiring Replacement")),
(AND('[1]PWS Information'!$E$10="CWS",T473="Single Family Residence",P473="Galvanized Requiring Replacement",Q473="Yes")),
(AND('[1]PWS Information'!$E$10="NTNC",P473="Galvanized Requiring Replacement")),
(AND('[1]PWS Information'!$E$10="NTNC",T473="Single Family Residence",Q473="Yes")))),"Tier 3",
IF((OR((AND('[1]PWS Information'!$E$10="CWS",T473="Single Family Residence",R473="Yes",P473="Non-Lead", I473="Non-Lead - Copper",K473="Before 1989")),
(AND('[1]PWS Information'!$E$10="CWS",T473="Single Family Residence",R473="Yes",P473="Non-Lead", M473="Non-Lead - Copper",N473="Before 1989")))),"Tier 4",
IF((OR((AND('[1]PWS Information'!$E$10="NTNC",P473="Non-Lead")),
(AND('[1]PWS Information'!$E$10="CWS",P473="Non-Lead",R473="")),
(AND('[1]PWS Information'!$E$10="CWS",P473="Non-Lead",R473="No")),
(AND('[1]PWS Information'!$E$10="CWS",P473="Non-Lead",R473="Don't Know")),
(AND('[1]PWS Information'!$E$10="CWS",P473="Non-Lead", I473="Non-Lead - Copper", R473="Yes", K473="Between 1989 and 2014")),
(AND('[1]PWS Information'!$E$10="CWS",P473="Non-Lead", I473="Non-Lead - Copper", R473="Yes", K473="After 2014")),
(AND('[1]PWS Information'!$E$10="CWS",P473="Non-Lead", I473="Non-Lead - Copper", R473="Yes", K473="Unknown")),
(AND('[1]PWS Information'!$E$10="CWS",P473="Non-Lead", M473="Non-Lead - Copper", R473="Yes", N473="Between 1989 and 2014")),
(AND('[1]PWS Information'!$E$10="CWS",P473="Non-Lead", M473="Non-Lead - Copper", R473="Yes", N473="After 2014")),
(AND('[1]PWS Information'!$E$10="CWS",P473="Non-Lead", M473="Non-Lead - Copper", R473="Yes", N473="Unknown")),
(AND('[1]PWS Information'!$E$10="CWS",P473="Unknown")),
(AND('[1]PWS Information'!$E$10="NTNC",P473="Unknown")))),"Tier 5",
"")))))</f>
        <v>Tier 5</v>
      </c>
      <c r="Y473" s="50"/>
      <c r="Z473" s="50"/>
    </row>
    <row r="474" spans="1:26" ht="75" x14ac:dyDescent="0.25">
      <c r="A474" s="39">
        <v>25175835</v>
      </c>
      <c r="B474" s="40">
        <v>859</v>
      </c>
      <c r="C474" s="41" t="s">
        <v>71</v>
      </c>
      <c r="D474" s="41" t="s">
        <v>46</v>
      </c>
      <c r="E474" s="41">
        <v>75961</v>
      </c>
      <c r="F474" s="42"/>
      <c r="G474" s="43">
        <v>31.558382999999999</v>
      </c>
      <c r="H474" s="44">
        <v>-94.504452000000001</v>
      </c>
      <c r="I474" s="45" t="s">
        <v>63</v>
      </c>
      <c r="J474" s="46" t="s">
        <v>48</v>
      </c>
      <c r="K474" s="42" t="s">
        <v>51</v>
      </c>
      <c r="L474" s="49"/>
      <c r="M474" s="45" t="s">
        <v>63</v>
      </c>
      <c r="N474" s="46" t="s">
        <v>51</v>
      </c>
      <c r="O474" s="49"/>
      <c r="P474" s="36" t="str">
        <f t="shared" si="7"/>
        <v>Unknown</v>
      </c>
      <c r="Q474" s="39" t="s">
        <v>48</v>
      </c>
      <c r="R474" s="39" t="s">
        <v>48</v>
      </c>
      <c r="S474" s="39"/>
      <c r="T474" s="50"/>
      <c r="U474" s="50" t="s">
        <v>51</v>
      </c>
      <c r="V474" s="50" t="s">
        <v>51</v>
      </c>
      <c r="W474" s="50"/>
      <c r="X474" s="51" t="str">
        <f>IF((OR((AND('[1]PWS Information'!$E$10="CWS",T474="Single Family Residence",P474="Lead")),
(AND('[1]PWS Information'!$E$10="CWS",T474="Multiple Family Residence",'[1]PWS Information'!$E$11="Yes",P474="Lead")),
(AND('[1]PWS Information'!$E$10="NTNC",P474="Lead")))),"Tier 1",
IF((OR((AND('[1]PWS Information'!$E$10="CWS",T474="Multiple Family Residence",'[1]PWS Information'!$E$11="No",P474="Lead")),
(AND('[1]PWS Information'!$E$10="CWS",T474="Other",P474="Lead")),
(AND('[1]PWS Information'!$E$10="CWS",T474="Building",P474="Lead")))),"Tier 2",
IF((OR((AND('[1]PWS Information'!$E$10="CWS",T474="Single Family Residence",P474="Galvanized Requiring Replacement")),
(AND('[1]PWS Information'!$E$10="CWS",T474="Single Family Residence",P474="Galvanized Requiring Replacement",Q474="Yes")),
(AND('[1]PWS Information'!$E$10="NTNC",P474="Galvanized Requiring Replacement")),
(AND('[1]PWS Information'!$E$10="NTNC",T474="Single Family Residence",Q474="Yes")))),"Tier 3",
IF((OR((AND('[1]PWS Information'!$E$10="CWS",T474="Single Family Residence",R474="Yes",P474="Non-Lead", I474="Non-Lead - Copper",K474="Before 1989")),
(AND('[1]PWS Information'!$E$10="CWS",T474="Single Family Residence",R474="Yes",P474="Non-Lead", M474="Non-Lead - Copper",N474="Before 1989")))),"Tier 4",
IF((OR((AND('[1]PWS Information'!$E$10="NTNC",P474="Non-Lead")),
(AND('[1]PWS Information'!$E$10="CWS",P474="Non-Lead",R474="")),
(AND('[1]PWS Information'!$E$10="CWS",P474="Non-Lead",R474="No")),
(AND('[1]PWS Information'!$E$10="CWS",P474="Non-Lead",R474="Don't Know")),
(AND('[1]PWS Information'!$E$10="CWS",P474="Non-Lead", I474="Non-Lead - Copper", R474="Yes", K474="Between 1989 and 2014")),
(AND('[1]PWS Information'!$E$10="CWS",P474="Non-Lead", I474="Non-Lead - Copper", R474="Yes", K474="After 2014")),
(AND('[1]PWS Information'!$E$10="CWS",P474="Non-Lead", I474="Non-Lead - Copper", R474="Yes", K474="Unknown")),
(AND('[1]PWS Information'!$E$10="CWS",P474="Non-Lead", M474="Non-Lead - Copper", R474="Yes", N474="Between 1989 and 2014")),
(AND('[1]PWS Information'!$E$10="CWS",P474="Non-Lead", M474="Non-Lead - Copper", R474="Yes", N474="After 2014")),
(AND('[1]PWS Information'!$E$10="CWS",P474="Non-Lead", M474="Non-Lead - Copper", R474="Yes", N474="Unknown")),
(AND('[1]PWS Information'!$E$10="CWS",P474="Unknown")),
(AND('[1]PWS Information'!$E$10="NTNC",P474="Unknown")))),"Tier 5",
"")))))</f>
        <v>Tier 5</v>
      </c>
      <c r="Y474" s="50"/>
      <c r="Z474" s="50"/>
    </row>
    <row r="475" spans="1:26" ht="75" x14ac:dyDescent="0.25">
      <c r="A475" s="39">
        <v>25175517</v>
      </c>
      <c r="B475" s="40" t="s">
        <v>178</v>
      </c>
      <c r="C475" s="41" t="s">
        <v>179</v>
      </c>
      <c r="D475" s="41" t="s">
        <v>46</v>
      </c>
      <c r="E475" s="41">
        <v>75961</v>
      </c>
      <c r="F475" s="42"/>
      <c r="G475" s="43"/>
      <c r="H475" s="44"/>
      <c r="I475" s="45" t="s">
        <v>63</v>
      </c>
      <c r="J475" s="46" t="s">
        <v>48</v>
      </c>
      <c r="K475" s="42" t="s">
        <v>51</v>
      </c>
      <c r="L475" s="49"/>
      <c r="M475" s="45" t="s">
        <v>63</v>
      </c>
      <c r="N475" s="46" t="s">
        <v>51</v>
      </c>
      <c r="O475" s="49"/>
      <c r="P475" s="36" t="str">
        <f t="shared" si="7"/>
        <v>Unknown</v>
      </c>
      <c r="Q475" s="39" t="s">
        <v>48</v>
      </c>
      <c r="R475" s="39" t="s">
        <v>48</v>
      </c>
      <c r="S475" s="39"/>
      <c r="T475" s="50"/>
      <c r="U475" s="50" t="s">
        <v>51</v>
      </c>
      <c r="V475" s="50" t="s">
        <v>51</v>
      </c>
      <c r="W475" s="50"/>
      <c r="X475" s="51" t="str">
        <f>IF((OR((AND('[1]PWS Information'!$E$10="CWS",T475="Single Family Residence",P475="Lead")),
(AND('[1]PWS Information'!$E$10="CWS",T475="Multiple Family Residence",'[1]PWS Information'!$E$11="Yes",P475="Lead")),
(AND('[1]PWS Information'!$E$10="NTNC",P475="Lead")))),"Tier 1",
IF((OR((AND('[1]PWS Information'!$E$10="CWS",T475="Multiple Family Residence",'[1]PWS Information'!$E$11="No",P475="Lead")),
(AND('[1]PWS Information'!$E$10="CWS",T475="Other",P475="Lead")),
(AND('[1]PWS Information'!$E$10="CWS",T475="Building",P475="Lead")))),"Tier 2",
IF((OR((AND('[1]PWS Information'!$E$10="CWS",T475="Single Family Residence",P475="Galvanized Requiring Replacement")),
(AND('[1]PWS Information'!$E$10="CWS",T475="Single Family Residence",P475="Galvanized Requiring Replacement",Q475="Yes")),
(AND('[1]PWS Information'!$E$10="NTNC",P475="Galvanized Requiring Replacement")),
(AND('[1]PWS Information'!$E$10="NTNC",T475="Single Family Residence",Q475="Yes")))),"Tier 3",
IF((OR((AND('[1]PWS Information'!$E$10="CWS",T475="Single Family Residence",R475="Yes",P475="Non-Lead", I475="Non-Lead - Copper",K475="Before 1989")),
(AND('[1]PWS Information'!$E$10="CWS",T475="Single Family Residence",R475="Yes",P475="Non-Lead", M475="Non-Lead - Copper",N475="Before 1989")))),"Tier 4",
IF((OR((AND('[1]PWS Information'!$E$10="NTNC",P475="Non-Lead")),
(AND('[1]PWS Information'!$E$10="CWS",P475="Non-Lead",R475="")),
(AND('[1]PWS Information'!$E$10="CWS",P475="Non-Lead",R475="No")),
(AND('[1]PWS Information'!$E$10="CWS",P475="Non-Lead",R475="Don't Know")),
(AND('[1]PWS Information'!$E$10="CWS",P475="Non-Lead", I475="Non-Lead - Copper", R475="Yes", K475="Between 1989 and 2014")),
(AND('[1]PWS Information'!$E$10="CWS",P475="Non-Lead", I475="Non-Lead - Copper", R475="Yes", K475="After 2014")),
(AND('[1]PWS Information'!$E$10="CWS",P475="Non-Lead", I475="Non-Lead - Copper", R475="Yes", K475="Unknown")),
(AND('[1]PWS Information'!$E$10="CWS",P475="Non-Lead", M475="Non-Lead - Copper", R475="Yes", N475="Between 1989 and 2014")),
(AND('[1]PWS Information'!$E$10="CWS",P475="Non-Lead", M475="Non-Lead - Copper", R475="Yes", N475="After 2014")),
(AND('[1]PWS Information'!$E$10="CWS",P475="Non-Lead", M475="Non-Lead - Copper", R475="Yes", N475="Unknown")),
(AND('[1]PWS Information'!$E$10="CWS",P475="Unknown")),
(AND('[1]PWS Information'!$E$10="NTNC",P475="Unknown")))),"Tier 5",
"")))))</f>
        <v>Tier 5</v>
      </c>
      <c r="Y475" s="50"/>
      <c r="Z475" s="50"/>
    </row>
    <row r="476" spans="1:26" ht="75" x14ac:dyDescent="0.25">
      <c r="A476" s="39">
        <v>25175463</v>
      </c>
      <c r="B476" s="40" t="s">
        <v>76</v>
      </c>
      <c r="C476" s="41" t="s">
        <v>180</v>
      </c>
      <c r="D476" s="41" t="s">
        <v>46</v>
      </c>
      <c r="E476" s="41">
        <v>75961</v>
      </c>
      <c r="F476" s="42"/>
      <c r="G476" s="43">
        <v>31.593017</v>
      </c>
      <c r="H476" s="44">
        <v>-94.639336</v>
      </c>
      <c r="I476" s="45" t="s">
        <v>63</v>
      </c>
      <c r="J476" s="46" t="s">
        <v>48</v>
      </c>
      <c r="K476" s="42" t="s">
        <v>51</v>
      </c>
      <c r="L476" s="49"/>
      <c r="M476" s="45" t="s">
        <v>63</v>
      </c>
      <c r="N476" s="46" t="s">
        <v>51</v>
      </c>
      <c r="O476" s="49"/>
      <c r="P476" s="36" t="str">
        <f t="shared" si="7"/>
        <v>Unknown</v>
      </c>
      <c r="Q476" s="39" t="s">
        <v>48</v>
      </c>
      <c r="R476" s="39" t="s">
        <v>48</v>
      </c>
      <c r="S476" s="39"/>
      <c r="T476" s="50"/>
      <c r="U476" s="50" t="s">
        <v>51</v>
      </c>
      <c r="V476" s="50" t="s">
        <v>51</v>
      </c>
      <c r="W476" s="50"/>
      <c r="X476" s="51" t="str">
        <f>IF((OR((AND('[1]PWS Information'!$E$10="CWS",T476="Single Family Residence",P476="Lead")),
(AND('[1]PWS Information'!$E$10="CWS",T476="Multiple Family Residence",'[1]PWS Information'!$E$11="Yes",P476="Lead")),
(AND('[1]PWS Information'!$E$10="NTNC",P476="Lead")))),"Tier 1",
IF((OR((AND('[1]PWS Information'!$E$10="CWS",T476="Multiple Family Residence",'[1]PWS Information'!$E$11="No",P476="Lead")),
(AND('[1]PWS Information'!$E$10="CWS",T476="Other",P476="Lead")),
(AND('[1]PWS Information'!$E$10="CWS",T476="Building",P476="Lead")))),"Tier 2",
IF((OR((AND('[1]PWS Information'!$E$10="CWS",T476="Single Family Residence",P476="Galvanized Requiring Replacement")),
(AND('[1]PWS Information'!$E$10="CWS",T476="Single Family Residence",P476="Galvanized Requiring Replacement",Q476="Yes")),
(AND('[1]PWS Information'!$E$10="NTNC",P476="Galvanized Requiring Replacement")),
(AND('[1]PWS Information'!$E$10="NTNC",T476="Single Family Residence",Q476="Yes")))),"Tier 3",
IF((OR((AND('[1]PWS Information'!$E$10="CWS",T476="Single Family Residence",R476="Yes",P476="Non-Lead", I476="Non-Lead - Copper",K476="Before 1989")),
(AND('[1]PWS Information'!$E$10="CWS",T476="Single Family Residence",R476="Yes",P476="Non-Lead", M476="Non-Lead - Copper",N476="Before 1989")))),"Tier 4",
IF((OR((AND('[1]PWS Information'!$E$10="NTNC",P476="Non-Lead")),
(AND('[1]PWS Information'!$E$10="CWS",P476="Non-Lead",R476="")),
(AND('[1]PWS Information'!$E$10="CWS",P476="Non-Lead",R476="No")),
(AND('[1]PWS Information'!$E$10="CWS",P476="Non-Lead",R476="Don't Know")),
(AND('[1]PWS Information'!$E$10="CWS",P476="Non-Lead", I476="Non-Lead - Copper", R476="Yes", K476="Between 1989 and 2014")),
(AND('[1]PWS Information'!$E$10="CWS",P476="Non-Lead", I476="Non-Lead - Copper", R476="Yes", K476="After 2014")),
(AND('[1]PWS Information'!$E$10="CWS",P476="Non-Lead", I476="Non-Lead - Copper", R476="Yes", K476="Unknown")),
(AND('[1]PWS Information'!$E$10="CWS",P476="Non-Lead", M476="Non-Lead - Copper", R476="Yes", N476="Between 1989 and 2014")),
(AND('[1]PWS Information'!$E$10="CWS",P476="Non-Lead", M476="Non-Lead - Copper", R476="Yes", N476="After 2014")),
(AND('[1]PWS Information'!$E$10="CWS",P476="Non-Lead", M476="Non-Lead - Copper", R476="Yes", N476="Unknown")),
(AND('[1]PWS Information'!$E$10="CWS",P476="Unknown")),
(AND('[1]PWS Information'!$E$10="NTNC",P476="Unknown")))),"Tier 5",
"")))))</f>
        <v>Tier 5</v>
      </c>
      <c r="Y476" s="50"/>
      <c r="Z476" s="50"/>
    </row>
    <row r="477" spans="1:26" ht="75" x14ac:dyDescent="0.25">
      <c r="A477" s="39">
        <v>25175838</v>
      </c>
      <c r="B477" s="40">
        <v>729</v>
      </c>
      <c r="C477" s="41" t="s">
        <v>71</v>
      </c>
      <c r="D477" s="41" t="s">
        <v>46</v>
      </c>
      <c r="E477" s="41">
        <v>75961</v>
      </c>
      <c r="F477" s="42"/>
      <c r="G477" s="43">
        <v>31.558382999999999</v>
      </c>
      <c r="H477" s="44">
        <v>-94.504452000000001</v>
      </c>
      <c r="I477" s="45" t="s">
        <v>63</v>
      </c>
      <c r="J477" s="46" t="s">
        <v>48</v>
      </c>
      <c r="K477" s="42" t="s">
        <v>51</v>
      </c>
      <c r="L477" s="49"/>
      <c r="M477" s="45" t="s">
        <v>63</v>
      </c>
      <c r="N477" s="46" t="s">
        <v>51</v>
      </c>
      <c r="O477" s="49"/>
      <c r="P477" s="36" t="str">
        <f t="shared" si="7"/>
        <v>Unknown</v>
      </c>
      <c r="Q477" s="39" t="s">
        <v>48</v>
      </c>
      <c r="R477" s="39" t="s">
        <v>48</v>
      </c>
      <c r="S477" s="39"/>
      <c r="T477" s="50"/>
      <c r="U477" s="50" t="s">
        <v>51</v>
      </c>
      <c r="V477" s="50" t="s">
        <v>51</v>
      </c>
      <c r="W477" s="50"/>
      <c r="X477" s="51" t="str">
        <f>IF((OR((AND('[1]PWS Information'!$E$10="CWS",T477="Single Family Residence",P477="Lead")),
(AND('[1]PWS Information'!$E$10="CWS",T477="Multiple Family Residence",'[1]PWS Information'!$E$11="Yes",P477="Lead")),
(AND('[1]PWS Information'!$E$10="NTNC",P477="Lead")))),"Tier 1",
IF((OR((AND('[1]PWS Information'!$E$10="CWS",T477="Multiple Family Residence",'[1]PWS Information'!$E$11="No",P477="Lead")),
(AND('[1]PWS Information'!$E$10="CWS",T477="Other",P477="Lead")),
(AND('[1]PWS Information'!$E$10="CWS",T477="Building",P477="Lead")))),"Tier 2",
IF((OR((AND('[1]PWS Information'!$E$10="CWS",T477="Single Family Residence",P477="Galvanized Requiring Replacement")),
(AND('[1]PWS Information'!$E$10="CWS",T477="Single Family Residence",P477="Galvanized Requiring Replacement",Q477="Yes")),
(AND('[1]PWS Information'!$E$10="NTNC",P477="Galvanized Requiring Replacement")),
(AND('[1]PWS Information'!$E$10="NTNC",T477="Single Family Residence",Q477="Yes")))),"Tier 3",
IF((OR((AND('[1]PWS Information'!$E$10="CWS",T477="Single Family Residence",R477="Yes",P477="Non-Lead", I477="Non-Lead - Copper",K477="Before 1989")),
(AND('[1]PWS Information'!$E$10="CWS",T477="Single Family Residence",R477="Yes",P477="Non-Lead", M477="Non-Lead - Copper",N477="Before 1989")))),"Tier 4",
IF((OR((AND('[1]PWS Information'!$E$10="NTNC",P477="Non-Lead")),
(AND('[1]PWS Information'!$E$10="CWS",P477="Non-Lead",R477="")),
(AND('[1]PWS Information'!$E$10="CWS",P477="Non-Lead",R477="No")),
(AND('[1]PWS Information'!$E$10="CWS",P477="Non-Lead",R477="Don't Know")),
(AND('[1]PWS Information'!$E$10="CWS",P477="Non-Lead", I477="Non-Lead - Copper", R477="Yes", K477="Between 1989 and 2014")),
(AND('[1]PWS Information'!$E$10="CWS",P477="Non-Lead", I477="Non-Lead - Copper", R477="Yes", K477="After 2014")),
(AND('[1]PWS Information'!$E$10="CWS",P477="Non-Lead", I477="Non-Lead - Copper", R477="Yes", K477="Unknown")),
(AND('[1]PWS Information'!$E$10="CWS",P477="Non-Lead", M477="Non-Lead - Copper", R477="Yes", N477="Between 1989 and 2014")),
(AND('[1]PWS Information'!$E$10="CWS",P477="Non-Lead", M477="Non-Lead - Copper", R477="Yes", N477="After 2014")),
(AND('[1]PWS Information'!$E$10="CWS",P477="Non-Lead", M477="Non-Lead - Copper", R477="Yes", N477="Unknown")),
(AND('[1]PWS Information'!$E$10="CWS",P477="Unknown")),
(AND('[1]PWS Information'!$E$10="NTNC",P477="Unknown")))),"Tier 5",
"")))))</f>
        <v>Tier 5</v>
      </c>
      <c r="Y477" s="50"/>
      <c r="Z477" s="50"/>
    </row>
    <row r="478" spans="1:26" ht="75" x14ac:dyDescent="0.25">
      <c r="A478" s="39">
        <v>25175414</v>
      </c>
      <c r="B478" s="40">
        <v>13342</v>
      </c>
      <c r="C478" s="41" t="s">
        <v>53</v>
      </c>
      <c r="D478" s="41" t="s">
        <v>46</v>
      </c>
      <c r="E478" s="41">
        <v>75961</v>
      </c>
      <c r="F478" s="42"/>
      <c r="G478" s="43">
        <v>31.671787999999999</v>
      </c>
      <c r="H478" s="44">
        <v>-94.427147000000005</v>
      </c>
      <c r="I478" s="45" t="s">
        <v>63</v>
      </c>
      <c r="J478" s="46" t="s">
        <v>48</v>
      </c>
      <c r="K478" s="42" t="s">
        <v>51</v>
      </c>
      <c r="L478" s="49"/>
      <c r="M478" s="45" t="s">
        <v>63</v>
      </c>
      <c r="N478" s="46" t="s">
        <v>51</v>
      </c>
      <c r="O478" s="49"/>
      <c r="P478" s="36" t="str">
        <f t="shared" si="7"/>
        <v>Unknown</v>
      </c>
      <c r="Q478" s="39" t="s">
        <v>48</v>
      </c>
      <c r="R478" s="39" t="s">
        <v>48</v>
      </c>
      <c r="S478" s="39"/>
      <c r="T478" s="50"/>
      <c r="U478" s="50" t="s">
        <v>51</v>
      </c>
      <c r="V478" s="50" t="s">
        <v>51</v>
      </c>
      <c r="W478" s="50"/>
      <c r="X478" s="51" t="str">
        <f>IF((OR((AND('[1]PWS Information'!$E$10="CWS",T478="Single Family Residence",P478="Lead")),
(AND('[1]PWS Information'!$E$10="CWS",T478="Multiple Family Residence",'[1]PWS Information'!$E$11="Yes",P478="Lead")),
(AND('[1]PWS Information'!$E$10="NTNC",P478="Lead")))),"Tier 1",
IF((OR((AND('[1]PWS Information'!$E$10="CWS",T478="Multiple Family Residence",'[1]PWS Information'!$E$11="No",P478="Lead")),
(AND('[1]PWS Information'!$E$10="CWS",T478="Other",P478="Lead")),
(AND('[1]PWS Information'!$E$10="CWS",T478="Building",P478="Lead")))),"Tier 2",
IF((OR((AND('[1]PWS Information'!$E$10="CWS",T478="Single Family Residence",P478="Galvanized Requiring Replacement")),
(AND('[1]PWS Information'!$E$10="CWS",T478="Single Family Residence",P478="Galvanized Requiring Replacement",Q478="Yes")),
(AND('[1]PWS Information'!$E$10="NTNC",P478="Galvanized Requiring Replacement")),
(AND('[1]PWS Information'!$E$10="NTNC",T478="Single Family Residence",Q478="Yes")))),"Tier 3",
IF((OR((AND('[1]PWS Information'!$E$10="CWS",T478="Single Family Residence",R478="Yes",P478="Non-Lead", I478="Non-Lead - Copper",K478="Before 1989")),
(AND('[1]PWS Information'!$E$10="CWS",T478="Single Family Residence",R478="Yes",P478="Non-Lead", M478="Non-Lead - Copper",N478="Before 1989")))),"Tier 4",
IF((OR((AND('[1]PWS Information'!$E$10="NTNC",P478="Non-Lead")),
(AND('[1]PWS Information'!$E$10="CWS",P478="Non-Lead",R478="")),
(AND('[1]PWS Information'!$E$10="CWS",P478="Non-Lead",R478="No")),
(AND('[1]PWS Information'!$E$10="CWS",P478="Non-Lead",R478="Don't Know")),
(AND('[1]PWS Information'!$E$10="CWS",P478="Non-Lead", I478="Non-Lead - Copper", R478="Yes", K478="Between 1989 and 2014")),
(AND('[1]PWS Information'!$E$10="CWS",P478="Non-Lead", I478="Non-Lead - Copper", R478="Yes", K478="After 2014")),
(AND('[1]PWS Information'!$E$10="CWS",P478="Non-Lead", I478="Non-Lead - Copper", R478="Yes", K478="Unknown")),
(AND('[1]PWS Information'!$E$10="CWS",P478="Non-Lead", M478="Non-Lead - Copper", R478="Yes", N478="Between 1989 and 2014")),
(AND('[1]PWS Information'!$E$10="CWS",P478="Non-Lead", M478="Non-Lead - Copper", R478="Yes", N478="After 2014")),
(AND('[1]PWS Information'!$E$10="CWS",P478="Non-Lead", M478="Non-Lead - Copper", R478="Yes", N478="Unknown")),
(AND('[1]PWS Information'!$E$10="CWS",P478="Unknown")),
(AND('[1]PWS Information'!$E$10="NTNC",P478="Unknown")))),"Tier 5",
"")))))</f>
        <v>Tier 5</v>
      </c>
      <c r="Y478" s="50"/>
      <c r="Z478" s="50"/>
    </row>
    <row r="479" spans="1:26" ht="75" x14ac:dyDescent="0.25">
      <c r="A479" s="39">
        <v>25175893</v>
      </c>
      <c r="B479" s="40">
        <v>964</v>
      </c>
      <c r="C479" s="41" t="s">
        <v>71</v>
      </c>
      <c r="D479" s="41" t="s">
        <v>46</v>
      </c>
      <c r="E479" s="41">
        <v>75961</v>
      </c>
      <c r="F479" s="42"/>
      <c r="G479" s="43">
        <v>31.558382999999999</v>
      </c>
      <c r="H479" s="44">
        <v>-94.504452000000001</v>
      </c>
      <c r="I479" s="45" t="s">
        <v>63</v>
      </c>
      <c r="J479" s="46" t="s">
        <v>48</v>
      </c>
      <c r="K479" s="42" t="s">
        <v>51</v>
      </c>
      <c r="L479" s="49"/>
      <c r="M479" s="45" t="s">
        <v>63</v>
      </c>
      <c r="N479" s="46" t="s">
        <v>51</v>
      </c>
      <c r="O479" s="49"/>
      <c r="P479" s="36" t="str">
        <f t="shared" si="7"/>
        <v>Unknown</v>
      </c>
      <c r="Q479" s="39" t="s">
        <v>48</v>
      </c>
      <c r="R479" s="39" t="s">
        <v>48</v>
      </c>
      <c r="S479" s="39"/>
      <c r="T479" s="50"/>
      <c r="U479" s="50" t="s">
        <v>51</v>
      </c>
      <c r="V479" s="50" t="s">
        <v>51</v>
      </c>
      <c r="W479" s="50"/>
      <c r="X479" s="51" t="str">
        <f>IF((OR((AND('[1]PWS Information'!$E$10="CWS",T479="Single Family Residence",P479="Lead")),
(AND('[1]PWS Information'!$E$10="CWS",T479="Multiple Family Residence",'[1]PWS Information'!$E$11="Yes",P479="Lead")),
(AND('[1]PWS Information'!$E$10="NTNC",P479="Lead")))),"Tier 1",
IF((OR((AND('[1]PWS Information'!$E$10="CWS",T479="Multiple Family Residence",'[1]PWS Information'!$E$11="No",P479="Lead")),
(AND('[1]PWS Information'!$E$10="CWS",T479="Other",P479="Lead")),
(AND('[1]PWS Information'!$E$10="CWS",T479="Building",P479="Lead")))),"Tier 2",
IF((OR((AND('[1]PWS Information'!$E$10="CWS",T479="Single Family Residence",P479="Galvanized Requiring Replacement")),
(AND('[1]PWS Information'!$E$10="CWS",T479="Single Family Residence",P479="Galvanized Requiring Replacement",Q479="Yes")),
(AND('[1]PWS Information'!$E$10="NTNC",P479="Galvanized Requiring Replacement")),
(AND('[1]PWS Information'!$E$10="NTNC",T479="Single Family Residence",Q479="Yes")))),"Tier 3",
IF((OR((AND('[1]PWS Information'!$E$10="CWS",T479="Single Family Residence",R479="Yes",P479="Non-Lead", I479="Non-Lead - Copper",K479="Before 1989")),
(AND('[1]PWS Information'!$E$10="CWS",T479="Single Family Residence",R479="Yes",P479="Non-Lead", M479="Non-Lead - Copper",N479="Before 1989")))),"Tier 4",
IF((OR((AND('[1]PWS Information'!$E$10="NTNC",P479="Non-Lead")),
(AND('[1]PWS Information'!$E$10="CWS",P479="Non-Lead",R479="")),
(AND('[1]PWS Information'!$E$10="CWS",P479="Non-Lead",R479="No")),
(AND('[1]PWS Information'!$E$10="CWS",P479="Non-Lead",R479="Don't Know")),
(AND('[1]PWS Information'!$E$10="CWS",P479="Non-Lead", I479="Non-Lead - Copper", R479="Yes", K479="Between 1989 and 2014")),
(AND('[1]PWS Information'!$E$10="CWS",P479="Non-Lead", I479="Non-Lead - Copper", R479="Yes", K479="After 2014")),
(AND('[1]PWS Information'!$E$10="CWS",P479="Non-Lead", I479="Non-Lead - Copper", R479="Yes", K479="Unknown")),
(AND('[1]PWS Information'!$E$10="CWS",P479="Non-Lead", M479="Non-Lead - Copper", R479="Yes", N479="Between 1989 and 2014")),
(AND('[1]PWS Information'!$E$10="CWS",P479="Non-Lead", M479="Non-Lead - Copper", R479="Yes", N479="After 2014")),
(AND('[1]PWS Information'!$E$10="CWS",P479="Non-Lead", M479="Non-Lead - Copper", R479="Yes", N479="Unknown")),
(AND('[1]PWS Information'!$E$10="CWS",P479="Unknown")),
(AND('[1]PWS Information'!$E$10="NTNC",P479="Unknown")))),"Tier 5",
"")))))</f>
        <v>Tier 5</v>
      </c>
      <c r="Y479" s="50"/>
      <c r="Z479" s="50"/>
    </row>
    <row r="480" spans="1:26" ht="75" x14ac:dyDescent="0.25">
      <c r="A480" s="39">
        <v>25176101</v>
      </c>
      <c r="B480" s="40">
        <v>2765</v>
      </c>
      <c r="C480" s="41" t="s">
        <v>66</v>
      </c>
      <c r="D480" s="41" t="s">
        <v>46</v>
      </c>
      <c r="E480" s="41">
        <v>75961</v>
      </c>
      <c r="F480" s="42"/>
      <c r="G480" s="43">
        <v>31.603845</v>
      </c>
      <c r="H480" s="44">
        <v>-94.577922999999998</v>
      </c>
      <c r="I480" s="45" t="s">
        <v>63</v>
      </c>
      <c r="J480" s="46" t="s">
        <v>48</v>
      </c>
      <c r="K480" s="42" t="s">
        <v>51</v>
      </c>
      <c r="L480" s="49"/>
      <c r="M480" s="45" t="s">
        <v>63</v>
      </c>
      <c r="N480" s="46" t="s">
        <v>51</v>
      </c>
      <c r="O480" s="49"/>
      <c r="P480" s="36" t="str">
        <f t="shared" si="7"/>
        <v>Unknown</v>
      </c>
      <c r="Q480" s="39" t="s">
        <v>48</v>
      </c>
      <c r="R480" s="39" t="s">
        <v>48</v>
      </c>
      <c r="S480" s="39"/>
      <c r="T480" s="50"/>
      <c r="U480" s="50" t="s">
        <v>51</v>
      </c>
      <c r="V480" s="50" t="s">
        <v>51</v>
      </c>
      <c r="W480" s="50"/>
      <c r="X480" s="51" t="str">
        <f>IF((OR((AND('[1]PWS Information'!$E$10="CWS",T480="Single Family Residence",P480="Lead")),
(AND('[1]PWS Information'!$E$10="CWS",T480="Multiple Family Residence",'[1]PWS Information'!$E$11="Yes",P480="Lead")),
(AND('[1]PWS Information'!$E$10="NTNC",P480="Lead")))),"Tier 1",
IF((OR((AND('[1]PWS Information'!$E$10="CWS",T480="Multiple Family Residence",'[1]PWS Information'!$E$11="No",P480="Lead")),
(AND('[1]PWS Information'!$E$10="CWS",T480="Other",P480="Lead")),
(AND('[1]PWS Information'!$E$10="CWS",T480="Building",P480="Lead")))),"Tier 2",
IF((OR((AND('[1]PWS Information'!$E$10="CWS",T480="Single Family Residence",P480="Galvanized Requiring Replacement")),
(AND('[1]PWS Information'!$E$10="CWS",T480="Single Family Residence",P480="Galvanized Requiring Replacement",Q480="Yes")),
(AND('[1]PWS Information'!$E$10="NTNC",P480="Galvanized Requiring Replacement")),
(AND('[1]PWS Information'!$E$10="NTNC",T480="Single Family Residence",Q480="Yes")))),"Tier 3",
IF((OR((AND('[1]PWS Information'!$E$10="CWS",T480="Single Family Residence",R480="Yes",P480="Non-Lead", I480="Non-Lead - Copper",K480="Before 1989")),
(AND('[1]PWS Information'!$E$10="CWS",T480="Single Family Residence",R480="Yes",P480="Non-Lead", M480="Non-Lead - Copper",N480="Before 1989")))),"Tier 4",
IF((OR((AND('[1]PWS Information'!$E$10="NTNC",P480="Non-Lead")),
(AND('[1]PWS Information'!$E$10="CWS",P480="Non-Lead",R480="")),
(AND('[1]PWS Information'!$E$10="CWS",P480="Non-Lead",R480="No")),
(AND('[1]PWS Information'!$E$10="CWS",P480="Non-Lead",R480="Don't Know")),
(AND('[1]PWS Information'!$E$10="CWS",P480="Non-Lead", I480="Non-Lead - Copper", R480="Yes", K480="Between 1989 and 2014")),
(AND('[1]PWS Information'!$E$10="CWS",P480="Non-Lead", I480="Non-Lead - Copper", R480="Yes", K480="After 2014")),
(AND('[1]PWS Information'!$E$10="CWS",P480="Non-Lead", I480="Non-Lead - Copper", R480="Yes", K480="Unknown")),
(AND('[1]PWS Information'!$E$10="CWS",P480="Non-Lead", M480="Non-Lead - Copper", R480="Yes", N480="Between 1989 and 2014")),
(AND('[1]PWS Information'!$E$10="CWS",P480="Non-Lead", M480="Non-Lead - Copper", R480="Yes", N480="After 2014")),
(AND('[1]PWS Information'!$E$10="CWS",P480="Non-Lead", M480="Non-Lead - Copper", R480="Yes", N480="Unknown")),
(AND('[1]PWS Information'!$E$10="CWS",P480="Unknown")),
(AND('[1]PWS Information'!$E$10="NTNC",P480="Unknown")))),"Tier 5",
"")))))</f>
        <v>Tier 5</v>
      </c>
      <c r="Y480" s="50"/>
      <c r="Z480" s="50"/>
    </row>
    <row r="481" spans="1:26" ht="75" x14ac:dyDescent="0.25">
      <c r="A481" s="39">
        <v>25175798</v>
      </c>
      <c r="B481" s="40">
        <v>361</v>
      </c>
      <c r="C481" s="41" t="s">
        <v>80</v>
      </c>
      <c r="D481" s="41" t="s">
        <v>46</v>
      </c>
      <c r="E481" s="41">
        <v>75961</v>
      </c>
      <c r="F481" s="42"/>
      <c r="G481" s="43">
        <v>31.660367999999998</v>
      </c>
      <c r="H481" s="44">
        <v>-94.601522000000003</v>
      </c>
      <c r="I481" s="45" t="s">
        <v>63</v>
      </c>
      <c r="J481" s="46" t="s">
        <v>48</v>
      </c>
      <c r="K481" s="42" t="s">
        <v>51</v>
      </c>
      <c r="L481" s="49"/>
      <c r="M481" s="45" t="s">
        <v>63</v>
      </c>
      <c r="N481" s="46" t="s">
        <v>51</v>
      </c>
      <c r="O481" s="49"/>
      <c r="P481" s="36" t="str">
        <f t="shared" si="7"/>
        <v>Unknown</v>
      </c>
      <c r="Q481" s="39" t="s">
        <v>48</v>
      </c>
      <c r="R481" s="39" t="s">
        <v>48</v>
      </c>
      <c r="S481" s="39"/>
      <c r="T481" s="50"/>
      <c r="U481" s="50" t="s">
        <v>51</v>
      </c>
      <c r="V481" s="50" t="s">
        <v>51</v>
      </c>
      <c r="W481" s="50"/>
      <c r="X481" s="51" t="str">
        <f>IF((OR((AND('[1]PWS Information'!$E$10="CWS",T481="Single Family Residence",P481="Lead")),
(AND('[1]PWS Information'!$E$10="CWS",T481="Multiple Family Residence",'[1]PWS Information'!$E$11="Yes",P481="Lead")),
(AND('[1]PWS Information'!$E$10="NTNC",P481="Lead")))),"Tier 1",
IF((OR((AND('[1]PWS Information'!$E$10="CWS",T481="Multiple Family Residence",'[1]PWS Information'!$E$11="No",P481="Lead")),
(AND('[1]PWS Information'!$E$10="CWS",T481="Other",P481="Lead")),
(AND('[1]PWS Information'!$E$10="CWS",T481="Building",P481="Lead")))),"Tier 2",
IF((OR((AND('[1]PWS Information'!$E$10="CWS",T481="Single Family Residence",P481="Galvanized Requiring Replacement")),
(AND('[1]PWS Information'!$E$10="CWS",T481="Single Family Residence",P481="Galvanized Requiring Replacement",Q481="Yes")),
(AND('[1]PWS Information'!$E$10="NTNC",P481="Galvanized Requiring Replacement")),
(AND('[1]PWS Information'!$E$10="NTNC",T481="Single Family Residence",Q481="Yes")))),"Tier 3",
IF((OR((AND('[1]PWS Information'!$E$10="CWS",T481="Single Family Residence",R481="Yes",P481="Non-Lead", I481="Non-Lead - Copper",K481="Before 1989")),
(AND('[1]PWS Information'!$E$10="CWS",T481="Single Family Residence",R481="Yes",P481="Non-Lead", M481="Non-Lead - Copper",N481="Before 1989")))),"Tier 4",
IF((OR((AND('[1]PWS Information'!$E$10="NTNC",P481="Non-Lead")),
(AND('[1]PWS Information'!$E$10="CWS",P481="Non-Lead",R481="")),
(AND('[1]PWS Information'!$E$10="CWS",P481="Non-Lead",R481="No")),
(AND('[1]PWS Information'!$E$10="CWS",P481="Non-Lead",R481="Don't Know")),
(AND('[1]PWS Information'!$E$10="CWS",P481="Non-Lead", I481="Non-Lead - Copper", R481="Yes", K481="Between 1989 and 2014")),
(AND('[1]PWS Information'!$E$10="CWS",P481="Non-Lead", I481="Non-Lead - Copper", R481="Yes", K481="After 2014")),
(AND('[1]PWS Information'!$E$10="CWS",P481="Non-Lead", I481="Non-Lead - Copper", R481="Yes", K481="Unknown")),
(AND('[1]PWS Information'!$E$10="CWS",P481="Non-Lead", M481="Non-Lead - Copper", R481="Yes", N481="Between 1989 and 2014")),
(AND('[1]PWS Information'!$E$10="CWS",P481="Non-Lead", M481="Non-Lead - Copper", R481="Yes", N481="After 2014")),
(AND('[1]PWS Information'!$E$10="CWS",P481="Non-Lead", M481="Non-Lead - Copper", R481="Yes", N481="Unknown")),
(AND('[1]PWS Information'!$E$10="CWS",P481="Unknown")),
(AND('[1]PWS Information'!$E$10="NTNC",P481="Unknown")))),"Tier 5",
"")))))</f>
        <v>Tier 5</v>
      </c>
      <c r="Y481" s="50"/>
      <c r="Z481" s="50"/>
    </row>
    <row r="482" spans="1:26" ht="75" x14ac:dyDescent="0.25">
      <c r="A482" s="39">
        <v>25175757</v>
      </c>
      <c r="B482" s="40">
        <v>411</v>
      </c>
      <c r="C482" s="41" t="s">
        <v>73</v>
      </c>
      <c r="D482" s="41" t="s">
        <v>46</v>
      </c>
      <c r="E482" s="41">
        <v>75961</v>
      </c>
      <c r="F482" s="42"/>
      <c r="G482" s="43">
        <v>31.558382999999999</v>
      </c>
      <c r="H482" s="44">
        <v>-94.504452000000001</v>
      </c>
      <c r="I482" s="45" t="s">
        <v>63</v>
      </c>
      <c r="J482" s="46" t="s">
        <v>48</v>
      </c>
      <c r="K482" s="42" t="s">
        <v>51</v>
      </c>
      <c r="L482" s="49"/>
      <c r="M482" s="45" t="s">
        <v>63</v>
      </c>
      <c r="N482" s="46" t="s">
        <v>51</v>
      </c>
      <c r="O482" s="49"/>
      <c r="P482" s="36" t="str">
        <f t="shared" si="7"/>
        <v>Unknown</v>
      </c>
      <c r="Q482" s="39" t="s">
        <v>48</v>
      </c>
      <c r="R482" s="39" t="s">
        <v>48</v>
      </c>
      <c r="S482" s="39"/>
      <c r="T482" s="50"/>
      <c r="U482" s="50" t="s">
        <v>51</v>
      </c>
      <c r="V482" s="50" t="s">
        <v>51</v>
      </c>
      <c r="W482" s="50"/>
      <c r="X482" s="51" t="str">
        <f>IF((OR((AND('[1]PWS Information'!$E$10="CWS",T482="Single Family Residence",P482="Lead")),
(AND('[1]PWS Information'!$E$10="CWS",T482="Multiple Family Residence",'[1]PWS Information'!$E$11="Yes",P482="Lead")),
(AND('[1]PWS Information'!$E$10="NTNC",P482="Lead")))),"Tier 1",
IF((OR((AND('[1]PWS Information'!$E$10="CWS",T482="Multiple Family Residence",'[1]PWS Information'!$E$11="No",P482="Lead")),
(AND('[1]PWS Information'!$E$10="CWS",T482="Other",P482="Lead")),
(AND('[1]PWS Information'!$E$10="CWS",T482="Building",P482="Lead")))),"Tier 2",
IF((OR((AND('[1]PWS Information'!$E$10="CWS",T482="Single Family Residence",P482="Galvanized Requiring Replacement")),
(AND('[1]PWS Information'!$E$10="CWS",T482="Single Family Residence",P482="Galvanized Requiring Replacement",Q482="Yes")),
(AND('[1]PWS Information'!$E$10="NTNC",P482="Galvanized Requiring Replacement")),
(AND('[1]PWS Information'!$E$10="NTNC",T482="Single Family Residence",Q482="Yes")))),"Tier 3",
IF((OR((AND('[1]PWS Information'!$E$10="CWS",T482="Single Family Residence",R482="Yes",P482="Non-Lead", I482="Non-Lead - Copper",K482="Before 1989")),
(AND('[1]PWS Information'!$E$10="CWS",T482="Single Family Residence",R482="Yes",P482="Non-Lead", M482="Non-Lead - Copper",N482="Before 1989")))),"Tier 4",
IF((OR((AND('[1]PWS Information'!$E$10="NTNC",P482="Non-Lead")),
(AND('[1]PWS Information'!$E$10="CWS",P482="Non-Lead",R482="")),
(AND('[1]PWS Information'!$E$10="CWS",P482="Non-Lead",R482="No")),
(AND('[1]PWS Information'!$E$10="CWS",P482="Non-Lead",R482="Don't Know")),
(AND('[1]PWS Information'!$E$10="CWS",P482="Non-Lead", I482="Non-Lead - Copper", R482="Yes", K482="Between 1989 and 2014")),
(AND('[1]PWS Information'!$E$10="CWS",P482="Non-Lead", I482="Non-Lead - Copper", R482="Yes", K482="After 2014")),
(AND('[1]PWS Information'!$E$10="CWS",P482="Non-Lead", I482="Non-Lead - Copper", R482="Yes", K482="Unknown")),
(AND('[1]PWS Information'!$E$10="CWS",P482="Non-Lead", M482="Non-Lead - Copper", R482="Yes", N482="Between 1989 and 2014")),
(AND('[1]PWS Information'!$E$10="CWS",P482="Non-Lead", M482="Non-Lead - Copper", R482="Yes", N482="After 2014")),
(AND('[1]PWS Information'!$E$10="CWS",P482="Non-Lead", M482="Non-Lead - Copper", R482="Yes", N482="Unknown")),
(AND('[1]PWS Information'!$E$10="CWS",P482="Unknown")),
(AND('[1]PWS Information'!$E$10="NTNC",P482="Unknown")))),"Tier 5",
"")))))</f>
        <v>Tier 5</v>
      </c>
      <c r="Y482" s="50"/>
      <c r="Z482" s="50"/>
    </row>
    <row r="483" spans="1:26" ht="75" x14ac:dyDescent="0.25">
      <c r="A483" s="39">
        <v>25175625</v>
      </c>
      <c r="B483" s="40">
        <v>397</v>
      </c>
      <c r="C483" s="41" t="s">
        <v>92</v>
      </c>
      <c r="D483" s="41" t="s">
        <v>46</v>
      </c>
      <c r="E483" s="41">
        <v>75961</v>
      </c>
      <c r="F483" s="42"/>
      <c r="G483" s="43">
        <v>31.660183</v>
      </c>
      <c r="H483" s="44">
        <v>-94.601595000000003</v>
      </c>
      <c r="I483" s="45" t="s">
        <v>63</v>
      </c>
      <c r="J483" s="46" t="s">
        <v>48</v>
      </c>
      <c r="K483" s="42" t="s">
        <v>51</v>
      </c>
      <c r="L483" s="49"/>
      <c r="M483" s="45" t="s">
        <v>63</v>
      </c>
      <c r="N483" s="46" t="s">
        <v>51</v>
      </c>
      <c r="O483" s="49"/>
      <c r="P483" s="36" t="str">
        <f t="shared" si="7"/>
        <v>Unknown</v>
      </c>
      <c r="Q483" s="39" t="s">
        <v>48</v>
      </c>
      <c r="R483" s="39" t="s">
        <v>48</v>
      </c>
      <c r="S483" s="39"/>
      <c r="T483" s="50"/>
      <c r="U483" s="50" t="s">
        <v>51</v>
      </c>
      <c r="V483" s="50" t="s">
        <v>51</v>
      </c>
      <c r="W483" s="50"/>
      <c r="X483" s="51" t="str">
        <f>IF((OR((AND('[1]PWS Information'!$E$10="CWS",T483="Single Family Residence",P483="Lead")),
(AND('[1]PWS Information'!$E$10="CWS",T483="Multiple Family Residence",'[1]PWS Information'!$E$11="Yes",P483="Lead")),
(AND('[1]PWS Information'!$E$10="NTNC",P483="Lead")))),"Tier 1",
IF((OR((AND('[1]PWS Information'!$E$10="CWS",T483="Multiple Family Residence",'[1]PWS Information'!$E$11="No",P483="Lead")),
(AND('[1]PWS Information'!$E$10="CWS",T483="Other",P483="Lead")),
(AND('[1]PWS Information'!$E$10="CWS",T483="Building",P483="Lead")))),"Tier 2",
IF((OR((AND('[1]PWS Information'!$E$10="CWS",T483="Single Family Residence",P483="Galvanized Requiring Replacement")),
(AND('[1]PWS Information'!$E$10="CWS",T483="Single Family Residence",P483="Galvanized Requiring Replacement",Q483="Yes")),
(AND('[1]PWS Information'!$E$10="NTNC",P483="Galvanized Requiring Replacement")),
(AND('[1]PWS Information'!$E$10="NTNC",T483="Single Family Residence",Q483="Yes")))),"Tier 3",
IF((OR((AND('[1]PWS Information'!$E$10="CWS",T483="Single Family Residence",R483="Yes",P483="Non-Lead", I483="Non-Lead - Copper",K483="Before 1989")),
(AND('[1]PWS Information'!$E$10="CWS",T483="Single Family Residence",R483="Yes",P483="Non-Lead", M483="Non-Lead - Copper",N483="Before 1989")))),"Tier 4",
IF((OR((AND('[1]PWS Information'!$E$10="NTNC",P483="Non-Lead")),
(AND('[1]PWS Information'!$E$10="CWS",P483="Non-Lead",R483="")),
(AND('[1]PWS Information'!$E$10="CWS",P483="Non-Lead",R483="No")),
(AND('[1]PWS Information'!$E$10="CWS",P483="Non-Lead",R483="Don't Know")),
(AND('[1]PWS Information'!$E$10="CWS",P483="Non-Lead", I483="Non-Lead - Copper", R483="Yes", K483="Between 1989 and 2014")),
(AND('[1]PWS Information'!$E$10="CWS",P483="Non-Lead", I483="Non-Lead - Copper", R483="Yes", K483="After 2014")),
(AND('[1]PWS Information'!$E$10="CWS",P483="Non-Lead", I483="Non-Lead - Copper", R483="Yes", K483="Unknown")),
(AND('[1]PWS Information'!$E$10="CWS",P483="Non-Lead", M483="Non-Lead - Copper", R483="Yes", N483="Between 1989 and 2014")),
(AND('[1]PWS Information'!$E$10="CWS",P483="Non-Lead", M483="Non-Lead - Copper", R483="Yes", N483="After 2014")),
(AND('[1]PWS Information'!$E$10="CWS",P483="Non-Lead", M483="Non-Lead - Copper", R483="Yes", N483="Unknown")),
(AND('[1]PWS Information'!$E$10="CWS",P483="Unknown")),
(AND('[1]PWS Information'!$E$10="NTNC",P483="Unknown")))),"Tier 5",
"")))))</f>
        <v>Tier 5</v>
      </c>
      <c r="Y483" s="50"/>
      <c r="Z483" s="50"/>
    </row>
    <row r="484" spans="1:26" ht="75" x14ac:dyDescent="0.25">
      <c r="A484" s="39">
        <v>25175400</v>
      </c>
      <c r="B484" s="40">
        <v>350</v>
      </c>
      <c r="C484" s="41" t="s">
        <v>86</v>
      </c>
      <c r="D484" s="41" t="s">
        <v>46</v>
      </c>
      <c r="E484" s="41">
        <v>75961</v>
      </c>
      <c r="F484" s="42"/>
      <c r="G484" s="43">
        <v>31.657205000000001</v>
      </c>
      <c r="H484" s="44">
        <v>-94.601201000000003</v>
      </c>
      <c r="I484" s="45" t="s">
        <v>63</v>
      </c>
      <c r="J484" s="46" t="s">
        <v>48</v>
      </c>
      <c r="K484" s="42" t="s">
        <v>51</v>
      </c>
      <c r="L484" s="49"/>
      <c r="M484" s="45" t="s">
        <v>63</v>
      </c>
      <c r="N484" s="46" t="s">
        <v>51</v>
      </c>
      <c r="O484" s="49"/>
      <c r="P484" s="36" t="str">
        <f t="shared" si="7"/>
        <v>Unknown</v>
      </c>
      <c r="Q484" s="39" t="s">
        <v>48</v>
      </c>
      <c r="R484" s="39" t="s">
        <v>48</v>
      </c>
      <c r="S484" s="39"/>
      <c r="T484" s="50"/>
      <c r="U484" s="50" t="s">
        <v>51</v>
      </c>
      <c r="V484" s="50" t="s">
        <v>51</v>
      </c>
      <c r="W484" s="50"/>
      <c r="X484" s="51" t="str">
        <f>IF((OR((AND('[1]PWS Information'!$E$10="CWS",T484="Single Family Residence",P484="Lead")),
(AND('[1]PWS Information'!$E$10="CWS",T484="Multiple Family Residence",'[1]PWS Information'!$E$11="Yes",P484="Lead")),
(AND('[1]PWS Information'!$E$10="NTNC",P484="Lead")))),"Tier 1",
IF((OR((AND('[1]PWS Information'!$E$10="CWS",T484="Multiple Family Residence",'[1]PWS Information'!$E$11="No",P484="Lead")),
(AND('[1]PWS Information'!$E$10="CWS",T484="Other",P484="Lead")),
(AND('[1]PWS Information'!$E$10="CWS",T484="Building",P484="Lead")))),"Tier 2",
IF((OR((AND('[1]PWS Information'!$E$10="CWS",T484="Single Family Residence",P484="Galvanized Requiring Replacement")),
(AND('[1]PWS Information'!$E$10="CWS",T484="Single Family Residence",P484="Galvanized Requiring Replacement",Q484="Yes")),
(AND('[1]PWS Information'!$E$10="NTNC",P484="Galvanized Requiring Replacement")),
(AND('[1]PWS Information'!$E$10="NTNC",T484="Single Family Residence",Q484="Yes")))),"Tier 3",
IF((OR((AND('[1]PWS Information'!$E$10="CWS",T484="Single Family Residence",R484="Yes",P484="Non-Lead", I484="Non-Lead - Copper",K484="Before 1989")),
(AND('[1]PWS Information'!$E$10="CWS",T484="Single Family Residence",R484="Yes",P484="Non-Lead", M484="Non-Lead - Copper",N484="Before 1989")))),"Tier 4",
IF((OR((AND('[1]PWS Information'!$E$10="NTNC",P484="Non-Lead")),
(AND('[1]PWS Information'!$E$10="CWS",P484="Non-Lead",R484="")),
(AND('[1]PWS Information'!$E$10="CWS",P484="Non-Lead",R484="No")),
(AND('[1]PWS Information'!$E$10="CWS",P484="Non-Lead",R484="Don't Know")),
(AND('[1]PWS Information'!$E$10="CWS",P484="Non-Lead", I484="Non-Lead - Copper", R484="Yes", K484="Between 1989 and 2014")),
(AND('[1]PWS Information'!$E$10="CWS",P484="Non-Lead", I484="Non-Lead - Copper", R484="Yes", K484="After 2014")),
(AND('[1]PWS Information'!$E$10="CWS",P484="Non-Lead", I484="Non-Lead - Copper", R484="Yes", K484="Unknown")),
(AND('[1]PWS Information'!$E$10="CWS",P484="Non-Lead", M484="Non-Lead - Copper", R484="Yes", N484="Between 1989 and 2014")),
(AND('[1]PWS Information'!$E$10="CWS",P484="Non-Lead", M484="Non-Lead - Copper", R484="Yes", N484="After 2014")),
(AND('[1]PWS Information'!$E$10="CWS",P484="Non-Lead", M484="Non-Lead - Copper", R484="Yes", N484="Unknown")),
(AND('[1]PWS Information'!$E$10="CWS",P484="Unknown")),
(AND('[1]PWS Information'!$E$10="NTNC",P484="Unknown")))),"Tier 5",
"")))))</f>
        <v>Tier 5</v>
      </c>
      <c r="Y484" s="50"/>
      <c r="Z484" s="50"/>
    </row>
    <row r="485" spans="1:26" ht="75" x14ac:dyDescent="0.25">
      <c r="A485" s="39">
        <v>25257252</v>
      </c>
      <c r="B485" s="40">
        <v>8223</v>
      </c>
      <c r="C485" s="41" t="s">
        <v>45</v>
      </c>
      <c r="D485" s="41" t="s">
        <v>46</v>
      </c>
      <c r="E485" s="41">
        <v>75961</v>
      </c>
      <c r="F485" s="42"/>
      <c r="G485" s="43">
        <v>31.67559</v>
      </c>
      <c r="H485" s="44">
        <v>-94.556597999999994</v>
      </c>
      <c r="I485" s="45" t="s">
        <v>63</v>
      </c>
      <c r="J485" s="46" t="s">
        <v>48</v>
      </c>
      <c r="K485" s="42" t="s">
        <v>51</v>
      </c>
      <c r="L485" s="49"/>
      <c r="M485" s="45" t="s">
        <v>63</v>
      </c>
      <c r="N485" s="46" t="s">
        <v>51</v>
      </c>
      <c r="O485" s="49"/>
      <c r="P485" s="36" t="str">
        <f t="shared" si="7"/>
        <v>Unknown</v>
      </c>
      <c r="Q485" s="39" t="s">
        <v>48</v>
      </c>
      <c r="R485" s="39" t="s">
        <v>48</v>
      </c>
      <c r="S485" s="39"/>
      <c r="T485" s="50" t="s">
        <v>50</v>
      </c>
      <c r="U485" s="50" t="s">
        <v>51</v>
      </c>
      <c r="V485" s="50" t="s">
        <v>51</v>
      </c>
      <c r="W485" s="50"/>
      <c r="X485" s="51" t="str">
        <f>IF((OR((AND('[1]PWS Information'!$E$10="CWS",T485="Single Family Residence",P485="Lead")),
(AND('[1]PWS Information'!$E$10="CWS",T485="Multiple Family Residence",'[1]PWS Information'!$E$11="Yes",P485="Lead")),
(AND('[1]PWS Information'!$E$10="NTNC",P485="Lead")))),"Tier 1",
IF((OR((AND('[1]PWS Information'!$E$10="CWS",T485="Multiple Family Residence",'[1]PWS Information'!$E$11="No",P485="Lead")),
(AND('[1]PWS Information'!$E$10="CWS",T485="Other",P485="Lead")),
(AND('[1]PWS Information'!$E$10="CWS",T485="Building",P485="Lead")))),"Tier 2",
IF((OR((AND('[1]PWS Information'!$E$10="CWS",T485="Single Family Residence",P485="Galvanized Requiring Replacement")),
(AND('[1]PWS Information'!$E$10="CWS",T485="Single Family Residence",P485="Galvanized Requiring Replacement",Q485="Yes")),
(AND('[1]PWS Information'!$E$10="NTNC",P485="Galvanized Requiring Replacement")),
(AND('[1]PWS Information'!$E$10="NTNC",T485="Single Family Residence",Q485="Yes")))),"Tier 3",
IF((OR((AND('[1]PWS Information'!$E$10="CWS",T485="Single Family Residence",R485="Yes",P485="Non-Lead", I485="Non-Lead - Copper",K485="Before 1989")),
(AND('[1]PWS Information'!$E$10="CWS",T485="Single Family Residence",R485="Yes",P485="Non-Lead", M485="Non-Lead - Copper",N485="Before 1989")))),"Tier 4",
IF((OR((AND('[1]PWS Information'!$E$10="NTNC",P485="Non-Lead")),
(AND('[1]PWS Information'!$E$10="CWS",P485="Non-Lead",R485="")),
(AND('[1]PWS Information'!$E$10="CWS",P485="Non-Lead",R485="No")),
(AND('[1]PWS Information'!$E$10="CWS",P485="Non-Lead",R485="Don't Know")),
(AND('[1]PWS Information'!$E$10="CWS",P485="Non-Lead", I485="Non-Lead - Copper", R485="Yes", K485="Between 1989 and 2014")),
(AND('[1]PWS Information'!$E$10="CWS",P485="Non-Lead", I485="Non-Lead - Copper", R485="Yes", K485="After 2014")),
(AND('[1]PWS Information'!$E$10="CWS",P485="Non-Lead", I485="Non-Lead - Copper", R485="Yes", K485="Unknown")),
(AND('[1]PWS Information'!$E$10="CWS",P485="Non-Lead", M485="Non-Lead - Copper", R485="Yes", N485="Between 1989 and 2014")),
(AND('[1]PWS Information'!$E$10="CWS",P485="Non-Lead", M485="Non-Lead - Copper", R485="Yes", N485="After 2014")),
(AND('[1]PWS Information'!$E$10="CWS",P485="Non-Lead", M485="Non-Lead - Copper", R485="Yes", N485="Unknown")),
(AND('[1]PWS Information'!$E$10="CWS",P485="Unknown")),
(AND('[1]PWS Information'!$E$10="NTNC",P485="Unknown")))),"Tier 5",
"")))))</f>
        <v>Tier 5</v>
      </c>
      <c r="Y485" s="50"/>
      <c r="Z485" s="50"/>
    </row>
    <row r="486" spans="1:26" ht="75" x14ac:dyDescent="0.25">
      <c r="A486" s="39">
        <v>25175775</v>
      </c>
      <c r="B486" s="40" t="s">
        <v>181</v>
      </c>
      <c r="C486" s="41" t="s">
        <v>182</v>
      </c>
      <c r="D486" s="41" t="s">
        <v>46</v>
      </c>
      <c r="E486" s="41">
        <v>75961</v>
      </c>
      <c r="F486" s="42"/>
      <c r="G486" s="43">
        <v>31.558382999999999</v>
      </c>
      <c r="H486" s="44">
        <v>-94.504452000000001</v>
      </c>
      <c r="I486" s="45" t="s">
        <v>63</v>
      </c>
      <c r="J486" s="46" t="s">
        <v>48</v>
      </c>
      <c r="K486" s="42" t="s">
        <v>51</v>
      </c>
      <c r="L486" s="49"/>
      <c r="M486" s="45" t="s">
        <v>63</v>
      </c>
      <c r="N486" s="46" t="s">
        <v>51</v>
      </c>
      <c r="O486" s="49"/>
      <c r="P486" s="36" t="str">
        <f t="shared" si="7"/>
        <v>Unknown</v>
      </c>
      <c r="Q486" s="39" t="s">
        <v>48</v>
      </c>
      <c r="R486" s="39" t="s">
        <v>48</v>
      </c>
      <c r="S486" s="39"/>
      <c r="T486" s="50"/>
      <c r="U486" s="50" t="s">
        <v>51</v>
      </c>
      <c r="V486" s="50" t="s">
        <v>51</v>
      </c>
      <c r="W486" s="50"/>
      <c r="X486" s="51" t="str">
        <f>IF((OR((AND('[1]PWS Information'!$E$10="CWS",T486="Single Family Residence",P486="Lead")),
(AND('[1]PWS Information'!$E$10="CWS",T486="Multiple Family Residence",'[1]PWS Information'!$E$11="Yes",P486="Lead")),
(AND('[1]PWS Information'!$E$10="NTNC",P486="Lead")))),"Tier 1",
IF((OR((AND('[1]PWS Information'!$E$10="CWS",T486="Multiple Family Residence",'[1]PWS Information'!$E$11="No",P486="Lead")),
(AND('[1]PWS Information'!$E$10="CWS",T486="Other",P486="Lead")),
(AND('[1]PWS Information'!$E$10="CWS",T486="Building",P486="Lead")))),"Tier 2",
IF((OR((AND('[1]PWS Information'!$E$10="CWS",T486="Single Family Residence",P486="Galvanized Requiring Replacement")),
(AND('[1]PWS Information'!$E$10="CWS",T486="Single Family Residence",P486="Galvanized Requiring Replacement",Q486="Yes")),
(AND('[1]PWS Information'!$E$10="NTNC",P486="Galvanized Requiring Replacement")),
(AND('[1]PWS Information'!$E$10="NTNC",T486="Single Family Residence",Q486="Yes")))),"Tier 3",
IF((OR((AND('[1]PWS Information'!$E$10="CWS",T486="Single Family Residence",R486="Yes",P486="Non-Lead", I486="Non-Lead - Copper",K486="Before 1989")),
(AND('[1]PWS Information'!$E$10="CWS",T486="Single Family Residence",R486="Yes",P486="Non-Lead", M486="Non-Lead - Copper",N486="Before 1989")))),"Tier 4",
IF((OR((AND('[1]PWS Information'!$E$10="NTNC",P486="Non-Lead")),
(AND('[1]PWS Information'!$E$10="CWS",P486="Non-Lead",R486="")),
(AND('[1]PWS Information'!$E$10="CWS",P486="Non-Lead",R486="No")),
(AND('[1]PWS Information'!$E$10="CWS",P486="Non-Lead",R486="Don't Know")),
(AND('[1]PWS Information'!$E$10="CWS",P486="Non-Lead", I486="Non-Lead - Copper", R486="Yes", K486="Between 1989 and 2014")),
(AND('[1]PWS Information'!$E$10="CWS",P486="Non-Lead", I486="Non-Lead - Copper", R486="Yes", K486="After 2014")),
(AND('[1]PWS Information'!$E$10="CWS",P486="Non-Lead", I486="Non-Lead - Copper", R486="Yes", K486="Unknown")),
(AND('[1]PWS Information'!$E$10="CWS",P486="Non-Lead", M486="Non-Lead - Copper", R486="Yes", N486="Between 1989 and 2014")),
(AND('[1]PWS Information'!$E$10="CWS",P486="Non-Lead", M486="Non-Lead - Copper", R486="Yes", N486="After 2014")),
(AND('[1]PWS Information'!$E$10="CWS",P486="Non-Lead", M486="Non-Lead - Copper", R486="Yes", N486="Unknown")),
(AND('[1]PWS Information'!$E$10="CWS",P486="Unknown")),
(AND('[1]PWS Information'!$E$10="NTNC",P486="Unknown")))),"Tier 5",
"")))))</f>
        <v>Tier 5</v>
      </c>
      <c r="Y486" s="50"/>
      <c r="Z486" s="50"/>
    </row>
    <row r="487" spans="1:26" ht="75" x14ac:dyDescent="0.25">
      <c r="A487" s="39">
        <v>25175826</v>
      </c>
      <c r="B487" s="40">
        <v>639</v>
      </c>
      <c r="C487" s="41" t="s">
        <v>73</v>
      </c>
      <c r="D487" s="41" t="s">
        <v>46</v>
      </c>
      <c r="E487" s="41">
        <v>75961</v>
      </c>
      <c r="F487" s="42"/>
      <c r="G487" s="43">
        <v>31.558382999999999</v>
      </c>
      <c r="H487" s="44">
        <v>-94.504452000000001</v>
      </c>
      <c r="I487" s="45" t="s">
        <v>63</v>
      </c>
      <c r="J487" s="46" t="s">
        <v>48</v>
      </c>
      <c r="K487" s="42" t="s">
        <v>51</v>
      </c>
      <c r="L487" s="49"/>
      <c r="M487" s="45" t="s">
        <v>63</v>
      </c>
      <c r="N487" s="46" t="s">
        <v>51</v>
      </c>
      <c r="O487" s="49"/>
      <c r="P487" s="36" t="str">
        <f t="shared" si="7"/>
        <v>Unknown</v>
      </c>
      <c r="Q487" s="39" t="s">
        <v>48</v>
      </c>
      <c r="R487" s="39" t="s">
        <v>48</v>
      </c>
      <c r="S487" s="39"/>
      <c r="T487" s="50"/>
      <c r="U487" s="50" t="s">
        <v>51</v>
      </c>
      <c r="V487" s="50" t="s">
        <v>51</v>
      </c>
      <c r="W487" s="50"/>
      <c r="X487" s="51" t="str">
        <f>IF((OR((AND('[1]PWS Information'!$E$10="CWS",T487="Single Family Residence",P487="Lead")),
(AND('[1]PWS Information'!$E$10="CWS",T487="Multiple Family Residence",'[1]PWS Information'!$E$11="Yes",P487="Lead")),
(AND('[1]PWS Information'!$E$10="NTNC",P487="Lead")))),"Tier 1",
IF((OR((AND('[1]PWS Information'!$E$10="CWS",T487="Multiple Family Residence",'[1]PWS Information'!$E$11="No",P487="Lead")),
(AND('[1]PWS Information'!$E$10="CWS",T487="Other",P487="Lead")),
(AND('[1]PWS Information'!$E$10="CWS",T487="Building",P487="Lead")))),"Tier 2",
IF((OR((AND('[1]PWS Information'!$E$10="CWS",T487="Single Family Residence",P487="Galvanized Requiring Replacement")),
(AND('[1]PWS Information'!$E$10="CWS",T487="Single Family Residence",P487="Galvanized Requiring Replacement",Q487="Yes")),
(AND('[1]PWS Information'!$E$10="NTNC",P487="Galvanized Requiring Replacement")),
(AND('[1]PWS Information'!$E$10="NTNC",T487="Single Family Residence",Q487="Yes")))),"Tier 3",
IF((OR((AND('[1]PWS Information'!$E$10="CWS",T487="Single Family Residence",R487="Yes",P487="Non-Lead", I487="Non-Lead - Copper",K487="Before 1989")),
(AND('[1]PWS Information'!$E$10="CWS",T487="Single Family Residence",R487="Yes",P487="Non-Lead", M487="Non-Lead - Copper",N487="Before 1989")))),"Tier 4",
IF((OR((AND('[1]PWS Information'!$E$10="NTNC",P487="Non-Lead")),
(AND('[1]PWS Information'!$E$10="CWS",P487="Non-Lead",R487="")),
(AND('[1]PWS Information'!$E$10="CWS",P487="Non-Lead",R487="No")),
(AND('[1]PWS Information'!$E$10="CWS",P487="Non-Lead",R487="Don't Know")),
(AND('[1]PWS Information'!$E$10="CWS",P487="Non-Lead", I487="Non-Lead - Copper", R487="Yes", K487="Between 1989 and 2014")),
(AND('[1]PWS Information'!$E$10="CWS",P487="Non-Lead", I487="Non-Lead - Copper", R487="Yes", K487="After 2014")),
(AND('[1]PWS Information'!$E$10="CWS",P487="Non-Lead", I487="Non-Lead - Copper", R487="Yes", K487="Unknown")),
(AND('[1]PWS Information'!$E$10="CWS",P487="Non-Lead", M487="Non-Lead - Copper", R487="Yes", N487="Between 1989 and 2014")),
(AND('[1]PWS Information'!$E$10="CWS",P487="Non-Lead", M487="Non-Lead - Copper", R487="Yes", N487="After 2014")),
(AND('[1]PWS Information'!$E$10="CWS",P487="Non-Lead", M487="Non-Lead - Copper", R487="Yes", N487="Unknown")),
(AND('[1]PWS Information'!$E$10="CWS",P487="Unknown")),
(AND('[1]PWS Information'!$E$10="NTNC",P487="Unknown")))),"Tier 5",
"")))))</f>
        <v>Tier 5</v>
      </c>
      <c r="Y487" s="50"/>
      <c r="Z487" s="50"/>
    </row>
    <row r="488" spans="1:26" ht="75" x14ac:dyDescent="0.25">
      <c r="A488" s="39">
        <v>22132622</v>
      </c>
      <c r="B488" s="40">
        <v>228</v>
      </c>
      <c r="C488" s="41" t="s">
        <v>57</v>
      </c>
      <c r="D488" s="41" t="s">
        <v>46</v>
      </c>
      <c r="E488" s="41">
        <v>75961</v>
      </c>
      <c r="F488" s="42"/>
      <c r="G488" s="43">
        <v>31.616803000000001</v>
      </c>
      <c r="H488" s="44">
        <v>-94.519761000000003</v>
      </c>
      <c r="I488" s="45" t="s">
        <v>63</v>
      </c>
      <c r="J488" s="46" t="s">
        <v>48</v>
      </c>
      <c r="K488" s="42" t="s">
        <v>51</v>
      </c>
      <c r="L488" s="49"/>
      <c r="M488" s="45" t="s">
        <v>63</v>
      </c>
      <c r="N488" s="46" t="s">
        <v>51</v>
      </c>
      <c r="O488" s="49"/>
      <c r="P488" s="36" t="str">
        <f t="shared" si="7"/>
        <v>Unknown</v>
      </c>
      <c r="Q488" s="39" t="s">
        <v>48</v>
      </c>
      <c r="R488" s="39" t="s">
        <v>48</v>
      </c>
      <c r="S488" s="39"/>
      <c r="T488" s="50"/>
      <c r="U488" s="50" t="s">
        <v>51</v>
      </c>
      <c r="V488" s="50" t="s">
        <v>51</v>
      </c>
      <c r="W488" s="50"/>
      <c r="X488" s="51" t="str">
        <f>IF((OR((AND('[1]PWS Information'!$E$10="CWS",T488="Single Family Residence",P488="Lead")),
(AND('[1]PWS Information'!$E$10="CWS",T488="Multiple Family Residence",'[1]PWS Information'!$E$11="Yes",P488="Lead")),
(AND('[1]PWS Information'!$E$10="NTNC",P488="Lead")))),"Tier 1",
IF((OR((AND('[1]PWS Information'!$E$10="CWS",T488="Multiple Family Residence",'[1]PWS Information'!$E$11="No",P488="Lead")),
(AND('[1]PWS Information'!$E$10="CWS",T488="Other",P488="Lead")),
(AND('[1]PWS Information'!$E$10="CWS",T488="Building",P488="Lead")))),"Tier 2",
IF((OR((AND('[1]PWS Information'!$E$10="CWS",T488="Single Family Residence",P488="Galvanized Requiring Replacement")),
(AND('[1]PWS Information'!$E$10="CWS",T488="Single Family Residence",P488="Galvanized Requiring Replacement",Q488="Yes")),
(AND('[1]PWS Information'!$E$10="NTNC",P488="Galvanized Requiring Replacement")),
(AND('[1]PWS Information'!$E$10="NTNC",T488="Single Family Residence",Q488="Yes")))),"Tier 3",
IF((OR((AND('[1]PWS Information'!$E$10="CWS",T488="Single Family Residence",R488="Yes",P488="Non-Lead", I488="Non-Lead - Copper",K488="Before 1989")),
(AND('[1]PWS Information'!$E$10="CWS",T488="Single Family Residence",R488="Yes",P488="Non-Lead", M488="Non-Lead - Copper",N488="Before 1989")))),"Tier 4",
IF((OR((AND('[1]PWS Information'!$E$10="NTNC",P488="Non-Lead")),
(AND('[1]PWS Information'!$E$10="CWS",P488="Non-Lead",R488="")),
(AND('[1]PWS Information'!$E$10="CWS",P488="Non-Lead",R488="No")),
(AND('[1]PWS Information'!$E$10="CWS",P488="Non-Lead",R488="Don't Know")),
(AND('[1]PWS Information'!$E$10="CWS",P488="Non-Lead", I488="Non-Lead - Copper", R488="Yes", K488="Between 1989 and 2014")),
(AND('[1]PWS Information'!$E$10="CWS",P488="Non-Lead", I488="Non-Lead - Copper", R488="Yes", K488="After 2014")),
(AND('[1]PWS Information'!$E$10="CWS",P488="Non-Lead", I488="Non-Lead - Copper", R488="Yes", K488="Unknown")),
(AND('[1]PWS Information'!$E$10="CWS",P488="Non-Lead", M488="Non-Lead - Copper", R488="Yes", N488="Between 1989 and 2014")),
(AND('[1]PWS Information'!$E$10="CWS",P488="Non-Lead", M488="Non-Lead - Copper", R488="Yes", N488="After 2014")),
(AND('[1]PWS Information'!$E$10="CWS",P488="Non-Lead", M488="Non-Lead - Copper", R488="Yes", N488="Unknown")),
(AND('[1]PWS Information'!$E$10="CWS",P488="Unknown")),
(AND('[1]PWS Information'!$E$10="NTNC",P488="Unknown")))),"Tier 5",
"")))))</f>
        <v>Tier 5</v>
      </c>
      <c r="Y488" s="50"/>
      <c r="Z488" s="50"/>
    </row>
    <row r="489" spans="1:26" ht="75" x14ac:dyDescent="0.25">
      <c r="A489" s="39">
        <v>105</v>
      </c>
      <c r="B489" s="40">
        <v>7144</v>
      </c>
      <c r="C489" s="41" t="s">
        <v>83</v>
      </c>
      <c r="D489" s="41" t="s">
        <v>46</v>
      </c>
      <c r="E489" s="41">
        <v>75961</v>
      </c>
      <c r="F489" s="42"/>
      <c r="G489" s="43">
        <v>31.558382999999999</v>
      </c>
      <c r="H489" s="44">
        <v>-94.504452000000001</v>
      </c>
      <c r="I489" s="45" t="s">
        <v>63</v>
      </c>
      <c r="J489" s="46" t="s">
        <v>48</v>
      </c>
      <c r="K489" s="42" t="s">
        <v>51</v>
      </c>
      <c r="L489" s="49"/>
      <c r="M489" s="45" t="s">
        <v>63</v>
      </c>
      <c r="N489" s="46" t="s">
        <v>51</v>
      </c>
      <c r="O489" s="49"/>
      <c r="P489" s="36" t="str">
        <f t="shared" si="7"/>
        <v>Unknown</v>
      </c>
      <c r="Q489" s="39" t="s">
        <v>48</v>
      </c>
      <c r="R489" s="39" t="s">
        <v>48</v>
      </c>
      <c r="S489" s="39"/>
      <c r="T489" s="50"/>
      <c r="U489" s="50" t="s">
        <v>51</v>
      </c>
      <c r="V489" s="50" t="s">
        <v>51</v>
      </c>
      <c r="W489" s="50"/>
      <c r="X489" s="51" t="str">
        <f>IF((OR((AND('[1]PWS Information'!$E$10="CWS",T489="Single Family Residence",P489="Lead")),
(AND('[1]PWS Information'!$E$10="CWS",T489="Multiple Family Residence",'[1]PWS Information'!$E$11="Yes",P489="Lead")),
(AND('[1]PWS Information'!$E$10="NTNC",P489="Lead")))),"Tier 1",
IF((OR((AND('[1]PWS Information'!$E$10="CWS",T489="Multiple Family Residence",'[1]PWS Information'!$E$11="No",P489="Lead")),
(AND('[1]PWS Information'!$E$10="CWS",T489="Other",P489="Lead")),
(AND('[1]PWS Information'!$E$10="CWS",T489="Building",P489="Lead")))),"Tier 2",
IF((OR((AND('[1]PWS Information'!$E$10="CWS",T489="Single Family Residence",P489="Galvanized Requiring Replacement")),
(AND('[1]PWS Information'!$E$10="CWS",T489="Single Family Residence",P489="Galvanized Requiring Replacement",Q489="Yes")),
(AND('[1]PWS Information'!$E$10="NTNC",P489="Galvanized Requiring Replacement")),
(AND('[1]PWS Information'!$E$10="NTNC",T489="Single Family Residence",Q489="Yes")))),"Tier 3",
IF((OR((AND('[1]PWS Information'!$E$10="CWS",T489="Single Family Residence",R489="Yes",P489="Non-Lead", I489="Non-Lead - Copper",K489="Before 1989")),
(AND('[1]PWS Information'!$E$10="CWS",T489="Single Family Residence",R489="Yes",P489="Non-Lead", M489="Non-Lead - Copper",N489="Before 1989")))),"Tier 4",
IF((OR((AND('[1]PWS Information'!$E$10="NTNC",P489="Non-Lead")),
(AND('[1]PWS Information'!$E$10="CWS",P489="Non-Lead",R489="")),
(AND('[1]PWS Information'!$E$10="CWS",P489="Non-Lead",R489="No")),
(AND('[1]PWS Information'!$E$10="CWS",P489="Non-Lead",R489="Don't Know")),
(AND('[1]PWS Information'!$E$10="CWS",P489="Non-Lead", I489="Non-Lead - Copper", R489="Yes", K489="Between 1989 and 2014")),
(AND('[1]PWS Information'!$E$10="CWS",P489="Non-Lead", I489="Non-Lead - Copper", R489="Yes", K489="After 2014")),
(AND('[1]PWS Information'!$E$10="CWS",P489="Non-Lead", I489="Non-Lead - Copper", R489="Yes", K489="Unknown")),
(AND('[1]PWS Information'!$E$10="CWS",P489="Non-Lead", M489="Non-Lead - Copper", R489="Yes", N489="Between 1989 and 2014")),
(AND('[1]PWS Information'!$E$10="CWS",P489="Non-Lead", M489="Non-Lead - Copper", R489="Yes", N489="After 2014")),
(AND('[1]PWS Information'!$E$10="CWS",P489="Non-Lead", M489="Non-Lead - Copper", R489="Yes", N489="Unknown")),
(AND('[1]PWS Information'!$E$10="CWS",P489="Unknown")),
(AND('[1]PWS Information'!$E$10="NTNC",P489="Unknown")))),"Tier 5",
"")))))</f>
        <v>Tier 5</v>
      </c>
      <c r="Y489" s="50"/>
      <c r="Z489" s="50"/>
    </row>
    <row r="490" spans="1:26" ht="75" x14ac:dyDescent="0.25">
      <c r="A490" s="39">
        <v>25176089</v>
      </c>
      <c r="B490" s="40">
        <v>7526</v>
      </c>
      <c r="C490" s="41" t="s">
        <v>66</v>
      </c>
      <c r="D490" s="41" t="s">
        <v>46</v>
      </c>
      <c r="E490" s="41">
        <v>75961</v>
      </c>
      <c r="F490" s="42"/>
      <c r="G490" s="43">
        <v>31.617426999999999</v>
      </c>
      <c r="H490" s="44">
        <v>-94.499722000000006</v>
      </c>
      <c r="I490" s="45" t="s">
        <v>63</v>
      </c>
      <c r="J490" s="46" t="s">
        <v>48</v>
      </c>
      <c r="K490" s="42" t="s">
        <v>51</v>
      </c>
      <c r="L490" s="49"/>
      <c r="M490" s="45" t="s">
        <v>63</v>
      </c>
      <c r="N490" s="46" t="s">
        <v>51</v>
      </c>
      <c r="O490" s="49"/>
      <c r="P490" s="36" t="str">
        <f t="shared" si="7"/>
        <v>Unknown</v>
      </c>
      <c r="Q490" s="39" t="s">
        <v>48</v>
      </c>
      <c r="R490" s="39" t="s">
        <v>48</v>
      </c>
      <c r="S490" s="39"/>
      <c r="T490" s="50"/>
      <c r="U490" s="50" t="s">
        <v>51</v>
      </c>
      <c r="V490" s="50" t="s">
        <v>51</v>
      </c>
      <c r="W490" s="50"/>
      <c r="X490" s="51" t="str">
        <f>IF((OR((AND('[1]PWS Information'!$E$10="CWS",T490="Single Family Residence",P490="Lead")),
(AND('[1]PWS Information'!$E$10="CWS",T490="Multiple Family Residence",'[1]PWS Information'!$E$11="Yes",P490="Lead")),
(AND('[1]PWS Information'!$E$10="NTNC",P490="Lead")))),"Tier 1",
IF((OR((AND('[1]PWS Information'!$E$10="CWS",T490="Multiple Family Residence",'[1]PWS Information'!$E$11="No",P490="Lead")),
(AND('[1]PWS Information'!$E$10="CWS",T490="Other",P490="Lead")),
(AND('[1]PWS Information'!$E$10="CWS",T490="Building",P490="Lead")))),"Tier 2",
IF((OR((AND('[1]PWS Information'!$E$10="CWS",T490="Single Family Residence",P490="Galvanized Requiring Replacement")),
(AND('[1]PWS Information'!$E$10="CWS",T490="Single Family Residence",P490="Galvanized Requiring Replacement",Q490="Yes")),
(AND('[1]PWS Information'!$E$10="NTNC",P490="Galvanized Requiring Replacement")),
(AND('[1]PWS Information'!$E$10="NTNC",T490="Single Family Residence",Q490="Yes")))),"Tier 3",
IF((OR((AND('[1]PWS Information'!$E$10="CWS",T490="Single Family Residence",R490="Yes",P490="Non-Lead", I490="Non-Lead - Copper",K490="Before 1989")),
(AND('[1]PWS Information'!$E$10="CWS",T490="Single Family Residence",R490="Yes",P490="Non-Lead", M490="Non-Lead - Copper",N490="Before 1989")))),"Tier 4",
IF((OR((AND('[1]PWS Information'!$E$10="NTNC",P490="Non-Lead")),
(AND('[1]PWS Information'!$E$10="CWS",P490="Non-Lead",R490="")),
(AND('[1]PWS Information'!$E$10="CWS",P490="Non-Lead",R490="No")),
(AND('[1]PWS Information'!$E$10="CWS",P490="Non-Lead",R490="Don't Know")),
(AND('[1]PWS Information'!$E$10="CWS",P490="Non-Lead", I490="Non-Lead - Copper", R490="Yes", K490="Between 1989 and 2014")),
(AND('[1]PWS Information'!$E$10="CWS",P490="Non-Lead", I490="Non-Lead - Copper", R490="Yes", K490="After 2014")),
(AND('[1]PWS Information'!$E$10="CWS",P490="Non-Lead", I490="Non-Lead - Copper", R490="Yes", K490="Unknown")),
(AND('[1]PWS Information'!$E$10="CWS",P490="Non-Lead", M490="Non-Lead - Copper", R490="Yes", N490="Between 1989 and 2014")),
(AND('[1]PWS Information'!$E$10="CWS",P490="Non-Lead", M490="Non-Lead - Copper", R490="Yes", N490="After 2014")),
(AND('[1]PWS Information'!$E$10="CWS",P490="Non-Lead", M490="Non-Lead - Copper", R490="Yes", N490="Unknown")),
(AND('[1]PWS Information'!$E$10="CWS",P490="Unknown")),
(AND('[1]PWS Information'!$E$10="NTNC",P490="Unknown")))),"Tier 5",
"")))))</f>
        <v>Tier 5</v>
      </c>
      <c r="Y490" s="50"/>
      <c r="Z490" s="50"/>
    </row>
    <row r="491" spans="1:26" ht="75" x14ac:dyDescent="0.25">
      <c r="A491" s="39">
        <v>25175524</v>
      </c>
      <c r="B491" s="40">
        <v>10401</v>
      </c>
      <c r="C491" s="41" t="s">
        <v>53</v>
      </c>
      <c r="D491" s="41" t="s">
        <v>46</v>
      </c>
      <c r="E491" s="41">
        <v>75961</v>
      </c>
      <c r="F491" s="42"/>
      <c r="G491" s="43">
        <v>31.634001999999999</v>
      </c>
      <c r="H491" s="44">
        <v>-94.413751000000005</v>
      </c>
      <c r="I491" s="45" t="s">
        <v>63</v>
      </c>
      <c r="J491" s="46" t="s">
        <v>48</v>
      </c>
      <c r="K491" s="42" t="s">
        <v>51</v>
      </c>
      <c r="L491" s="49"/>
      <c r="M491" s="45" t="s">
        <v>63</v>
      </c>
      <c r="N491" s="46" t="s">
        <v>51</v>
      </c>
      <c r="O491" s="49"/>
      <c r="P491" s="36" t="str">
        <f t="shared" si="7"/>
        <v>Unknown</v>
      </c>
      <c r="Q491" s="39" t="s">
        <v>48</v>
      </c>
      <c r="R491" s="39" t="s">
        <v>48</v>
      </c>
      <c r="S491" s="39"/>
      <c r="T491" s="50" t="s">
        <v>50</v>
      </c>
      <c r="U491" s="50" t="s">
        <v>51</v>
      </c>
      <c r="V491" s="50" t="s">
        <v>51</v>
      </c>
      <c r="W491" s="50"/>
      <c r="X491" s="51" t="str">
        <f>IF((OR((AND('[1]PWS Information'!$E$10="CWS",T491="Single Family Residence",P491="Lead")),
(AND('[1]PWS Information'!$E$10="CWS",T491="Multiple Family Residence",'[1]PWS Information'!$E$11="Yes",P491="Lead")),
(AND('[1]PWS Information'!$E$10="NTNC",P491="Lead")))),"Tier 1",
IF((OR((AND('[1]PWS Information'!$E$10="CWS",T491="Multiple Family Residence",'[1]PWS Information'!$E$11="No",P491="Lead")),
(AND('[1]PWS Information'!$E$10="CWS",T491="Other",P491="Lead")),
(AND('[1]PWS Information'!$E$10="CWS",T491="Building",P491="Lead")))),"Tier 2",
IF((OR((AND('[1]PWS Information'!$E$10="CWS",T491="Single Family Residence",P491="Galvanized Requiring Replacement")),
(AND('[1]PWS Information'!$E$10="CWS",T491="Single Family Residence",P491="Galvanized Requiring Replacement",Q491="Yes")),
(AND('[1]PWS Information'!$E$10="NTNC",P491="Galvanized Requiring Replacement")),
(AND('[1]PWS Information'!$E$10="NTNC",T491="Single Family Residence",Q491="Yes")))),"Tier 3",
IF((OR((AND('[1]PWS Information'!$E$10="CWS",T491="Single Family Residence",R491="Yes",P491="Non-Lead", I491="Non-Lead - Copper",K491="Before 1989")),
(AND('[1]PWS Information'!$E$10="CWS",T491="Single Family Residence",R491="Yes",P491="Non-Lead", M491="Non-Lead - Copper",N491="Before 1989")))),"Tier 4",
IF((OR((AND('[1]PWS Information'!$E$10="NTNC",P491="Non-Lead")),
(AND('[1]PWS Information'!$E$10="CWS",P491="Non-Lead",R491="")),
(AND('[1]PWS Information'!$E$10="CWS",P491="Non-Lead",R491="No")),
(AND('[1]PWS Information'!$E$10="CWS",P491="Non-Lead",R491="Don't Know")),
(AND('[1]PWS Information'!$E$10="CWS",P491="Non-Lead", I491="Non-Lead - Copper", R491="Yes", K491="Between 1989 and 2014")),
(AND('[1]PWS Information'!$E$10="CWS",P491="Non-Lead", I491="Non-Lead - Copper", R491="Yes", K491="After 2014")),
(AND('[1]PWS Information'!$E$10="CWS",P491="Non-Lead", I491="Non-Lead - Copper", R491="Yes", K491="Unknown")),
(AND('[1]PWS Information'!$E$10="CWS",P491="Non-Lead", M491="Non-Lead - Copper", R491="Yes", N491="Between 1989 and 2014")),
(AND('[1]PWS Information'!$E$10="CWS",P491="Non-Lead", M491="Non-Lead - Copper", R491="Yes", N491="After 2014")),
(AND('[1]PWS Information'!$E$10="CWS",P491="Non-Lead", M491="Non-Lead - Copper", R491="Yes", N491="Unknown")),
(AND('[1]PWS Information'!$E$10="CWS",P491="Unknown")),
(AND('[1]PWS Information'!$E$10="NTNC",P491="Unknown")))),"Tier 5",
"")))))</f>
        <v>Tier 5</v>
      </c>
      <c r="Y491" s="50"/>
      <c r="Z491" s="50"/>
    </row>
    <row r="492" spans="1:26" ht="75" x14ac:dyDescent="0.25">
      <c r="A492" s="39" t="s">
        <v>183</v>
      </c>
      <c r="B492" s="40" t="s">
        <v>76</v>
      </c>
      <c r="C492" s="41" t="s">
        <v>184</v>
      </c>
      <c r="D492" s="41" t="s">
        <v>46</v>
      </c>
      <c r="E492" s="41">
        <v>75961</v>
      </c>
      <c r="F492" s="42"/>
      <c r="G492" s="43">
        <v>31.558382999999999</v>
      </c>
      <c r="H492" s="44">
        <v>-94.504452000000001</v>
      </c>
      <c r="I492" s="45" t="s">
        <v>63</v>
      </c>
      <c r="J492" s="46" t="s">
        <v>48</v>
      </c>
      <c r="K492" s="42" t="s">
        <v>51</v>
      </c>
      <c r="L492" s="49"/>
      <c r="M492" s="45" t="s">
        <v>63</v>
      </c>
      <c r="N492" s="46" t="s">
        <v>51</v>
      </c>
      <c r="O492" s="49"/>
      <c r="P492" s="36" t="str">
        <f t="shared" si="7"/>
        <v>Unknown</v>
      </c>
      <c r="Q492" s="39" t="s">
        <v>48</v>
      </c>
      <c r="R492" s="39" t="s">
        <v>48</v>
      </c>
      <c r="S492" s="39"/>
      <c r="T492" s="50"/>
      <c r="U492" s="50" t="s">
        <v>51</v>
      </c>
      <c r="V492" s="50" t="s">
        <v>51</v>
      </c>
      <c r="W492" s="50"/>
      <c r="X492" s="51" t="str">
        <f>IF((OR((AND('[1]PWS Information'!$E$10="CWS",T492="Single Family Residence",P492="Lead")),
(AND('[1]PWS Information'!$E$10="CWS",T492="Multiple Family Residence",'[1]PWS Information'!$E$11="Yes",P492="Lead")),
(AND('[1]PWS Information'!$E$10="NTNC",P492="Lead")))),"Tier 1",
IF((OR((AND('[1]PWS Information'!$E$10="CWS",T492="Multiple Family Residence",'[1]PWS Information'!$E$11="No",P492="Lead")),
(AND('[1]PWS Information'!$E$10="CWS",T492="Other",P492="Lead")),
(AND('[1]PWS Information'!$E$10="CWS",T492="Building",P492="Lead")))),"Tier 2",
IF((OR((AND('[1]PWS Information'!$E$10="CWS",T492="Single Family Residence",P492="Galvanized Requiring Replacement")),
(AND('[1]PWS Information'!$E$10="CWS",T492="Single Family Residence",P492="Galvanized Requiring Replacement",Q492="Yes")),
(AND('[1]PWS Information'!$E$10="NTNC",P492="Galvanized Requiring Replacement")),
(AND('[1]PWS Information'!$E$10="NTNC",T492="Single Family Residence",Q492="Yes")))),"Tier 3",
IF((OR((AND('[1]PWS Information'!$E$10="CWS",T492="Single Family Residence",R492="Yes",P492="Non-Lead", I492="Non-Lead - Copper",K492="Before 1989")),
(AND('[1]PWS Information'!$E$10="CWS",T492="Single Family Residence",R492="Yes",P492="Non-Lead", M492="Non-Lead - Copper",N492="Before 1989")))),"Tier 4",
IF((OR((AND('[1]PWS Information'!$E$10="NTNC",P492="Non-Lead")),
(AND('[1]PWS Information'!$E$10="CWS",P492="Non-Lead",R492="")),
(AND('[1]PWS Information'!$E$10="CWS",P492="Non-Lead",R492="No")),
(AND('[1]PWS Information'!$E$10="CWS",P492="Non-Lead",R492="Don't Know")),
(AND('[1]PWS Information'!$E$10="CWS",P492="Non-Lead", I492="Non-Lead - Copper", R492="Yes", K492="Between 1989 and 2014")),
(AND('[1]PWS Information'!$E$10="CWS",P492="Non-Lead", I492="Non-Lead - Copper", R492="Yes", K492="After 2014")),
(AND('[1]PWS Information'!$E$10="CWS",P492="Non-Lead", I492="Non-Lead - Copper", R492="Yes", K492="Unknown")),
(AND('[1]PWS Information'!$E$10="CWS",P492="Non-Lead", M492="Non-Lead - Copper", R492="Yes", N492="Between 1989 and 2014")),
(AND('[1]PWS Information'!$E$10="CWS",P492="Non-Lead", M492="Non-Lead - Copper", R492="Yes", N492="After 2014")),
(AND('[1]PWS Information'!$E$10="CWS",P492="Non-Lead", M492="Non-Lead - Copper", R492="Yes", N492="Unknown")),
(AND('[1]PWS Information'!$E$10="CWS",P492="Unknown")),
(AND('[1]PWS Information'!$E$10="NTNC",P492="Unknown")))),"Tier 5",
"")))))</f>
        <v>Tier 5</v>
      </c>
      <c r="Y492" s="50"/>
      <c r="Z492" s="50"/>
    </row>
    <row r="493" spans="1:26" ht="75" x14ac:dyDescent="0.25">
      <c r="A493" s="39">
        <v>22132627</v>
      </c>
      <c r="B493" s="40">
        <v>305</v>
      </c>
      <c r="C493" s="41" t="s">
        <v>91</v>
      </c>
      <c r="D493" s="41" t="s">
        <v>46</v>
      </c>
      <c r="E493" s="41">
        <v>75961</v>
      </c>
      <c r="F493" s="42"/>
      <c r="G493" s="43">
        <v>31.660678000000001</v>
      </c>
      <c r="H493" s="44">
        <v>-94.601388999999998</v>
      </c>
      <c r="I493" s="45" t="s">
        <v>63</v>
      </c>
      <c r="J493" s="46" t="s">
        <v>48</v>
      </c>
      <c r="K493" s="42" t="s">
        <v>51</v>
      </c>
      <c r="L493" s="49"/>
      <c r="M493" s="45" t="s">
        <v>63</v>
      </c>
      <c r="N493" s="46" t="s">
        <v>51</v>
      </c>
      <c r="O493" s="49"/>
      <c r="P493" s="36" t="str">
        <f t="shared" si="7"/>
        <v>Unknown</v>
      </c>
      <c r="Q493" s="39" t="s">
        <v>48</v>
      </c>
      <c r="R493" s="39" t="s">
        <v>48</v>
      </c>
      <c r="S493" s="39"/>
      <c r="T493" s="50"/>
      <c r="U493" s="50" t="s">
        <v>51</v>
      </c>
      <c r="V493" s="50" t="s">
        <v>51</v>
      </c>
      <c r="W493" s="50"/>
      <c r="X493" s="51" t="str">
        <f>IF((OR((AND('[1]PWS Information'!$E$10="CWS",T493="Single Family Residence",P493="Lead")),
(AND('[1]PWS Information'!$E$10="CWS",T493="Multiple Family Residence",'[1]PWS Information'!$E$11="Yes",P493="Lead")),
(AND('[1]PWS Information'!$E$10="NTNC",P493="Lead")))),"Tier 1",
IF((OR((AND('[1]PWS Information'!$E$10="CWS",T493="Multiple Family Residence",'[1]PWS Information'!$E$11="No",P493="Lead")),
(AND('[1]PWS Information'!$E$10="CWS",T493="Other",P493="Lead")),
(AND('[1]PWS Information'!$E$10="CWS",T493="Building",P493="Lead")))),"Tier 2",
IF((OR((AND('[1]PWS Information'!$E$10="CWS",T493="Single Family Residence",P493="Galvanized Requiring Replacement")),
(AND('[1]PWS Information'!$E$10="CWS",T493="Single Family Residence",P493="Galvanized Requiring Replacement",Q493="Yes")),
(AND('[1]PWS Information'!$E$10="NTNC",P493="Galvanized Requiring Replacement")),
(AND('[1]PWS Information'!$E$10="NTNC",T493="Single Family Residence",Q493="Yes")))),"Tier 3",
IF((OR((AND('[1]PWS Information'!$E$10="CWS",T493="Single Family Residence",R493="Yes",P493="Non-Lead", I493="Non-Lead - Copper",K493="Before 1989")),
(AND('[1]PWS Information'!$E$10="CWS",T493="Single Family Residence",R493="Yes",P493="Non-Lead", M493="Non-Lead - Copper",N493="Before 1989")))),"Tier 4",
IF((OR((AND('[1]PWS Information'!$E$10="NTNC",P493="Non-Lead")),
(AND('[1]PWS Information'!$E$10="CWS",P493="Non-Lead",R493="")),
(AND('[1]PWS Information'!$E$10="CWS",P493="Non-Lead",R493="No")),
(AND('[1]PWS Information'!$E$10="CWS",P493="Non-Lead",R493="Don't Know")),
(AND('[1]PWS Information'!$E$10="CWS",P493="Non-Lead", I493="Non-Lead - Copper", R493="Yes", K493="Between 1989 and 2014")),
(AND('[1]PWS Information'!$E$10="CWS",P493="Non-Lead", I493="Non-Lead - Copper", R493="Yes", K493="After 2014")),
(AND('[1]PWS Information'!$E$10="CWS",P493="Non-Lead", I493="Non-Lead - Copper", R493="Yes", K493="Unknown")),
(AND('[1]PWS Information'!$E$10="CWS",P493="Non-Lead", M493="Non-Lead - Copper", R493="Yes", N493="Between 1989 and 2014")),
(AND('[1]PWS Information'!$E$10="CWS",P493="Non-Lead", M493="Non-Lead - Copper", R493="Yes", N493="After 2014")),
(AND('[1]PWS Information'!$E$10="CWS",P493="Non-Lead", M493="Non-Lead - Copper", R493="Yes", N493="Unknown")),
(AND('[1]PWS Information'!$E$10="CWS",P493="Unknown")),
(AND('[1]PWS Information'!$E$10="NTNC",P493="Unknown")))),"Tier 5",
"")))))</f>
        <v>Tier 5</v>
      </c>
      <c r="Y493" s="50"/>
      <c r="Z493" s="50"/>
    </row>
    <row r="494" spans="1:26" ht="75" x14ac:dyDescent="0.25">
      <c r="A494" s="39">
        <v>25175646</v>
      </c>
      <c r="B494" s="40">
        <v>177</v>
      </c>
      <c r="C494" s="41" t="s">
        <v>85</v>
      </c>
      <c r="D494" s="41" t="s">
        <v>46</v>
      </c>
      <c r="E494" s="41">
        <v>75961</v>
      </c>
      <c r="F494" s="42"/>
      <c r="G494" s="43">
        <v>31.586834</v>
      </c>
      <c r="H494" s="44">
        <v>-94.614323999999996</v>
      </c>
      <c r="I494" s="45" t="s">
        <v>63</v>
      </c>
      <c r="J494" s="46" t="s">
        <v>48</v>
      </c>
      <c r="K494" s="42" t="s">
        <v>51</v>
      </c>
      <c r="L494" s="49"/>
      <c r="M494" s="45" t="s">
        <v>63</v>
      </c>
      <c r="N494" s="46" t="s">
        <v>51</v>
      </c>
      <c r="O494" s="49"/>
      <c r="P494" s="36" t="str">
        <f t="shared" si="7"/>
        <v>Unknown</v>
      </c>
      <c r="Q494" s="39" t="s">
        <v>48</v>
      </c>
      <c r="R494" s="39" t="s">
        <v>48</v>
      </c>
      <c r="S494" s="39"/>
      <c r="T494" s="50"/>
      <c r="U494" s="50" t="s">
        <v>51</v>
      </c>
      <c r="V494" s="50" t="s">
        <v>51</v>
      </c>
      <c r="W494" s="50"/>
      <c r="X494" s="51" t="str">
        <f>IF((OR((AND('[1]PWS Information'!$E$10="CWS",T494="Single Family Residence",P494="Lead")),
(AND('[1]PWS Information'!$E$10="CWS",T494="Multiple Family Residence",'[1]PWS Information'!$E$11="Yes",P494="Lead")),
(AND('[1]PWS Information'!$E$10="NTNC",P494="Lead")))),"Tier 1",
IF((OR((AND('[1]PWS Information'!$E$10="CWS",T494="Multiple Family Residence",'[1]PWS Information'!$E$11="No",P494="Lead")),
(AND('[1]PWS Information'!$E$10="CWS",T494="Other",P494="Lead")),
(AND('[1]PWS Information'!$E$10="CWS",T494="Building",P494="Lead")))),"Tier 2",
IF((OR((AND('[1]PWS Information'!$E$10="CWS",T494="Single Family Residence",P494="Galvanized Requiring Replacement")),
(AND('[1]PWS Information'!$E$10="CWS",T494="Single Family Residence",P494="Galvanized Requiring Replacement",Q494="Yes")),
(AND('[1]PWS Information'!$E$10="NTNC",P494="Galvanized Requiring Replacement")),
(AND('[1]PWS Information'!$E$10="NTNC",T494="Single Family Residence",Q494="Yes")))),"Tier 3",
IF((OR((AND('[1]PWS Information'!$E$10="CWS",T494="Single Family Residence",R494="Yes",P494="Non-Lead", I494="Non-Lead - Copper",K494="Before 1989")),
(AND('[1]PWS Information'!$E$10="CWS",T494="Single Family Residence",R494="Yes",P494="Non-Lead", M494="Non-Lead - Copper",N494="Before 1989")))),"Tier 4",
IF((OR((AND('[1]PWS Information'!$E$10="NTNC",P494="Non-Lead")),
(AND('[1]PWS Information'!$E$10="CWS",P494="Non-Lead",R494="")),
(AND('[1]PWS Information'!$E$10="CWS",P494="Non-Lead",R494="No")),
(AND('[1]PWS Information'!$E$10="CWS",P494="Non-Lead",R494="Don't Know")),
(AND('[1]PWS Information'!$E$10="CWS",P494="Non-Lead", I494="Non-Lead - Copper", R494="Yes", K494="Between 1989 and 2014")),
(AND('[1]PWS Information'!$E$10="CWS",P494="Non-Lead", I494="Non-Lead - Copper", R494="Yes", K494="After 2014")),
(AND('[1]PWS Information'!$E$10="CWS",P494="Non-Lead", I494="Non-Lead - Copper", R494="Yes", K494="Unknown")),
(AND('[1]PWS Information'!$E$10="CWS",P494="Non-Lead", M494="Non-Lead - Copper", R494="Yes", N494="Between 1989 and 2014")),
(AND('[1]PWS Information'!$E$10="CWS",P494="Non-Lead", M494="Non-Lead - Copper", R494="Yes", N494="After 2014")),
(AND('[1]PWS Information'!$E$10="CWS",P494="Non-Lead", M494="Non-Lead - Copper", R494="Yes", N494="Unknown")),
(AND('[1]PWS Information'!$E$10="CWS",P494="Unknown")),
(AND('[1]PWS Information'!$E$10="NTNC",P494="Unknown")))),"Tier 5",
"")))))</f>
        <v>Tier 5</v>
      </c>
      <c r="Y494" s="50"/>
      <c r="Z494" s="50"/>
    </row>
    <row r="495" spans="1:26" ht="75" x14ac:dyDescent="0.25">
      <c r="A495" s="39">
        <v>25175851</v>
      </c>
      <c r="B495" s="40">
        <v>500</v>
      </c>
      <c r="C495" s="41" t="s">
        <v>97</v>
      </c>
      <c r="D495" s="41" t="s">
        <v>46</v>
      </c>
      <c r="E495" s="41">
        <v>75961</v>
      </c>
      <c r="F495" s="42"/>
      <c r="G495" s="43">
        <v>31.558382999999999</v>
      </c>
      <c r="H495" s="44">
        <v>-94.504452000000001</v>
      </c>
      <c r="I495" s="45" t="s">
        <v>63</v>
      </c>
      <c r="J495" s="46" t="s">
        <v>48</v>
      </c>
      <c r="K495" s="42" t="s">
        <v>51</v>
      </c>
      <c r="L495" s="49"/>
      <c r="M495" s="45" t="s">
        <v>63</v>
      </c>
      <c r="N495" s="46" t="s">
        <v>51</v>
      </c>
      <c r="O495" s="49"/>
      <c r="P495" s="36" t="str">
        <f t="shared" si="7"/>
        <v>Unknown</v>
      </c>
      <c r="Q495" s="39" t="s">
        <v>48</v>
      </c>
      <c r="R495" s="39" t="s">
        <v>48</v>
      </c>
      <c r="S495" s="39"/>
      <c r="T495" s="50"/>
      <c r="U495" s="50" t="s">
        <v>51</v>
      </c>
      <c r="V495" s="50" t="s">
        <v>51</v>
      </c>
      <c r="W495" s="50"/>
      <c r="X495" s="51" t="str">
        <f>IF((OR((AND('[1]PWS Information'!$E$10="CWS",T495="Single Family Residence",P495="Lead")),
(AND('[1]PWS Information'!$E$10="CWS",T495="Multiple Family Residence",'[1]PWS Information'!$E$11="Yes",P495="Lead")),
(AND('[1]PWS Information'!$E$10="NTNC",P495="Lead")))),"Tier 1",
IF((OR((AND('[1]PWS Information'!$E$10="CWS",T495="Multiple Family Residence",'[1]PWS Information'!$E$11="No",P495="Lead")),
(AND('[1]PWS Information'!$E$10="CWS",T495="Other",P495="Lead")),
(AND('[1]PWS Information'!$E$10="CWS",T495="Building",P495="Lead")))),"Tier 2",
IF((OR((AND('[1]PWS Information'!$E$10="CWS",T495="Single Family Residence",P495="Galvanized Requiring Replacement")),
(AND('[1]PWS Information'!$E$10="CWS",T495="Single Family Residence",P495="Galvanized Requiring Replacement",Q495="Yes")),
(AND('[1]PWS Information'!$E$10="NTNC",P495="Galvanized Requiring Replacement")),
(AND('[1]PWS Information'!$E$10="NTNC",T495="Single Family Residence",Q495="Yes")))),"Tier 3",
IF((OR((AND('[1]PWS Information'!$E$10="CWS",T495="Single Family Residence",R495="Yes",P495="Non-Lead", I495="Non-Lead - Copper",K495="Before 1989")),
(AND('[1]PWS Information'!$E$10="CWS",T495="Single Family Residence",R495="Yes",P495="Non-Lead", M495="Non-Lead - Copper",N495="Before 1989")))),"Tier 4",
IF((OR((AND('[1]PWS Information'!$E$10="NTNC",P495="Non-Lead")),
(AND('[1]PWS Information'!$E$10="CWS",P495="Non-Lead",R495="")),
(AND('[1]PWS Information'!$E$10="CWS",P495="Non-Lead",R495="No")),
(AND('[1]PWS Information'!$E$10="CWS",P495="Non-Lead",R495="Don't Know")),
(AND('[1]PWS Information'!$E$10="CWS",P495="Non-Lead", I495="Non-Lead - Copper", R495="Yes", K495="Between 1989 and 2014")),
(AND('[1]PWS Information'!$E$10="CWS",P495="Non-Lead", I495="Non-Lead - Copper", R495="Yes", K495="After 2014")),
(AND('[1]PWS Information'!$E$10="CWS",P495="Non-Lead", I495="Non-Lead - Copper", R495="Yes", K495="Unknown")),
(AND('[1]PWS Information'!$E$10="CWS",P495="Non-Lead", M495="Non-Lead - Copper", R495="Yes", N495="Between 1989 and 2014")),
(AND('[1]PWS Information'!$E$10="CWS",P495="Non-Lead", M495="Non-Lead - Copper", R495="Yes", N495="After 2014")),
(AND('[1]PWS Information'!$E$10="CWS",P495="Non-Lead", M495="Non-Lead - Copper", R495="Yes", N495="Unknown")),
(AND('[1]PWS Information'!$E$10="CWS",P495="Unknown")),
(AND('[1]PWS Information'!$E$10="NTNC",P495="Unknown")))),"Tier 5",
"")))))</f>
        <v>Tier 5</v>
      </c>
      <c r="Y495" s="50"/>
      <c r="Z495" s="50"/>
    </row>
    <row r="496" spans="1:26" ht="75" x14ac:dyDescent="0.25">
      <c r="A496" s="39">
        <v>25175630</v>
      </c>
      <c r="B496" s="40">
        <v>329</v>
      </c>
      <c r="C496" s="41" t="s">
        <v>54</v>
      </c>
      <c r="D496" s="41" t="s">
        <v>46</v>
      </c>
      <c r="E496" s="41">
        <v>75961</v>
      </c>
      <c r="F496" s="42"/>
      <c r="G496" s="43">
        <v>31.607127999999999</v>
      </c>
      <c r="H496" s="44">
        <v>-94.542772999999997</v>
      </c>
      <c r="I496" s="45" t="s">
        <v>63</v>
      </c>
      <c r="J496" s="46" t="s">
        <v>48</v>
      </c>
      <c r="K496" s="42" t="s">
        <v>51</v>
      </c>
      <c r="L496" s="49"/>
      <c r="M496" s="45" t="s">
        <v>63</v>
      </c>
      <c r="N496" s="46" t="s">
        <v>51</v>
      </c>
      <c r="O496" s="49"/>
      <c r="P496" s="36" t="str">
        <f t="shared" si="7"/>
        <v>Unknown</v>
      </c>
      <c r="Q496" s="39" t="s">
        <v>48</v>
      </c>
      <c r="R496" s="39" t="s">
        <v>48</v>
      </c>
      <c r="S496" s="39"/>
      <c r="T496" s="50" t="s">
        <v>50</v>
      </c>
      <c r="U496" s="50" t="s">
        <v>51</v>
      </c>
      <c r="V496" s="50" t="s">
        <v>51</v>
      </c>
      <c r="W496" s="50"/>
      <c r="X496" s="51" t="str">
        <f>IF((OR((AND('[1]PWS Information'!$E$10="CWS",T496="Single Family Residence",P496="Lead")),
(AND('[1]PWS Information'!$E$10="CWS",T496="Multiple Family Residence",'[1]PWS Information'!$E$11="Yes",P496="Lead")),
(AND('[1]PWS Information'!$E$10="NTNC",P496="Lead")))),"Tier 1",
IF((OR((AND('[1]PWS Information'!$E$10="CWS",T496="Multiple Family Residence",'[1]PWS Information'!$E$11="No",P496="Lead")),
(AND('[1]PWS Information'!$E$10="CWS",T496="Other",P496="Lead")),
(AND('[1]PWS Information'!$E$10="CWS",T496="Building",P496="Lead")))),"Tier 2",
IF((OR((AND('[1]PWS Information'!$E$10="CWS",T496="Single Family Residence",P496="Galvanized Requiring Replacement")),
(AND('[1]PWS Information'!$E$10="CWS",T496="Single Family Residence",P496="Galvanized Requiring Replacement",Q496="Yes")),
(AND('[1]PWS Information'!$E$10="NTNC",P496="Galvanized Requiring Replacement")),
(AND('[1]PWS Information'!$E$10="NTNC",T496="Single Family Residence",Q496="Yes")))),"Tier 3",
IF((OR((AND('[1]PWS Information'!$E$10="CWS",T496="Single Family Residence",R496="Yes",P496="Non-Lead", I496="Non-Lead - Copper",K496="Before 1989")),
(AND('[1]PWS Information'!$E$10="CWS",T496="Single Family Residence",R496="Yes",P496="Non-Lead", M496="Non-Lead - Copper",N496="Before 1989")))),"Tier 4",
IF((OR((AND('[1]PWS Information'!$E$10="NTNC",P496="Non-Lead")),
(AND('[1]PWS Information'!$E$10="CWS",P496="Non-Lead",R496="")),
(AND('[1]PWS Information'!$E$10="CWS",P496="Non-Lead",R496="No")),
(AND('[1]PWS Information'!$E$10="CWS",P496="Non-Lead",R496="Don't Know")),
(AND('[1]PWS Information'!$E$10="CWS",P496="Non-Lead", I496="Non-Lead - Copper", R496="Yes", K496="Between 1989 and 2014")),
(AND('[1]PWS Information'!$E$10="CWS",P496="Non-Lead", I496="Non-Lead - Copper", R496="Yes", K496="After 2014")),
(AND('[1]PWS Information'!$E$10="CWS",P496="Non-Lead", I496="Non-Lead - Copper", R496="Yes", K496="Unknown")),
(AND('[1]PWS Information'!$E$10="CWS",P496="Non-Lead", M496="Non-Lead - Copper", R496="Yes", N496="Between 1989 and 2014")),
(AND('[1]PWS Information'!$E$10="CWS",P496="Non-Lead", M496="Non-Lead - Copper", R496="Yes", N496="After 2014")),
(AND('[1]PWS Information'!$E$10="CWS",P496="Non-Lead", M496="Non-Lead - Copper", R496="Yes", N496="Unknown")),
(AND('[1]PWS Information'!$E$10="CWS",P496="Unknown")),
(AND('[1]PWS Information'!$E$10="NTNC",P496="Unknown")))),"Tier 5",
"")))))</f>
        <v>Tier 5</v>
      </c>
      <c r="Y496" s="50"/>
      <c r="Z496" s="50"/>
    </row>
    <row r="497" spans="1:26" ht="75" x14ac:dyDescent="0.25">
      <c r="A497" s="39">
        <v>25175941</v>
      </c>
      <c r="B497" s="40">
        <v>3736</v>
      </c>
      <c r="C497" s="41" t="s">
        <v>52</v>
      </c>
      <c r="D497" s="41" t="s">
        <v>46</v>
      </c>
      <c r="E497" s="41">
        <v>75961</v>
      </c>
      <c r="F497" s="42"/>
      <c r="G497" s="43">
        <v>31.622651000000001</v>
      </c>
      <c r="H497" s="44">
        <v>-94.484673999999998</v>
      </c>
      <c r="I497" s="45" t="s">
        <v>63</v>
      </c>
      <c r="J497" s="46" t="s">
        <v>48</v>
      </c>
      <c r="K497" s="42" t="s">
        <v>51</v>
      </c>
      <c r="L497" s="49"/>
      <c r="M497" s="45" t="s">
        <v>63</v>
      </c>
      <c r="N497" s="46" t="s">
        <v>51</v>
      </c>
      <c r="O497" s="49"/>
      <c r="P497" s="36" t="str">
        <f t="shared" si="7"/>
        <v>Unknown</v>
      </c>
      <c r="Q497" s="39" t="s">
        <v>48</v>
      </c>
      <c r="R497" s="39" t="s">
        <v>48</v>
      </c>
      <c r="S497" s="39"/>
      <c r="T497" s="50" t="s">
        <v>50</v>
      </c>
      <c r="U497" s="50" t="s">
        <v>51</v>
      </c>
      <c r="V497" s="50" t="s">
        <v>51</v>
      </c>
      <c r="W497" s="50"/>
      <c r="X497" s="51" t="str">
        <f>IF((OR((AND('[1]PWS Information'!$E$10="CWS",T497="Single Family Residence",P497="Lead")),
(AND('[1]PWS Information'!$E$10="CWS",T497="Multiple Family Residence",'[1]PWS Information'!$E$11="Yes",P497="Lead")),
(AND('[1]PWS Information'!$E$10="NTNC",P497="Lead")))),"Tier 1",
IF((OR((AND('[1]PWS Information'!$E$10="CWS",T497="Multiple Family Residence",'[1]PWS Information'!$E$11="No",P497="Lead")),
(AND('[1]PWS Information'!$E$10="CWS",T497="Other",P497="Lead")),
(AND('[1]PWS Information'!$E$10="CWS",T497="Building",P497="Lead")))),"Tier 2",
IF((OR((AND('[1]PWS Information'!$E$10="CWS",T497="Single Family Residence",P497="Galvanized Requiring Replacement")),
(AND('[1]PWS Information'!$E$10="CWS",T497="Single Family Residence",P497="Galvanized Requiring Replacement",Q497="Yes")),
(AND('[1]PWS Information'!$E$10="NTNC",P497="Galvanized Requiring Replacement")),
(AND('[1]PWS Information'!$E$10="NTNC",T497="Single Family Residence",Q497="Yes")))),"Tier 3",
IF((OR((AND('[1]PWS Information'!$E$10="CWS",T497="Single Family Residence",R497="Yes",P497="Non-Lead", I497="Non-Lead - Copper",K497="Before 1989")),
(AND('[1]PWS Information'!$E$10="CWS",T497="Single Family Residence",R497="Yes",P497="Non-Lead", M497="Non-Lead - Copper",N497="Before 1989")))),"Tier 4",
IF((OR((AND('[1]PWS Information'!$E$10="NTNC",P497="Non-Lead")),
(AND('[1]PWS Information'!$E$10="CWS",P497="Non-Lead",R497="")),
(AND('[1]PWS Information'!$E$10="CWS",P497="Non-Lead",R497="No")),
(AND('[1]PWS Information'!$E$10="CWS",P497="Non-Lead",R497="Don't Know")),
(AND('[1]PWS Information'!$E$10="CWS",P497="Non-Lead", I497="Non-Lead - Copper", R497="Yes", K497="Between 1989 and 2014")),
(AND('[1]PWS Information'!$E$10="CWS",P497="Non-Lead", I497="Non-Lead - Copper", R497="Yes", K497="After 2014")),
(AND('[1]PWS Information'!$E$10="CWS",P497="Non-Lead", I497="Non-Lead - Copper", R497="Yes", K497="Unknown")),
(AND('[1]PWS Information'!$E$10="CWS",P497="Non-Lead", M497="Non-Lead - Copper", R497="Yes", N497="Between 1989 and 2014")),
(AND('[1]PWS Information'!$E$10="CWS",P497="Non-Lead", M497="Non-Lead - Copper", R497="Yes", N497="After 2014")),
(AND('[1]PWS Information'!$E$10="CWS",P497="Non-Lead", M497="Non-Lead - Copper", R497="Yes", N497="Unknown")),
(AND('[1]PWS Information'!$E$10="CWS",P497="Unknown")),
(AND('[1]PWS Information'!$E$10="NTNC",P497="Unknown")))),"Tier 5",
"")))))</f>
        <v>Tier 5</v>
      </c>
      <c r="Y497" s="50"/>
      <c r="Z497" s="50"/>
    </row>
    <row r="498" spans="1:26" ht="75" x14ac:dyDescent="0.25">
      <c r="A498" s="39">
        <v>25176067</v>
      </c>
      <c r="B498" s="40">
        <v>207</v>
      </c>
      <c r="C498" s="41" t="s">
        <v>185</v>
      </c>
      <c r="D498" s="41" t="s">
        <v>46</v>
      </c>
      <c r="E498" s="41">
        <v>75961</v>
      </c>
      <c r="F498" s="42"/>
      <c r="G498" s="43">
        <v>31.661251</v>
      </c>
      <c r="H498" s="44">
        <v>-94.601355999999996</v>
      </c>
      <c r="I498" s="45" t="s">
        <v>63</v>
      </c>
      <c r="J498" s="46" t="s">
        <v>48</v>
      </c>
      <c r="K498" s="42" t="s">
        <v>51</v>
      </c>
      <c r="L498" s="49"/>
      <c r="M498" s="45" t="s">
        <v>63</v>
      </c>
      <c r="N498" s="46" t="s">
        <v>51</v>
      </c>
      <c r="O498" s="49"/>
      <c r="P498" s="36" t="str">
        <f t="shared" si="7"/>
        <v>Unknown</v>
      </c>
      <c r="Q498" s="39" t="s">
        <v>48</v>
      </c>
      <c r="R498" s="39" t="s">
        <v>48</v>
      </c>
      <c r="S498" s="39"/>
      <c r="T498" s="50"/>
      <c r="U498" s="50" t="s">
        <v>51</v>
      </c>
      <c r="V498" s="50" t="s">
        <v>51</v>
      </c>
      <c r="W498" s="50"/>
      <c r="X498" s="51" t="str">
        <f>IF((OR((AND('[1]PWS Information'!$E$10="CWS",T498="Single Family Residence",P498="Lead")),
(AND('[1]PWS Information'!$E$10="CWS",T498="Multiple Family Residence",'[1]PWS Information'!$E$11="Yes",P498="Lead")),
(AND('[1]PWS Information'!$E$10="NTNC",P498="Lead")))),"Tier 1",
IF((OR((AND('[1]PWS Information'!$E$10="CWS",T498="Multiple Family Residence",'[1]PWS Information'!$E$11="No",P498="Lead")),
(AND('[1]PWS Information'!$E$10="CWS",T498="Other",P498="Lead")),
(AND('[1]PWS Information'!$E$10="CWS",T498="Building",P498="Lead")))),"Tier 2",
IF((OR((AND('[1]PWS Information'!$E$10="CWS",T498="Single Family Residence",P498="Galvanized Requiring Replacement")),
(AND('[1]PWS Information'!$E$10="CWS",T498="Single Family Residence",P498="Galvanized Requiring Replacement",Q498="Yes")),
(AND('[1]PWS Information'!$E$10="NTNC",P498="Galvanized Requiring Replacement")),
(AND('[1]PWS Information'!$E$10="NTNC",T498="Single Family Residence",Q498="Yes")))),"Tier 3",
IF((OR((AND('[1]PWS Information'!$E$10="CWS",T498="Single Family Residence",R498="Yes",P498="Non-Lead", I498="Non-Lead - Copper",K498="Before 1989")),
(AND('[1]PWS Information'!$E$10="CWS",T498="Single Family Residence",R498="Yes",P498="Non-Lead", M498="Non-Lead - Copper",N498="Before 1989")))),"Tier 4",
IF((OR((AND('[1]PWS Information'!$E$10="NTNC",P498="Non-Lead")),
(AND('[1]PWS Information'!$E$10="CWS",P498="Non-Lead",R498="")),
(AND('[1]PWS Information'!$E$10="CWS",P498="Non-Lead",R498="No")),
(AND('[1]PWS Information'!$E$10="CWS",P498="Non-Lead",R498="Don't Know")),
(AND('[1]PWS Information'!$E$10="CWS",P498="Non-Lead", I498="Non-Lead - Copper", R498="Yes", K498="Between 1989 and 2014")),
(AND('[1]PWS Information'!$E$10="CWS",P498="Non-Lead", I498="Non-Lead - Copper", R498="Yes", K498="After 2014")),
(AND('[1]PWS Information'!$E$10="CWS",P498="Non-Lead", I498="Non-Lead - Copper", R498="Yes", K498="Unknown")),
(AND('[1]PWS Information'!$E$10="CWS",P498="Non-Lead", M498="Non-Lead - Copper", R498="Yes", N498="Between 1989 and 2014")),
(AND('[1]PWS Information'!$E$10="CWS",P498="Non-Lead", M498="Non-Lead - Copper", R498="Yes", N498="After 2014")),
(AND('[1]PWS Information'!$E$10="CWS",P498="Non-Lead", M498="Non-Lead - Copper", R498="Yes", N498="Unknown")),
(AND('[1]PWS Information'!$E$10="CWS",P498="Unknown")),
(AND('[1]PWS Information'!$E$10="NTNC",P498="Unknown")))),"Tier 5",
"")))))</f>
        <v>Tier 5</v>
      </c>
      <c r="Y498" s="50"/>
      <c r="Z498" s="50"/>
    </row>
    <row r="499" spans="1:26" ht="75" x14ac:dyDescent="0.25">
      <c r="A499" s="39">
        <v>25175745</v>
      </c>
      <c r="B499" s="40">
        <v>291</v>
      </c>
      <c r="C499" s="41" t="s">
        <v>80</v>
      </c>
      <c r="D499" s="41" t="s">
        <v>46</v>
      </c>
      <c r="E499" s="41">
        <v>75961</v>
      </c>
      <c r="F499" s="42"/>
      <c r="G499" s="43">
        <v>31.660772999999999</v>
      </c>
      <c r="H499" s="44">
        <v>-94.601367999999994</v>
      </c>
      <c r="I499" s="45" t="s">
        <v>63</v>
      </c>
      <c r="J499" s="46" t="s">
        <v>48</v>
      </c>
      <c r="K499" s="42" t="s">
        <v>51</v>
      </c>
      <c r="L499" s="49"/>
      <c r="M499" s="45" t="s">
        <v>63</v>
      </c>
      <c r="N499" s="46" t="s">
        <v>51</v>
      </c>
      <c r="O499" s="49"/>
      <c r="P499" s="36" t="str">
        <f t="shared" si="7"/>
        <v>Unknown</v>
      </c>
      <c r="Q499" s="39" t="s">
        <v>48</v>
      </c>
      <c r="R499" s="39" t="s">
        <v>48</v>
      </c>
      <c r="S499" s="39"/>
      <c r="T499" s="50"/>
      <c r="U499" s="50" t="s">
        <v>51</v>
      </c>
      <c r="V499" s="50" t="s">
        <v>51</v>
      </c>
      <c r="W499" s="50"/>
      <c r="X499" s="51" t="str">
        <f>IF((OR((AND('[1]PWS Information'!$E$10="CWS",T499="Single Family Residence",P499="Lead")),
(AND('[1]PWS Information'!$E$10="CWS",T499="Multiple Family Residence",'[1]PWS Information'!$E$11="Yes",P499="Lead")),
(AND('[1]PWS Information'!$E$10="NTNC",P499="Lead")))),"Tier 1",
IF((OR((AND('[1]PWS Information'!$E$10="CWS",T499="Multiple Family Residence",'[1]PWS Information'!$E$11="No",P499="Lead")),
(AND('[1]PWS Information'!$E$10="CWS",T499="Other",P499="Lead")),
(AND('[1]PWS Information'!$E$10="CWS",T499="Building",P499="Lead")))),"Tier 2",
IF((OR((AND('[1]PWS Information'!$E$10="CWS",T499="Single Family Residence",P499="Galvanized Requiring Replacement")),
(AND('[1]PWS Information'!$E$10="CWS",T499="Single Family Residence",P499="Galvanized Requiring Replacement",Q499="Yes")),
(AND('[1]PWS Information'!$E$10="NTNC",P499="Galvanized Requiring Replacement")),
(AND('[1]PWS Information'!$E$10="NTNC",T499="Single Family Residence",Q499="Yes")))),"Tier 3",
IF((OR((AND('[1]PWS Information'!$E$10="CWS",T499="Single Family Residence",R499="Yes",P499="Non-Lead", I499="Non-Lead - Copper",K499="Before 1989")),
(AND('[1]PWS Information'!$E$10="CWS",T499="Single Family Residence",R499="Yes",P499="Non-Lead", M499="Non-Lead - Copper",N499="Before 1989")))),"Tier 4",
IF((OR((AND('[1]PWS Information'!$E$10="NTNC",P499="Non-Lead")),
(AND('[1]PWS Information'!$E$10="CWS",P499="Non-Lead",R499="")),
(AND('[1]PWS Information'!$E$10="CWS",P499="Non-Lead",R499="No")),
(AND('[1]PWS Information'!$E$10="CWS",P499="Non-Lead",R499="Don't Know")),
(AND('[1]PWS Information'!$E$10="CWS",P499="Non-Lead", I499="Non-Lead - Copper", R499="Yes", K499="Between 1989 and 2014")),
(AND('[1]PWS Information'!$E$10="CWS",P499="Non-Lead", I499="Non-Lead - Copper", R499="Yes", K499="After 2014")),
(AND('[1]PWS Information'!$E$10="CWS",P499="Non-Lead", I499="Non-Lead - Copper", R499="Yes", K499="Unknown")),
(AND('[1]PWS Information'!$E$10="CWS",P499="Non-Lead", M499="Non-Lead - Copper", R499="Yes", N499="Between 1989 and 2014")),
(AND('[1]PWS Information'!$E$10="CWS",P499="Non-Lead", M499="Non-Lead - Copper", R499="Yes", N499="After 2014")),
(AND('[1]PWS Information'!$E$10="CWS",P499="Non-Lead", M499="Non-Lead - Copper", R499="Yes", N499="Unknown")),
(AND('[1]PWS Information'!$E$10="CWS",P499="Unknown")),
(AND('[1]PWS Information'!$E$10="NTNC",P499="Unknown")))),"Tier 5",
"")))))</f>
        <v>Tier 5</v>
      </c>
      <c r="Y499" s="50"/>
      <c r="Z499" s="50"/>
    </row>
    <row r="500" spans="1:26" ht="75" x14ac:dyDescent="0.25">
      <c r="A500" s="39">
        <v>239</v>
      </c>
      <c r="B500" s="40">
        <v>559</v>
      </c>
      <c r="C500" s="41" t="s">
        <v>109</v>
      </c>
      <c r="D500" s="41" t="s">
        <v>46</v>
      </c>
      <c r="E500" s="41">
        <v>75961</v>
      </c>
      <c r="F500" s="42"/>
      <c r="G500" s="43">
        <v>31.558382999999999</v>
      </c>
      <c r="H500" s="44">
        <v>-94.504452000000001</v>
      </c>
      <c r="I500" s="45" t="s">
        <v>63</v>
      </c>
      <c r="J500" s="46" t="s">
        <v>48</v>
      </c>
      <c r="K500" s="42" t="s">
        <v>51</v>
      </c>
      <c r="L500" s="49"/>
      <c r="M500" s="45" t="s">
        <v>63</v>
      </c>
      <c r="N500" s="46" t="s">
        <v>51</v>
      </c>
      <c r="O500" s="49"/>
      <c r="P500" s="36" t="str">
        <f t="shared" si="7"/>
        <v>Unknown</v>
      </c>
      <c r="Q500" s="39" t="s">
        <v>48</v>
      </c>
      <c r="R500" s="39" t="s">
        <v>48</v>
      </c>
      <c r="S500" s="39"/>
      <c r="T500" s="50"/>
      <c r="U500" s="50" t="s">
        <v>51</v>
      </c>
      <c r="V500" s="50" t="s">
        <v>51</v>
      </c>
      <c r="W500" s="50"/>
      <c r="X500" s="51" t="str">
        <f>IF((OR((AND('[1]PWS Information'!$E$10="CWS",T500="Single Family Residence",P500="Lead")),
(AND('[1]PWS Information'!$E$10="CWS",T500="Multiple Family Residence",'[1]PWS Information'!$E$11="Yes",P500="Lead")),
(AND('[1]PWS Information'!$E$10="NTNC",P500="Lead")))),"Tier 1",
IF((OR((AND('[1]PWS Information'!$E$10="CWS",T500="Multiple Family Residence",'[1]PWS Information'!$E$11="No",P500="Lead")),
(AND('[1]PWS Information'!$E$10="CWS",T500="Other",P500="Lead")),
(AND('[1]PWS Information'!$E$10="CWS",T500="Building",P500="Lead")))),"Tier 2",
IF((OR((AND('[1]PWS Information'!$E$10="CWS",T500="Single Family Residence",P500="Galvanized Requiring Replacement")),
(AND('[1]PWS Information'!$E$10="CWS",T500="Single Family Residence",P500="Galvanized Requiring Replacement",Q500="Yes")),
(AND('[1]PWS Information'!$E$10="NTNC",P500="Galvanized Requiring Replacement")),
(AND('[1]PWS Information'!$E$10="NTNC",T500="Single Family Residence",Q500="Yes")))),"Tier 3",
IF((OR((AND('[1]PWS Information'!$E$10="CWS",T500="Single Family Residence",R500="Yes",P500="Non-Lead", I500="Non-Lead - Copper",K500="Before 1989")),
(AND('[1]PWS Information'!$E$10="CWS",T500="Single Family Residence",R500="Yes",P500="Non-Lead", M500="Non-Lead - Copper",N500="Before 1989")))),"Tier 4",
IF((OR((AND('[1]PWS Information'!$E$10="NTNC",P500="Non-Lead")),
(AND('[1]PWS Information'!$E$10="CWS",P500="Non-Lead",R500="")),
(AND('[1]PWS Information'!$E$10="CWS",P500="Non-Lead",R500="No")),
(AND('[1]PWS Information'!$E$10="CWS",P500="Non-Lead",R500="Don't Know")),
(AND('[1]PWS Information'!$E$10="CWS",P500="Non-Lead", I500="Non-Lead - Copper", R500="Yes", K500="Between 1989 and 2014")),
(AND('[1]PWS Information'!$E$10="CWS",P500="Non-Lead", I500="Non-Lead - Copper", R500="Yes", K500="After 2014")),
(AND('[1]PWS Information'!$E$10="CWS",P500="Non-Lead", I500="Non-Lead - Copper", R500="Yes", K500="Unknown")),
(AND('[1]PWS Information'!$E$10="CWS",P500="Non-Lead", M500="Non-Lead - Copper", R500="Yes", N500="Between 1989 and 2014")),
(AND('[1]PWS Information'!$E$10="CWS",P500="Non-Lead", M500="Non-Lead - Copper", R500="Yes", N500="After 2014")),
(AND('[1]PWS Information'!$E$10="CWS",P500="Non-Lead", M500="Non-Lead - Copper", R500="Yes", N500="Unknown")),
(AND('[1]PWS Information'!$E$10="CWS",P500="Unknown")),
(AND('[1]PWS Information'!$E$10="NTNC",P500="Unknown")))),"Tier 5",
"")))))</f>
        <v>Tier 5</v>
      </c>
      <c r="Y500" s="50"/>
      <c r="Z500" s="50"/>
    </row>
    <row r="501" spans="1:26" ht="75" x14ac:dyDescent="0.25">
      <c r="A501" s="39">
        <v>25176065</v>
      </c>
      <c r="B501" s="40">
        <v>576</v>
      </c>
      <c r="C501" s="41" t="s">
        <v>185</v>
      </c>
      <c r="D501" s="41" t="s">
        <v>46</v>
      </c>
      <c r="E501" s="41">
        <v>75961</v>
      </c>
      <c r="F501" s="42"/>
      <c r="G501" s="43">
        <v>31.558382999999999</v>
      </c>
      <c r="H501" s="44">
        <v>-94.504452000000001</v>
      </c>
      <c r="I501" s="45" t="s">
        <v>63</v>
      </c>
      <c r="J501" s="46" t="s">
        <v>48</v>
      </c>
      <c r="K501" s="42" t="s">
        <v>51</v>
      </c>
      <c r="L501" s="49"/>
      <c r="M501" s="45" t="s">
        <v>63</v>
      </c>
      <c r="N501" s="46" t="s">
        <v>51</v>
      </c>
      <c r="O501" s="49"/>
      <c r="P501" s="36" t="str">
        <f t="shared" si="7"/>
        <v>Unknown</v>
      </c>
      <c r="Q501" s="39" t="s">
        <v>48</v>
      </c>
      <c r="R501" s="39" t="s">
        <v>48</v>
      </c>
      <c r="S501" s="39"/>
      <c r="T501" s="50"/>
      <c r="U501" s="50" t="s">
        <v>51</v>
      </c>
      <c r="V501" s="50" t="s">
        <v>51</v>
      </c>
      <c r="W501" s="50"/>
      <c r="X501" s="51" t="str">
        <f>IF((OR((AND('[1]PWS Information'!$E$10="CWS",T501="Single Family Residence",P501="Lead")),
(AND('[1]PWS Information'!$E$10="CWS",T501="Multiple Family Residence",'[1]PWS Information'!$E$11="Yes",P501="Lead")),
(AND('[1]PWS Information'!$E$10="NTNC",P501="Lead")))),"Tier 1",
IF((OR((AND('[1]PWS Information'!$E$10="CWS",T501="Multiple Family Residence",'[1]PWS Information'!$E$11="No",P501="Lead")),
(AND('[1]PWS Information'!$E$10="CWS",T501="Other",P501="Lead")),
(AND('[1]PWS Information'!$E$10="CWS",T501="Building",P501="Lead")))),"Tier 2",
IF((OR((AND('[1]PWS Information'!$E$10="CWS",T501="Single Family Residence",P501="Galvanized Requiring Replacement")),
(AND('[1]PWS Information'!$E$10="CWS",T501="Single Family Residence",P501="Galvanized Requiring Replacement",Q501="Yes")),
(AND('[1]PWS Information'!$E$10="NTNC",P501="Galvanized Requiring Replacement")),
(AND('[1]PWS Information'!$E$10="NTNC",T501="Single Family Residence",Q501="Yes")))),"Tier 3",
IF((OR((AND('[1]PWS Information'!$E$10="CWS",T501="Single Family Residence",R501="Yes",P501="Non-Lead", I501="Non-Lead - Copper",K501="Before 1989")),
(AND('[1]PWS Information'!$E$10="CWS",T501="Single Family Residence",R501="Yes",P501="Non-Lead", M501="Non-Lead - Copper",N501="Before 1989")))),"Tier 4",
IF((OR((AND('[1]PWS Information'!$E$10="NTNC",P501="Non-Lead")),
(AND('[1]PWS Information'!$E$10="CWS",P501="Non-Lead",R501="")),
(AND('[1]PWS Information'!$E$10="CWS",P501="Non-Lead",R501="No")),
(AND('[1]PWS Information'!$E$10="CWS",P501="Non-Lead",R501="Don't Know")),
(AND('[1]PWS Information'!$E$10="CWS",P501="Non-Lead", I501="Non-Lead - Copper", R501="Yes", K501="Between 1989 and 2014")),
(AND('[1]PWS Information'!$E$10="CWS",P501="Non-Lead", I501="Non-Lead - Copper", R501="Yes", K501="After 2014")),
(AND('[1]PWS Information'!$E$10="CWS",P501="Non-Lead", I501="Non-Lead - Copper", R501="Yes", K501="Unknown")),
(AND('[1]PWS Information'!$E$10="CWS",P501="Non-Lead", M501="Non-Lead - Copper", R501="Yes", N501="Between 1989 and 2014")),
(AND('[1]PWS Information'!$E$10="CWS",P501="Non-Lead", M501="Non-Lead - Copper", R501="Yes", N501="After 2014")),
(AND('[1]PWS Information'!$E$10="CWS",P501="Non-Lead", M501="Non-Lead - Copper", R501="Yes", N501="Unknown")),
(AND('[1]PWS Information'!$E$10="CWS",P501="Unknown")),
(AND('[1]PWS Information'!$E$10="NTNC",P501="Unknown")))),"Tier 5",
"")))))</f>
        <v>Tier 5</v>
      </c>
      <c r="Y501" s="50"/>
      <c r="Z501" s="50"/>
    </row>
    <row r="502" spans="1:26" ht="75" x14ac:dyDescent="0.25">
      <c r="A502" s="39">
        <v>25175558</v>
      </c>
      <c r="B502" s="40">
        <v>8960</v>
      </c>
      <c r="C502" s="41" t="s">
        <v>66</v>
      </c>
      <c r="D502" s="41" t="s">
        <v>46</v>
      </c>
      <c r="E502" s="41">
        <v>75961</v>
      </c>
      <c r="F502" s="42"/>
      <c r="G502" s="43">
        <v>31.621005</v>
      </c>
      <c r="H502" s="44">
        <v>-94.476778999999993</v>
      </c>
      <c r="I502" s="45" t="s">
        <v>63</v>
      </c>
      <c r="J502" s="46" t="s">
        <v>48</v>
      </c>
      <c r="K502" s="42" t="s">
        <v>51</v>
      </c>
      <c r="L502" s="49"/>
      <c r="M502" s="45" t="s">
        <v>63</v>
      </c>
      <c r="N502" s="46" t="s">
        <v>51</v>
      </c>
      <c r="O502" s="49"/>
      <c r="P502" s="36" t="str">
        <f t="shared" si="7"/>
        <v>Unknown</v>
      </c>
      <c r="Q502" s="39" t="s">
        <v>48</v>
      </c>
      <c r="R502" s="39" t="s">
        <v>48</v>
      </c>
      <c r="S502" s="39"/>
      <c r="T502" s="50"/>
      <c r="U502" s="50" t="s">
        <v>51</v>
      </c>
      <c r="V502" s="50" t="s">
        <v>51</v>
      </c>
      <c r="W502" s="50"/>
      <c r="X502" s="51" t="str">
        <f>IF((OR((AND('[1]PWS Information'!$E$10="CWS",T502="Single Family Residence",P502="Lead")),
(AND('[1]PWS Information'!$E$10="CWS",T502="Multiple Family Residence",'[1]PWS Information'!$E$11="Yes",P502="Lead")),
(AND('[1]PWS Information'!$E$10="NTNC",P502="Lead")))),"Tier 1",
IF((OR((AND('[1]PWS Information'!$E$10="CWS",T502="Multiple Family Residence",'[1]PWS Information'!$E$11="No",P502="Lead")),
(AND('[1]PWS Information'!$E$10="CWS",T502="Other",P502="Lead")),
(AND('[1]PWS Information'!$E$10="CWS",T502="Building",P502="Lead")))),"Tier 2",
IF((OR((AND('[1]PWS Information'!$E$10="CWS",T502="Single Family Residence",P502="Galvanized Requiring Replacement")),
(AND('[1]PWS Information'!$E$10="CWS",T502="Single Family Residence",P502="Galvanized Requiring Replacement",Q502="Yes")),
(AND('[1]PWS Information'!$E$10="NTNC",P502="Galvanized Requiring Replacement")),
(AND('[1]PWS Information'!$E$10="NTNC",T502="Single Family Residence",Q502="Yes")))),"Tier 3",
IF((OR((AND('[1]PWS Information'!$E$10="CWS",T502="Single Family Residence",R502="Yes",P502="Non-Lead", I502="Non-Lead - Copper",K502="Before 1989")),
(AND('[1]PWS Information'!$E$10="CWS",T502="Single Family Residence",R502="Yes",P502="Non-Lead", M502="Non-Lead - Copper",N502="Before 1989")))),"Tier 4",
IF((OR((AND('[1]PWS Information'!$E$10="NTNC",P502="Non-Lead")),
(AND('[1]PWS Information'!$E$10="CWS",P502="Non-Lead",R502="")),
(AND('[1]PWS Information'!$E$10="CWS",P502="Non-Lead",R502="No")),
(AND('[1]PWS Information'!$E$10="CWS",P502="Non-Lead",R502="Don't Know")),
(AND('[1]PWS Information'!$E$10="CWS",P502="Non-Lead", I502="Non-Lead - Copper", R502="Yes", K502="Between 1989 and 2014")),
(AND('[1]PWS Information'!$E$10="CWS",P502="Non-Lead", I502="Non-Lead - Copper", R502="Yes", K502="After 2014")),
(AND('[1]PWS Information'!$E$10="CWS",P502="Non-Lead", I502="Non-Lead - Copper", R502="Yes", K502="Unknown")),
(AND('[1]PWS Information'!$E$10="CWS",P502="Non-Lead", M502="Non-Lead - Copper", R502="Yes", N502="Between 1989 and 2014")),
(AND('[1]PWS Information'!$E$10="CWS",P502="Non-Lead", M502="Non-Lead - Copper", R502="Yes", N502="After 2014")),
(AND('[1]PWS Information'!$E$10="CWS",P502="Non-Lead", M502="Non-Lead - Copper", R502="Yes", N502="Unknown")),
(AND('[1]PWS Information'!$E$10="CWS",P502="Unknown")),
(AND('[1]PWS Information'!$E$10="NTNC",P502="Unknown")))),"Tier 5",
"")))))</f>
        <v>Tier 5</v>
      </c>
      <c r="Y502" s="50"/>
      <c r="Z502" s="50"/>
    </row>
    <row r="503" spans="1:26" ht="75" x14ac:dyDescent="0.25">
      <c r="A503" s="39">
        <v>25175897</v>
      </c>
      <c r="B503" s="40">
        <v>1549</v>
      </c>
      <c r="C503" s="41" t="s">
        <v>52</v>
      </c>
      <c r="D503" s="41" t="s">
        <v>46</v>
      </c>
      <c r="E503" s="41">
        <v>75961</v>
      </c>
      <c r="F503" s="42"/>
      <c r="G503" s="43">
        <v>31.642555999999999</v>
      </c>
      <c r="H503" s="44">
        <v>-94.504349000000005</v>
      </c>
      <c r="I503" s="45" t="s">
        <v>63</v>
      </c>
      <c r="J503" s="46" t="s">
        <v>48</v>
      </c>
      <c r="K503" s="42" t="s">
        <v>51</v>
      </c>
      <c r="L503" s="49"/>
      <c r="M503" s="45" t="s">
        <v>63</v>
      </c>
      <c r="N503" s="46" t="s">
        <v>51</v>
      </c>
      <c r="O503" s="49"/>
      <c r="P503" s="36" t="str">
        <f t="shared" si="7"/>
        <v>Unknown</v>
      </c>
      <c r="Q503" s="39" t="s">
        <v>48</v>
      </c>
      <c r="R503" s="39" t="s">
        <v>48</v>
      </c>
      <c r="S503" s="39"/>
      <c r="T503" s="50" t="s">
        <v>50</v>
      </c>
      <c r="U503" s="50" t="s">
        <v>51</v>
      </c>
      <c r="V503" s="50" t="s">
        <v>51</v>
      </c>
      <c r="W503" s="50"/>
      <c r="X503" s="51" t="str">
        <f>IF((OR((AND('[1]PWS Information'!$E$10="CWS",T503="Single Family Residence",P503="Lead")),
(AND('[1]PWS Information'!$E$10="CWS",T503="Multiple Family Residence",'[1]PWS Information'!$E$11="Yes",P503="Lead")),
(AND('[1]PWS Information'!$E$10="NTNC",P503="Lead")))),"Tier 1",
IF((OR((AND('[1]PWS Information'!$E$10="CWS",T503="Multiple Family Residence",'[1]PWS Information'!$E$11="No",P503="Lead")),
(AND('[1]PWS Information'!$E$10="CWS",T503="Other",P503="Lead")),
(AND('[1]PWS Information'!$E$10="CWS",T503="Building",P503="Lead")))),"Tier 2",
IF((OR((AND('[1]PWS Information'!$E$10="CWS",T503="Single Family Residence",P503="Galvanized Requiring Replacement")),
(AND('[1]PWS Information'!$E$10="CWS",T503="Single Family Residence",P503="Galvanized Requiring Replacement",Q503="Yes")),
(AND('[1]PWS Information'!$E$10="NTNC",P503="Galvanized Requiring Replacement")),
(AND('[1]PWS Information'!$E$10="NTNC",T503="Single Family Residence",Q503="Yes")))),"Tier 3",
IF((OR((AND('[1]PWS Information'!$E$10="CWS",T503="Single Family Residence",R503="Yes",P503="Non-Lead", I503="Non-Lead - Copper",K503="Before 1989")),
(AND('[1]PWS Information'!$E$10="CWS",T503="Single Family Residence",R503="Yes",P503="Non-Lead", M503="Non-Lead - Copper",N503="Before 1989")))),"Tier 4",
IF((OR((AND('[1]PWS Information'!$E$10="NTNC",P503="Non-Lead")),
(AND('[1]PWS Information'!$E$10="CWS",P503="Non-Lead",R503="")),
(AND('[1]PWS Information'!$E$10="CWS",P503="Non-Lead",R503="No")),
(AND('[1]PWS Information'!$E$10="CWS",P503="Non-Lead",R503="Don't Know")),
(AND('[1]PWS Information'!$E$10="CWS",P503="Non-Lead", I503="Non-Lead - Copper", R503="Yes", K503="Between 1989 and 2014")),
(AND('[1]PWS Information'!$E$10="CWS",P503="Non-Lead", I503="Non-Lead - Copper", R503="Yes", K503="After 2014")),
(AND('[1]PWS Information'!$E$10="CWS",P503="Non-Lead", I503="Non-Lead - Copper", R503="Yes", K503="Unknown")),
(AND('[1]PWS Information'!$E$10="CWS",P503="Non-Lead", M503="Non-Lead - Copper", R503="Yes", N503="Between 1989 and 2014")),
(AND('[1]PWS Information'!$E$10="CWS",P503="Non-Lead", M503="Non-Lead - Copper", R503="Yes", N503="After 2014")),
(AND('[1]PWS Information'!$E$10="CWS",P503="Non-Lead", M503="Non-Lead - Copper", R503="Yes", N503="Unknown")),
(AND('[1]PWS Information'!$E$10="CWS",P503="Unknown")),
(AND('[1]PWS Information'!$E$10="NTNC",P503="Unknown")))),"Tier 5",
"")))))</f>
        <v>Tier 5</v>
      </c>
      <c r="Y503" s="50"/>
      <c r="Z503" s="50"/>
    </row>
    <row r="504" spans="1:26" ht="75" x14ac:dyDescent="0.25">
      <c r="A504" s="39">
        <v>25176064</v>
      </c>
      <c r="B504" s="40">
        <v>161</v>
      </c>
      <c r="C504" s="41" t="s">
        <v>185</v>
      </c>
      <c r="D504" s="41" t="s">
        <v>46</v>
      </c>
      <c r="E504" s="41">
        <v>75961</v>
      </c>
      <c r="F504" s="42"/>
      <c r="G504" s="43">
        <v>31.586987000000001</v>
      </c>
      <c r="H504" s="44">
        <v>-94.614322999999999</v>
      </c>
      <c r="I504" s="45" t="s">
        <v>63</v>
      </c>
      <c r="J504" s="46" t="s">
        <v>48</v>
      </c>
      <c r="K504" s="42" t="s">
        <v>51</v>
      </c>
      <c r="L504" s="49"/>
      <c r="M504" s="45" t="s">
        <v>63</v>
      </c>
      <c r="N504" s="46" t="s">
        <v>51</v>
      </c>
      <c r="O504" s="49"/>
      <c r="P504" s="36" t="str">
        <f t="shared" si="7"/>
        <v>Unknown</v>
      </c>
      <c r="Q504" s="39" t="s">
        <v>48</v>
      </c>
      <c r="R504" s="39" t="s">
        <v>48</v>
      </c>
      <c r="S504" s="39"/>
      <c r="T504" s="50"/>
      <c r="U504" s="50" t="s">
        <v>51</v>
      </c>
      <c r="V504" s="50" t="s">
        <v>51</v>
      </c>
      <c r="W504" s="50"/>
      <c r="X504" s="51" t="str">
        <f>IF((OR((AND('[1]PWS Information'!$E$10="CWS",T504="Single Family Residence",P504="Lead")),
(AND('[1]PWS Information'!$E$10="CWS",T504="Multiple Family Residence",'[1]PWS Information'!$E$11="Yes",P504="Lead")),
(AND('[1]PWS Information'!$E$10="NTNC",P504="Lead")))),"Tier 1",
IF((OR((AND('[1]PWS Information'!$E$10="CWS",T504="Multiple Family Residence",'[1]PWS Information'!$E$11="No",P504="Lead")),
(AND('[1]PWS Information'!$E$10="CWS",T504="Other",P504="Lead")),
(AND('[1]PWS Information'!$E$10="CWS",T504="Building",P504="Lead")))),"Tier 2",
IF((OR((AND('[1]PWS Information'!$E$10="CWS",T504="Single Family Residence",P504="Galvanized Requiring Replacement")),
(AND('[1]PWS Information'!$E$10="CWS",T504="Single Family Residence",P504="Galvanized Requiring Replacement",Q504="Yes")),
(AND('[1]PWS Information'!$E$10="NTNC",P504="Galvanized Requiring Replacement")),
(AND('[1]PWS Information'!$E$10="NTNC",T504="Single Family Residence",Q504="Yes")))),"Tier 3",
IF((OR((AND('[1]PWS Information'!$E$10="CWS",T504="Single Family Residence",R504="Yes",P504="Non-Lead", I504="Non-Lead - Copper",K504="Before 1989")),
(AND('[1]PWS Information'!$E$10="CWS",T504="Single Family Residence",R504="Yes",P504="Non-Lead", M504="Non-Lead - Copper",N504="Before 1989")))),"Tier 4",
IF((OR((AND('[1]PWS Information'!$E$10="NTNC",P504="Non-Lead")),
(AND('[1]PWS Information'!$E$10="CWS",P504="Non-Lead",R504="")),
(AND('[1]PWS Information'!$E$10="CWS",P504="Non-Lead",R504="No")),
(AND('[1]PWS Information'!$E$10="CWS",P504="Non-Lead",R504="Don't Know")),
(AND('[1]PWS Information'!$E$10="CWS",P504="Non-Lead", I504="Non-Lead - Copper", R504="Yes", K504="Between 1989 and 2014")),
(AND('[1]PWS Information'!$E$10="CWS",P504="Non-Lead", I504="Non-Lead - Copper", R504="Yes", K504="After 2014")),
(AND('[1]PWS Information'!$E$10="CWS",P504="Non-Lead", I504="Non-Lead - Copper", R504="Yes", K504="Unknown")),
(AND('[1]PWS Information'!$E$10="CWS",P504="Non-Lead", M504="Non-Lead - Copper", R504="Yes", N504="Between 1989 and 2014")),
(AND('[1]PWS Information'!$E$10="CWS",P504="Non-Lead", M504="Non-Lead - Copper", R504="Yes", N504="After 2014")),
(AND('[1]PWS Information'!$E$10="CWS",P504="Non-Lead", M504="Non-Lead - Copper", R504="Yes", N504="Unknown")),
(AND('[1]PWS Information'!$E$10="CWS",P504="Unknown")),
(AND('[1]PWS Information'!$E$10="NTNC",P504="Unknown")))),"Tier 5",
"")))))</f>
        <v>Tier 5</v>
      </c>
      <c r="Y504" s="50"/>
      <c r="Z504" s="50"/>
    </row>
    <row r="505" spans="1:26" ht="75" x14ac:dyDescent="0.25">
      <c r="A505" s="39">
        <v>25175653</v>
      </c>
      <c r="B505" s="40">
        <v>197</v>
      </c>
      <c r="C505" s="41" t="s">
        <v>85</v>
      </c>
      <c r="D505" s="41" t="s">
        <v>46</v>
      </c>
      <c r="E505" s="41">
        <v>75961</v>
      </c>
      <c r="F505" s="42"/>
      <c r="G505" s="43">
        <v>31.586625999999999</v>
      </c>
      <c r="H505" s="44">
        <v>-94.614328999999998</v>
      </c>
      <c r="I505" s="45" t="s">
        <v>63</v>
      </c>
      <c r="J505" s="46" t="s">
        <v>48</v>
      </c>
      <c r="K505" s="42" t="s">
        <v>51</v>
      </c>
      <c r="L505" s="49"/>
      <c r="M505" s="45" t="s">
        <v>63</v>
      </c>
      <c r="N505" s="46" t="s">
        <v>51</v>
      </c>
      <c r="O505" s="49"/>
      <c r="P505" s="36" t="str">
        <f t="shared" si="7"/>
        <v>Unknown</v>
      </c>
      <c r="Q505" s="39" t="s">
        <v>48</v>
      </c>
      <c r="R505" s="39" t="s">
        <v>48</v>
      </c>
      <c r="S505" s="39"/>
      <c r="T505" s="50"/>
      <c r="U505" s="50" t="s">
        <v>51</v>
      </c>
      <c r="V505" s="50" t="s">
        <v>51</v>
      </c>
      <c r="W505" s="50"/>
      <c r="X505" s="51" t="str">
        <f>IF((OR((AND('[1]PWS Information'!$E$10="CWS",T505="Single Family Residence",P505="Lead")),
(AND('[1]PWS Information'!$E$10="CWS",T505="Multiple Family Residence",'[1]PWS Information'!$E$11="Yes",P505="Lead")),
(AND('[1]PWS Information'!$E$10="NTNC",P505="Lead")))),"Tier 1",
IF((OR((AND('[1]PWS Information'!$E$10="CWS",T505="Multiple Family Residence",'[1]PWS Information'!$E$11="No",P505="Lead")),
(AND('[1]PWS Information'!$E$10="CWS",T505="Other",P505="Lead")),
(AND('[1]PWS Information'!$E$10="CWS",T505="Building",P505="Lead")))),"Tier 2",
IF((OR((AND('[1]PWS Information'!$E$10="CWS",T505="Single Family Residence",P505="Galvanized Requiring Replacement")),
(AND('[1]PWS Information'!$E$10="CWS",T505="Single Family Residence",P505="Galvanized Requiring Replacement",Q505="Yes")),
(AND('[1]PWS Information'!$E$10="NTNC",P505="Galvanized Requiring Replacement")),
(AND('[1]PWS Information'!$E$10="NTNC",T505="Single Family Residence",Q505="Yes")))),"Tier 3",
IF((OR((AND('[1]PWS Information'!$E$10="CWS",T505="Single Family Residence",R505="Yes",P505="Non-Lead", I505="Non-Lead - Copper",K505="Before 1989")),
(AND('[1]PWS Information'!$E$10="CWS",T505="Single Family Residence",R505="Yes",P505="Non-Lead", M505="Non-Lead - Copper",N505="Before 1989")))),"Tier 4",
IF((OR((AND('[1]PWS Information'!$E$10="NTNC",P505="Non-Lead")),
(AND('[1]PWS Information'!$E$10="CWS",P505="Non-Lead",R505="")),
(AND('[1]PWS Information'!$E$10="CWS",P505="Non-Lead",R505="No")),
(AND('[1]PWS Information'!$E$10="CWS",P505="Non-Lead",R505="Don't Know")),
(AND('[1]PWS Information'!$E$10="CWS",P505="Non-Lead", I505="Non-Lead - Copper", R505="Yes", K505="Between 1989 and 2014")),
(AND('[1]PWS Information'!$E$10="CWS",P505="Non-Lead", I505="Non-Lead - Copper", R505="Yes", K505="After 2014")),
(AND('[1]PWS Information'!$E$10="CWS",P505="Non-Lead", I505="Non-Lead - Copper", R505="Yes", K505="Unknown")),
(AND('[1]PWS Information'!$E$10="CWS",P505="Non-Lead", M505="Non-Lead - Copper", R505="Yes", N505="Between 1989 and 2014")),
(AND('[1]PWS Information'!$E$10="CWS",P505="Non-Lead", M505="Non-Lead - Copper", R505="Yes", N505="After 2014")),
(AND('[1]PWS Information'!$E$10="CWS",P505="Non-Lead", M505="Non-Lead - Copper", R505="Yes", N505="Unknown")),
(AND('[1]PWS Information'!$E$10="CWS",P505="Unknown")),
(AND('[1]PWS Information'!$E$10="NTNC",P505="Unknown")))),"Tier 5",
"")))))</f>
        <v>Tier 5</v>
      </c>
      <c r="Y505" s="50"/>
      <c r="Z505" s="50"/>
    </row>
    <row r="506" spans="1:26" ht="75" x14ac:dyDescent="0.25">
      <c r="A506" s="39">
        <v>25176056</v>
      </c>
      <c r="B506" s="40">
        <v>7945</v>
      </c>
      <c r="C506" s="41" t="s">
        <v>66</v>
      </c>
      <c r="D506" s="41" t="s">
        <v>46</v>
      </c>
      <c r="E506" s="41">
        <v>75961</v>
      </c>
      <c r="F506" s="42"/>
      <c r="G506" s="43">
        <v>31.619678</v>
      </c>
      <c r="H506" s="44">
        <v>-94.493482999999998</v>
      </c>
      <c r="I506" s="45" t="s">
        <v>63</v>
      </c>
      <c r="J506" s="46" t="s">
        <v>48</v>
      </c>
      <c r="K506" s="42" t="s">
        <v>51</v>
      </c>
      <c r="L506" s="49"/>
      <c r="M506" s="45" t="s">
        <v>63</v>
      </c>
      <c r="N506" s="46" t="s">
        <v>51</v>
      </c>
      <c r="O506" s="49"/>
      <c r="P506" s="36" t="str">
        <f t="shared" si="7"/>
        <v>Unknown</v>
      </c>
      <c r="Q506" s="39" t="s">
        <v>48</v>
      </c>
      <c r="R506" s="39" t="s">
        <v>48</v>
      </c>
      <c r="S506" s="39"/>
      <c r="T506" s="50"/>
      <c r="U506" s="50" t="s">
        <v>51</v>
      </c>
      <c r="V506" s="50" t="s">
        <v>51</v>
      </c>
      <c r="W506" s="50"/>
      <c r="X506" s="51" t="str">
        <f>IF((OR((AND('[1]PWS Information'!$E$10="CWS",T506="Single Family Residence",P506="Lead")),
(AND('[1]PWS Information'!$E$10="CWS",T506="Multiple Family Residence",'[1]PWS Information'!$E$11="Yes",P506="Lead")),
(AND('[1]PWS Information'!$E$10="NTNC",P506="Lead")))),"Tier 1",
IF((OR((AND('[1]PWS Information'!$E$10="CWS",T506="Multiple Family Residence",'[1]PWS Information'!$E$11="No",P506="Lead")),
(AND('[1]PWS Information'!$E$10="CWS",T506="Other",P506="Lead")),
(AND('[1]PWS Information'!$E$10="CWS",T506="Building",P506="Lead")))),"Tier 2",
IF((OR((AND('[1]PWS Information'!$E$10="CWS",T506="Single Family Residence",P506="Galvanized Requiring Replacement")),
(AND('[1]PWS Information'!$E$10="CWS",T506="Single Family Residence",P506="Galvanized Requiring Replacement",Q506="Yes")),
(AND('[1]PWS Information'!$E$10="NTNC",P506="Galvanized Requiring Replacement")),
(AND('[1]PWS Information'!$E$10="NTNC",T506="Single Family Residence",Q506="Yes")))),"Tier 3",
IF((OR((AND('[1]PWS Information'!$E$10="CWS",T506="Single Family Residence",R506="Yes",P506="Non-Lead", I506="Non-Lead - Copper",K506="Before 1989")),
(AND('[1]PWS Information'!$E$10="CWS",T506="Single Family Residence",R506="Yes",P506="Non-Lead", M506="Non-Lead - Copper",N506="Before 1989")))),"Tier 4",
IF((OR((AND('[1]PWS Information'!$E$10="NTNC",P506="Non-Lead")),
(AND('[1]PWS Information'!$E$10="CWS",P506="Non-Lead",R506="")),
(AND('[1]PWS Information'!$E$10="CWS",P506="Non-Lead",R506="No")),
(AND('[1]PWS Information'!$E$10="CWS",P506="Non-Lead",R506="Don't Know")),
(AND('[1]PWS Information'!$E$10="CWS",P506="Non-Lead", I506="Non-Lead - Copper", R506="Yes", K506="Between 1989 and 2014")),
(AND('[1]PWS Information'!$E$10="CWS",P506="Non-Lead", I506="Non-Lead - Copper", R506="Yes", K506="After 2014")),
(AND('[1]PWS Information'!$E$10="CWS",P506="Non-Lead", I506="Non-Lead - Copper", R506="Yes", K506="Unknown")),
(AND('[1]PWS Information'!$E$10="CWS",P506="Non-Lead", M506="Non-Lead - Copper", R506="Yes", N506="Between 1989 and 2014")),
(AND('[1]PWS Information'!$E$10="CWS",P506="Non-Lead", M506="Non-Lead - Copper", R506="Yes", N506="After 2014")),
(AND('[1]PWS Information'!$E$10="CWS",P506="Non-Lead", M506="Non-Lead - Copper", R506="Yes", N506="Unknown")),
(AND('[1]PWS Information'!$E$10="CWS",P506="Unknown")),
(AND('[1]PWS Information'!$E$10="NTNC",P506="Unknown")))),"Tier 5",
"")))))</f>
        <v>Tier 5</v>
      </c>
      <c r="Y506" s="50"/>
      <c r="Z506" s="50"/>
    </row>
    <row r="507" spans="1:26" ht="75" x14ac:dyDescent="0.25">
      <c r="A507" s="39">
        <v>25176080</v>
      </c>
      <c r="B507" s="40">
        <v>291</v>
      </c>
      <c r="C507" s="41" t="s">
        <v>86</v>
      </c>
      <c r="D507" s="41" t="s">
        <v>46</v>
      </c>
      <c r="E507" s="41">
        <v>75961</v>
      </c>
      <c r="F507" s="42"/>
      <c r="G507" s="43">
        <v>31.660772999999999</v>
      </c>
      <c r="H507" s="44">
        <v>-94.601367999999994</v>
      </c>
      <c r="I507" s="45" t="s">
        <v>63</v>
      </c>
      <c r="J507" s="46" t="s">
        <v>48</v>
      </c>
      <c r="K507" s="42" t="s">
        <v>51</v>
      </c>
      <c r="L507" s="49"/>
      <c r="M507" s="45" t="s">
        <v>63</v>
      </c>
      <c r="N507" s="46" t="s">
        <v>51</v>
      </c>
      <c r="O507" s="49"/>
      <c r="P507" s="36" t="str">
        <f t="shared" si="7"/>
        <v>Unknown</v>
      </c>
      <c r="Q507" s="39" t="s">
        <v>48</v>
      </c>
      <c r="R507" s="39" t="s">
        <v>48</v>
      </c>
      <c r="S507" s="39"/>
      <c r="T507" s="50"/>
      <c r="U507" s="50" t="s">
        <v>51</v>
      </c>
      <c r="V507" s="50" t="s">
        <v>51</v>
      </c>
      <c r="W507" s="50"/>
      <c r="X507" s="51" t="str">
        <f>IF((OR((AND('[1]PWS Information'!$E$10="CWS",T507="Single Family Residence",P507="Lead")),
(AND('[1]PWS Information'!$E$10="CWS",T507="Multiple Family Residence",'[1]PWS Information'!$E$11="Yes",P507="Lead")),
(AND('[1]PWS Information'!$E$10="NTNC",P507="Lead")))),"Tier 1",
IF((OR((AND('[1]PWS Information'!$E$10="CWS",T507="Multiple Family Residence",'[1]PWS Information'!$E$11="No",P507="Lead")),
(AND('[1]PWS Information'!$E$10="CWS",T507="Other",P507="Lead")),
(AND('[1]PWS Information'!$E$10="CWS",T507="Building",P507="Lead")))),"Tier 2",
IF((OR((AND('[1]PWS Information'!$E$10="CWS",T507="Single Family Residence",P507="Galvanized Requiring Replacement")),
(AND('[1]PWS Information'!$E$10="CWS",T507="Single Family Residence",P507="Galvanized Requiring Replacement",Q507="Yes")),
(AND('[1]PWS Information'!$E$10="NTNC",P507="Galvanized Requiring Replacement")),
(AND('[1]PWS Information'!$E$10="NTNC",T507="Single Family Residence",Q507="Yes")))),"Tier 3",
IF((OR((AND('[1]PWS Information'!$E$10="CWS",T507="Single Family Residence",R507="Yes",P507="Non-Lead", I507="Non-Lead - Copper",K507="Before 1989")),
(AND('[1]PWS Information'!$E$10="CWS",T507="Single Family Residence",R507="Yes",P507="Non-Lead", M507="Non-Lead - Copper",N507="Before 1989")))),"Tier 4",
IF((OR((AND('[1]PWS Information'!$E$10="NTNC",P507="Non-Lead")),
(AND('[1]PWS Information'!$E$10="CWS",P507="Non-Lead",R507="")),
(AND('[1]PWS Information'!$E$10="CWS",P507="Non-Lead",R507="No")),
(AND('[1]PWS Information'!$E$10="CWS",P507="Non-Lead",R507="Don't Know")),
(AND('[1]PWS Information'!$E$10="CWS",P507="Non-Lead", I507="Non-Lead - Copper", R507="Yes", K507="Between 1989 and 2014")),
(AND('[1]PWS Information'!$E$10="CWS",P507="Non-Lead", I507="Non-Lead - Copper", R507="Yes", K507="After 2014")),
(AND('[1]PWS Information'!$E$10="CWS",P507="Non-Lead", I507="Non-Lead - Copper", R507="Yes", K507="Unknown")),
(AND('[1]PWS Information'!$E$10="CWS",P507="Non-Lead", M507="Non-Lead - Copper", R507="Yes", N507="Between 1989 and 2014")),
(AND('[1]PWS Information'!$E$10="CWS",P507="Non-Lead", M507="Non-Lead - Copper", R507="Yes", N507="After 2014")),
(AND('[1]PWS Information'!$E$10="CWS",P507="Non-Lead", M507="Non-Lead - Copper", R507="Yes", N507="Unknown")),
(AND('[1]PWS Information'!$E$10="CWS",P507="Unknown")),
(AND('[1]PWS Information'!$E$10="NTNC",P507="Unknown")))),"Tier 5",
"")))))</f>
        <v>Tier 5</v>
      </c>
      <c r="Y507" s="50"/>
      <c r="Z507" s="50"/>
    </row>
    <row r="508" spans="1:26" ht="75" x14ac:dyDescent="0.25">
      <c r="A508" s="39">
        <v>25176194</v>
      </c>
      <c r="B508" s="40" t="s">
        <v>76</v>
      </c>
      <c r="C508" s="41" t="s">
        <v>186</v>
      </c>
      <c r="D508" s="41" t="s">
        <v>46</v>
      </c>
      <c r="E508" s="41">
        <v>75961</v>
      </c>
      <c r="F508" s="42"/>
      <c r="G508" s="43">
        <v>31.592448000000001</v>
      </c>
      <c r="H508" s="44">
        <v>-94.550171000000006</v>
      </c>
      <c r="I508" s="45" t="s">
        <v>63</v>
      </c>
      <c r="J508" s="46" t="s">
        <v>48</v>
      </c>
      <c r="K508" s="42" t="s">
        <v>51</v>
      </c>
      <c r="L508" s="49"/>
      <c r="M508" s="45" t="s">
        <v>63</v>
      </c>
      <c r="N508" s="46" t="s">
        <v>51</v>
      </c>
      <c r="O508" s="49"/>
      <c r="P508" s="36" t="str">
        <f t="shared" si="7"/>
        <v>Unknown</v>
      </c>
      <c r="Q508" s="39" t="s">
        <v>48</v>
      </c>
      <c r="R508" s="39" t="s">
        <v>48</v>
      </c>
      <c r="S508" s="39"/>
      <c r="T508" s="50"/>
      <c r="U508" s="50" t="s">
        <v>51</v>
      </c>
      <c r="V508" s="50" t="s">
        <v>51</v>
      </c>
      <c r="W508" s="50"/>
      <c r="X508" s="51" t="str">
        <f>IF((OR((AND('[1]PWS Information'!$E$10="CWS",T508="Single Family Residence",P508="Lead")),
(AND('[1]PWS Information'!$E$10="CWS",T508="Multiple Family Residence",'[1]PWS Information'!$E$11="Yes",P508="Lead")),
(AND('[1]PWS Information'!$E$10="NTNC",P508="Lead")))),"Tier 1",
IF((OR((AND('[1]PWS Information'!$E$10="CWS",T508="Multiple Family Residence",'[1]PWS Information'!$E$11="No",P508="Lead")),
(AND('[1]PWS Information'!$E$10="CWS",T508="Other",P508="Lead")),
(AND('[1]PWS Information'!$E$10="CWS",T508="Building",P508="Lead")))),"Tier 2",
IF((OR((AND('[1]PWS Information'!$E$10="CWS",T508="Single Family Residence",P508="Galvanized Requiring Replacement")),
(AND('[1]PWS Information'!$E$10="CWS",T508="Single Family Residence",P508="Galvanized Requiring Replacement",Q508="Yes")),
(AND('[1]PWS Information'!$E$10="NTNC",P508="Galvanized Requiring Replacement")),
(AND('[1]PWS Information'!$E$10="NTNC",T508="Single Family Residence",Q508="Yes")))),"Tier 3",
IF((OR((AND('[1]PWS Information'!$E$10="CWS",T508="Single Family Residence",R508="Yes",P508="Non-Lead", I508="Non-Lead - Copper",K508="Before 1989")),
(AND('[1]PWS Information'!$E$10="CWS",T508="Single Family Residence",R508="Yes",P508="Non-Lead", M508="Non-Lead - Copper",N508="Before 1989")))),"Tier 4",
IF((OR((AND('[1]PWS Information'!$E$10="NTNC",P508="Non-Lead")),
(AND('[1]PWS Information'!$E$10="CWS",P508="Non-Lead",R508="")),
(AND('[1]PWS Information'!$E$10="CWS",P508="Non-Lead",R508="No")),
(AND('[1]PWS Information'!$E$10="CWS",P508="Non-Lead",R508="Don't Know")),
(AND('[1]PWS Information'!$E$10="CWS",P508="Non-Lead", I508="Non-Lead - Copper", R508="Yes", K508="Between 1989 and 2014")),
(AND('[1]PWS Information'!$E$10="CWS",P508="Non-Lead", I508="Non-Lead - Copper", R508="Yes", K508="After 2014")),
(AND('[1]PWS Information'!$E$10="CWS",P508="Non-Lead", I508="Non-Lead - Copper", R508="Yes", K508="Unknown")),
(AND('[1]PWS Information'!$E$10="CWS",P508="Non-Lead", M508="Non-Lead - Copper", R508="Yes", N508="Between 1989 and 2014")),
(AND('[1]PWS Information'!$E$10="CWS",P508="Non-Lead", M508="Non-Lead - Copper", R508="Yes", N508="After 2014")),
(AND('[1]PWS Information'!$E$10="CWS",P508="Non-Lead", M508="Non-Lead - Copper", R508="Yes", N508="Unknown")),
(AND('[1]PWS Information'!$E$10="CWS",P508="Unknown")),
(AND('[1]PWS Information'!$E$10="NTNC",P508="Unknown")))),"Tier 5",
"")))))</f>
        <v>Tier 5</v>
      </c>
      <c r="Y508" s="50"/>
      <c r="Z508" s="50"/>
    </row>
    <row r="509" spans="1:26" ht="75" x14ac:dyDescent="0.25">
      <c r="A509" s="39">
        <v>25176041</v>
      </c>
      <c r="B509" s="40">
        <v>146</v>
      </c>
      <c r="C509" s="41" t="s">
        <v>110</v>
      </c>
      <c r="D509" s="41" t="s">
        <v>46</v>
      </c>
      <c r="E509" s="41">
        <v>75961</v>
      </c>
      <c r="F509" s="42"/>
      <c r="G509" s="43">
        <v>31.587150999999999</v>
      </c>
      <c r="H509" s="44">
        <v>-94.614033000000006</v>
      </c>
      <c r="I509" s="45" t="s">
        <v>63</v>
      </c>
      <c r="J509" s="46" t="s">
        <v>48</v>
      </c>
      <c r="K509" s="42" t="s">
        <v>51</v>
      </c>
      <c r="L509" s="49"/>
      <c r="M509" s="45" t="s">
        <v>63</v>
      </c>
      <c r="N509" s="46" t="s">
        <v>51</v>
      </c>
      <c r="O509" s="49"/>
      <c r="P509" s="36" t="str">
        <f t="shared" si="7"/>
        <v>Unknown</v>
      </c>
      <c r="Q509" s="39" t="s">
        <v>48</v>
      </c>
      <c r="R509" s="39" t="s">
        <v>48</v>
      </c>
      <c r="S509" s="39"/>
      <c r="T509" s="50"/>
      <c r="U509" s="50" t="s">
        <v>51</v>
      </c>
      <c r="V509" s="50" t="s">
        <v>51</v>
      </c>
      <c r="W509" s="50"/>
      <c r="X509" s="51" t="str">
        <f>IF((OR((AND('[1]PWS Information'!$E$10="CWS",T509="Single Family Residence",P509="Lead")),
(AND('[1]PWS Information'!$E$10="CWS",T509="Multiple Family Residence",'[1]PWS Information'!$E$11="Yes",P509="Lead")),
(AND('[1]PWS Information'!$E$10="NTNC",P509="Lead")))),"Tier 1",
IF((OR((AND('[1]PWS Information'!$E$10="CWS",T509="Multiple Family Residence",'[1]PWS Information'!$E$11="No",P509="Lead")),
(AND('[1]PWS Information'!$E$10="CWS",T509="Other",P509="Lead")),
(AND('[1]PWS Information'!$E$10="CWS",T509="Building",P509="Lead")))),"Tier 2",
IF((OR((AND('[1]PWS Information'!$E$10="CWS",T509="Single Family Residence",P509="Galvanized Requiring Replacement")),
(AND('[1]PWS Information'!$E$10="CWS",T509="Single Family Residence",P509="Galvanized Requiring Replacement",Q509="Yes")),
(AND('[1]PWS Information'!$E$10="NTNC",P509="Galvanized Requiring Replacement")),
(AND('[1]PWS Information'!$E$10="NTNC",T509="Single Family Residence",Q509="Yes")))),"Tier 3",
IF((OR((AND('[1]PWS Information'!$E$10="CWS",T509="Single Family Residence",R509="Yes",P509="Non-Lead", I509="Non-Lead - Copper",K509="Before 1989")),
(AND('[1]PWS Information'!$E$10="CWS",T509="Single Family Residence",R509="Yes",P509="Non-Lead", M509="Non-Lead - Copper",N509="Before 1989")))),"Tier 4",
IF((OR((AND('[1]PWS Information'!$E$10="NTNC",P509="Non-Lead")),
(AND('[1]PWS Information'!$E$10="CWS",P509="Non-Lead",R509="")),
(AND('[1]PWS Information'!$E$10="CWS",P509="Non-Lead",R509="No")),
(AND('[1]PWS Information'!$E$10="CWS",P509="Non-Lead",R509="Don't Know")),
(AND('[1]PWS Information'!$E$10="CWS",P509="Non-Lead", I509="Non-Lead - Copper", R509="Yes", K509="Between 1989 and 2014")),
(AND('[1]PWS Information'!$E$10="CWS",P509="Non-Lead", I509="Non-Lead - Copper", R509="Yes", K509="After 2014")),
(AND('[1]PWS Information'!$E$10="CWS",P509="Non-Lead", I509="Non-Lead - Copper", R509="Yes", K509="Unknown")),
(AND('[1]PWS Information'!$E$10="CWS",P509="Non-Lead", M509="Non-Lead - Copper", R509="Yes", N509="Between 1989 and 2014")),
(AND('[1]PWS Information'!$E$10="CWS",P509="Non-Lead", M509="Non-Lead - Copper", R509="Yes", N509="After 2014")),
(AND('[1]PWS Information'!$E$10="CWS",P509="Non-Lead", M509="Non-Lead - Copper", R509="Yes", N509="Unknown")),
(AND('[1]PWS Information'!$E$10="CWS",P509="Unknown")),
(AND('[1]PWS Information'!$E$10="NTNC",P509="Unknown")))),"Tier 5",
"")))))</f>
        <v>Tier 5</v>
      </c>
      <c r="Y509" s="50"/>
      <c r="Z509" s="50"/>
    </row>
    <row r="510" spans="1:26" ht="75" x14ac:dyDescent="0.25">
      <c r="A510" s="39">
        <v>25175629</v>
      </c>
      <c r="B510" s="40">
        <v>334</v>
      </c>
      <c r="C510" s="41" t="s">
        <v>54</v>
      </c>
      <c r="D510" s="41" t="s">
        <v>46</v>
      </c>
      <c r="E510" s="41">
        <v>75961</v>
      </c>
      <c r="F510" s="42"/>
      <c r="G510" s="43">
        <v>31.607078999999999</v>
      </c>
      <c r="H510" s="44">
        <v>-94.543367000000003</v>
      </c>
      <c r="I510" s="45" t="s">
        <v>63</v>
      </c>
      <c r="J510" s="46" t="s">
        <v>48</v>
      </c>
      <c r="K510" s="42" t="s">
        <v>51</v>
      </c>
      <c r="L510" s="49"/>
      <c r="M510" s="45" t="s">
        <v>63</v>
      </c>
      <c r="N510" s="46" t="s">
        <v>51</v>
      </c>
      <c r="O510" s="49"/>
      <c r="P510" s="36" t="str">
        <f t="shared" si="7"/>
        <v>Unknown</v>
      </c>
      <c r="Q510" s="39" t="s">
        <v>48</v>
      </c>
      <c r="R510" s="39" t="s">
        <v>48</v>
      </c>
      <c r="S510" s="39"/>
      <c r="T510" s="50"/>
      <c r="U510" s="50" t="s">
        <v>51</v>
      </c>
      <c r="V510" s="50" t="s">
        <v>51</v>
      </c>
      <c r="W510" s="50"/>
      <c r="X510" s="51" t="str">
        <f>IF((OR((AND('[1]PWS Information'!$E$10="CWS",T510="Single Family Residence",P510="Lead")),
(AND('[1]PWS Information'!$E$10="CWS",T510="Multiple Family Residence",'[1]PWS Information'!$E$11="Yes",P510="Lead")),
(AND('[1]PWS Information'!$E$10="NTNC",P510="Lead")))),"Tier 1",
IF((OR((AND('[1]PWS Information'!$E$10="CWS",T510="Multiple Family Residence",'[1]PWS Information'!$E$11="No",P510="Lead")),
(AND('[1]PWS Information'!$E$10="CWS",T510="Other",P510="Lead")),
(AND('[1]PWS Information'!$E$10="CWS",T510="Building",P510="Lead")))),"Tier 2",
IF((OR((AND('[1]PWS Information'!$E$10="CWS",T510="Single Family Residence",P510="Galvanized Requiring Replacement")),
(AND('[1]PWS Information'!$E$10="CWS",T510="Single Family Residence",P510="Galvanized Requiring Replacement",Q510="Yes")),
(AND('[1]PWS Information'!$E$10="NTNC",P510="Galvanized Requiring Replacement")),
(AND('[1]PWS Information'!$E$10="NTNC",T510="Single Family Residence",Q510="Yes")))),"Tier 3",
IF((OR((AND('[1]PWS Information'!$E$10="CWS",T510="Single Family Residence",R510="Yes",P510="Non-Lead", I510="Non-Lead - Copper",K510="Before 1989")),
(AND('[1]PWS Information'!$E$10="CWS",T510="Single Family Residence",R510="Yes",P510="Non-Lead", M510="Non-Lead - Copper",N510="Before 1989")))),"Tier 4",
IF((OR((AND('[1]PWS Information'!$E$10="NTNC",P510="Non-Lead")),
(AND('[1]PWS Information'!$E$10="CWS",P510="Non-Lead",R510="")),
(AND('[1]PWS Information'!$E$10="CWS",P510="Non-Lead",R510="No")),
(AND('[1]PWS Information'!$E$10="CWS",P510="Non-Lead",R510="Don't Know")),
(AND('[1]PWS Information'!$E$10="CWS",P510="Non-Lead", I510="Non-Lead - Copper", R510="Yes", K510="Between 1989 and 2014")),
(AND('[1]PWS Information'!$E$10="CWS",P510="Non-Lead", I510="Non-Lead - Copper", R510="Yes", K510="After 2014")),
(AND('[1]PWS Information'!$E$10="CWS",P510="Non-Lead", I510="Non-Lead - Copper", R510="Yes", K510="Unknown")),
(AND('[1]PWS Information'!$E$10="CWS",P510="Non-Lead", M510="Non-Lead - Copper", R510="Yes", N510="Between 1989 and 2014")),
(AND('[1]PWS Information'!$E$10="CWS",P510="Non-Lead", M510="Non-Lead - Copper", R510="Yes", N510="After 2014")),
(AND('[1]PWS Information'!$E$10="CWS",P510="Non-Lead", M510="Non-Lead - Copper", R510="Yes", N510="Unknown")),
(AND('[1]PWS Information'!$E$10="CWS",P510="Unknown")),
(AND('[1]PWS Information'!$E$10="NTNC",P510="Unknown")))),"Tier 5",
"")))))</f>
        <v>Tier 5</v>
      </c>
      <c r="Y510" s="50"/>
      <c r="Z510" s="50"/>
    </row>
    <row r="511" spans="1:26" ht="75" x14ac:dyDescent="0.25">
      <c r="A511" s="39">
        <v>25176002</v>
      </c>
      <c r="B511" s="40">
        <v>526</v>
      </c>
      <c r="C511" s="41" t="s">
        <v>74</v>
      </c>
      <c r="D511" s="41" t="s">
        <v>46</v>
      </c>
      <c r="E511" s="41">
        <v>75961</v>
      </c>
      <c r="F511" s="42"/>
      <c r="G511" s="43">
        <v>31.558382999999999</v>
      </c>
      <c r="H511" s="44">
        <v>-94.504452000000001</v>
      </c>
      <c r="I511" s="45" t="s">
        <v>63</v>
      </c>
      <c r="J511" s="46" t="s">
        <v>48</v>
      </c>
      <c r="K511" s="42" t="s">
        <v>51</v>
      </c>
      <c r="L511" s="49"/>
      <c r="M511" s="45" t="s">
        <v>63</v>
      </c>
      <c r="N511" s="46" t="s">
        <v>51</v>
      </c>
      <c r="O511" s="49"/>
      <c r="P511" s="36" t="str">
        <f t="shared" si="7"/>
        <v>Unknown</v>
      </c>
      <c r="Q511" s="39" t="s">
        <v>48</v>
      </c>
      <c r="R511" s="39" t="s">
        <v>48</v>
      </c>
      <c r="S511" s="39"/>
      <c r="T511" s="50"/>
      <c r="U511" s="50" t="s">
        <v>51</v>
      </c>
      <c r="V511" s="50" t="s">
        <v>51</v>
      </c>
      <c r="W511" s="50"/>
      <c r="X511" s="51" t="str">
        <f>IF((OR((AND('[1]PWS Information'!$E$10="CWS",T511="Single Family Residence",P511="Lead")),
(AND('[1]PWS Information'!$E$10="CWS",T511="Multiple Family Residence",'[1]PWS Information'!$E$11="Yes",P511="Lead")),
(AND('[1]PWS Information'!$E$10="NTNC",P511="Lead")))),"Tier 1",
IF((OR((AND('[1]PWS Information'!$E$10="CWS",T511="Multiple Family Residence",'[1]PWS Information'!$E$11="No",P511="Lead")),
(AND('[1]PWS Information'!$E$10="CWS",T511="Other",P511="Lead")),
(AND('[1]PWS Information'!$E$10="CWS",T511="Building",P511="Lead")))),"Tier 2",
IF((OR((AND('[1]PWS Information'!$E$10="CWS",T511="Single Family Residence",P511="Galvanized Requiring Replacement")),
(AND('[1]PWS Information'!$E$10="CWS",T511="Single Family Residence",P511="Galvanized Requiring Replacement",Q511="Yes")),
(AND('[1]PWS Information'!$E$10="NTNC",P511="Galvanized Requiring Replacement")),
(AND('[1]PWS Information'!$E$10="NTNC",T511="Single Family Residence",Q511="Yes")))),"Tier 3",
IF((OR((AND('[1]PWS Information'!$E$10="CWS",T511="Single Family Residence",R511="Yes",P511="Non-Lead", I511="Non-Lead - Copper",K511="Before 1989")),
(AND('[1]PWS Information'!$E$10="CWS",T511="Single Family Residence",R511="Yes",P511="Non-Lead", M511="Non-Lead - Copper",N511="Before 1989")))),"Tier 4",
IF((OR((AND('[1]PWS Information'!$E$10="NTNC",P511="Non-Lead")),
(AND('[1]PWS Information'!$E$10="CWS",P511="Non-Lead",R511="")),
(AND('[1]PWS Information'!$E$10="CWS",P511="Non-Lead",R511="No")),
(AND('[1]PWS Information'!$E$10="CWS",P511="Non-Lead",R511="Don't Know")),
(AND('[1]PWS Information'!$E$10="CWS",P511="Non-Lead", I511="Non-Lead - Copper", R511="Yes", K511="Between 1989 and 2014")),
(AND('[1]PWS Information'!$E$10="CWS",P511="Non-Lead", I511="Non-Lead - Copper", R511="Yes", K511="After 2014")),
(AND('[1]PWS Information'!$E$10="CWS",P511="Non-Lead", I511="Non-Lead - Copper", R511="Yes", K511="Unknown")),
(AND('[1]PWS Information'!$E$10="CWS",P511="Non-Lead", M511="Non-Lead - Copper", R511="Yes", N511="Between 1989 and 2014")),
(AND('[1]PWS Information'!$E$10="CWS",P511="Non-Lead", M511="Non-Lead - Copper", R511="Yes", N511="After 2014")),
(AND('[1]PWS Information'!$E$10="CWS",P511="Non-Lead", M511="Non-Lead - Copper", R511="Yes", N511="Unknown")),
(AND('[1]PWS Information'!$E$10="CWS",P511="Unknown")),
(AND('[1]PWS Information'!$E$10="NTNC",P511="Unknown")))),"Tier 5",
"")))))</f>
        <v>Tier 5</v>
      </c>
      <c r="Y511" s="50"/>
      <c r="Z511" s="50"/>
    </row>
    <row r="512" spans="1:26" ht="75" x14ac:dyDescent="0.25">
      <c r="A512" s="39">
        <v>25175392</v>
      </c>
      <c r="B512" s="40">
        <v>5082</v>
      </c>
      <c r="C512" s="41" t="s">
        <v>66</v>
      </c>
      <c r="D512" s="41" t="s">
        <v>46</v>
      </c>
      <c r="E512" s="41">
        <v>75961</v>
      </c>
      <c r="F512" s="42"/>
      <c r="G512" s="43">
        <v>31.610768</v>
      </c>
      <c r="H512" s="44">
        <v>-94.539542999999995</v>
      </c>
      <c r="I512" s="45" t="s">
        <v>63</v>
      </c>
      <c r="J512" s="46" t="s">
        <v>48</v>
      </c>
      <c r="K512" s="42" t="s">
        <v>51</v>
      </c>
      <c r="L512" s="49"/>
      <c r="M512" s="45" t="s">
        <v>63</v>
      </c>
      <c r="N512" s="46" t="s">
        <v>51</v>
      </c>
      <c r="O512" s="49"/>
      <c r="P512" s="36" t="str">
        <f t="shared" si="7"/>
        <v>Unknown</v>
      </c>
      <c r="Q512" s="39" t="s">
        <v>48</v>
      </c>
      <c r="R512" s="39" t="s">
        <v>48</v>
      </c>
      <c r="S512" s="39"/>
      <c r="T512" s="50"/>
      <c r="U512" s="50" t="s">
        <v>51</v>
      </c>
      <c r="V512" s="50" t="s">
        <v>51</v>
      </c>
      <c r="W512" s="50"/>
      <c r="X512" s="51" t="str">
        <f>IF((OR((AND('[1]PWS Information'!$E$10="CWS",T512="Single Family Residence",P512="Lead")),
(AND('[1]PWS Information'!$E$10="CWS",T512="Multiple Family Residence",'[1]PWS Information'!$E$11="Yes",P512="Lead")),
(AND('[1]PWS Information'!$E$10="NTNC",P512="Lead")))),"Tier 1",
IF((OR((AND('[1]PWS Information'!$E$10="CWS",T512="Multiple Family Residence",'[1]PWS Information'!$E$11="No",P512="Lead")),
(AND('[1]PWS Information'!$E$10="CWS",T512="Other",P512="Lead")),
(AND('[1]PWS Information'!$E$10="CWS",T512="Building",P512="Lead")))),"Tier 2",
IF((OR((AND('[1]PWS Information'!$E$10="CWS",T512="Single Family Residence",P512="Galvanized Requiring Replacement")),
(AND('[1]PWS Information'!$E$10="CWS",T512="Single Family Residence",P512="Galvanized Requiring Replacement",Q512="Yes")),
(AND('[1]PWS Information'!$E$10="NTNC",P512="Galvanized Requiring Replacement")),
(AND('[1]PWS Information'!$E$10="NTNC",T512="Single Family Residence",Q512="Yes")))),"Tier 3",
IF((OR((AND('[1]PWS Information'!$E$10="CWS",T512="Single Family Residence",R512="Yes",P512="Non-Lead", I512="Non-Lead - Copper",K512="Before 1989")),
(AND('[1]PWS Information'!$E$10="CWS",T512="Single Family Residence",R512="Yes",P512="Non-Lead", M512="Non-Lead - Copper",N512="Before 1989")))),"Tier 4",
IF((OR((AND('[1]PWS Information'!$E$10="NTNC",P512="Non-Lead")),
(AND('[1]PWS Information'!$E$10="CWS",P512="Non-Lead",R512="")),
(AND('[1]PWS Information'!$E$10="CWS",P512="Non-Lead",R512="No")),
(AND('[1]PWS Information'!$E$10="CWS",P512="Non-Lead",R512="Don't Know")),
(AND('[1]PWS Information'!$E$10="CWS",P512="Non-Lead", I512="Non-Lead - Copper", R512="Yes", K512="Between 1989 and 2014")),
(AND('[1]PWS Information'!$E$10="CWS",P512="Non-Lead", I512="Non-Lead - Copper", R512="Yes", K512="After 2014")),
(AND('[1]PWS Information'!$E$10="CWS",P512="Non-Lead", I512="Non-Lead - Copper", R512="Yes", K512="Unknown")),
(AND('[1]PWS Information'!$E$10="CWS",P512="Non-Lead", M512="Non-Lead - Copper", R512="Yes", N512="Between 1989 and 2014")),
(AND('[1]PWS Information'!$E$10="CWS",P512="Non-Lead", M512="Non-Lead - Copper", R512="Yes", N512="After 2014")),
(AND('[1]PWS Information'!$E$10="CWS",P512="Non-Lead", M512="Non-Lead - Copper", R512="Yes", N512="Unknown")),
(AND('[1]PWS Information'!$E$10="CWS",P512="Unknown")),
(AND('[1]PWS Information'!$E$10="NTNC",P512="Unknown")))),"Tier 5",
"")))))</f>
        <v>Tier 5</v>
      </c>
      <c r="Y512" s="50"/>
      <c r="Z512" s="50"/>
    </row>
    <row r="513" spans="1:26" ht="75" x14ac:dyDescent="0.25">
      <c r="A513" s="39">
        <v>25175525</v>
      </c>
      <c r="B513" s="40">
        <v>589</v>
      </c>
      <c r="C513" s="41" t="s">
        <v>91</v>
      </c>
      <c r="D513" s="41" t="s">
        <v>46</v>
      </c>
      <c r="E513" s="41">
        <v>75961</v>
      </c>
      <c r="F513" s="42"/>
      <c r="G513" s="43">
        <v>31.558382999999999</v>
      </c>
      <c r="H513" s="44">
        <v>-94.504452000000001</v>
      </c>
      <c r="I513" s="45" t="s">
        <v>63</v>
      </c>
      <c r="J513" s="46" t="s">
        <v>48</v>
      </c>
      <c r="K513" s="42" t="s">
        <v>51</v>
      </c>
      <c r="L513" s="49"/>
      <c r="M513" s="45" t="s">
        <v>63</v>
      </c>
      <c r="N513" s="46" t="s">
        <v>51</v>
      </c>
      <c r="O513" s="49"/>
      <c r="P513" s="36" t="str">
        <f t="shared" si="7"/>
        <v>Unknown</v>
      </c>
      <c r="Q513" s="39" t="s">
        <v>48</v>
      </c>
      <c r="R513" s="39" t="s">
        <v>48</v>
      </c>
      <c r="S513" s="39"/>
      <c r="T513" s="50"/>
      <c r="U513" s="50" t="s">
        <v>51</v>
      </c>
      <c r="V513" s="50" t="s">
        <v>51</v>
      </c>
      <c r="W513" s="50"/>
      <c r="X513" s="51" t="str">
        <f>IF((OR((AND('[1]PWS Information'!$E$10="CWS",T513="Single Family Residence",P513="Lead")),
(AND('[1]PWS Information'!$E$10="CWS",T513="Multiple Family Residence",'[1]PWS Information'!$E$11="Yes",P513="Lead")),
(AND('[1]PWS Information'!$E$10="NTNC",P513="Lead")))),"Tier 1",
IF((OR((AND('[1]PWS Information'!$E$10="CWS",T513="Multiple Family Residence",'[1]PWS Information'!$E$11="No",P513="Lead")),
(AND('[1]PWS Information'!$E$10="CWS",T513="Other",P513="Lead")),
(AND('[1]PWS Information'!$E$10="CWS",T513="Building",P513="Lead")))),"Tier 2",
IF((OR((AND('[1]PWS Information'!$E$10="CWS",T513="Single Family Residence",P513="Galvanized Requiring Replacement")),
(AND('[1]PWS Information'!$E$10="CWS",T513="Single Family Residence",P513="Galvanized Requiring Replacement",Q513="Yes")),
(AND('[1]PWS Information'!$E$10="NTNC",P513="Galvanized Requiring Replacement")),
(AND('[1]PWS Information'!$E$10="NTNC",T513="Single Family Residence",Q513="Yes")))),"Tier 3",
IF((OR((AND('[1]PWS Information'!$E$10="CWS",T513="Single Family Residence",R513="Yes",P513="Non-Lead", I513="Non-Lead - Copper",K513="Before 1989")),
(AND('[1]PWS Information'!$E$10="CWS",T513="Single Family Residence",R513="Yes",P513="Non-Lead", M513="Non-Lead - Copper",N513="Before 1989")))),"Tier 4",
IF((OR((AND('[1]PWS Information'!$E$10="NTNC",P513="Non-Lead")),
(AND('[1]PWS Information'!$E$10="CWS",P513="Non-Lead",R513="")),
(AND('[1]PWS Information'!$E$10="CWS",P513="Non-Lead",R513="No")),
(AND('[1]PWS Information'!$E$10="CWS",P513="Non-Lead",R513="Don't Know")),
(AND('[1]PWS Information'!$E$10="CWS",P513="Non-Lead", I513="Non-Lead - Copper", R513="Yes", K513="Between 1989 and 2014")),
(AND('[1]PWS Information'!$E$10="CWS",P513="Non-Lead", I513="Non-Lead - Copper", R513="Yes", K513="After 2014")),
(AND('[1]PWS Information'!$E$10="CWS",P513="Non-Lead", I513="Non-Lead - Copper", R513="Yes", K513="Unknown")),
(AND('[1]PWS Information'!$E$10="CWS",P513="Non-Lead", M513="Non-Lead - Copper", R513="Yes", N513="Between 1989 and 2014")),
(AND('[1]PWS Information'!$E$10="CWS",P513="Non-Lead", M513="Non-Lead - Copper", R513="Yes", N513="After 2014")),
(AND('[1]PWS Information'!$E$10="CWS",P513="Non-Lead", M513="Non-Lead - Copper", R513="Yes", N513="Unknown")),
(AND('[1]PWS Information'!$E$10="CWS",P513="Unknown")),
(AND('[1]PWS Information'!$E$10="NTNC",P513="Unknown")))),"Tier 5",
"")))))</f>
        <v>Tier 5</v>
      </c>
      <c r="Y513" s="50"/>
      <c r="Z513" s="50"/>
    </row>
    <row r="514" spans="1:26" ht="75" x14ac:dyDescent="0.25">
      <c r="A514" s="39">
        <v>25175747</v>
      </c>
      <c r="B514" s="40">
        <v>182</v>
      </c>
      <c r="C514" s="41" t="s">
        <v>103</v>
      </c>
      <c r="D514" s="41" t="s">
        <v>46</v>
      </c>
      <c r="E514" s="41">
        <v>75961</v>
      </c>
      <c r="F514" s="42"/>
      <c r="G514" s="43">
        <v>31.586763999999999</v>
      </c>
      <c r="H514" s="44">
        <v>-94.614024999999998</v>
      </c>
      <c r="I514" s="45" t="s">
        <v>63</v>
      </c>
      <c r="J514" s="46" t="s">
        <v>48</v>
      </c>
      <c r="K514" s="42" t="s">
        <v>51</v>
      </c>
      <c r="L514" s="49"/>
      <c r="M514" s="45" t="s">
        <v>63</v>
      </c>
      <c r="N514" s="46" t="s">
        <v>51</v>
      </c>
      <c r="O514" s="49"/>
      <c r="P514" s="36" t="str">
        <f t="shared" si="7"/>
        <v>Unknown</v>
      </c>
      <c r="Q514" s="39" t="s">
        <v>48</v>
      </c>
      <c r="R514" s="39" t="s">
        <v>48</v>
      </c>
      <c r="S514" s="39"/>
      <c r="T514" s="50"/>
      <c r="U514" s="50" t="s">
        <v>51</v>
      </c>
      <c r="V514" s="50" t="s">
        <v>51</v>
      </c>
      <c r="W514" s="50"/>
      <c r="X514" s="51" t="str">
        <f>IF((OR((AND('[1]PWS Information'!$E$10="CWS",T514="Single Family Residence",P514="Lead")),
(AND('[1]PWS Information'!$E$10="CWS",T514="Multiple Family Residence",'[1]PWS Information'!$E$11="Yes",P514="Lead")),
(AND('[1]PWS Information'!$E$10="NTNC",P514="Lead")))),"Tier 1",
IF((OR((AND('[1]PWS Information'!$E$10="CWS",T514="Multiple Family Residence",'[1]PWS Information'!$E$11="No",P514="Lead")),
(AND('[1]PWS Information'!$E$10="CWS",T514="Other",P514="Lead")),
(AND('[1]PWS Information'!$E$10="CWS",T514="Building",P514="Lead")))),"Tier 2",
IF((OR((AND('[1]PWS Information'!$E$10="CWS",T514="Single Family Residence",P514="Galvanized Requiring Replacement")),
(AND('[1]PWS Information'!$E$10="CWS",T514="Single Family Residence",P514="Galvanized Requiring Replacement",Q514="Yes")),
(AND('[1]PWS Information'!$E$10="NTNC",P514="Galvanized Requiring Replacement")),
(AND('[1]PWS Information'!$E$10="NTNC",T514="Single Family Residence",Q514="Yes")))),"Tier 3",
IF((OR((AND('[1]PWS Information'!$E$10="CWS",T514="Single Family Residence",R514="Yes",P514="Non-Lead", I514="Non-Lead - Copper",K514="Before 1989")),
(AND('[1]PWS Information'!$E$10="CWS",T514="Single Family Residence",R514="Yes",P514="Non-Lead", M514="Non-Lead - Copper",N514="Before 1989")))),"Tier 4",
IF((OR((AND('[1]PWS Information'!$E$10="NTNC",P514="Non-Lead")),
(AND('[1]PWS Information'!$E$10="CWS",P514="Non-Lead",R514="")),
(AND('[1]PWS Information'!$E$10="CWS",P514="Non-Lead",R514="No")),
(AND('[1]PWS Information'!$E$10="CWS",P514="Non-Lead",R514="Don't Know")),
(AND('[1]PWS Information'!$E$10="CWS",P514="Non-Lead", I514="Non-Lead - Copper", R514="Yes", K514="Between 1989 and 2014")),
(AND('[1]PWS Information'!$E$10="CWS",P514="Non-Lead", I514="Non-Lead - Copper", R514="Yes", K514="After 2014")),
(AND('[1]PWS Information'!$E$10="CWS",P514="Non-Lead", I514="Non-Lead - Copper", R514="Yes", K514="Unknown")),
(AND('[1]PWS Information'!$E$10="CWS",P514="Non-Lead", M514="Non-Lead - Copper", R514="Yes", N514="Between 1989 and 2014")),
(AND('[1]PWS Information'!$E$10="CWS",P514="Non-Lead", M514="Non-Lead - Copper", R514="Yes", N514="After 2014")),
(AND('[1]PWS Information'!$E$10="CWS",P514="Non-Lead", M514="Non-Lead - Copper", R514="Yes", N514="Unknown")),
(AND('[1]PWS Information'!$E$10="CWS",P514="Unknown")),
(AND('[1]PWS Information'!$E$10="NTNC",P514="Unknown")))),"Tier 5",
"")))))</f>
        <v>Tier 5</v>
      </c>
      <c r="Y514" s="50"/>
      <c r="Z514" s="50"/>
    </row>
    <row r="515" spans="1:26" ht="75" x14ac:dyDescent="0.25">
      <c r="A515" s="39">
        <v>25176216</v>
      </c>
      <c r="B515" s="40">
        <v>6164</v>
      </c>
      <c r="C515" s="41" t="s">
        <v>66</v>
      </c>
      <c r="D515" s="41" t="s">
        <v>46</v>
      </c>
      <c r="E515" s="41">
        <v>75961</v>
      </c>
      <c r="F515" s="42"/>
      <c r="G515" s="43">
        <v>31.613375999999999</v>
      </c>
      <c r="H515" s="44">
        <v>-94.523038999999997</v>
      </c>
      <c r="I515" s="45" t="s">
        <v>63</v>
      </c>
      <c r="J515" s="46" t="s">
        <v>48</v>
      </c>
      <c r="K515" s="42" t="s">
        <v>51</v>
      </c>
      <c r="L515" s="49"/>
      <c r="M515" s="45" t="s">
        <v>63</v>
      </c>
      <c r="N515" s="46" t="s">
        <v>51</v>
      </c>
      <c r="O515" s="49"/>
      <c r="P515" s="36" t="str">
        <f t="shared" si="7"/>
        <v>Unknown</v>
      </c>
      <c r="Q515" s="39" t="s">
        <v>48</v>
      </c>
      <c r="R515" s="39" t="s">
        <v>48</v>
      </c>
      <c r="S515" s="39"/>
      <c r="T515" s="50"/>
      <c r="U515" s="50" t="s">
        <v>51</v>
      </c>
      <c r="V515" s="50" t="s">
        <v>51</v>
      </c>
      <c r="W515" s="50"/>
      <c r="X515" s="51" t="str">
        <f>IF((OR((AND('[1]PWS Information'!$E$10="CWS",T515="Single Family Residence",P515="Lead")),
(AND('[1]PWS Information'!$E$10="CWS",T515="Multiple Family Residence",'[1]PWS Information'!$E$11="Yes",P515="Lead")),
(AND('[1]PWS Information'!$E$10="NTNC",P515="Lead")))),"Tier 1",
IF((OR((AND('[1]PWS Information'!$E$10="CWS",T515="Multiple Family Residence",'[1]PWS Information'!$E$11="No",P515="Lead")),
(AND('[1]PWS Information'!$E$10="CWS",T515="Other",P515="Lead")),
(AND('[1]PWS Information'!$E$10="CWS",T515="Building",P515="Lead")))),"Tier 2",
IF((OR((AND('[1]PWS Information'!$E$10="CWS",T515="Single Family Residence",P515="Galvanized Requiring Replacement")),
(AND('[1]PWS Information'!$E$10="CWS",T515="Single Family Residence",P515="Galvanized Requiring Replacement",Q515="Yes")),
(AND('[1]PWS Information'!$E$10="NTNC",P515="Galvanized Requiring Replacement")),
(AND('[1]PWS Information'!$E$10="NTNC",T515="Single Family Residence",Q515="Yes")))),"Tier 3",
IF((OR((AND('[1]PWS Information'!$E$10="CWS",T515="Single Family Residence",R515="Yes",P515="Non-Lead", I515="Non-Lead - Copper",K515="Before 1989")),
(AND('[1]PWS Information'!$E$10="CWS",T515="Single Family Residence",R515="Yes",P515="Non-Lead", M515="Non-Lead - Copper",N515="Before 1989")))),"Tier 4",
IF((OR((AND('[1]PWS Information'!$E$10="NTNC",P515="Non-Lead")),
(AND('[1]PWS Information'!$E$10="CWS",P515="Non-Lead",R515="")),
(AND('[1]PWS Information'!$E$10="CWS",P515="Non-Lead",R515="No")),
(AND('[1]PWS Information'!$E$10="CWS",P515="Non-Lead",R515="Don't Know")),
(AND('[1]PWS Information'!$E$10="CWS",P515="Non-Lead", I515="Non-Lead - Copper", R515="Yes", K515="Between 1989 and 2014")),
(AND('[1]PWS Information'!$E$10="CWS",P515="Non-Lead", I515="Non-Lead - Copper", R515="Yes", K515="After 2014")),
(AND('[1]PWS Information'!$E$10="CWS",P515="Non-Lead", I515="Non-Lead - Copper", R515="Yes", K515="Unknown")),
(AND('[1]PWS Information'!$E$10="CWS",P515="Non-Lead", M515="Non-Lead - Copper", R515="Yes", N515="Between 1989 and 2014")),
(AND('[1]PWS Information'!$E$10="CWS",P515="Non-Lead", M515="Non-Lead - Copper", R515="Yes", N515="After 2014")),
(AND('[1]PWS Information'!$E$10="CWS",P515="Non-Lead", M515="Non-Lead - Copper", R515="Yes", N515="Unknown")),
(AND('[1]PWS Information'!$E$10="CWS",P515="Unknown")),
(AND('[1]PWS Information'!$E$10="NTNC",P515="Unknown")))),"Tier 5",
"")))))</f>
        <v>Tier 5</v>
      </c>
      <c r="Y515" s="50"/>
      <c r="Z515" s="50"/>
    </row>
    <row r="516" spans="1:26" ht="75" x14ac:dyDescent="0.25">
      <c r="A516" s="39">
        <v>25176217</v>
      </c>
      <c r="B516" s="40">
        <v>6136</v>
      </c>
      <c r="C516" s="41" t="s">
        <v>66</v>
      </c>
      <c r="D516" s="41" t="s">
        <v>46</v>
      </c>
      <c r="E516" s="41">
        <v>75961</v>
      </c>
      <c r="F516" s="42"/>
      <c r="G516" s="43">
        <v>31.609974000000001</v>
      </c>
      <c r="H516" s="44">
        <v>-94.523004</v>
      </c>
      <c r="I516" s="45" t="s">
        <v>63</v>
      </c>
      <c r="J516" s="46" t="s">
        <v>48</v>
      </c>
      <c r="K516" s="42" t="s">
        <v>51</v>
      </c>
      <c r="L516" s="49"/>
      <c r="M516" s="45" t="s">
        <v>63</v>
      </c>
      <c r="N516" s="46" t="s">
        <v>51</v>
      </c>
      <c r="O516" s="49"/>
      <c r="P516" s="36" t="str">
        <f t="shared" si="7"/>
        <v>Unknown</v>
      </c>
      <c r="Q516" s="39" t="s">
        <v>48</v>
      </c>
      <c r="R516" s="39" t="s">
        <v>48</v>
      </c>
      <c r="S516" s="39"/>
      <c r="T516" s="50"/>
      <c r="U516" s="50" t="s">
        <v>51</v>
      </c>
      <c r="V516" s="50" t="s">
        <v>51</v>
      </c>
      <c r="W516" s="50"/>
      <c r="X516" s="51" t="str">
        <f>IF((OR((AND('[1]PWS Information'!$E$10="CWS",T516="Single Family Residence",P516="Lead")),
(AND('[1]PWS Information'!$E$10="CWS",T516="Multiple Family Residence",'[1]PWS Information'!$E$11="Yes",P516="Lead")),
(AND('[1]PWS Information'!$E$10="NTNC",P516="Lead")))),"Tier 1",
IF((OR((AND('[1]PWS Information'!$E$10="CWS",T516="Multiple Family Residence",'[1]PWS Information'!$E$11="No",P516="Lead")),
(AND('[1]PWS Information'!$E$10="CWS",T516="Other",P516="Lead")),
(AND('[1]PWS Information'!$E$10="CWS",T516="Building",P516="Lead")))),"Tier 2",
IF((OR((AND('[1]PWS Information'!$E$10="CWS",T516="Single Family Residence",P516="Galvanized Requiring Replacement")),
(AND('[1]PWS Information'!$E$10="CWS",T516="Single Family Residence",P516="Galvanized Requiring Replacement",Q516="Yes")),
(AND('[1]PWS Information'!$E$10="NTNC",P516="Galvanized Requiring Replacement")),
(AND('[1]PWS Information'!$E$10="NTNC",T516="Single Family Residence",Q516="Yes")))),"Tier 3",
IF((OR((AND('[1]PWS Information'!$E$10="CWS",T516="Single Family Residence",R516="Yes",P516="Non-Lead", I516="Non-Lead - Copper",K516="Before 1989")),
(AND('[1]PWS Information'!$E$10="CWS",T516="Single Family Residence",R516="Yes",P516="Non-Lead", M516="Non-Lead - Copper",N516="Before 1989")))),"Tier 4",
IF((OR((AND('[1]PWS Information'!$E$10="NTNC",P516="Non-Lead")),
(AND('[1]PWS Information'!$E$10="CWS",P516="Non-Lead",R516="")),
(AND('[1]PWS Information'!$E$10="CWS",P516="Non-Lead",R516="No")),
(AND('[1]PWS Information'!$E$10="CWS",P516="Non-Lead",R516="Don't Know")),
(AND('[1]PWS Information'!$E$10="CWS",P516="Non-Lead", I516="Non-Lead - Copper", R516="Yes", K516="Between 1989 and 2014")),
(AND('[1]PWS Information'!$E$10="CWS",P516="Non-Lead", I516="Non-Lead - Copper", R516="Yes", K516="After 2014")),
(AND('[1]PWS Information'!$E$10="CWS",P516="Non-Lead", I516="Non-Lead - Copper", R516="Yes", K516="Unknown")),
(AND('[1]PWS Information'!$E$10="CWS",P516="Non-Lead", M516="Non-Lead - Copper", R516="Yes", N516="Between 1989 and 2014")),
(AND('[1]PWS Information'!$E$10="CWS",P516="Non-Lead", M516="Non-Lead - Copper", R516="Yes", N516="After 2014")),
(AND('[1]PWS Information'!$E$10="CWS",P516="Non-Lead", M516="Non-Lead - Copper", R516="Yes", N516="Unknown")),
(AND('[1]PWS Information'!$E$10="CWS",P516="Unknown")),
(AND('[1]PWS Information'!$E$10="NTNC",P516="Unknown")))),"Tier 5",
"")))))</f>
        <v>Tier 5</v>
      </c>
      <c r="Y516" s="50"/>
      <c r="Z516" s="50"/>
    </row>
    <row r="517" spans="1:26" ht="75" x14ac:dyDescent="0.25">
      <c r="A517" s="39">
        <v>25175795</v>
      </c>
      <c r="B517" s="40">
        <v>656</v>
      </c>
      <c r="C517" s="41" t="s">
        <v>80</v>
      </c>
      <c r="D517" s="41" t="s">
        <v>46</v>
      </c>
      <c r="E517" s="41">
        <v>75961</v>
      </c>
      <c r="F517" s="42"/>
      <c r="G517" s="43">
        <v>31.558382999999999</v>
      </c>
      <c r="H517" s="44">
        <v>-94.504452000000001</v>
      </c>
      <c r="I517" s="45" t="s">
        <v>63</v>
      </c>
      <c r="J517" s="46" t="s">
        <v>48</v>
      </c>
      <c r="K517" s="42" t="s">
        <v>51</v>
      </c>
      <c r="L517" s="49"/>
      <c r="M517" s="45" t="s">
        <v>63</v>
      </c>
      <c r="N517" s="46" t="s">
        <v>51</v>
      </c>
      <c r="O517" s="49"/>
      <c r="P517" s="36" t="str">
        <f t="shared" ref="P517:P580" si="8">IF((OR(I517="Lead")),"Lead",
IF((OR(M517="Lead")),"Lead",
IF((OR(I517="Lead-lined galvanized")),"Lead",
IF((OR(M517="Lead-lined galvanized")),"Lead",
IF((OR((AND(I517="Unknown - Likely Lead",M517="Galvanized")),
(AND(I517="Unknown - Unlikely Lead",M517="Galvanized")),
(AND(I517="Unknown - Material Unknown",M517="Galvanized")))),"Galvanized Requiring Replacement",
IF((OR((AND(I517="Non-lead - Copper",J517="Yes",M517="Galvanized")),
(AND(I517="Non-lead - Copper",J517="Don't know",M517="Galvanized")),
(AND(I517="Non-lead - Copper",J517="",M517="Galvanized")),
(AND(I517="Non-lead - Plastic",J517="Yes",M517="Galvanized")),
(AND(I517="Non-lead - Plastic",J517="Don't know",M517="Galvanized")),
(AND(I517="Non-lead - Plastic",J517="",M517="Galvanized")),
(AND(I517="Non-lead",J517="Yes",M517="Galvanized")),
(AND(I517="Non-lead",J517="Don't know",M517="Galvanized")),
(AND(I517="Non-lead",J517="",M517="Galvanized")),
(AND(I517="Non-lead - Other",J517="Yes",M517="Galvanized")),
(AND(I517="Non-Lead - Other",J517="Don't know",M517="Galvanized")),
(AND(I517="Galvanized",J517="Yes",M517="Galvanized")),
(AND(I517="Galvanized",J517="Don't know",M517="Galvanized")),
(AND(I517="Galvanized",J517="",M517="Galvanized")),
(AND(I517="Non-Lead - Other",J517="",M517="Galvanized")))),"Galvanized Requiring Replacement",
IF((OR((AND(I517="Non-lead - Copper",M517="Non-lead - Copper")),
(AND(I517="Non-lead - Copper",M517="Non-lead - Plastic")),
(AND(I517="Non-lead - Copper",M517="Non-lead - Other")),
(AND(I517="Non-lead - Copper",M517="Non-lead")),
(AND(I517="Non-lead - Plastic",M517="Non-lead - Copper")),
(AND(I517="Non-lead - Plastic",M517="Non-lead - Plastic")),
(AND(I517="Non-lead - Plastic",M517="Non-lead - Other")),
(AND(I517="Non-lead - Plastic",M517="Non-lead")),
(AND(I517="Non-lead",M517="Non-lead - Copper")),
(AND(I517="Non-lead",M517="Non-lead - Plastic")),
(AND(I517="Non-lead",M517="Non-lead - Other")),
(AND(I517="Non-lead",M517="Non-lead")),
(AND(I517="Non-lead - Other",M517="Non-lead - Copper")),
(AND(I517="Non-Lead - Other",M517="Non-lead - Plastic")),
(AND(I517="Non-Lead - Other",M517="Non-lead")),
(AND(I517="Non-Lead - Other",M517="Non-lead - Other")))),"Non-Lead",
IF((OR((AND(I517="Galvanized",M517="Non-lead")),
(AND(I517="Galvanized",M517="Non-lead - Copper")),
(AND(I517="Galvanized",M517="Non-lead - Plastic")),
(AND(I517="Galvanized",M517="Non-lead")),
(AND(I517="Galvanized",M517="Non-lead - Other")))),"Non-Lead",
IF((OR((AND(I517="Non-lead - Copper",J517="No",M517="Galvanized")),
(AND(I517="Non-lead - Plastic",J517="No",M517="Galvanized")),
(AND(I517="Non-lead",J517="No",M517="Galvanized")),
(AND(I517="Galvanized",J517="No",M517="Galvanized")),
(AND(I517="Non-lead - Other",J517="No",M517="Galvanized")))),"Non-lead",
IF((OR((AND(I517="Unknown - Likely Lead",M517="Unknown - Likely Lead")),
(AND(I517="Unknown - Likely Lead",M517="Unknown - Unlikely Lead")),
(AND(I517="Unknown - Likely Lead",M517="Unknown - Material Unknown")),
(AND(I517="Unknown - Unlikely Lead",M517="Unknown - Likely Lead")),
(AND(I517="Unknown - Unlikely Lead",M517="Unknown - Unlikely Lead")),
(AND(I517="Unknown - Unlikely Lead",M517="Unknown - Material Unknown")),
(AND(I517="Unknown - Material Unknown",M517="Unknown - Likely Lead")),
(AND(I517="Unknown - Material Unknown",M517="Unknown - Unlikely Lead")),
(AND(I517="Unknown - Material Unknown",M517="Unknown - Material Unknown")))),"Unknown",
IF((OR((AND(I517="Unknown - Likely Lead",M517="Non-lead - Copper")),
(AND(I517="Unknown - Likely Lead",M517="Non-lead - Plastic")),
(AND(I517="Unknown - Likely Lead",M517="Non-lead")),
(AND(I517="Unknown - Likely Lead",M517="Non-lead - Other")),
(AND(I517="Unknown - Unlikely Lead",M517="Non-lead - Copper")),
(AND(I517="Unknown - Unlikely Lead",M517="Non-lead - Plastic")),
(AND(I517="Unknown - Unlikely Lead",M517="Non-lead")),
(AND(I517="Unknown - Unlikely Lead",M517="Non-lead - Other")),
(AND(I517="Unknown - Material Unknown",M517="Non-lead - Copper")),
(AND(I517="Unknown - Material Unknown",M517="Non-lead - Plastic")),
(AND(I517="Unknown - Material Unknown",M517="Non-lead")),
(AND(I517="Unknown - Material Unknown",M517="Non-lead - Other")))),"Unknown",
IF((OR((AND(I517="Non-lead - Copper",M517="Unknown - Likely Lead")),
(AND(I517="Non-lead - Copper",M517="Unknown - Unlikely Lead")),
(AND(I517="Non-lead - Copper",M517="Unknown - Material Unknown")),
(AND(I517="Non-lead - Plastic",M517="Unknown - Likely Lead")),
(AND(I517="Non-lead - Plastic",M517="Unknown - Unlikely Lead")),
(AND(I517="Non-lead - Plastic",M517="Unknown - Material Unknown")),
(AND(I517="Non-lead",M517="Unknown - Likely Lead")),
(AND(I517="Non-lead",M517="Unknown - Unlikely Lead")),
(AND(I517="Non-lead",M517="Unknown - Material Unknown")),
(AND(I517="Non-lead - Other",M517="Unknown - Likely Lead")),
(AND(I517="Non-Lead - Other",M517="Unknown - Unlikely Lead")),
(AND(I517="Non-Lead - Other",M517="Unknown - Material Unknown")))),"Unknown",
IF((OR((AND(I517="Galvanized",M517="Unknown - Likely Lead")),
(AND(I517="Galvanized",M517="Unknown - Unlikely Lead")),
(AND(I517="Galvanized",M517="Unknown - Material Unknown")))),"Unknown",
IF((OR((AND(I517="Galvanized",M517="")))),"Galvanized Requiring Replacement",
IF((OR((AND(I517="Non-lead - Copper",M517="")),
(AND(I517="Non-lead - Plastic",M517="")),
(AND(I517="Non-lead",M517="")),
(AND(I517="Non-lead - Other",M517="")))),"Non-lead",
IF((OR((AND(I517="Unknown - Likely Lead",M517="")),
(AND(I517="Unknown - Unlikely Lead",M517="")),
(AND(I517="Unknown - Material Unknown",M517="")))),"Unknown",
""))))))))))))))))</f>
        <v>Unknown</v>
      </c>
      <c r="Q517" s="39" t="s">
        <v>48</v>
      </c>
      <c r="R517" s="39" t="s">
        <v>48</v>
      </c>
      <c r="S517" s="39"/>
      <c r="T517" s="50"/>
      <c r="U517" s="50" t="s">
        <v>51</v>
      </c>
      <c r="V517" s="50" t="s">
        <v>51</v>
      </c>
      <c r="W517" s="50"/>
      <c r="X517" s="51" t="str">
        <f>IF((OR((AND('[1]PWS Information'!$E$10="CWS",T517="Single Family Residence",P517="Lead")),
(AND('[1]PWS Information'!$E$10="CWS",T517="Multiple Family Residence",'[1]PWS Information'!$E$11="Yes",P517="Lead")),
(AND('[1]PWS Information'!$E$10="NTNC",P517="Lead")))),"Tier 1",
IF((OR((AND('[1]PWS Information'!$E$10="CWS",T517="Multiple Family Residence",'[1]PWS Information'!$E$11="No",P517="Lead")),
(AND('[1]PWS Information'!$E$10="CWS",T517="Other",P517="Lead")),
(AND('[1]PWS Information'!$E$10="CWS",T517="Building",P517="Lead")))),"Tier 2",
IF((OR((AND('[1]PWS Information'!$E$10="CWS",T517="Single Family Residence",P517="Galvanized Requiring Replacement")),
(AND('[1]PWS Information'!$E$10="CWS",T517="Single Family Residence",P517="Galvanized Requiring Replacement",Q517="Yes")),
(AND('[1]PWS Information'!$E$10="NTNC",P517="Galvanized Requiring Replacement")),
(AND('[1]PWS Information'!$E$10="NTNC",T517="Single Family Residence",Q517="Yes")))),"Tier 3",
IF((OR((AND('[1]PWS Information'!$E$10="CWS",T517="Single Family Residence",R517="Yes",P517="Non-Lead", I517="Non-Lead - Copper",K517="Before 1989")),
(AND('[1]PWS Information'!$E$10="CWS",T517="Single Family Residence",R517="Yes",P517="Non-Lead", M517="Non-Lead - Copper",N517="Before 1989")))),"Tier 4",
IF((OR((AND('[1]PWS Information'!$E$10="NTNC",P517="Non-Lead")),
(AND('[1]PWS Information'!$E$10="CWS",P517="Non-Lead",R517="")),
(AND('[1]PWS Information'!$E$10="CWS",P517="Non-Lead",R517="No")),
(AND('[1]PWS Information'!$E$10="CWS",P517="Non-Lead",R517="Don't Know")),
(AND('[1]PWS Information'!$E$10="CWS",P517="Non-Lead", I517="Non-Lead - Copper", R517="Yes", K517="Between 1989 and 2014")),
(AND('[1]PWS Information'!$E$10="CWS",P517="Non-Lead", I517="Non-Lead - Copper", R517="Yes", K517="After 2014")),
(AND('[1]PWS Information'!$E$10="CWS",P517="Non-Lead", I517="Non-Lead - Copper", R517="Yes", K517="Unknown")),
(AND('[1]PWS Information'!$E$10="CWS",P517="Non-Lead", M517="Non-Lead - Copper", R517="Yes", N517="Between 1989 and 2014")),
(AND('[1]PWS Information'!$E$10="CWS",P517="Non-Lead", M517="Non-Lead - Copper", R517="Yes", N517="After 2014")),
(AND('[1]PWS Information'!$E$10="CWS",P517="Non-Lead", M517="Non-Lead - Copper", R517="Yes", N517="Unknown")),
(AND('[1]PWS Information'!$E$10="CWS",P517="Unknown")),
(AND('[1]PWS Information'!$E$10="NTNC",P517="Unknown")))),"Tier 5",
"")))))</f>
        <v>Tier 5</v>
      </c>
      <c r="Y517" s="50"/>
      <c r="Z517" s="50"/>
    </row>
    <row r="518" spans="1:26" ht="75" x14ac:dyDescent="0.25">
      <c r="A518" s="39">
        <v>25176027</v>
      </c>
      <c r="B518" s="40" t="s">
        <v>187</v>
      </c>
      <c r="C518" s="41" t="s">
        <v>188</v>
      </c>
      <c r="D518" s="41" t="s">
        <v>46</v>
      </c>
      <c r="E518" s="41">
        <v>75961</v>
      </c>
      <c r="F518" s="42"/>
      <c r="G518" s="43"/>
      <c r="H518" s="44"/>
      <c r="I518" s="45" t="s">
        <v>63</v>
      </c>
      <c r="J518" s="46" t="s">
        <v>48</v>
      </c>
      <c r="K518" s="42" t="s">
        <v>51</v>
      </c>
      <c r="L518" s="49"/>
      <c r="M518" s="45" t="s">
        <v>63</v>
      </c>
      <c r="N518" s="46" t="s">
        <v>51</v>
      </c>
      <c r="O518" s="49"/>
      <c r="P518" s="36" t="str">
        <f t="shared" si="8"/>
        <v>Unknown</v>
      </c>
      <c r="Q518" s="39" t="s">
        <v>48</v>
      </c>
      <c r="R518" s="39" t="s">
        <v>48</v>
      </c>
      <c r="S518" s="39"/>
      <c r="T518" s="50"/>
      <c r="U518" s="50" t="s">
        <v>51</v>
      </c>
      <c r="V518" s="50" t="s">
        <v>51</v>
      </c>
      <c r="W518" s="50"/>
      <c r="X518" s="51" t="str">
        <f>IF((OR((AND('[1]PWS Information'!$E$10="CWS",T518="Single Family Residence",P518="Lead")),
(AND('[1]PWS Information'!$E$10="CWS",T518="Multiple Family Residence",'[1]PWS Information'!$E$11="Yes",P518="Lead")),
(AND('[1]PWS Information'!$E$10="NTNC",P518="Lead")))),"Tier 1",
IF((OR((AND('[1]PWS Information'!$E$10="CWS",T518="Multiple Family Residence",'[1]PWS Information'!$E$11="No",P518="Lead")),
(AND('[1]PWS Information'!$E$10="CWS",T518="Other",P518="Lead")),
(AND('[1]PWS Information'!$E$10="CWS",T518="Building",P518="Lead")))),"Tier 2",
IF((OR((AND('[1]PWS Information'!$E$10="CWS",T518="Single Family Residence",P518="Galvanized Requiring Replacement")),
(AND('[1]PWS Information'!$E$10="CWS",T518="Single Family Residence",P518="Galvanized Requiring Replacement",Q518="Yes")),
(AND('[1]PWS Information'!$E$10="NTNC",P518="Galvanized Requiring Replacement")),
(AND('[1]PWS Information'!$E$10="NTNC",T518="Single Family Residence",Q518="Yes")))),"Tier 3",
IF((OR((AND('[1]PWS Information'!$E$10="CWS",T518="Single Family Residence",R518="Yes",P518="Non-Lead", I518="Non-Lead - Copper",K518="Before 1989")),
(AND('[1]PWS Information'!$E$10="CWS",T518="Single Family Residence",R518="Yes",P518="Non-Lead", M518="Non-Lead - Copper",N518="Before 1989")))),"Tier 4",
IF((OR((AND('[1]PWS Information'!$E$10="NTNC",P518="Non-Lead")),
(AND('[1]PWS Information'!$E$10="CWS",P518="Non-Lead",R518="")),
(AND('[1]PWS Information'!$E$10="CWS",P518="Non-Lead",R518="No")),
(AND('[1]PWS Information'!$E$10="CWS",P518="Non-Lead",R518="Don't Know")),
(AND('[1]PWS Information'!$E$10="CWS",P518="Non-Lead", I518="Non-Lead - Copper", R518="Yes", K518="Between 1989 and 2014")),
(AND('[1]PWS Information'!$E$10="CWS",P518="Non-Lead", I518="Non-Lead - Copper", R518="Yes", K518="After 2014")),
(AND('[1]PWS Information'!$E$10="CWS",P518="Non-Lead", I518="Non-Lead - Copper", R518="Yes", K518="Unknown")),
(AND('[1]PWS Information'!$E$10="CWS",P518="Non-Lead", M518="Non-Lead - Copper", R518="Yes", N518="Between 1989 and 2014")),
(AND('[1]PWS Information'!$E$10="CWS",P518="Non-Lead", M518="Non-Lead - Copper", R518="Yes", N518="After 2014")),
(AND('[1]PWS Information'!$E$10="CWS",P518="Non-Lead", M518="Non-Lead - Copper", R518="Yes", N518="Unknown")),
(AND('[1]PWS Information'!$E$10="CWS",P518="Unknown")),
(AND('[1]PWS Information'!$E$10="NTNC",P518="Unknown")))),"Tier 5",
"")))))</f>
        <v>Tier 5</v>
      </c>
      <c r="Y518" s="50"/>
      <c r="Z518" s="50"/>
    </row>
    <row r="519" spans="1:26" ht="75" x14ac:dyDescent="0.25">
      <c r="A519" s="39" t="s">
        <v>189</v>
      </c>
      <c r="B519" s="40" t="s">
        <v>76</v>
      </c>
      <c r="C519" s="41" t="s">
        <v>190</v>
      </c>
      <c r="D519" s="41" t="s">
        <v>46</v>
      </c>
      <c r="E519" s="41">
        <v>75961</v>
      </c>
      <c r="F519" s="42"/>
      <c r="G519" s="43">
        <v>31.593017</v>
      </c>
      <c r="H519" s="44">
        <v>-94.639336</v>
      </c>
      <c r="I519" s="45" t="s">
        <v>63</v>
      </c>
      <c r="J519" s="46" t="s">
        <v>48</v>
      </c>
      <c r="K519" s="42" t="s">
        <v>51</v>
      </c>
      <c r="L519" s="49"/>
      <c r="M519" s="45" t="s">
        <v>63</v>
      </c>
      <c r="N519" s="46" t="s">
        <v>51</v>
      </c>
      <c r="O519" s="49"/>
      <c r="P519" s="36" t="str">
        <f t="shared" si="8"/>
        <v>Unknown</v>
      </c>
      <c r="Q519" s="39" t="s">
        <v>48</v>
      </c>
      <c r="R519" s="39" t="s">
        <v>48</v>
      </c>
      <c r="S519" s="39"/>
      <c r="T519" s="50"/>
      <c r="U519" s="50" t="s">
        <v>51</v>
      </c>
      <c r="V519" s="50" t="s">
        <v>51</v>
      </c>
      <c r="W519" s="50"/>
      <c r="X519" s="51" t="str">
        <f>IF((OR((AND('[1]PWS Information'!$E$10="CWS",T519="Single Family Residence",P519="Lead")),
(AND('[1]PWS Information'!$E$10="CWS",T519="Multiple Family Residence",'[1]PWS Information'!$E$11="Yes",P519="Lead")),
(AND('[1]PWS Information'!$E$10="NTNC",P519="Lead")))),"Tier 1",
IF((OR((AND('[1]PWS Information'!$E$10="CWS",T519="Multiple Family Residence",'[1]PWS Information'!$E$11="No",P519="Lead")),
(AND('[1]PWS Information'!$E$10="CWS",T519="Other",P519="Lead")),
(AND('[1]PWS Information'!$E$10="CWS",T519="Building",P519="Lead")))),"Tier 2",
IF((OR((AND('[1]PWS Information'!$E$10="CWS",T519="Single Family Residence",P519="Galvanized Requiring Replacement")),
(AND('[1]PWS Information'!$E$10="CWS",T519="Single Family Residence",P519="Galvanized Requiring Replacement",Q519="Yes")),
(AND('[1]PWS Information'!$E$10="NTNC",P519="Galvanized Requiring Replacement")),
(AND('[1]PWS Information'!$E$10="NTNC",T519="Single Family Residence",Q519="Yes")))),"Tier 3",
IF((OR((AND('[1]PWS Information'!$E$10="CWS",T519="Single Family Residence",R519="Yes",P519="Non-Lead", I519="Non-Lead - Copper",K519="Before 1989")),
(AND('[1]PWS Information'!$E$10="CWS",T519="Single Family Residence",R519="Yes",P519="Non-Lead", M519="Non-Lead - Copper",N519="Before 1989")))),"Tier 4",
IF((OR((AND('[1]PWS Information'!$E$10="NTNC",P519="Non-Lead")),
(AND('[1]PWS Information'!$E$10="CWS",P519="Non-Lead",R519="")),
(AND('[1]PWS Information'!$E$10="CWS",P519="Non-Lead",R519="No")),
(AND('[1]PWS Information'!$E$10="CWS",P519="Non-Lead",R519="Don't Know")),
(AND('[1]PWS Information'!$E$10="CWS",P519="Non-Lead", I519="Non-Lead - Copper", R519="Yes", K519="Between 1989 and 2014")),
(AND('[1]PWS Information'!$E$10="CWS",P519="Non-Lead", I519="Non-Lead - Copper", R519="Yes", K519="After 2014")),
(AND('[1]PWS Information'!$E$10="CWS",P519="Non-Lead", I519="Non-Lead - Copper", R519="Yes", K519="Unknown")),
(AND('[1]PWS Information'!$E$10="CWS",P519="Non-Lead", M519="Non-Lead - Copper", R519="Yes", N519="Between 1989 and 2014")),
(AND('[1]PWS Information'!$E$10="CWS",P519="Non-Lead", M519="Non-Lead - Copper", R519="Yes", N519="After 2014")),
(AND('[1]PWS Information'!$E$10="CWS",P519="Non-Lead", M519="Non-Lead - Copper", R519="Yes", N519="Unknown")),
(AND('[1]PWS Information'!$E$10="CWS",P519="Unknown")),
(AND('[1]PWS Information'!$E$10="NTNC",P519="Unknown")))),"Tier 5",
"")))))</f>
        <v>Tier 5</v>
      </c>
      <c r="Y519" s="50"/>
      <c r="Z519" s="50"/>
    </row>
    <row r="520" spans="1:26" ht="75" x14ac:dyDescent="0.25">
      <c r="A520" s="39">
        <v>20962341</v>
      </c>
      <c r="B520" s="40" t="s">
        <v>76</v>
      </c>
      <c r="C520" s="41" t="s">
        <v>190</v>
      </c>
      <c r="D520" s="41" t="s">
        <v>46</v>
      </c>
      <c r="E520" s="41">
        <v>75961</v>
      </c>
      <c r="F520" s="42"/>
      <c r="G520" s="43">
        <v>31.593017</v>
      </c>
      <c r="H520" s="44">
        <v>-94.639336</v>
      </c>
      <c r="I520" s="45" t="s">
        <v>63</v>
      </c>
      <c r="J520" s="46" t="s">
        <v>48</v>
      </c>
      <c r="K520" s="42" t="s">
        <v>51</v>
      </c>
      <c r="L520" s="49"/>
      <c r="M520" s="45" t="s">
        <v>63</v>
      </c>
      <c r="N520" s="46" t="s">
        <v>51</v>
      </c>
      <c r="O520" s="49"/>
      <c r="P520" s="36" t="str">
        <f t="shared" si="8"/>
        <v>Unknown</v>
      </c>
      <c r="Q520" s="39" t="s">
        <v>48</v>
      </c>
      <c r="R520" s="39" t="s">
        <v>48</v>
      </c>
      <c r="S520" s="39"/>
      <c r="T520" s="50"/>
      <c r="U520" s="50" t="s">
        <v>51</v>
      </c>
      <c r="V520" s="50" t="s">
        <v>51</v>
      </c>
      <c r="W520" s="50"/>
      <c r="X520" s="51" t="str">
        <f>IF((OR((AND('[1]PWS Information'!$E$10="CWS",T520="Single Family Residence",P520="Lead")),
(AND('[1]PWS Information'!$E$10="CWS",T520="Multiple Family Residence",'[1]PWS Information'!$E$11="Yes",P520="Lead")),
(AND('[1]PWS Information'!$E$10="NTNC",P520="Lead")))),"Tier 1",
IF((OR((AND('[1]PWS Information'!$E$10="CWS",T520="Multiple Family Residence",'[1]PWS Information'!$E$11="No",P520="Lead")),
(AND('[1]PWS Information'!$E$10="CWS",T520="Other",P520="Lead")),
(AND('[1]PWS Information'!$E$10="CWS",T520="Building",P520="Lead")))),"Tier 2",
IF((OR((AND('[1]PWS Information'!$E$10="CWS",T520="Single Family Residence",P520="Galvanized Requiring Replacement")),
(AND('[1]PWS Information'!$E$10="CWS",T520="Single Family Residence",P520="Galvanized Requiring Replacement",Q520="Yes")),
(AND('[1]PWS Information'!$E$10="NTNC",P520="Galvanized Requiring Replacement")),
(AND('[1]PWS Information'!$E$10="NTNC",T520="Single Family Residence",Q520="Yes")))),"Tier 3",
IF((OR((AND('[1]PWS Information'!$E$10="CWS",T520="Single Family Residence",R520="Yes",P520="Non-Lead", I520="Non-Lead - Copper",K520="Before 1989")),
(AND('[1]PWS Information'!$E$10="CWS",T520="Single Family Residence",R520="Yes",P520="Non-Lead", M520="Non-Lead - Copper",N520="Before 1989")))),"Tier 4",
IF((OR((AND('[1]PWS Information'!$E$10="NTNC",P520="Non-Lead")),
(AND('[1]PWS Information'!$E$10="CWS",P520="Non-Lead",R520="")),
(AND('[1]PWS Information'!$E$10="CWS",P520="Non-Lead",R520="No")),
(AND('[1]PWS Information'!$E$10="CWS",P520="Non-Lead",R520="Don't Know")),
(AND('[1]PWS Information'!$E$10="CWS",P520="Non-Lead", I520="Non-Lead - Copper", R520="Yes", K520="Between 1989 and 2014")),
(AND('[1]PWS Information'!$E$10="CWS",P520="Non-Lead", I520="Non-Lead - Copper", R520="Yes", K520="After 2014")),
(AND('[1]PWS Information'!$E$10="CWS",P520="Non-Lead", I520="Non-Lead - Copper", R520="Yes", K520="Unknown")),
(AND('[1]PWS Information'!$E$10="CWS",P520="Non-Lead", M520="Non-Lead - Copper", R520="Yes", N520="Between 1989 and 2014")),
(AND('[1]PWS Information'!$E$10="CWS",P520="Non-Lead", M520="Non-Lead - Copper", R520="Yes", N520="After 2014")),
(AND('[1]PWS Information'!$E$10="CWS",P520="Non-Lead", M520="Non-Lead - Copper", R520="Yes", N520="Unknown")),
(AND('[1]PWS Information'!$E$10="CWS",P520="Unknown")),
(AND('[1]PWS Information'!$E$10="NTNC",P520="Unknown")))),"Tier 5",
"")))))</f>
        <v>Tier 5</v>
      </c>
      <c r="Y520" s="50"/>
      <c r="Z520" s="50"/>
    </row>
    <row r="521" spans="1:26" ht="75" x14ac:dyDescent="0.25">
      <c r="A521" s="39">
        <v>25176148</v>
      </c>
      <c r="B521" s="40">
        <v>5248</v>
      </c>
      <c r="C521" s="41" t="s">
        <v>81</v>
      </c>
      <c r="D521" s="41" t="s">
        <v>46</v>
      </c>
      <c r="E521" s="41">
        <v>75961</v>
      </c>
      <c r="F521" s="42"/>
      <c r="G521" s="43">
        <v>31.660693999999999</v>
      </c>
      <c r="H521" s="44">
        <v>-94.601386000000005</v>
      </c>
      <c r="I521" s="45" t="s">
        <v>63</v>
      </c>
      <c r="J521" s="46" t="s">
        <v>48</v>
      </c>
      <c r="K521" s="42" t="s">
        <v>51</v>
      </c>
      <c r="L521" s="49"/>
      <c r="M521" s="45" t="s">
        <v>63</v>
      </c>
      <c r="N521" s="46" t="s">
        <v>51</v>
      </c>
      <c r="O521" s="49"/>
      <c r="P521" s="36" t="str">
        <f t="shared" si="8"/>
        <v>Unknown</v>
      </c>
      <c r="Q521" s="39" t="s">
        <v>48</v>
      </c>
      <c r="R521" s="39" t="s">
        <v>48</v>
      </c>
      <c r="S521" s="39"/>
      <c r="T521" s="50"/>
      <c r="U521" s="50" t="s">
        <v>51</v>
      </c>
      <c r="V521" s="50" t="s">
        <v>51</v>
      </c>
      <c r="W521" s="50"/>
      <c r="X521" s="51" t="str">
        <f>IF((OR((AND('[1]PWS Information'!$E$10="CWS",T521="Single Family Residence",P521="Lead")),
(AND('[1]PWS Information'!$E$10="CWS",T521="Multiple Family Residence",'[1]PWS Information'!$E$11="Yes",P521="Lead")),
(AND('[1]PWS Information'!$E$10="NTNC",P521="Lead")))),"Tier 1",
IF((OR((AND('[1]PWS Information'!$E$10="CWS",T521="Multiple Family Residence",'[1]PWS Information'!$E$11="No",P521="Lead")),
(AND('[1]PWS Information'!$E$10="CWS",T521="Other",P521="Lead")),
(AND('[1]PWS Information'!$E$10="CWS",T521="Building",P521="Lead")))),"Tier 2",
IF((OR((AND('[1]PWS Information'!$E$10="CWS",T521="Single Family Residence",P521="Galvanized Requiring Replacement")),
(AND('[1]PWS Information'!$E$10="CWS",T521="Single Family Residence",P521="Galvanized Requiring Replacement",Q521="Yes")),
(AND('[1]PWS Information'!$E$10="NTNC",P521="Galvanized Requiring Replacement")),
(AND('[1]PWS Information'!$E$10="NTNC",T521="Single Family Residence",Q521="Yes")))),"Tier 3",
IF((OR((AND('[1]PWS Information'!$E$10="CWS",T521="Single Family Residence",R521="Yes",P521="Non-Lead", I521="Non-Lead - Copper",K521="Before 1989")),
(AND('[1]PWS Information'!$E$10="CWS",T521="Single Family Residence",R521="Yes",P521="Non-Lead", M521="Non-Lead - Copper",N521="Before 1989")))),"Tier 4",
IF((OR((AND('[1]PWS Information'!$E$10="NTNC",P521="Non-Lead")),
(AND('[1]PWS Information'!$E$10="CWS",P521="Non-Lead",R521="")),
(AND('[1]PWS Information'!$E$10="CWS",P521="Non-Lead",R521="No")),
(AND('[1]PWS Information'!$E$10="CWS",P521="Non-Lead",R521="Don't Know")),
(AND('[1]PWS Information'!$E$10="CWS",P521="Non-Lead", I521="Non-Lead - Copper", R521="Yes", K521="Between 1989 and 2014")),
(AND('[1]PWS Information'!$E$10="CWS",P521="Non-Lead", I521="Non-Lead - Copper", R521="Yes", K521="After 2014")),
(AND('[1]PWS Information'!$E$10="CWS",P521="Non-Lead", I521="Non-Lead - Copper", R521="Yes", K521="Unknown")),
(AND('[1]PWS Information'!$E$10="CWS",P521="Non-Lead", M521="Non-Lead - Copper", R521="Yes", N521="Between 1989 and 2014")),
(AND('[1]PWS Information'!$E$10="CWS",P521="Non-Lead", M521="Non-Lead - Copper", R521="Yes", N521="After 2014")),
(AND('[1]PWS Information'!$E$10="CWS",P521="Non-Lead", M521="Non-Lead - Copper", R521="Yes", N521="Unknown")),
(AND('[1]PWS Information'!$E$10="CWS",P521="Unknown")),
(AND('[1]PWS Information'!$E$10="NTNC",P521="Unknown")))),"Tier 5",
"")))))</f>
        <v>Tier 5</v>
      </c>
      <c r="Y521" s="50"/>
      <c r="Z521" s="50"/>
    </row>
    <row r="522" spans="1:26" ht="75" x14ac:dyDescent="0.25">
      <c r="A522" s="39">
        <v>25175974</v>
      </c>
      <c r="B522" s="40">
        <v>1232</v>
      </c>
      <c r="C522" s="41" t="s">
        <v>191</v>
      </c>
      <c r="D522" s="41" t="s">
        <v>46</v>
      </c>
      <c r="E522" s="41">
        <v>75961</v>
      </c>
      <c r="F522" s="42"/>
      <c r="G522" s="43">
        <v>31.558382999999999</v>
      </c>
      <c r="H522" s="44">
        <v>-94.504452000000001</v>
      </c>
      <c r="I522" s="45" t="s">
        <v>63</v>
      </c>
      <c r="J522" s="46" t="s">
        <v>48</v>
      </c>
      <c r="K522" s="42" t="s">
        <v>51</v>
      </c>
      <c r="L522" s="49"/>
      <c r="M522" s="45" t="s">
        <v>63</v>
      </c>
      <c r="N522" s="46" t="s">
        <v>51</v>
      </c>
      <c r="O522" s="49"/>
      <c r="P522" s="36" t="str">
        <f t="shared" si="8"/>
        <v>Unknown</v>
      </c>
      <c r="Q522" s="39" t="s">
        <v>48</v>
      </c>
      <c r="R522" s="39" t="s">
        <v>48</v>
      </c>
      <c r="S522" s="39"/>
      <c r="T522" s="50"/>
      <c r="U522" s="50" t="s">
        <v>51</v>
      </c>
      <c r="V522" s="50" t="s">
        <v>51</v>
      </c>
      <c r="W522" s="50"/>
      <c r="X522" s="51" t="str">
        <f>IF((OR((AND('[1]PWS Information'!$E$10="CWS",T522="Single Family Residence",P522="Lead")),
(AND('[1]PWS Information'!$E$10="CWS",T522="Multiple Family Residence",'[1]PWS Information'!$E$11="Yes",P522="Lead")),
(AND('[1]PWS Information'!$E$10="NTNC",P522="Lead")))),"Tier 1",
IF((OR((AND('[1]PWS Information'!$E$10="CWS",T522="Multiple Family Residence",'[1]PWS Information'!$E$11="No",P522="Lead")),
(AND('[1]PWS Information'!$E$10="CWS",T522="Other",P522="Lead")),
(AND('[1]PWS Information'!$E$10="CWS",T522="Building",P522="Lead")))),"Tier 2",
IF((OR((AND('[1]PWS Information'!$E$10="CWS",T522="Single Family Residence",P522="Galvanized Requiring Replacement")),
(AND('[1]PWS Information'!$E$10="CWS",T522="Single Family Residence",P522="Galvanized Requiring Replacement",Q522="Yes")),
(AND('[1]PWS Information'!$E$10="NTNC",P522="Galvanized Requiring Replacement")),
(AND('[1]PWS Information'!$E$10="NTNC",T522="Single Family Residence",Q522="Yes")))),"Tier 3",
IF((OR((AND('[1]PWS Information'!$E$10="CWS",T522="Single Family Residence",R522="Yes",P522="Non-Lead", I522="Non-Lead - Copper",K522="Before 1989")),
(AND('[1]PWS Information'!$E$10="CWS",T522="Single Family Residence",R522="Yes",P522="Non-Lead", M522="Non-Lead - Copper",N522="Before 1989")))),"Tier 4",
IF((OR((AND('[1]PWS Information'!$E$10="NTNC",P522="Non-Lead")),
(AND('[1]PWS Information'!$E$10="CWS",P522="Non-Lead",R522="")),
(AND('[1]PWS Information'!$E$10="CWS",P522="Non-Lead",R522="No")),
(AND('[1]PWS Information'!$E$10="CWS",P522="Non-Lead",R522="Don't Know")),
(AND('[1]PWS Information'!$E$10="CWS",P522="Non-Lead", I522="Non-Lead - Copper", R522="Yes", K522="Between 1989 and 2014")),
(AND('[1]PWS Information'!$E$10="CWS",P522="Non-Lead", I522="Non-Lead - Copper", R522="Yes", K522="After 2014")),
(AND('[1]PWS Information'!$E$10="CWS",P522="Non-Lead", I522="Non-Lead - Copper", R522="Yes", K522="Unknown")),
(AND('[1]PWS Information'!$E$10="CWS",P522="Non-Lead", M522="Non-Lead - Copper", R522="Yes", N522="Between 1989 and 2014")),
(AND('[1]PWS Information'!$E$10="CWS",P522="Non-Lead", M522="Non-Lead - Copper", R522="Yes", N522="After 2014")),
(AND('[1]PWS Information'!$E$10="CWS",P522="Non-Lead", M522="Non-Lead - Copper", R522="Yes", N522="Unknown")),
(AND('[1]PWS Information'!$E$10="CWS",P522="Unknown")),
(AND('[1]PWS Information'!$E$10="NTNC",P522="Unknown")))),"Tier 5",
"")))))</f>
        <v>Tier 5</v>
      </c>
      <c r="Y522" s="50"/>
      <c r="Z522" s="50"/>
    </row>
    <row r="523" spans="1:26" ht="75" x14ac:dyDescent="0.25">
      <c r="A523" s="39">
        <v>25175980</v>
      </c>
      <c r="B523" s="40">
        <v>3115</v>
      </c>
      <c r="C523" s="41" t="s">
        <v>132</v>
      </c>
      <c r="D523" s="41" t="s">
        <v>46</v>
      </c>
      <c r="E523" s="41">
        <v>75961</v>
      </c>
      <c r="F523" s="42"/>
      <c r="G523" s="43">
        <v>31.558382999999999</v>
      </c>
      <c r="H523" s="44">
        <v>-94.504452000000001</v>
      </c>
      <c r="I523" s="45" t="s">
        <v>63</v>
      </c>
      <c r="J523" s="46" t="s">
        <v>48</v>
      </c>
      <c r="K523" s="42" t="s">
        <v>51</v>
      </c>
      <c r="L523" s="49"/>
      <c r="M523" s="45" t="s">
        <v>63</v>
      </c>
      <c r="N523" s="46" t="s">
        <v>51</v>
      </c>
      <c r="O523" s="49"/>
      <c r="P523" s="36" t="str">
        <f t="shared" si="8"/>
        <v>Unknown</v>
      </c>
      <c r="Q523" s="39" t="s">
        <v>48</v>
      </c>
      <c r="R523" s="39" t="s">
        <v>48</v>
      </c>
      <c r="S523" s="39"/>
      <c r="T523" s="50"/>
      <c r="U523" s="50" t="s">
        <v>51</v>
      </c>
      <c r="V523" s="50" t="s">
        <v>51</v>
      </c>
      <c r="W523" s="50"/>
      <c r="X523" s="51" t="str">
        <f>IF((OR((AND('[1]PWS Information'!$E$10="CWS",T523="Single Family Residence",P523="Lead")),
(AND('[1]PWS Information'!$E$10="CWS",T523="Multiple Family Residence",'[1]PWS Information'!$E$11="Yes",P523="Lead")),
(AND('[1]PWS Information'!$E$10="NTNC",P523="Lead")))),"Tier 1",
IF((OR((AND('[1]PWS Information'!$E$10="CWS",T523="Multiple Family Residence",'[1]PWS Information'!$E$11="No",P523="Lead")),
(AND('[1]PWS Information'!$E$10="CWS",T523="Other",P523="Lead")),
(AND('[1]PWS Information'!$E$10="CWS",T523="Building",P523="Lead")))),"Tier 2",
IF((OR((AND('[1]PWS Information'!$E$10="CWS",T523="Single Family Residence",P523="Galvanized Requiring Replacement")),
(AND('[1]PWS Information'!$E$10="CWS",T523="Single Family Residence",P523="Galvanized Requiring Replacement",Q523="Yes")),
(AND('[1]PWS Information'!$E$10="NTNC",P523="Galvanized Requiring Replacement")),
(AND('[1]PWS Information'!$E$10="NTNC",T523="Single Family Residence",Q523="Yes")))),"Tier 3",
IF((OR((AND('[1]PWS Information'!$E$10="CWS",T523="Single Family Residence",R523="Yes",P523="Non-Lead", I523="Non-Lead - Copper",K523="Before 1989")),
(AND('[1]PWS Information'!$E$10="CWS",T523="Single Family Residence",R523="Yes",P523="Non-Lead", M523="Non-Lead - Copper",N523="Before 1989")))),"Tier 4",
IF((OR((AND('[1]PWS Information'!$E$10="NTNC",P523="Non-Lead")),
(AND('[1]PWS Information'!$E$10="CWS",P523="Non-Lead",R523="")),
(AND('[1]PWS Information'!$E$10="CWS",P523="Non-Lead",R523="No")),
(AND('[1]PWS Information'!$E$10="CWS",P523="Non-Lead",R523="Don't Know")),
(AND('[1]PWS Information'!$E$10="CWS",P523="Non-Lead", I523="Non-Lead - Copper", R523="Yes", K523="Between 1989 and 2014")),
(AND('[1]PWS Information'!$E$10="CWS",P523="Non-Lead", I523="Non-Lead - Copper", R523="Yes", K523="After 2014")),
(AND('[1]PWS Information'!$E$10="CWS",P523="Non-Lead", I523="Non-Lead - Copper", R523="Yes", K523="Unknown")),
(AND('[1]PWS Information'!$E$10="CWS",P523="Non-Lead", M523="Non-Lead - Copper", R523="Yes", N523="Between 1989 and 2014")),
(AND('[1]PWS Information'!$E$10="CWS",P523="Non-Lead", M523="Non-Lead - Copper", R523="Yes", N523="After 2014")),
(AND('[1]PWS Information'!$E$10="CWS",P523="Non-Lead", M523="Non-Lead - Copper", R523="Yes", N523="Unknown")),
(AND('[1]PWS Information'!$E$10="CWS",P523="Unknown")),
(AND('[1]PWS Information'!$E$10="NTNC",P523="Unknown")))),"Tier 5",
"")))))</f>
        <v>Tier 5</v>
      </c>
      <c r="Y523" s="50"/>
      <c r="Z523" s="50"/>
    </row>
    <row r="524" spans="1:26" ht="75" x14ac:dyDescent="0.25">
      <c r="A524" s="39">
        <v>25176150</v>
      </c>
      <c r="B524" s="40">
        <v>145</v>
      </c>
      <c r="C524" s="41" t="s">
        <v>192</v>
      </c>
      <c r="D524" s="41" t="s">
        <v>46</v>
      </c>
      <c r="E524" s="41">
        <v>75961</v>
      </c>
      <c r="F524" s="42"/>
      <c r="G524" s="43">
        <v>31.616463</v>
      </c>
      <c r="H524" s="44">
        <v>-94.503102999999996</v>
      </c>
      <c r="I524" s="45" t="s">
        <v>63</v>
      </c>
      <c r="J524" s="46" t="s">
        <v>48</v>
      </c>
      <c r="K524" s="42" t="s">
        <v>51</v>
      </c>
      <c r="L524" s="49"/>
      <c r="M524" s="45" t="s">
        <v>63</v>
      </c>
      <c r="N524" s="46" t="s">
        <v>51</v>
      </c>
      <c r="O524" s="49"/>
      <c r="P524" s="36" t="str">
        <f t="shared" si="8"/>
        <v>Unknown</v>
      </c>
      <c r="Q524" s="39" t="s">
        <v>48</v>
      </c>
      <c r="R524" s="39" t="s">
        <v>48</v>
      </c>
      <c r="S524" s="39"/>
      <c r="T524" s="50" t="s">
        <v>50</v>
      </c>
      <c r="U524" s="50" t="s">
        <v>51</v>
      </c>
      <c r="V524" s="50" t="s">
        <v>51</v>
      </c>
      <c r="W524" s="50"/>
      <c r="X524" s="51" t="str">
        <f>IF((OR((AND('[1]PWS Information'!$E$10="CWS",T524="Single Family Residence",P524="Lead")),
(AND('[1]PWS Information'!$E$10="CWS",T524="Multiple Family Residence",'[1]PWS Information'!$E$11="Yes",P524="Lead")),
(AND('[1]PWS Information'!$E$10="NTNC",P524="Lead")))),"Tier 1",
IF((OR((AND('[1]PWS Information'!$E$10="CWS",T524="Multiple Family Residence",'[1]PWS Information'!$E$11="No",P524="Lead")),
(AND('[1]PWS Information'!$E$10="CWS",T524="Other",P524="Lead")),
(AND('[1]PWS Information'!$E$10="CWS",T524="Building",P524="Lead")))),"Tier 2",
IF((OR((AND('[1]PWS Information'!$E$10="CWS",T524="Single Family Residence",P524="Galvanized Requiring Replacement")),
(AND('[1]PWS Information'!$E$10="CWS",T524="Single Family Residence",P524="Galvanized Requiring Replacement",Q524="Yes")),
(AND('[1]PWS Information'!$E$10="NTNC",P524="Galvanized Requiring Replacement")),
(AND('[1]PWS Information'!$E$10="NTNC",T524="Single Family Residence",Q524="Yes")))),"Tier 3",
IF((OR((AND('[1]PWS Information'!$E$10="CWS",T524="Single Family Residence",R524="Yes",P524="Non-Lead", I524="Non-Lead - Copper",K524="Before 1989")),
(AND('[1]PWS Information'!$E$10="CWS",T524="Single Family Residence",R524="Yes",P524="Non-Lead", M524="Non-Lead - Copper",N524="Before 1989")))),"Tier 4",
IF((OR((AND('[1]PWS Information'!$E$10="NTNC",P524="Non-Lead")),
(AND('[1]PWS Information'!$E$10="CWS",P524="Non-Lead",R524="")),
(AND('[1]PWS Information'!$E$10="CWS",P524="Non-Lead",R524="No")),
(AND('[1]PWS Information'!$E$10="CWS",P524="Non-Lead",R524="Don't Know")),
(AND('[1]PWS Information'!$E$10="CWS",P524="Non-Lead", I524="Non-Lead - Copper", R524="Yes", K524="Between 1989 and 2014")),
(AND('[1]PWS Information'!$E$10="CWS",P524="Non-Lead", I524="Non-Lead - Copper", R524="Yes", K524="After 2014")),
(AND('[1]PWS Information'!$E$10="CWS",P524="Non-Lead", I524="Non-Lead - Copper", R524="Yes", K524="Unknown")),
(AND('[1]PWS Information'!$E$10="CWS",P524="Non-Lead", M524="Non-Lead - Copper", R524="Yes", N524="Between 1989 and 2014")),
(AND('[1]PWS Information'!$E$10="CWS",P524="Non-Lead", M524="Non-Lead - Copper", R524="Yes", N524="After 2014")),
(AND('[1]PWS Information'!$E$10="CWS",P524="Non-Lead", M524="Non-Lead - Copper", R524="Yes", N524="Unknown")),
(AND('[1]PWS Information'!$E$10="CWS",P524="Unknown")),
(AND('[1]PWS Information'!$E$10="NTNC",P524="Unknown")))),"Tier 5",
"")))))</f>
        <v>Tier 5</v>
      </c>
      <c r="Y524" s="50"/>
      <c r="Z524" s="50"/>
    </row>
    <row r="525" spans="1:26" ht="75" x14ac:dyDescent="0.25">
      <c r="A525" s="39">
        <v>25175684</v>
      </c>
      <c r="B525" s="40">
        <v>8303</v>
      </c>
      <c r="C525" s="41" t="s">
        <v>45</v>
      </c>
      <c r="D525" s="41" t="s">
        <v>46</v>
      </c>
      <c r="E525" s="41">
        <v>75961</v>
      </c>
      <c r="F525" s="42"/>
      <c r="G525" s="43">
        <v>31.676155000000001</v>
      </c>
      <c r="H525" s="44">
        <v>-94.555768</v>
      </c>
      <c r="I525" s="45" t="s">
        <v>63</v>
      </c>
      <c r="J525" s="46" t="s">
        <v>48</v>
      </c>
      <c r="K525" s="42" t="s">
        <v>51</v>
      </c>
      <c r="L525" s="49"/>
      <c r="M525" s="45" t="s">
        <v>63</v>
      </c>
      <c r="N525" s="46" t="s">
        <v>51</v>
      </c>
      <c r="O525" s="49"/>
      <c r="P525" s="36" t="str">
        <f t="shared" si="8"/>
        <v>Unknown</v>
      </c>
      <c r="Q525" s="39" t="s">
        <v>48</v>
      </c>
      <c r="R525" s="39" t="s">
        <v>48</v>
      </c>
      <c r="S525" s="39"/>
      <c r="T525" s="50"/>
      <c r="U525" s="50" t="s">
        <v>51</v>
      </c>
      <c r="V525" s="50" t="s">
        <v>51</v>
      </c>
      <c r="W525" s="50"/>
      <c r="X525" s="51" t="str">
        <f>IF((OR((AND('[1]PWS Information'!$E$10="CWS",T525="Single Family Residence",P525="Lead")),
(AND('[1]PWS Information'!$E$10="CWS",T525="Multiple Family Residence",'[1]PWS Information'!$E$11="Yes",P525="Lead")),
(AND('[1]PWS Information'!$E$10="NTNC",P525="Lead")))),"Tier 1",
IF((OR((AND('[1]PWS Information'!$E$10="CWS",T525="Multiple Family Residence",'[1]PWS Information'!$E$11="No",P525="Lead")),
(AND('[1]PWS Information'!$E$10="CWS",T525="Other",P525="Lead")),
(AND('[1]PWS Information'!$E$10="CWS",T525="Building",P525="Lead")))),"Tier 2",
IF((OR((AND('[1]PWS Information'!$E$10="CWS",T525="Single Family Residence",P525="Galvanized Requiring Replacement")),
(AND('[1]PWS Information'!$E$10="CWS",T525="Single Family Residence",P525="Galvanized Requiring Replacement",Q525="Yes")),
(AND('[1]PWS Information'!$E$10="NTNC",P525="Galvanized Requiring Replacement")),
(AND('[1]PWS Information'!$E$10="NTNC",T525="Single Family Residence",Q525="Yes")))),"Tier 3",
IF((OR((AND('[1]PWS Information'!$E$10="CWS",T525="Single Family Residence",R525="Yes",P525="Non-Lead", I525="Non-Lead - Copper",K525="Before 1989")),
(AND('[1]PWS Information'!$E$10="CWS",T525="Single Family Residence",R525="Yes",P525="Non-Lead", M525="Non-Lead - Copper",N525="Before 1989")))),"Tier 4",
IF((OR((AND('[1]PWS Information'!$E$10="NTNC",P525="Non-Lead")),
(AND('[1]PWS Information'!$E$10="CWS",P525="Non-Lead",R525="")),
(AND('[1]PWS Information'!$E$10="CWS",P525="Non-Lead",R525="No")),
(AND('[1]PWS Information'!$E$10="CWS",P525="Non-Lead",R525="Don't Know")),
(AND('[1]PWS Information'!$E$10="CWS",P525="Non-Lead", I525="Non-Lead - Copper", R525="Yes", K525="Between 1989 and 2014")),
(AND('[1]PWS Information'!$E$10="CWS",P525="Non-Lead", I525="Non-Lead - Copper", R525="Yes", K525="After 2014")),
(AND('[1]PWS Information'!$E$10="CWS",P525="Non-Lead", I525="Non-Lead - Copper", R525="Yes", K525="Unknown")),
(AND('[1]PWS Information'!$E$10="CWS",P525="Non-Lead", M525="Non-Lead - Copper", R525="Yes", N525="Between 1989 and 2014")),
(AND('[1]PWS Information'!$E$10="CWS",P525="Non-Lead", M525="Non-Lead - Copper", R525="Yes", N525="After 2014")),
(AND('[1]PWS Information'!$E$10="CWS",P525="Non-Lead", M525="Non-Lead - Copper", R525="Yes", N525="Unknown")),
(AND('[1]PWS Information'!$E$10="CWS",P525="Unknown")),
(AND('[1]PWS Information'!$E$10="NTNC",P525="Unknown")))),"Tier 5",
"")))))</f>
        <v>Tier 5</v>
      </c>
      <c r="Y525" s="50"/>
      <c r="Z525" s="50"/>
    </row>
    <row r="526" spans="1:26" ht="75" x14ac:dyDescent="0.25">
      <c r="A526" s="39">
        <v>25176053</v>
      </c>
      <c r="B526" s="40">
        <v>151</v>
      </c>
      <c r="C526" s="41" t="s">
        <v>159</v>
      </c>
      <c r="D526" s="41" t="s">
        <v>46</v>
      </c>
      <c r="E526" s="41">
        <v>75961</v>
      </c>
      <c r="F526" s="42"/>
      <c r="G526" s="43">
        <v>31.587091000000001</v>
      </c>
      <c r="H526" s="44">
        <v>-94.614329999999995</v>
      </c>
      <c r="I526" s="45" t="s">
        <v>63</v>
      </c>
      <c r="J526" s="46" t="s">
        <v>48</v>
      </c>
      <c r="K526" s="42" t="s">
        <v>51</v>
      </c>
      <c r="L526" s="49"/>
      <c r="M526" s="45" t="s">
        <v>63</v>
      </c>
      <c r="N526" s="46" t="s">
        <v>51</v>
      </c>
      <c r="O526" s="49"/>
      <c r="P526" s="36" t="str">
        <f t="shared" si="8"/>
        <v>Unknown</v>
      </c>
      <c r="Q526" s="39" t="s">
        <v>48</v>
      </c>
      <c r="R526" s="39" t="s">
        <v>48</v>
      </c>
      <c r="S526" s="39"/>
      <c r="T526" s="50"/>
      <c r="U526" s="50" t="s">
        <v>51</v>
      </c>
      <c r="V526" s="50" t="s">
        <v>51</v>
      </c>
      <c r="W526" s="50"/>
      <c r="X526" s="51" t="str">
        <f>IF((OR((AND('[1]PWS Information'!$E$10="CWS",T526="Single Family Residence",P526="Lead")),
(AND('[1]PWS Information'!$E$10="CWS",T526="Multiple Family Residence",'[1]PWS Information'!$E$11="Yes",P526="Lead")),
(AND('[1]PWS Information'!$E$10="NTNC",P526="Lead")))),"Tier 1",
IF((OR((AND('[1]PWS Information'!$E$10="CWS",T526="Multiple Family Residence",'[1]PWS Information'!$E$11="No",P526="Lead")),
(AND('[1]PWS Information'!$E$10="CWS",T526="Other",P526="Lead")),
(AND('[1]PWS Information'!$E$10="CWS",T526="Building",P526="Lead")))),"Tier 2",
IF((OR((AND('[1]PWS Information'!$E$10="CWS",T526="Single Family Residence",P526="Galvanized Requiring Replacement")),
(AND('[1]PWS Information'!$E$10="CWS",T526="Single Family Residence",P526="Galvanized Requiring Replacement",Q526="Yes")),
(AND('[1]PWS Information'!$E$10="NTNC",P526="Galvanized Requiring Replacement")),
(AND('[1]PWS Information'!$E$10="NTNC",T526="Single Family Residence",Q526="Yes")))),"Tier 3",
IF((OR((AND('[1]PWS Information'!$E$10="CWS",T526="Single Family Residence",R526="Yes",P526="Non-Lead", I526="Non-Lead - Copper",K526="Before 1989")),
(AND('[1]PWS Information'!$E$10="CWS",T526="Single Family Residence",R526="Yes",P526="Non-Lead", M526="Non-Lead - Copper",N526="Before 1989")))),"Tier 4",
IF((OR((AND('[1]PWS Information'!$E$10="NTNC",P526="Non-Lead")),
(AND('[1]PWS Information'!$E$10="CWS",P526="Non-Lead",R526="")),
(AND('[1]PWS Information'!$E$10="CWS",P526="Non-Lead",R526="No")),
(AND('[1]PWS Information'!$E$10="CWS",P526="Non-Lead",R526="Don't Know")),
(AND('[1]PWS Information'!$E$10="CWS",P526="Non-Lead", I526="Non-Lead - Copper", R526="Yes", K526="Between 1989 and 2014")),
(AND('[1]PWS Information'!$E$10="CWS",P526="Non-Lead", I526="Non-Lead - Copper", R526="Yes", K526="After 2014")),
(AND('[1]PWS Information'!$E$10="CWS",P526="Non-Lead", I526="Non-Lead - Copper", R526="Yes", K526="Unknown")),
(AND('[1]PWS Information'!$E$10="CWS",P526="Non-Lead", M526="Non-Lead - Copper", R526="Yes", N526="Between 1989 and 2014")),
(AND('[1]PWS Information'!$E$10="CWS",P526="Non-Lead", M526="Non-Lead - Copper", R526="Yes", N526="After 2014")),
(AND('[1]PWS Information'!$E$10="CWS",P526="Non-Lead", M526="Non-Lead - Copper", R526="Yes", N526="Unknown")),
(AND('[1]PWS Information'!$E$10="CWS",P526="Unknown")),
(AND('[1]PWS Information'!$E$10="NTNC",P526="Unknown")))),"Tier 5",
"")))))</f>
        <v>Tier 5</v>
      </c>
      <c r="Y526" s="50"/>
      <c r="Z526" s="50"/>
    </row>
    <row r="527" spans="1:26" ht="75" x14ac:dyDescent="0.25">
      <c r="A527" s="39">
        <v>25175459</v>
      </c>
      <c r="B527" s="40">
        <v>10410</v>
      </c>
      <c r="C527" s="41" t="s">
        <v>53</v>
      </c>
      <c r="D527" s="41" t="s">
        <v>46</v>
      </c>
      <c r="E527" s="41">
        <v>75961</v>
      </c>
      <c r="F527" s="42"/>
      <c r="G527" s="43">
        <v>31.634843</v>
      </c>
      <c r="H527" s="44">
        <v>-94.413287999999994</v>
      </c>
      <c r="I527" s="45" t="s">
        <v>63</v>
      </c>
      <c r="J527" s="46" t="s">
        <v>48</v>
      </c>
      <c r="K527" s="42" t="s">
        <v>51</v>
      </c>
      <c r="L527" s="49"/>
      <c r="M527" s="45" t="s">
        <v>63</v>
      </c>
      <c r="N527" s="46" t="s">
        <v>51</v>
      </c>
      <c r="O527" s="49"/>
      <c r="P527" s="36" t="str">
        <f t="shared" si="8"/>
        <v>Unknown</v>
      </c>
      <c r="Q527" s="39" t="s">
        <v>48</v>
      </c>
      <c r="R527" s="39" t="s">
        <v>48</v>
      </c>
      <c r="S527" s="39"/>
      <c r="T527" s="50" t="s">
        <v>50</v>
      </c>
      <c r="U527" s="50" t="s">
        <v>51</v>
      </c>
      <c r="V527" s="50" t="s">
        <v>51</v>
      </c>
      <c r="W527" s="50"/>
      <c r="X527" s="51" t="str">
        <f>IF((OR((AND('[1]PWS Information'!$E$10="CWS",T527="Single Family Residence",P527="Lead")),
(AND('[1]PWS Information'!$E$10="CWS",T527="Multiple Family Residence",'[1]PWS Information'!$E$11="Yes",P527="Lead")),
(AND('[1]PWS Information'!$E$10="NTNC",P527="Lead")))),"Tier 1",
IF((OR((AND('[1]PWS Information'!$E$10="CWS",T527="Multiple Family Residence",'[1]PWS Information'!$E$11="No",P527="Lead")),
(AND('[1]PWS Information'!$E$10="CWS",T527="Other",P527="Lead")),
(AND('[1]PWS Information'!$E$10="CWS",T527="Building",P527="Lead")))),"Tier 2",
IF((OR((AND('[1]PWS Information'!$E$10="CWS",T527="Single Family Residence",P527="Galvanized Requiring Replacement")),
(AND('[1]PWS Information'!$E$10="CWS",T527="Single Family Residence",P527="Galvanized Requiring Replacement",Q527="Yes")),
(AND('[1]PWS Information'!$E$10="NTNC",P527="Galvanized Requiring Replacement")),
(AND('[1]PWS Information'!$E$10="NTNC",T527="Single Family Residence",Q527="Yes")))),"Tier 3",
IF((OR((AND('[1]PWS Information'!$E$10="CWS",T527="Single Family Residence",R527="Yes",P527="Non-Lead", I527="Non-Lead - Copper",K527="Before 1989")),
(AND('[1]PWS Information'!$E$10="CWS",T527="Single Family Residence",R527="Yes",P527="Non-Lead", M527="Non-Lead - Copper",N527="Before 1989")))),"Tier 4",
IF((OR((AND('[1]PWS Information'!$E$10="NTNC",P527="Non-Lead")),
(AND('[1]PWS Information'!$E$10="CWS",P527="Non-Lead",R527="")),
(AND('[1]PWS Information'!$E$10="CWS",P527="Non-Lead",R527="No")),
(AND('[1]PWS Information'!$E$10="CWS",P527="Non-Lead",R527="Don't Know")),
(AND('[1]PWS Information'!$E$10="CWS",P527="Non-Lead", I527="Non-Lead - Copper", R527="Yes", K527="Between 1989 and 2014")),
(AND('[1]PWS Information'!$E$10="CWS",P527="Non-Lead", I527="Non-Lead - Copper", R527="Yes", K527="After 2014")),
(AND('[1]PWS Information'!$E$10="CWS",P527="Non-Lead", I527="Non-Lead - Copper", R527="Yes", K527="Unknown")),
(AND('[1]PWS Information'!$E$10="CWS",P527="Non-Lead", M527="Non-Lead - Copper", R527="Yes", N527="Between 1989 and 2014")),
(AND('[1]PWS Information'!$E$10="CWS",P527="Non-Lead", M527="Non-Lead - Copper", R527="Yes", N527="After 2014")),
(AND('[1]PWS Information'!$E$10="CWS",P527="Non-Lead", M527="Non-Lead - Copper", R527="Yes", N527="Unknown")),
(AND('[1]PWS Information'!$E$10="CWS",P527="Unknown")),
(AND('[1]PWS Information'!$E$10="NTNC",P527="Unknown")))),"Tier 5",
"")))))</f>
        <v>Tier 5</v>
      </c>
      <c r="Y527" s="50"/>
      <c r="Z527" s="50"/>
    </row>
    <row r="528" spans="1:26" ht="75" x14ac:dyDescent="0.25">
      <c r="A528" s="39">
        <v>25175532</v>
      </c>
      <c r="B528" s="40">
        <v>917</v>
      </c>
      <c r="C528" s="41" t="s">
        <v>156</v>
      </c>
      <c r="D528" s="41" t="s">
        <v>46</v>
      </c>
      <c r="E528" s="41">
        <v>75961</v>
      </c>
      <c r="F528" s="42"/>
      <c r="G528" s="43">
        <v>31.657394</v>
      </c>
      <c r="H528" s="44">
        <v>-94.601485999999994</v>
      </c>
      <c r="I528" s="45" t="s">
        <v>63</v>
      </c>
      <c r="J528" s="46" t="s">
        <v>48</v>
      </c>
      <c r="K528" s="42" t="s">
        <v>51</v>
      </c>
      <c r="L528" s="49"/>
      <c r="M528" s="45" t="s">
        <v>63</v>
      </c>
      <c r="N528" s="46" t="s">
        <v>51</v>
      </c>
      <c r="O528" s="49"/>
      <c r="P528" s="36" t="str">
        <f t="shared" si="8"/>
        <v>Unknown</v>
      </c>
      <c r="Q528" s="39" t="s">
        <v>48</v>
      </c>
      <c r="R528" s="39" t="s">
        <v>48</v>
      </c>
      <c r="S528" s="39"/>
      <c r="T528" s="50"/>
      <c r="U528" s="50" t="s">
        <v>51</v>
      </c>
      <c r="V528" s="50" t="s">
        <v>51</v>
      </c>
      <c r="W528" s="50"/>
      <c r="X528" s="51" t="str">
        <f>IF((OR((AND('[1]PWS Information'!$E$10="CWS",T528="Single Family Residence",P528="Lead")),
(AND('[1]PWS Information'!$E$10="CWS",T528="Multiple Family Residence",'[1]PWS Information'!$E$11="Yes",P528="Lead")),
(AND('[1]PWS Information'!$E$10="NTNC",P528="Lead")))),"Tier 1",
IF((OR((AND('[1]PWS Information'!$E$10="CWS",T528="Multiple Family Residence",'[1]PWS Information'!$E$11="No",P528="Lead")),
(AND('[1]PWS Information'!$E$10="CWS",T528="Other",P528="Lead")),
(AND('[1]PWS Information'!$E$10="CWS",T528="Building",P528="Lead")))),"Tier 2",
IF((OR((AND('[1]PWS Information'!$E$10="CWS",T528="Single Family Residence",P528="Galvanized Requiring Replacement")),
(AND('[1]PWS Information'!$E$10="CWS",T528="Single Family Residence",P528="Galvanized Requiring Replacement",Q528="Yes")),
(AND('[1]PWS Information'!$E$10="NTNC",P528="Galvanized Requiring Replacement")),
(AND('[1]PWS Information'!$E$10="NTNC",T528="Single Family Residence",Q528="Yes")))),"Tier 3",
IF((OR((AND('[1]PWS Information'!$E$10="CWS",T528="Single Family Residence",R528="Yes",P528="Non-Lead", I528="Non-Lead - Copper",K528="Before 1989")),
(AND('[1]PWS Information'!$E$10="CWS",T528="Single Family Residence",R528="Yes",P528="Non-Lead", M528="Non-Lead - Copper",N528="Before 1989")))),"Tier 4",
IF((OR((AND('[1]PWS Information'!$E$10="NTNC",P528="Non-Lead")),
(AND('[1]PWS Information'!$E$10="CWS",P528="Non-Lead",R528="")),
(AND('[1]PWS Information'!$E$10="CWS",P528="Non-Lead",R528="No")),
(AND('[1]PWS Information'!$E$10="CWS",P528="Non-Lead",R528="Don't Know")),
(AND('[1]PWS Information'!$E$10="CWS",P528="Non-Lead", I528="Non-Lead - Copper", R528="Yes", K528="Between 1989 and 2014")),
(AND('[1]PWS Information'!$E$10="CWS",P528="Non-Lead", I528="Non-Lead - Copper", R528="Yes", K528="After 2014")),
(AND('[1]PWS Information'!$E$10="CWS",P528="Non-Lead", I528="Non-Lead - Copper", R528="Yes", K528="Unknown")),
(AND('[1]PWS Information'!$E$10="CWS",P528="Non-Lead", M528="Non-Lead - Copper", R528="Yes", N528="Between 1989 and 2014")),
(AND('[1]PWS Information'!$E$10="CWS",P528="Non-Lead", M528="Non-Lead - Copper", R528="Yes", N528="After 2014")),
(AND('[1]PWS Information'!$E$10="CWS",P528="Non-Lead", M528="Non-Lead - Copper", R528="Yes", N528="Unknown")),
(AND('[1]PWS Information'!$E$10="CWS",P528="Unknown")),
(AND('[1]PWS Information'!$E$10="NTNC",P528="Unknown")))),"Tier 5",
"")))))</f>
        <v>Tier 5</v>
      </c>
      <c r="Y528" s="50"/>
      <c r="Z528" s="50"/>
    </row>
    <row r="529" spans="1:26" ht="75" x14ac:dyDescent="0.25">
      <c r="A529" s="39">
        <v>25175654</v>
      </c>
      <c r="B529" s="40">
        <v>831</v>
      </c>
      <c r="C529" s="41" t="s">
        <v>94</v>
      </c>
      <c r="D529" s="41" t="s">
        <v>46</v>
      </c>
      <c r="E529" s="41">
        <v>75961</v>
      </c>
      <c r="F529" s="42"/>
      <c r="G529" s="43">
        <v>31.558382999999999</v>
      </c>
      <c r="H529" s="44">
        <v>-94.504452000000001</v>
      </c>
      <c r="I529" s="45" t="s">
        <v>63</v>
      </c>
      <c r="J529" s="46" t="s">
        <v>48</v>
      </c>
      <c r="K529" s="42" t="s">
        <v>51</v>
      </c>
      <c r="L529" s="49"/>
      <c r="M529" s="45" t="s">
        <v>63</v>
      </c>
      <c r="N529" s="46" t="s">
        <v>51</v>
      </c>
      <c r="O529" s="49"/>
      <c r="P529" s="36" t="str">
        <f t="shared" si="8"/>
        <v>Unknown</v>
      </c>
      <c r="Q529" s="39" t="s">
        <v>48</v>
      </c>
      <c r="R529" s="39" t="s">
        <v>48</v>
      </c>
      <c r="S529" s="39"/>
      <c r="T529" s="50"/>
      <c r="U529" s="50" t="s">
        <v>51</v>
      </c>
      <c r="V529" s="50" t="s">
        <v>51</v>
      </c>
      <c r="W529" s="50"/>
      <c r="X529" s="51" t="str">
        <f>IF((OR((AND('[1]PWS Information'!$E$10="CWS",T529="Single Family Residence",P529="Lead")),
(AND('[1]PWS Information'!$E$10="CWS",T529="Multiple Family Residence",'[1]PWS Information'!$E$11="Yes",P529="Lead")),
(AND('[1]PWS Information'!$E$10="NTNC",P529="Lead")))),"Tier 1",
IF((OR((AND('[1]PWS Information'!$E$10="CWS",T529="Multiple Family Residence",'[1]PWS Information'!$E$11="No",P529="Lead")),
(AND('[1]PWS Information'!$E$10="CWS",T529="Other",P529="Lead")),
(AND('[1]PWS Information'!$E$10="CWS",T529="Building",P529="Lead")))),"Tier 2",
IF((OR((AND('[1]PWS Information'!$E$10="CWS",T529="Single Family Residence",P529="Galvanized Requiring Replacement")),
(AND('[1]PWS Information'!$E$10="CWS",T529="Single Family Residence",P529="Galvanized Requiring Replacement",Q529="Yes")),
(AND('[1]PWS Information'!$E$10="NTNC",P529="Galvanized Requiring Replacement")),
(AND('[1]PWS Information'!$E$10="NTNC",T529="Single Family Residence",Q529="Yes")))),"Tier 3",
IF((OR((AND('[1]PWS Information'!$E$10="CWS",T529="Single Family Residence",R529="Yes",P529="Non-Lead", I529="Non-Lead - Copper",K529="Before 1989")),
(AND('[1]PWS Information'!$E$10="CWS",T529="Single Family Residence",R529="Yes",P529="Non-Lead", M529="Non-Lead - Copper",N529="Before 1989")))),"Tier 4",
IF((OR((AND('[1]PWS Information'!$E$10="NTNC",P529="Non-Lead")),
(AND('[1]PWS Information'!$E$10="CWS",P529="Non-Lead",R529="")),
(AND('[1]PWS Information'!$E$10="CWS",P529="Non-Lead",R529="No")),
(AND('[1]PWS Information'!$E$10="CWS",P529="Non-Lead",R529="Don't Know")),
(AND('[1]PWS Information'!$E$10="CWS",P529="Non-Lead", I529="Non-Lead - Copper", R529="Yes", K529="Between 1989 and 2014")),
(AND('[1]PWS Information'!$E$10="CWS",P529="Non-Lead", I529="Non-Lead - Copper", R529="Yes", K529="After 2014")),
(AND('[1]PWS Information'!$E$10="CWS",P529="Non-Lead", I529="Non-Lead - Copper", R529="Yes", K529="Unknown")),
(AND('[1]PWS Information'!$E$10="CWS",P529="Non-Lead", M529="Non-Lead - Copper", R529="Yes", N529="Between 1989 and 2014")),
(AND('[1]PWS Information'!$E$10="CWS",P529="Non-Lead", M529="Non-Lead - Copper", R529="Yes", N529="After 2014")),
(AND('[1]PWS Information'!$E$10="CWS",P529="Non-Lead", M529="Non-Lead - Copper", R529="Yes", N529="Unknown")),
(AND('[1]PWS Information'!$E$10="CWS",P529="Unknown")),
(AND('[1]PWS Information'!$E$10="NTNC",P529="Unknown")))),"Tier 5",
"")))))</f>
        <v>Tier 5</v>
      </c>
      <c r="Y529" s="50"/>
      <c r="Z529" s="50"/>
    </row>
    <row r="530" spans="1:26" ht="75" x14ac:dyDescent="0.25">
      <c r="A530" s="39">
        <v>25175692</v>
      </c>
      <c r="B530" s="40">
        <v>815</v>
      </c>
      <c r="C530" s="41" t="s">
        <v>94</v>
      </c>
      <c r="D530" s="41" t="s">
        <v>46</v>
      </c>
      <c r="E530" s="41">
        <v>75961</v>
      </c>
      <c r="F530" s="42"/>
      <c r="G530" s="43">
        <v>31.558382999999999</v>
      </c>
      <c r="H530" s="44">
        <v>-94.504452000000001</v>
      </c>
      <c r="I530" s="45" t="s">
        <v>63</v>
      </c>
      <c r="J530" s="46" t="s">
        <v>48</v>
      </c>
      <c r="K530" s="42" t="s">
        <v>51</v>
      </c>
      <c r="L530" s="49"/>
      <c r="M530" s="45" t="s">
        <v>63</v>
      </c>
      <c r="N530" s="46" t="s">
        <v>51</v>
      </c>
      <c r="O530" s="49"/>
      <c r="P530" s="36" t="str">
        <f t="shared" si="8"/>
        <v>Unknown</v>
      </c>
      <c r="Q530" s="39" t="s">
        <v>48</v>
      </c>
      <c r="R530" s="39" t="s">
        <v>48</v>
      </c>
      <c r="S530" s="39"/>
      <c r="T530" s="50"/>
      <c r="U530" s="50" t="s">
        <v>51</v>
      </c>
      <c r="V530" s="50" t="s">
        <v>51</v>
      </c>
      <c r="W530" s="50"/>
      <c r="X530" s="51" t="str">
        <f>IF((OR((AND('[1]PWS Information'!$E$10="CWS",T530="Single Family Residence",P530="Lead")),
(AND('[1]PWS Information'!$E$10="CWS",T530="Multiple Family Residence",'[1]PWS Information'!$E$11="Yes",P530="Lead")),
(AND('[1]PWS Information'!$E$10="NTNC",P530="Lead")))),"Tier 1",
IF((OR((AND('[1]PWS Information'!$E$10="CWS",T530="Multiple Family Residence",'[1]PWS Information'!$E$11="No",P530="Lead")),
(AND('[1]PWS Information'!$E$10="CWS",T530="Other",P530="Lead")),
(AND('[1]PWS Information'!$E$10="CWS",T530="Building",P530="Lead")))),"Tier 2",
IF((OR((AND('[1]PWS Information'!$E$10="CWS",T530="Single Family Residence",P530="Galvanized Requiring Replacement")),
(AND('[1]PWS Information'!$E$10="CWS",T530="Single Family Residence",P530="Galvanized Requiring Replacement",Q530="Yes")),
(AND('[1]PWS Information'!$E$10="NTNC",P530="Galvanized Requiring Replacement")),
(AND('[1]PWS Information'!$E$10="NTNC",T530="Single Family Residence",Q530="Yes")))),"Tier 3",
IF((OR((AND('[1]PWS Information'!$E$10="CWS",T530="Single Family Residence",R530="Yes",P530="Non-Lead", I530="Non-Lead - Copper",K530="Before 1989")),
(AND('[1]PWS Information'!$E$10="CWS",T530="Single Family Residence",R530="Yes",P530="Non-Lead", M530="Non-Lead - Copper",N530="Before 1989")))),"Tier 4",
IF((OR((AND('[1]PWS Information'!$E$10="NTNC",P530="Non-Lead")),
(AND('[1]PWS Information'!$E$10="CWS",P530="Non-Lead",R530="")),
(AND('[1]PWS Information'!$E$10="CWS",P530="Non-Lead",R530="No")),
(AND('[1]PWS Information'!$E$10="CWS",P530="Non-Lead",R530="Don't Know")),
(AND('[1]PWS Information'!$E$10="CWS",P530="Non-Lead", I530="Non-Lead - Copper", R530="Yes", K530="Between 1989 and 2014")),
(AND('[1]PWS Information'!$E$10="CWS",P530="Non-Lead", I530="Non-Lead - Copper", R530="Yes", K530="After 2014")),
(AND('[1]PWS Information'!$E$10="CWS",P530="Non-Lead", I530="Non-Lead - Copper", R530="Yes", K530="Unknown")),
(AND('[1]PWS Information'!$E$10="CWS",P530="Non-Lead", M530="Non-Lead - Copper", R530="Yes", N530="Between 1989 and 2014")),
(AND('[1]PWS Information'!$E$10="CWS",P530="Non-Lead", M530="Non-Lead - Copper", R530="Yes", N530="After 2014")),
(AND('[1]PWS Information'!$E$10="CWS",P530="Non-Lead", M530="Non-Lead - Copper", R530="Yes", N530="Unknown")),
(AND('[1]PWS Information'!$E$10="CWS",P530="Unknown")),
(AND('[1]PWS Information'!$E$10="NTNC",P530="Unknown")))),"Tier 5",
"")))))</f>
        <v>Tier 5</v>
      </c>
      <c r="Y530" s="50"/>
      <c r="Z530" s="50"/>
    </row>
    <row r="531" spans="1:26" ht="75" x14ac:dyDescent="0.25">
      <c r="A531" s="39">
        <v>25175371</v>
      </c>
      <c r="B531" s="40">
        <v>750</v>
      </c>
      <c r="C531" s="41" t="s">
        <v>69</v>
      </c>
      <c r="D531" s="41" t="s">
        <v>46</v>
      </c>
      <c r="E531" s="41">
        <v>75961</v>
      </c>
      <c r="F531" s="42"/>
      <c r="G531" s="43">
        <v>31.661107999999999</v>
      </c>
      <c r="H531" s="44">
        <v>-94.601356999999993</v>
      </c>
      <c r="I531" s="45" t="s">
        <v>63</v>
      </c>
      <c r="J531" s="46" t="s">
        <v>48</v>
      </c>
      <c r="K531" s="42" t="s">
        <v>51</v>
      </c>
      <c r="L531" s="49"/>
      <c r="M531" s="45" t="s">
        <v>63</v>
      </c>
      <c r="N531" s="46" t="s">
        <v>51</v>
      </c>
      <c r="O531" s="49"/>
      <c r="P531" s="36" t="str">
        <f t="shared" si="8"/>
        <v>Unknown</v>
      </c>
      <c r="Q531" s="39" t="s">
        <v>48</v>
      </c>
      <c r="R531" s="39" t="s">
        <v>48</v>
      </c>
      <c r="S531" s="39"/>
      <c r="T531" s="50"/>
      <c r="U531" s="50" t="s">
        <v>51</v>
      </c>
      <c r="V531" s="50" t="s">
        <v>51</v>
      </c>
      <c r="W531" s="50"/>
      <c r="X531" s="51" t="str">
        <f>IF((OR((AND('[1]PWS Information'!$E$10="CWS",T531="Single Family Residence",P531="Lead")),
(AND('[1]PWS Information'!$E$10="CWS",T531="Multiple Family Residence",'[1]PWS Information'!$E$11="Yes",P531="Lead")),
(AND('[1]PWS Information'!$E$10="NTNC",P531="Lead")))),"Tier 1",
IF((OR((AND('[1]PWS Information'!$E$10="CWS",T531="Multiple Family Residence",'[1]PWS Information'!$E$11="No",P531="Lead")),
(AND('[1]PWS Information'!$E$10="CWS",T531="Other",P531="Lead")),
(AND('[1]PWS Information'!$E$10="CWS",T531="Building",P531="Lead")))),"Tier 2",
IF((OR((AND('[1]PWS Information'!$E$10="CWS",T531="Single Family Residence",P531="Galvanized Requiring Replacement")),
(AND('[1]PWS Information'!$E$10="CWS",T531="Single Family Residence",P531="Galvanized Requiring Replacement",Q531="Yes")),
(AND('[1]PWS Information'!$E$10="NTNC",P531="Galvanized Requiring Replacement")),
(AND('[1]PWS Information'!$E$10="NTNC",T531="Single Family Residence",Q531="Yes")))),"Tier 3",
IF((OR((AND('[1]PWS Information'!$E$10="CWS",T531="Single Family Residence",R531="Yes",P531="Non-Lead", I531="Non-Lead - Copper",K531="Before 1989")),
(AND('[1]PWS Information'!$E$10="CWS",T531="Single Family Residence",R531="Yes",P531="Non-Lead", M531="Non-Lead - Copper",N531="Before 1989")))),"Tier 4",
IF((OR((AND('[1]PWS Information'!$E$10="NTNC",P531="Non-Lead")),
(AND('[1]PWS Information'!$E$10="CWS",P531="Non-Lead",R531="")),
(AND('[1]PWS Information'!$E$10="CWS",P531="Non-Lead",R531="No")),
(AND('[1]PWS Information'!$E$10="CWS",P531="Non-Lead",R531="Don't Know")),
(AND('[1]PWS Information'!$E$10="CWS",P531="Non-Lead", I531="Non-Lead - Copper", R531="Yes", K531="Between 1989 and 2014")),
(AND('[1]PWS Information'!$E$10="CWS",P531="Non-Lead", I531="Non-Lead - Copper", R531="Yes", K531="After 2014")),
(AND('[1]PWS Information'!$E$10="CWS",P531="Non-Lead", I531="Non-Lead - Copper", R531="Yes", K531="Unknown")),
(AND('[1]PWS Information'!$E$10="CWS",P531="Non-Lead", M531="Non-Lead - Copper", R531="Yes", N531="Between 1989 and 2014")),
(AND('[1]PWS Information'!$E$10="CWS",P531="Non-Lead", M531="Non-Lead - Copper", R531="Yes", N531="After 2014")),
(AND('[1]PWS Information'!$E$10="CWS",P531="Non-Lead", M531="Non-Lead - Copper", R531="Yes", N531="Unknown")),
(AND('[1]PWS Information'!$E$10="CWS",P531="Unknown")),
(AND('[1]PWS Information'!$E$10="NTNC",P531="Unknown")))),"Tier 5",
"")))))</f>
        <v>Tier 5</v>
      </c>
      <c r="Y531" s="50"/>
      <c r="Z531" s="50"/>
    </row>
    <row r="532" spans="1:26" ht="75" x14ac:dyDescent="0.25">
      <c r="A532" s="39">
        <v>20760008</v>
      </c>
      <c r="B532" s="40">
        <v>410</v>
      </c>
      <c r="C532" s="41" t="s">
        <v>69</v>
      </c>
      <c r="D532" s="41" t="s">
        <v>46</v>
      </c>
      <c r="E532" s="41">
        <v>75961</v>
      </c>
      <c r="F532" s="42"/>
      <c r="G532" s="43">
        <v>31.660115999999999</v>
      </c>
      <c r="H532" s="44">
        <v>-94.601620999999994</v>
      </c>
      <c r="I532" s="45" t="s">
        <v>63</v>
      </c>
      <c r="J532" s="46" t="s">
        <v>48</v>
      </c>
      <c r="K532" s="42" t="s">
        <v>51</v>
      </c>
      <c r="L532" s="49"/>
      <c r="M532" s="45" t="s">
        <v>63</v>
      </c>
      <c r="N532" s="46" t="s">
        <v>51</v>
      </c>
      <c r="O532" s="49"/>
      <c r="P532" s="36" t="str">
        <f t="shared" si="8"/>
        <v>Unknown</v>
      </c>
      <c r="Q532" s="39" t="s">
        <v>48</v>
      </c>
      <c r="R532" s="39" t="s">
        <v>48</v>
      </c>
      <c r="S532" s="39"/>
      <c r="T532" s="50"/>
      <c r="U532" s="50" t="s">
        <v>51</v>
      </c>
      <c r="V532" s="50" t="s">
        <v>51</v>
      </c>
      <c r="W532" s="50"/>
      <c r="X532" s="51" t="str">
        <f>IF((OR((AND('[1]PWS Information'!$E$10="CWS",T532="Single Family Residence",P532="Lead")),
(AND('[1]PWS Information'!$E$10="CWS",T532="Multiple Family Residence",'[1]PWS Information'!$E$11="Yes",P532="Lead")),
(AND('[1]PWS Information'!$E$10="NTNC",P532="Lead")))),"Tier 1",
IF((OR((AND('[1]PWS Information'!$E$10="CWS",T532="Multiple Family Residence",'[1]PWS Information'!$E$11="No",P532="Lead")),
(AND('[1]PWS Information'!$E$10="CWS",T532="Other",P532="Lead")),
(AND('[1]PWS Information'!$E$10="CWS",T532="Building",P532="Lead")))),"Tier 2",
IF((OR((AND('[1]PWS Information'!$E$10="CWS",T532="Single Family Residence",P532="Galvanized Requiring Replacement")),
(AND('[1]PWS Information'!$E$10="CWS",T532="Single Family Residence",P532="Galvanized Requiring Replacement",Q532="Yes")),
(AND('[1]PWS Information'!$E$10="NTNC",P532="Galvanized Requiring Replacement")),
(AND('[1]PWS Information'!$E$10="NTNC",T532="Single Family Residence",Q532="Yes")))),"Tier 3",
IF((OR((AND('[1]PWS Information'!$E$10="CWS",T532="Single Family Residence",R532="Yes",P532="Non-Lead", I532="Non-Lead - Copper",K532="Before 1989")),
(AND('[1]PWS Information'!$E$10="CWS",T532="Single Family Residence",R532="Yes",P532="Non-Lead", M532="Non-Lead - Copper",N532="Before 1989")))),"Tier 4",
IF((OR((AND('[1]PWS Information'!$E$10="NTNC",P532="Non-Lead")),
(AND('[1]PWS Information'!$E$10="CWS",P532="Non-Lead",R532="")),
(AND('[1]PWS Information'!$E$10="CWS",P532="Non-Lead",R532="No")),
(AND('[1]PWS Information'!$E$10="CWS",P532="Non-Lead",R532="Don't Know")),
(AND('[1]PWS Information'!$E$10="CWS",P532="Non-Lead", I532="Non-Lead - Copper", R532="Yes", K532="Between 1989 and 2014")),
(AND('[1]PWS Information'!$E$10="CWS",P532="Non-Lead", I532="Non-Lead - Copper", R532="Yes", K532="After 2014")),
(AND('[1]PWS Information'!$E$10="CWS",P532="Non-Lead", I532="Non-Lead - Copper", R532="Yes", K532="Unknown")),
(AND('[1]PWS Information'!$E$10="CWS",P532="Non-Lead", M532="Non-Lead - Copper", R532="Yes", N532="Between 1989 and 2014")),
(AND('[1]PWS Information'!$E$10="CWS",P532="Non-Lead", M532="Non-Lead - Copper", R532="Yes", N532="After 2014")),
(AND('[1]PWS Information'!$E$10="CWS",P532="Non-Lead", M532="Non-Lead - Copper", R532="Yes", N532="Unknown")),
(AND('[1]PWS Information'!$E$10="CWS",P532="Unknown")),
(AND('[1]PWS Information'!$E$10="NTNC",P532="Unknown")))),"Tier 5",
"")))))</f>
        <v>Tier 5</v>
      </c>
      <c r="Y532" s="50"/>
      <c r="Z532" s="50"/>
    </row>
    <row r="533" spans="1:26" ht="75" x14ac:dyDescent="0.25">
      <c r="A533" s="39">
        <v>25176169</v>
      </c>
      <c r="B533" s="40">
        <v>391</v>
      </c>
      <c r="C533" s="41" t="s">
        <v>87</v>
      </c>
      <c r="D533" s="41" t="s">
        <v>46</v>
      </c>
      <c r="E533" s="41">
        <v>75961</v>
      </c>
      <c r="F533" s="42"/>
      <c r="G533" s="43">
        <v>31.660212999999999</v>
      </c>
      <c r="H533" s="44">
        <v>-94.601583000000005</v>
      </c>
      <c r="I533" s="45" t="s">
        <v>63</v>
      </c>
      <c r="J533" s="46" t="s">
        <v>48</v>
      </c>
      <c r="K533" s="42" t="s">
        <v>51</v>
      </c>
      <c r="L533" s="49"/>
      <c r="M533" s="45" t="s">
        <v>63</v>
      </c>
      <c r="N533" s="46" t="s">
        <v>51</v>
      </c>
      <c r="O533" s="49"/>
      <c r="P533" s="36" t="str">
        <f t="shared" si="8"/>
        <v>Unknown</v>
      </c>
      <c r="Q533" s="39" t="s">
        <v>48</v>
      </c>
      <c r="R533" s="39" t="s">
        <v>48</v>
      </c>
      <c r="S533" s="39"/>
      <c r="T533" s="50"/>
      <c r="U533" s="50" t="s">
        <v>51</v>
      </c>
      <c r="V533" s="50" t="s">
        <v>51</v>
      </c>
      <c r="W533" s="50"/>
      <c r="X533" s="51" t="str">
        <f>IF((OR((AND('[1]PWS Information'!$E$10="CWS",T533="Single Family Residence",P533="Lead")),
(AND('[1]PWS Information'!$E$10="CWS",T533="Multiple Family Residence",'[1]PWS Information'!$E$11="Yes",P533="Lead")),
(AND('[1]PWS Information'!$E$10="NTNC",P533="Lead")))),"Tier 1",
IF((OR((AND('[1]PWS Information'!$E$10="CWS",T533="Multiple Family Residence",'[1]PWS Information'!$E$11="No",P533="Lead")),
(AND('[1]PWS Information'!$E$10="CWS",T533="Other",P533="Lead")),
(AND('[1]PWS Information'!$E$10="CWS",T533="Building",P533="Lead")))),"Tier 2",
IF((OR((AND('[1]PWS Information'!$E$10="CWS",T533="Single Family Residence",P533="Galvanized Requiring Replacement")),
(AND('[1]PWS Information'!$E$10="CWS",T533="Single Family Residence",P533="Galvanized Requiring Replacement",Q533="Yes")),
(AND('[1]PWS Information'!$E$10="NTNC",P533="Galvanized Requiring Replacement")),
(AND('[1]PWS Information'!$E$10="NTNC",T533="Single Family Residence",Q533="Yes")))),"Tier 3",
IF((OR((AND('[1]PWS Information'!$E$10="CWS",T533="Single Family Residence",R533="Yes",P533="Non-Lead", I533="Non-Lead - Copper",K533="Before 1989")),
(AND('[1]PWS Information'!$E$10="CWS",T533="Single Family Residence",R533="Yes",P533="Non-Lead", M533="Non-Lead - Copper",N533="Before 1989")))),"Tier 4",
IF((OR((AND('[1]PWS Information'!$E$10="NTNC",P533="Non-Lead")),
(AND('[1]PWS Information'!$E$10="CWS",P533="Non-Lead",R533="")),
(AND('[1]PWS Information'!$E$10="CWS",P533="Non-Lead",R533="No")),
(AND('[1]PWS Information'!$E$10="CWS",P533="Non-Lead",R533="Don't Know")),
(AND('[1]PWS Information'!$E$10="CWS",P533="Non-Lead", I533="Non-Lead - Copper", R533="Yes", K533="Between 1989 and 2014")),
(AND('[1]PWS Information'!$E$10="CWS",P533="Non-Lead", I533="Non-Lead - Copper", R533="Yes", K533="After 2014")),
(AND('[1]PWS Information'!$E$10="CWS",P533="Non-Lead", I533="Non-Lead - Copper", R533="Yes", K533="Unknown")),
(AND('[1]PWS Information'!$E$10="CWS",P533="Non-Lead", M533="Non-Lead - Copper", R533="Yes", N533="Between 1989 and 2014")),
(AND('[1]PWS Information'!$E$10="CWS",P533="Non-Lead", M533="Non-Lead - Copper", R533="Yes", N533="After 2014")),
(AND('[1]PWS Information'!$E$10="CWS",P533="Non-Lead", M533="Non-Lead - Copper", R533="Yes", N533="Unknown")),
(AND('[1]PWS Information'!$E$10="CWS",P533="Unknown")),
(AND('[1]PWS Information'!$E$10="NTNC",P533="Unknown")))),"Tier 5",
"")))))</f>
        <v>Tier 5</v>
      </c>
      <c r="Y533" s="50"/>
      <c r="Z533" s="50"/>
    </row>
    <row r="534" spans="1:26" ht="75" x14ac:dyDescent="0.25">
      <c r="A534" s="39">
        <v>25176055</v>
      </c>
      <c r="B534" s="40">
        <v>8059</v>
      </c>
      <c r="C534" s="41" t="s">
        <v>66</v>
      </c>
      <c r="D534" s="41" t="s">
        <v>46</v>
      </c>
      <c r="E534" s="41">
        <v>75961</v>
      </c>
      <c r="F534" s="42"/>
      <c r="G534" s="43">
        <v>31.62</v>
      </c>
      <c r="H534" s="44">
        <v>-94.491816</v>
      </c>
      <c r="I534" s="45" t="s">
        <v>63</v>
      </c>
      <c r="J534" s="46" t="s">
        <v>48</v>
      </c>
      <c r="K534" s="42" t="s">
        <v>51</v>
      </c>
      <c r="L534" s="49"/>
      <c r="M534" s="45" t="s">
        <v>63</v>
      </c>
      <c r="N534" s="46" t="s">
        <v>51</v>
      </c>
      <c r="O534" s="49"/>
      <c r="P534" s="36" t="str">
        <f t="shared" si="8"/>
        <v>Unknown</v>
      </c>
      <c r="Q534" s="39" t="s">
        <v>48</v>
      </c>
      <c r="R534" s="39" t="s">
        <v>48</v>
      </c>
      <c r="S534" s="39"/>
      <c r="T534" s="50"/>
      <c r="U534" s="50" t="s">
        <v>51</v>
      </c>
      <c r="V534" s="50" t="s">
        <v>51</v>
      </c>
      <c r="W534" s="50"/>
      <c r="X534" s="51" t="str">
        <f>IF((OR((AND('[1]PWS Information'!$E$10="CWS",T534="Single Family Residence",P534="Lead")),
(AND('[1]PWS Information'!$E$10="CWS",T534="Multiple Family Residence",'[1]PWS Information'!$E$11="Yes",P534="Lead")),
(AND('[1]PWS Information'!$E$10="NTNC",P534="Lead")))),"Tier 1",
IF((OR((AND('[1]PWS Information'!$E$10="CWS",T534="Multiple Family Residence",'[1]PWS Information'!$E$11="No",P534="Lead")),
(AND('[1]PWS Information'!$E$10="CWS",T534="Other",P534="Lead")),
(AND('[1]PWS Information'!$E$10="CWS",T534="Building",P534="Lead")))),"Tier 2",
IF((OR((AND('[1]PWS Information'!$E$10="CWS",T534="Single Family Residence",P534="Galvanized Requiring Replacement")),
(AND('[1]PWS Information'!$E$10="CWS",T534="Single Family Residence",P534="Galvanized Requiring Replacement",Q534="Yes")),
(AND('[1]PWS Information'!$E$10="NTNC",P534="Galvanized Requiring Replacement")),
(AND('[1]PWS Information'!$E$10="NTNC",T534="Single Family Residence",Q534="Yes")))),"Tier 3",
IF((OR((AND('[1]PWS Information'!$E$10="CWS",T534="Single Family Residence",R534="Yes",P534="Non-Lead", I534="Non-Lead - Copper",K534="Before 1989")),
(AND('[1]PWS Information'!$E$10="CWS",T534="Single Family Residence",R534="Yes",P534="Non-Lead", M534="Non-Lead - Copper",N534="Before 1989")))),"Tier 4",
IF((OR((AND('[1]PWS Information'!$E$10="NTNC",P534="Non-Lead")),
(AND('[1]PWS Information'!$E$10="CWS",P534="Non-Lead",R534="")),
(AND('[1]PWS Information'!$E$10="CWS",P534="Non-Lead",R534="No")),
(AND('[1]PWS Information'!$E$10="CWS",P534="Non-Lead",R534="Don't Know")),
(AND('[1]PWS Information'!$E$10="CWS",P534="Non-Lead", I534="Non-Lead - Copper", R534="Yes", K534="Between 1989 and 2014")),
(AND('[1]PWS Information'!$E$10="CWS",P534="Non-Lead", I534="Non-Lead - Copper", R534="Yes", K534="After 2014")),
(AND('[1]PWS Information'!$E$10="CWS",P534="Non-Lead", I534="Non-Lead - Copper", R534="Yes", K534="Unknown")),
(AND('[1]PWS Information'!$E$10="CWS",P534="Non-Lead", M534="Non-Lead - Copper", R534="Yes", N534="Between 1989 and 2014")),
(AND('[1]PWS Information'!$E$10="CWS",P534="Non-Lead", M534="Non-Lead - Copper", R534="Yes", N534="After 2014")),
(AND('[1]PWS Information'!$E$10="CWS",P534="Non-Lead", M534="Non-Lead - Copper", R534="Yes", N534="Unknown")),
(AND('[1]PWS Information'!$E$10="CWS",P534="Unknown")),
(AND('[1]PWS Information'!$E$10="NTNC",P534="Unknown")))),"Tier 5",
"")))))</f>
        <v>Tier 5</v>
      </c>
      <c r="Y534" s="50"/>
      <c r="Z534" s="50"/>
    </row>
    <row r="535" spans="1:26" ht="75" x14ac:dyDescent="0.25">
      <c r="A535" s="39">
        <v>25176112</v>
      </c>
      <c r="B535" s="40">
        <v>204</v>
      </c>
      <c r="C535" s="41" t="s">
        <v>86</v>
      </c>
      <c r="D535" s="41" t="s">
        <v>46</v>
      </c>
      <c r="E535" s="41">
        <v>75961</v>
      </c>
      <c r="F535" s="42"/>
      <c r="G535" s="43">
        <v>31.661106</v>
      </c>
      <c r="H535" s="44">
        <v>-94.601657000000003</v>
      </c>
      <c r="I535" s="45" t="s">
        <v>63</v>
      </c>
      <c r="J535" s="46" t="s">
        <v>48</v>
      </c>
      <c r="K535" s="42" t="s">
        <v>51</v>
      </c>
      <c r="L535" s="49"/>
      <c r="M535" s="45" t="s">
        <v>63</v>
      </c>
      <c r="N535" s="46" t="s">
        <v>51</v>
      </c>
      <c r="O535" s="49"/>
      <c r="P535" s="36" t="str">
        <f t="shared" si="8"/>
        <v>Unknown</v>
      </c>
      <c r="Q535" s="39" t="s">
        <v>48</v>
      </c>
      <c r="R535" s="39" t="s">
        <v>48</v>
      </c>
      <c r="S535" s="39"/>
      <c r="T535" s="50"/>
      <c r="U535" s="50" t="s">
        <v>51</v>
      </c>
      <c r="V535" s="50" t="s">
        <v>51</v>
      </c>
      <c r="W535" s="50"/>
      <c r="X535" s="51" t="str">
        <f>IF((OR((AND('[1]PWS Information'!$E$10="CWS",T535="Single Family Residence",P535="Lead")),
(AND('[1]PWS Information'!$E$10="CWS",T535="Multiple Family Residence",'[1]PWS Information'!$E$11="Yes",P535="Lead")),
(AND('[1]PWS Information'!$E$10="NTNC",P535="Lead")))),"Tier 1",
IF((OR((AND('[1]PWS Information'!$E$10="CWS",T535="Multiple Family Residence",'[1]PWS Information'!$E$11="No",P535="Lead")),
(AND('[1]PWS Information'!$E$10="CWS",T535="Other",P535="Lead")),
(AND('[1]PWS Information'!$E$10="CWS",T535="Building",P535="Lead")))),"Tier 2",
IF((OR((AND('[1]PWS Information'!$E$10="CWS",T535="Single Family Residence",P535="Galvanized Requiring Replacement")),
(AND('[1]PWS Information'!$E$10="CWS",T535="Single Family Residence",P535="Galvanized Requiring Replacement",Q535="Yes")),
(AND('[1]PWS Information'!$E$10="NTNC",P535="Galvanized Requiring Replacement")),
(AND('[1]PWS Information'!$E$10="NTNC",T535="Single Family Residence",Q535="Yes")))),"Tier 3",
IF((OR((AND('[1]PWS Information'!$E$10="CWS",T535="Single Family Residence",R535="Yes",P535="Non-Lead", I535="Non-Lead - Copper",K535="Before 1989")),
(AND('[1]PWS Information'!$E$10="CWS",T535="Single Family Residence",R535="Yes",P535="Non-Lead", M535="Non-Lead - Copper",N535="Before 1989")))),"Tier 4",
IF((OR((AND('[1]PWS Information'!$E$10="NTNC",P535="Non-Lead")),
(AND('[1]PWS Information'!$E$10="CWS",P535="Non-Lead",R535="")),
(AND('[1]PWS Information'!$E$10="CWS",P535="Non-Lead",R535="No")),
(AND('[1]PWS Information'!$E$10="CWS",P535="Non-Lead",R535="Don't Know")),
(AND('[1]PWS Information'!$E$10="CWS",P535="Non-Lead", I535="Non-Lead - Copper", R535="Yes", K535="Between 1989 and 2014")),
(AND('[1]PWS Information'!$E$10="CWS",P535="Non-Lead", I535="Non-Lead - Copper", R535="Yes", K535="After 2014")),
(AND('[1]PWS Information'!$E$10="CWS",P535="Non-Lead", I535="Non-Lead - Copper", R535="Yes", K535="Unknown")),
(AND('[1]PWS Information'!$E$10="CWS",P535="Non-Lead", M535="Non-Lead - Copper", R535="Yes", N535="Between 1989 and 2014")),
(AND('[1]PWS Information'!$E$10="CWS",P535="Non-Lead", M535="Non-Lead - Copper", R535="Yes", N535="After 2014")),
(AND('[1]PWS Information'!$E$10="CWS",P535="Non-Lead", M535="Non-Lead - Copper", R535="Yes", N535="Unknown")),
(AND('[1]PWS Information'!$E$10="CWS",P535="Unknown")),
(AND('[1]PWS Information'!$E$10="NTNC",P535="Unknown")))),"Tier 5",
"")))))</f>
        <v>Tier 5</v>
      </c>
      <c r="Y535" s="50"/>
      <c r="Z535" s="50"/>
    </row>
    <row r="536" spans="1:26" ht="75" x14ac:dyDescent="0.25">
      <c r="A536" s="39">
        <v>25175800</v>
      </c>
      <c r="B536" s="40">
        <v>197</v>
      </c>
      <c r="C536" s="41" t="s">
        <v>65</v>
      </c>
      <c r="D536" s="41" t="s">
        <v>46</v>
      </c>
      <c r="E536" s="41">
        <v>75961</v>
      </c>
      <c r="F536" s="42"/>
      <c r="G536" s="43">
        <v>31.664671999999999</v>
      </c>
      <c r="H536" s="44">
        <v>-94.579759999999993</v>
      </c>
      <c r="I536" s="45" t="s">
        <v>63</v>
      </c>
      <c r="J536" s="46" t="s">
        <v>48</v>
      </c>
      <c r="K536" s="42" t="s">
        <v>51</v>
      </c>
      <c r="L536" s="49"/>
      <c r="M536" s="45" t="s">
        <v>63</v>
      </c>
      <c r="N536" s="46" t="s">
        <v>51</v>
      </c>
      <c r="O536" s="49"/>
      <c r="P536" s="36" t="str">
        <f t="shared" si="8"/>
        <v>Unknown</v>
      </c>
      <c r="Q536" s="39" t="s">
        <v>48</v>
      </c>
      <c r="R536" s="39" t="s">
        <v>48</v>
      </c>
      <c r="S536" s="39"/>
      <c r="T536" s="50" t="s">
        <v>50</v>
      </c>
      <c r="U536" s="50" t="s">
        <v>51</v>
      </c>
      <c r="V536" s="50" t="s">
        <v>51</v>
      </c>
      <c r="W536" s="50"/>
      <c r="X536" s="51" t="str">
        <f>IF((OR((AND('[1]PWS Information'!$E$10="CWS",T536="Single Family Residence",P536="Lead")),
(AND('[1]PWS Information'!$E$10="CWS",T536="Multiple Family Residence",'[1]PWS Information'!$E$11="Yes",P536="Lead")),
(AND('[1]PWS Information'!$E$10="NTNC",P536="Lead")))),"Tier 1",
IF((OR((AND('[1]PWS Information'!$E$10="CWS",T536="Multiple Family Residence",'[1]PWS Information'!$E$11="No",P536="Lead")),
(AND('[1]PWS Information'!$E$10="CWS",T536="Other",P536="Lead")),
(AND('[1]PWS Information'!$E$10="CWS",T536="Building",P536="Lead")))),"Tier 2",
IF((OR((AND('[1]PWS Information'!$E$10="CWS",T536="Single Family Residence",P536="Galvanized Requiring Replacement")),
(AND('[1]PWS Information'!$E$10="CWS",T536="Single Family Residence",P536="Galvanized Requiring Replacement",Q536="Yes")),
(AND('[1]PWS Information'!$E$10="NTNC",P536="Galvanized Requiring Replacement")),
(AND('[1]PWS Information'!$E$10="NTNC",T536="Single Family Residence",Q536="Yes")))),"Tier 3",
IF((OR((AND('[1]PWS Information'!$E$10="CWS",T536="Single Family Residence",R536="Yes",P536="Non-Lead", I536="Non-Lead - Copper",K536="Before 1989")),
(AND('[1]PWS Information'!$E$10="CWS",T536="Single Family Residence",R536="Yes",P536="Non-Lead", M536="Non-Lead - Copper",N536="Before 1989")))),"Tier 4",
IF((OR((AND('[1]PWS Information'!$E$10="NTNC",P536="Non-Lead")),
(AND('[1]PWS Information'!$E$10="CWS",P536="Non-Lead",R536="")),
(AND('[1]PWS Information'!$E$10="CWS",P536="Non-Lead",R536="No")),
(AND('[1]PWS Information'!$E$10="CWS",P536="Non-Lead",R536="Don't Know")),
(AND('[1]PWS Information'!$E$10="CWS",P536="Non-Lead", I536="Non-Lead - Copper", R536="Yes", K536="Between 1989 and 2014")),
(AND('[1]PWS Information'!$E$10="CWS",P536="Non-Lead", I536="Non-Lead - Copper", R536="Yes", K536="After 2014")),
(AND('[1]PWS Information'!$E$10="CWS",P536="Non-Lead", I536="Non-Lead - Copper", R536="Yes", K536="Unknown")),
(AND('[1]PWS Information'!$E$10="CWS",P536="Non-Lead", M536="Non-Lead - Copper", R536="Yes", N536="Between 1989 and 2014")),
(AND('[1]PWS Information'!$E$10="CWS",P536="Non-Lead", M536="Non-Lead - Copper", R536="Yes", N536="After 2014")),
(AND('[1]PWS Information'!$E$10="CWS",P536="Non-Lead", M536="Non-Lead - Copper", R536="Yes", N536="Unknown")),
(AND('[1]PWS Information'!$E$10="CWS",P536="Unknown")),
(AND('[1]PWS Information'!$E$10="NTNC",P536="Unknown")))),"Tier 5",
"")))))</f>
        <v>Tier 5</v>
      </c>
      <c r="Y536" s="50"/>
      <c r="Z536" s="50"/>
    </row>
    <row r="537" spans="1:26" ht="75" x14ac:dyDescent="0.25">
      <c r="A537" s="39">
        <v>25175755</v>
      </c>
      <c r="B537" s="40">
        <v>262</v>
      </c>
      <c r="C537" s="41" t="s">
        <v>73</v>
      </c>
      <c r="D537" s="41" t="s">
        <v>46</v>
      </c>
      <c r="E537" s="41">
        <v>75961</v>
      </c>
      <c r="F537" s="42"/>
      <c r="G537" s="43">
        <v>31.658543000000002</v>
      </c>
      <c r="H537" s="44">
        <v>-94.601961000000003</v>
      </c>
      <c r="I537" s="45" t="s">
        <v>63</v>
      </c>
      <c r="J537" s="46" t="s">
        <v>48</v>
      </c>
      <c r="K537" s="42" t="s">
        <v>51</v>
      </c>
      <c r="L537" s="49"/>
      <c r="M537" s="45" t="s">
        <v>63</v>
      </c>
      <c r="N537" s="46" t="s">
        <v>51</v>
      </c>
      <c r="O537" s="49"/>
      <c r="P537" s="36" t="str">
        <f t="shared" si="8"/>
        <v>Unknown</v>
      </c>
      <c r="Q537" s="39" t="s">
        <v>48</v>
      </c>
      <c r="R537" s="39" t="s">
        <v>48</v>
      </c>
      <c r="S537" s="39"/>
      <c r="T537" s="50"/>
      <c r="U537" s="50" t="s">
        <v>51</v>
      </c>
      <c r="V537" s="50" t="s">
        <v>51</v>
      </c>
      <c r="W537" s="50"/>
      <c r="X537" s="51" t="str">
        <f>IF((OR((AND('[1]PWS Information'!$E$10="CWS",T537="Single Family Residence",P537="Lead")),
(AND('[1]PWS Information'!$E$10="CWS",T537="Multiple Family Residence",'[1]PWS Information'!$E$11="Yes",P537="Lead")),
(AND('[1]PWS Information'!$E$10="NTNC",P537="Lead")))),"Tier 1",
IF((OR((AND('[1]PWS Information'!$E$10="CWS",T537="Multiple Family Residence",'[1]PWS Information'!$E$11="No",P537="Lead")),
(AND('[1]PWS Information'!$E$10="CWS",T537="Other",P537="Lead")),
(AND('[1]PWS Information'!$E$10="CWS",T537="Building",P537="Lead")))),"Tier 2",
IF((OR((AND('[1]PWS Information'!$E$10="CWS",T537="Single Family Residence",P537="Galvanized Requiring Replacement")),
(AND('[1]PWS Information'!$E$10="CWS",T537="Single Family Residence",P537="Galvanized Requiring Replacement",Q537="Yes")),
(AND('[1]PWS Information'!$E$10="NTNC",P537="Galvanized Requiring Replacement")),
(AND('[1]PWS Information'!$E$10="NTNC",T537="Single Family Residence",Q537="Yes")))),"Tier 3",
IF((OR((AND('[1]PWS Information'!$E$10="CWS",T537="Single Family Residence",R537="Yes",P537="Non-Lead", I537="Non-Lead - Copper",K537="Before 1989")),
(AND('[1]PWS Information'!$E$10="CWS",T537="Single Family Residence",R537="Yes",P537="Non-Lead", M537="Non-Lead - Copper",N537="Before 1989")))),"Tier 4",
IF((OR((AND('[1]PWS Information'!$E$10="NTNC",P537="Non-Lead")),
(AND('[1]PWS Information'!$E$10="CWS",P537="Non-Lead",R537="")),
(AND('[1]PWS Information'!$E$10="CWS",P537="Non-Lead",R537="No")),
(AND('[1]PWS Information'!$E$10="CWS",P537="Non-Lead",R537="Don't Know")),
(AND('[1]PWS Information'!$E$10="CWS",P537="Non-Lead", I537="Non-Lead - Copper", R537="Yes", K537="Between 1989 and 2014")),
(AND('[1]PWS Information'!$E$10="CWS",P537="Non-Lead", I537="Non-Lead - Copper", R537="Yes", K537="After 2014")),
(AND('[1]PWS Information'!$E$10="CWS",P537="Non-Lead", I537="Non-Lead - Copper", R537="Yes", K537="Unknown")),
(AND('[1]PWS Information'!$E$10="CWS",P537="Non-Lead", M537="Non-Lead - Copper", R537="Yes", N537="Between 1989 and 2014")),
(AND('[1]PWS Information'!$E$10="CWS",P537="Non-Lead", M537="Non-Lead - Copper", R537="Yes", N537="After 2014")),
(AND('[1]PWS Information'!$E$10="CWS",P537="Non-Lead", M537="Non-Lead - Copper", R537="Yes", N537="Unknown")),
(AND('[1]PWS Information'!$E$10="CWS",P537="Unknown")),
(AND('[1]PWS Information'!$E$10="NTNC",P537="Unknown")))),"Tier 5",
"")))))</f>
        <v>Tier 5</v>
      </c>
      <c r="Y537" s="50"/>
      <c r="Z537" s="50"/>
    </row>
    <row r="538" spans="1:26" ht="75" x14ac:dyDescent="0.25">
      <c r="A538" s="39">
        <v>25176070</v>
      </c>
      <c r="B538" s="40">
        <v>3808</v>
      </c>
      <c r="C538" s="41" t="s">
        <v>82</v>
      </c>
      <c r="D538" s="41" t="s">
        <v>46</v>
      </c>
      <c r="E538" s="41">
        <v>75961</v>
      </c>
      <c r="F538" s="42"/>
      <c r="G538" s="43">
        <v>31.660523999999999</v>
      </c>
      <c r="H538" s="44">
        <v>-94.601445999999996</v>
      </c>
      <c r="I538" s="45" t="s">
        <v>63</v>
      </c>
      <c r="J538" s="46" t="s">
        <v>48</v>
      </c>
      <c r="K538" s="42" t="s">
        <v>51</v>
      </c>
      <c r="L538" s="49"/>
      <c r="M538" s="45" t="s">
        <v>63</v>
      </c>
      <c r="N538" s="46" t="s">
        <v>51</v>
      </c>
      <c r="O538" s="49"/>
      <c r="P538" s="36" t="str">
        <f t="shared" si="8"/>
        <v>Unknown</v>
      </c>
      <c r="Q538" s="39" t="s">
        <v>48</v>
      </c>
      <c r="R538" s="39" t="s">
        <v>48</v>
      </c>
      <c r="S538" s="39"/>
      <c r="T538" s="50"/>
      <c r="U538" s="50" t="s">
        <v>51</v>
      </c>
      <c r="V538" s="50" t="s">
        <v>51</v>
      </c>
      <c r="W538" s="50"/>
      <c r="X538" s="51" t="str">
        <f>IF((OR((AND('[1]PWS Information'!$E$10="CWS",T538="Single Family Residence",P538="Lead")),
(AND('[1]PWS Information'!$E$10="CWS",T538="Multiple Family Residence",'[1]PWS Information'!$E$11="Yes",P538="Lead")),
(AND('[1]PWS Information'!$E$10="NTNC",P538="Lead")))),"Tier 1",
IF((OR((AND('[1]PWS Information'!$E$10="CWS",T538="Multiple Family Residence",'[1]PWS Information'!$E$11="No",P538="Lead")),
(AND('[1]PWS Information'!$E$10="CWS",T538="Other",P538="Lead")),
(AND('[1]PWS Information'!$E$10="CWS",T538="Building",P538="Lead")))),"Tier 2",
IF((OR((AND('[1]PWS Information'!$E$10="CWS",T538="Single Family Residence",P538="Galvanized Requiring Replacement")),
(AND('[1]PWS Information'!$E$10="CWS",T538="Single Family Residence",P538="Galvanized Requiring Replacement",Q538="Yes")),
(AND('[1]PWS Information'!$E$10="NTNC",P538="Galvanized Requiring Replacement")),
(AND('[1]PWS Information'!$E$10="NTNC",T538="Single Family Residence",Q538="Yes")))),"Tier 3",
IF((OR((AND('[1]PWS Information'!$E$10="CWS",T538="Single Family Residence",R538="Yes",P538="Non-Lead", I538="Non-Lead - Copper",K538="Before 1989")),
(AND('[1]PWS Information'!$E$10="CWS",T538="Single Family Residence",R538="Yes",P538="Non-Lead", M538="Non-Lead - Copper",N538="Before 1989")))),"Tier 4",
IF((OR((AND('[1]PWS Information'!$E$10="NTNC",P538="Non-Lead")),
(AND('[1]PWS Information'!$E$10="CWS",P538="Non-Lead",R538="")),
(AND('[1]PWS Information'!$E$10="CWS",P538="Non-Lead",R538="No")),
(AND('[1]PWS Information'!$E$10="CWS",P538="Non-Lead",R538="Don't Know")),
(AND('[1]PWS Information'!$E$10="CWS",P538="Non-Lead", I538="Non-Lead - Copper", R538="Yes", K538="Between 1989 and 2014")),
(AND('[1]PWS Information'!$E$10="CWS",P538="Non-Lead", I538="Non-Lead - Copper", R538="Yes", K538="After 2014")),
(AND('[1]PWS Information'!$E$10="CWS",P538="Non-Lead", I538="Non-Lead - Copper", R538="Yes", K538="Unknown")),
(AND('[1]PWS Information'!$E$10="CWS",P538="Non-Lead", M538="Non-Lead - Copper", R538="Yes", N538="Between 1989 and 2014")),
(AND('[1]PWS Information'!$E$10="CWS",P538="Non-Lead", M538="Non-Lead - Copper", R538="Yes", N538="After 2014")),
(AND('[1]PWS Information'!$E$10="CWS",P538="Non-Lead", M538="Non-Lead - Copper", R538="Yes", N538="Unknown")),
(AND('[1]PWS Information'!$E$10="CWS",P538="Unknown")),
(AND('[1]PWS Information'!$E$10="NTNC",P538="Unknown")))),"Tier 5",
"")))))</f>
        <v>Tier 5</v>
      </c>
      <c r="Y538" s="50"/>
      <c r="Z538" s="50"/>
    </row>
    <row r="539" spans="1:26" ht="75" x14ac:dyDescent="0.25">
      <c r="A539" s="39">
        <v>25175582</v>
      </c>
      <c r="B539" s="40">
        <v>3754</v>
      </c>
      <c r="C539" s="41" t="s">
        <v>68</v>
      </c>
      <c r="D539" s="41" t="s">
        <v>46</v>
      </c>
      <c r="E539" s="41">
        <v>75961</v>
      </c>
      <c r="F539" s="42"/>
      <c r="G539" s="43">
        <v>31.658812999999999</v>
      </c>
      <c r="H539" s="44">
        <v>-94.601957999999996</v>
      </c>
      <c r="I539" s="45" t="s">
        <v>63</v>
      </c>
      <c r="J539" s="46" t="s">
        <v>48</v>
      </c>
      <c r="K539" s="42" t="s">
        <v>51</v>
      </c>
      <c r="L539" s="49"/>
      <c r="M539" s="45" t="s">
        <v>63</v>
      </c>
      <c r="N539" s="46" t="s">
        <v>51</v>
      </c>
      <c r="O539" s="49"/>
      <c r="P539" s="36" t="str">
        <f t="shared" si="8"/>
        <v>Unknown</v>
      </c>
      <c r="Q539" s="39" t="s">
        <v>48</v>
      </c>
      <c r="R539" s="39" t="s">
        <v>48</v>
      </c>
      <c r="S539" s="39"/>
      <c r="T539" s="50"/>
      <c r="U539" s="50" t="s">
        <v>51</v>
      </c>
      <c r="V539" s="50" t="s">
        <v>51</v>
      </c>
      <c r="W539" s="50"/>
      <c r="X539" s="51" t="str">
        <f>IF((OR((AND('[1]PWS Information'!$E$10="CWS",T539="Single Family Residence",P539="Lead")),
(AND('[1]PWS Information'!$E$10="CWS",T539="Multiple Family Residence",'[1]PWS Information'!$E$11="Yes",P539="Lead")),
(AND('[1]PWS Information'!$E$10="NTNC",P539="Lead")))),"Tier 1",
IF((OR((AND('[1]PWS Information'!$E$10="CWS",T539="Multiple Family Residence",'[1]PWS Information'!$E$11="No",P539="Lead")),
(AND('[1]PWS Information'!$E$10="CWS",T539="Other",P539="Lead")),
(AND('[1]PWS Information'!$E$10="CWS",T539="Building",P539="Lead")))),"Tier 2",
IF((OR((AND('[1]PWS Information'!$E$10="CWS",T539="Single Family Residence",P539="Galvanized Requiring Replacement")),
(AND('[1]PWS Information'!$E$10="CWS",T539="Single Family Residence",P539="Galvanized Requiring Replacement",Q539="Yes")),
(AND('[1]PWS Information'!$E$10="NTNC",P539="Galvanized Requiring Replacement")),
(AND('[1]PWS Information'!$E$10="NTNC",T539="Single Family Residence",Q539="Yes")))),"Tier 3",
IF((OR((AND('[1]PWS Information'!$E$10="CWS",T539="Single Family Residence",R539="Yes",P539="Non-Lead", I539="Non-Lead - Copper",K539="Before 1989")),
(AND('[1]PWS Information'!$E$10="CWS",T539="Single Family Residence",R539="Yes",P539="Non-Lead", M539="Non-Lead - Copper",N539="Before 1989")))),"Tier 4",
IF((OR((AND('[1]PWS Information'!$E$10="NTNC",P539="Non-Lead")),
(AND('[1]PWS Information'!$E$10="CWS",P539="Non-Lead",R539="")),
(AND('[1]PWS Information'!$E$10="CWS",P539="Non-Lead",R539="No")),
(AND('[1]PWS Information'!$E$10="CWS",P539="Non-Lead",R539="Don't Know")),
(AND('[1]PWS Information'!$E$10="CWS",P539="Non-Lead", I539="Non-Lead - Copper", R539="Yes", K539="Between 1989 and 2014")),
(AND('[1]PWS Information'!$E$10="CWS",P539="Non-Lead", I539="Non-Lead - Copper", R539="Yes", K539="After 2014")),
(AND('[1]PWS Information'!$E$10="CWS",P539="Non-Lead", I539="Non-Lead - Copper", R539="Yes", K539="Unknown")),
(AND('[1]PWS Information'!$E$10="CWS",P539="Non-Lead", M539="Non-Lead - Copper", R539="Yes", N539="Between 1989 and 2014")),
(AND('[1]PWS Information'!$E$10="CWS",P539="Non-Lead", M539="Non-Lead - Copper", R539="Yes", N539="After 2014")),
(AND('[1]PWS Information'!$E$10="CWS",P539="Non-Lead", M539="Non-Lead - Copper", R539="Yes", N539="Unknown")),
(AND('[1]PWS Information'!$E$10="CWS",P539="Unknown")),
(AND('[1]PWS Information'!$E$10="NTNC",P539="Unknown")))),"Tier 5",
"")))))</f>
        <v>Tier 5</v>
      </c>
      <c r="Y539" s="50"/>
      <c r="Z539" s="50"/>
    </row>
    <row r="540" spans="1:26" ht="75" x14ac:dyDescent="0.25">
      <c r="A540" s="39">
        <v>25175488</v>
      </c>
      <c r="B540" s="40" t="s">
        <v>139</v>
      </c>
      <c r="C540" s="41" t="s">
        <v>193</v>
      </c>
      <c r="D540" s="41" t="s">
        <v>46</v>
      </c>
      <c r="E540" s="41">
        <v>75961</v>
      </c>
      <c r="F540" s="42"/>
      <c r="G540" s="43">
        <v>31.558382999999999</v>
      </c>
      <c r="H540" s="44">
        <v>-94.504452000000001</v>
      </c>
      <c r="I540" s="45" t="s">
        <v>63</v>
      </c>
      <c r="J540" s="46" t="s">
        <v>48</v>
      </c>
      <c r="K540" s="42" t="s">
        <v>51</v>
      </c>
      <c r="L540" s="49"/>
      <c r="M540" s="45" t="s">
        <v>63</v>
      </c>
      <c r="N540" s="46" t="s">
        <v>51</v>
      </c>
      <c r="O540" s="49"/>
      <c r="P540" s="36" t="str">
        <f t="shared" si="8"/>
        <v>Unknown</v>
      </c>
      <c r="Q540" s="39" t="s">
        <v>48</v>
      </c>
      <c r="R540" s="39" t="s">
        <v>48</v>
      </c>
      <c r="S540" s="39"/>
      <c r="T540" s="50"/>
      <c r="U540" s="50" t="s">
        <v>51</v>
      </c>
      <c r="V540" s="50" t="s">
        <v>51</v>
      </c>
      <c r="W540" s="50"/>
      <c r="X540" s="51" t="str">
        <f>IF((OR((AND('[1]PWS Information'!$E$10="CWS",T540="Single Family Residence",P540="Lead")),
(AND('[1]PWS Information'!$E$10="CWS",T540="Multiple Family Residence",'[1]PWS Information'!$E$11="Yes",P540="Lead")),
(AND('[1]PWS Information'!$E$10="NTNC",P540="Lead")))),"Tier 1",
IF((OR((AND('[1]PWS Information'!$E$10="CWS",T540="Multiple Family Residence",'[1]PWS Information'!$E$11="No",P540="Lead")),
(AND('[1]PWS Information'!$E$10="CWS",T540="Other",P540="Lead")),
(AND('[1]PWS Information'!$E$10="CWS",T540="Building",P540="Lead")))),"Tier 2",
IF((OR((AND('[1]PWS Information'!$E$10="CWS",T540="Single Family Residence",P540="Galvanized Requiring Replacement")),
(AND('[1]PWS Information'!$E$10="CWS",T540="Single Family Residence",P540="Galvanized Requiring Replacement",Q540="Yes")),
(AND('[1]PWS Information'!$E$10="NTNC",P540="Galvanized Requiring Replacement")),
(AND('[1]PWS Information'!$E$10="NTNC",T540="Single Family Residence",Q540="Yes")))),"Tier 3",
IF((OR((AND('[1]PWS Information'!$E$10="CWS",T540="Single Family Residence",R540="Yes",P540="Non-Lead", I540="Non-Lead - Copper",K540="Before 1989")),
(AND('[1]PWS Information'!$E$10="CWS",T540="Single Family Residence",R540="Yes",P540="Non-Lead", M540="Non-Lead - Copper",N540="Before 1989")))),"Tier 4",
IF((OR((AND('[1]PWS Information'!$E$10="NTNC",P540="Non-Lead")),
(AND('[1]PWS Information'!$E$10="CWS",P540="Non-Lead",R540="")),
(AND('[1]PWS Information'!$E$10="CWS",P540="Non-Lead",R540="No")),
(AND('[1]PWS Information'!$E$10="CWS",P540="Non-Lead",R540="Don't Know")),
(AND('[1]PWS Information'!$E$10="CWS",P540="Non-Lead", I540="Non-Lead - Copper", R540="Yes", K540="Between 1989 and 2014")),
(AND('[1]PWS Information'!$E$10="CWS",P540="Non-Lead", I540="Non-Lead - Copper", R540="Yes", K540="After 2014")),
(AND('[1]PWS Information'!$E$10="CWS",P540="Non-Lead", I540="Non-Lead - Copper", R540="Yes", K540="Unknown")),
(AND('[1]PWS Information'!$E$10="CWS",P540="Non-Lead", M540="Non-Lead - Copper", R540="Yes", N540="Between 1989 and 2014")),
(AND('[1]PWS Information'!$E$10="CWS",P540="Non-Lead", M540="Non-Lead - Copper", R540="Yes", N540="After 2014")),
(AND('[1]PWS Information'!$E$10="CWS",P540="Non-Lead", M540="Non-Lead - Copper", R540="Yes", N540="Unknown")),
(AND('[1]PWS Information'!$E$10="CWS",P540="Unknown")),
(AND('[1]PWS Information'!$E$10="NTNC",P540="Unknown")))),"Tier 5",
"")))))</f>
        <v>Tier 5</v>
      </c>
      <c r="Y540" s="50"/>
      <c r="Z540" s="50"/>
    </row>
    <row r="541" spans="1:26" ht="75" x14ac:dyDescent="0.25">
      <c r="A541" s="39">
        <v>25176105</v>
      </c>
      <c r="B541" s="40">
        <v>410</v>
      </c>
      <c r="C541" s="41" t="s">
        <v>86</v>
      </c>
      <c r="D541" s="41" t="s">
        <v>46</v>
      </c>
      <c r="E541" s="41">
        <v>75961</v>
      </c>
      <c r="F541" s="42"/>
      <c r="G541" s="43">
        <v>31.660115999999999</v>
      </c>
      <c r="H541" s="44">
        <v>-94.601620999999994</v>
      </c>
      <c r="I541" s="45" t="s">
        <v>63</v>
      </c>
      <c r="J541" s="46" t="s">
        <v>48</v>
      </c>
      <c r="K541" s="42" t="s">
        <v>51</v>
      </c>
      <c r="L541" s="49"/>
      <c r="M541" s="45" t="s">
        <v>63</v>
      </c>
      <c r="N541" s="46" t="s">
        <v>51</v>
      </c>
      <c r="O541" s="49"/>
      <c r="P541" s="36" t="str">
        <f t="shared" si="8"/>
        <v>Unknown</v>
      </c>
      <c r="Q541" s="39" t="s">
        <v>48</v>
      </c>
      <c r="R541" s="39" t="s">
        <v>48</v>
      </c>
      <c r="S541" s="39"/>
      <c r="T541" s="50"/>
      <c r="U541" s="50" t="s">
        <v>51</v>
      </c>
      <c r="V541" s="50" t="s">
        <v>51</v>
      </c>
      <c r="W541" s="50"/>
      <c r="X541" s="51" t="str">
        <f>IF((OR((AND('[1]PWS Information'!$E$10="CWS",T541="Single Family Residence",P541="Lead")),
(AND('[1]PWS Information'!$E$10="CWS",T541="Multiple Family Residence",'[1]PWS Information'!$E$11="Yes",P541="Lead")),
(AND('[1]PWS Information'!$E$10="NTNC",P541="Lead")))),"Tier 1",
IF((OR((AND('[1]PWS Information'!$E$10="CWS",T541="Multiple Family Residence",'[1]PWS Information'!$E$11="No",P541="Lead")),
(AND('[1]PWS Information'!$E$10="CWS",T541="Other",P541="Lead")),
(AND('[1]PWS Information'!$E$10="CWS",T541="Building",P541="Lead")))),"Tier 2",
IF((OR((AND('[1]PWS Information'!$E$10="CWS",T541="Single Family Residence",P541="Galvanized Requiring Replacement")),
(AND('[1]PWS Information'!$E$10="CWS",T541="Single Family Residence",P541="Galvanized Requiring Replacement",Q541="Yes")),
(AND('[1]PWS Information'!$E$10="NTNC",P541="Galvanized Requiring Replacement")),
(AND('[1]PWS Information'!$E$10="NTNC",T541="Single Family Residence",Q541="Yes")))),"Tier 3",
IF((OR((AND('[1]PWS Information'!$E$10="CWS",T541="Single Family Residence",R541="Yes",P541="Non-Lead", I541="Non-Lead - Copper",K541="Before 1989")),
(AND('[1]PWS Information'!$E$10="CWS",T541="Single Family Residence",R541="Yes",P541="Non-Lead", M541="Non-Lead - Copper",N541="Before 1989")))),"Tier 4",
IF((OR((AND('[1]PWS Information'!$E$10="NTNC",P541="Non-Lead")),
(AND('[1]PWS Information'!$E$10="CWS",P541="Non-Lead",R541="")),
(AND('[1]PWS Information'!$E$10="CWS",P541="Non-Lead",R541="No")),
(AND('[1]PWS Information'!$E$10="CWS",P541="Non-Lead",R541="Don't Know")),
(AND('[1]PWS Information'!$E$10="CWS",P541="Non-Lead", I541="Non-Lead - Copper", R541="Yes", K541="Between 1989 and 2014")),
(AND('[1]PWS Information'!$E$10="CWS",P541="Non-Lead", I541="Non-Lead - Copper", R541="Yes", K541="After 2014")),
(AND('[1]PWS Information'!$E$10="CWS",P541="Non-Lead", I541="Non-Lead - Copper", R541="Yes", K541="Unknown")),
(AND('[1]PWS Information'!$E$10="CWS",P541="Non-Lead", M541="Non-Lead - Copper", R541="Yes", N541="Between 1989 and 2014")),
(AND('[1]PWS Information'!$E$10="CWS",P541="Non-Lead", M541="Non-Lead - Copper", R541="Yes", N541="After 2014")),
(AND('[1]PWS Information'!$E$10="CWS",P541="Non-Lead", M541="Non-Lead - Copper", R541="Yes", N541="Unknown")),
(AND('[1]PWS Information'!$E$10="CWS",P541="Unknown")),
(AND('[1]PWS Information'!$E$10="NTNC",P541="Unknown")))),"Tier 5",
"")))))</f>
        <v>Tier 5</v>
      </c>
      <c r="Y541" s="50"/>
      <c r="Z541" s="50"/>
    </row>
    <row r="542" spans="1:26" ht="75" x14ac:dyDescent="0.25">
      <c r="A542" s="39">
        <v>25175701</v>
      </c>
      <c r="B542" s="40">
        <v>299</v>
      </c>
      <c r="C542" s="41" t="s">
        <v>88</v>
      </c>
      <c r="D542" s="41" t="s">
        <v>46</v>
      </c>
      <c r="E542" s="41">
        <v>75961</v>
      </c>
      <c r="F542" s="42"/>
      <c r="G542" s="43">
        <v>31.660710999999999</v>
      </c>
      <c r="H542" s="44">
        <v>-94.601382000000001</v>
      </c>
      <c r="I542" s="45" t="s">
        <v>63</v>
      </c>
      <c r="J542" s="46" t="s">
        <v>48</v>
      </c>
      <c r="K542" s="42" t="s">
        <v>51</v>
      </c>
      <c r="L542" s="49"/>
      <c r="M542" s="45" t="s">
        <v>63</v>
      </c>
      <c r="N542" s="46" t="s">
        <v>51</v>
      </c>
      <c r="O542" s="49"/>
      <c r="P542" s="36" t="str">
        <f t="shared" si="8"/>
        <v>Unknown</v>
      </c>
      <c r="Q542" s="39" t="s">
        <v>48</v>
      </c>
      <c r="R542" s="39" t="s">
        <v>48</v>
      </c>
      <c r="S542" s="39"/>
      <c r="T542" s="50"/>
      <c r="U542" s="50" t="s">
        <v>51</v>
      </c>
      <c r="V542" s="50" t="s">
        <v>51</v>
      </c>
      <c r="W542" s="50"/>
      <c r="X542" s="51" t="str">
        <f>IF((OR((AND('[1]PWS Information'!$E$10="CWS",T542="Single Family Residence",P542="Lead")),
(AND('[1]PWS Information'!$E$10="CWS",T542="Multiple Family Residence",'[1]PWS Information'!$E$11="Yes",P542="Lead")),
(AND('[1]PWS Information'!$E$10="NTNC",P542="Lead")))),"Tier 1",
IF((OR((AND('[1]PWS Information'!$E$10="CWS",T542="Multiple Family Residence",'[1]PWS Information'!$E$11="No",P542="Lead")),
(AND('[1]PWS Information'!$E$10="CWS",T542="Other",P542="Lead")),
(AND('[1]PWS Information'!$E$10="CWS",T542="Building",P542="Lead")))),"Tier 2",
IF((OR((AND('[1]PWS Information'!$E$10="CWS",T542="Single Family Residence",P542="Galvanized Requiring Replacement")),
(AND('[1]PWS Information'!$E$10="CWS",T542="Single Family Residence",P542="Galvanized Requiring Replacement",Q542="Yes")),
(AND('[1]PWS Information'!$E$10="NTNC",P542="Galvanized Requiring Replacement")),
(AND('[1]PWS Information'!$E$10="NTNC",T542="Single Family Residence",Q542="Yes")))),"Tier 3",
IF((OR((AND('[1]PWS Information'!$E$10="CWS",T542="Single Family Residence",R542="Yes",P542="Non-Lead", I542="Non-Lead - Copper",K542="Before 1989")),
(AND('[1]PWS Information'!$E$10="CWS",T542="Single Family Residence",R542="Yes",P542="Non-Lead", M542="Non-Lead - Copper",N542="Before 1989")))),"Tier 4",
IF((OR((AND('[1]PWS Information'!$E$10="NTNC",P542="Non-Lead")),
(AND('[1]PWS Information'!$E$10="CWS",P542="Non-Lead",R542="")),
(AND('[1]PWS Information'!$E$10="CWS",P542="Non-Lead",R542="No")),
(AND('[1]PWS Information'!$E$10="CWS",P542="Non-Lead",R542="Don't Know")),
(AND('[1]PWS Information'!$E$10="CWS",P542="Non-Lead", I542="Non-Lead - Copper", R542="Yes", K542="Between 1989 and 2014")),
(AND('[1]PWS Information'!$E$10="CWS",P542="Non-Lead", I542="Non-Lead - Copper", R542="Yes", K542="After 2014")),
(AND('[1]PWS Information'!$E$10="CWS",P542="Non-Lead", I542="Non-Lead - Copper", R542="Yes", K542="Unknown")),
(AND('[1]PWS Information'!$E$10="CWS",P542="Non-Lead", M542="Non-Lead - Copper", R542="Yes", N542="Between 1989 and 2014")),
(AND('[1]PWS Information'!$E$10="CWS",P542="Non-Lead", M542="Non-Lead - Copper", R542="Yes", N542="After 2014")),
(AND('[1]PWS Information'!$E$10="CWS",P542="Non-Lead", M542="Non-Lead - Copper", R542="Yes", N542="Unknown")),
(AND('[1]PWS Information'!$E$10="CWS",P542="Unknown")),
(AND('[1]PWS Information'!$E$10="NTNC",P542="Unknown")))),"Tier 5",
"")))))</f>
        <v>Tier 5</v>
      </c>
      <c r="Y542" s="50"/>
      <c r="Z542" s="50"/>
    </row>
    <row r="543" spans="1:26" ht="75" x14ac:dyDescent="0.25">
      <c r="A543" s="39">
        <v>25175978</v>
      </c>
      <c r="B543" s="40">
        <v>179</v>
      </c>
      <c r="C543" s="41" t="s">
        <v>191</v>
      </c>
      <c r="D543" s="41" t="s">
        <v>46</v>
      </c>
      <c r="E543" s="41">
        <v>75961</v>
      </c>
      <c r="F543" s="42"/>
      <c r="G543" s="43">
        <v>31.586812999999999</v>
      </c>
      <c r="H543" s="44">
        <v>-94.614323999999996</v>
      </c>
      <c r="I543" s="45" t="s">
        <v>63</v>
      </c>
      <c r="J543" s="46" t="s">
        <v>48</v>
      </c>
      <c r="K543" s="42" t="s">
        <v>51</v>
      </c>
      <c r="L543" s="49"/>
      <c r="M543" s="45" t="s">
        <v>63</v>
      </c>
      <c r="N543" s="46" t="s">
        <v>51</v>
      </c>
      <c r="O543" s="49"/>
      <c r="P543" s="36" t="str">
        <f t="shared" si="8"/>
        <v>Unknown</v>
      </c>
      <c r="Q543" s="39" t="s">
        <v>48</v>
      </c>
      <c r="R543" s="39" t="s">
        <v>48</v>
      </c>
      <c r="S543" s="39"/>
      <c r="T543" s="50"/>
      <c r="U543" s="50" t="s">
        <v>51</v>
      </c>
      <c r="V543" s="50" t="s">
        <v>51</v>
      </c>
      <c r="W543" s="50"/>
      <c r="X543" s="51" t="str">
        <f>IF((OR((AND('[1]PWS Information'!$E$10="CWS",T543="Single Family Residence",P543="Lead")),
(AND('[1]PWS Information'!$E$10="CWS",T543="Multiple Family Residence",'[1]PWS Information'!$E$11="Yes",P543="Lead")),
(AND('[1]PWS Information'!$E$10="NTNC",P543="Lead")))),"Tier 1",
IF((OR((AND('[1]PWS Information'!$E$10="CWS",T543="Multiple Family Residence",'[1]PWS Information'!$E$11="No",P543="Lead")),
(AND('[1]PWS Information'!$E$10="CWS",T543="Other",P543="Lead")),
(AND('[1]PWS Information'!$E$10="CWS",T543="Building",P543="Lead")))),"Tier 2",
IF((OR((AND('[1]PWS Information'!$E$10="CWS",T543="Single Family Residence",P543="Galvanized Requiring Replacement")),
(AND('[1]PWS Information'!$E$10="CWS",T543="Single Family Residence",P543="Galvanized Requiring Replacement",Q543="Yes")),
(AND('[1]PWS Information'!$E$10="NTNC",P543="Galvanized Requiring Replacement")),
(AND('[1]PWS Information'!$E$10="NTNC",T543="Single Family Residence",Q543="Yes")))),"Tier 3",
IF((OR((AND('[1]PWS Information'!$E$10="CWS",T543="Single Family Residence",R543="Yes",P543="Non-Lead", I543="Non-Lead - Copper",K543="Before 1989")),
(AND('[1]PWS Information'!$E$10="CWS",T543="Single Family Residence",R543="Yes",P543="Non-Lead", M543="Non-Lead - Copper",N543="Before 1989")))),"Tier 4",
IF((OR((AND('[1]PWS Information'!$E$10="NTNC",P543="Non-Lead")),
(AND('[1]PWS Information'!$E$10="CWS",P543="Non-Lead",R543="")),
(AND('[1]PWS Information'!$E$10="CWS",P543="Non-Lead",R543="No")),
(AND('[1]PWS Information'!$E$10="CWS",P543="Non-Lead",R543="Don't Know")),
(AND('[1]PWS Information'!$E$10="CWS",P543="Non-Lead", I543="Non-Lead - Copper", R543="Yes", K543="Between 1989 and 2014")),
(AND('[1]PWS Information'!$E$10="CWS",P543="Non-Lead", I543="Non-Lead - Copper", R543="Yes", K543="After 2014")),
(AND('[1]PWS Information'!$E$10="CWS",P543="Non-Lead", I543="Non-Lead - Copper", R543="Yes", K543="Unknown")),
(AND('[1]PWS Information'!$E$10="CWS",P543="Non-Lead", M543="Non-Lead - Copper", R543="Yes", N543="Between 1989 and 2014")),
(AND('[1]PWS Information'!$E$10="CWS",P543="Non-Lead", M543="Non-Lead - Copper", R543="Yes", N543="After 2014")),
(AND('[1]PWS Information'!$E$10="CWS",P543="Non-Lead", M543="Non-Lead - Copper", R543="Yes", N543="Unknown")),
(AND('[1]PWS Information'!$E$10="CWS",P543="Unknown")),
(AND('[1]PWS Information'!$E$10="NTNC",P543="Unknown")))),"Tier 5",
"")))))</f>
        <v>Tier 5</v>
      </c>
      <c r="Y543" s="50"/>
      <c r="Z543" s="50"/>
    </row>
    <row r="544" spans="1:26" ht="75" x14ac:dyDescent="0.25">
      <c r="A544" s="39">
        <v>25175447</v>
      </c>
      <c r="B544" s="40">
        <v>12010</v>
      </c>
      <c r="C544" s="41" t="s">
        <v>66</v>
      </c>
      <c r="D544" s="41" t="s">
        <v>46</v>
      </c>
      <c r="E544" s="41">
        <v>75961</v>
      </c>
      <c r="F544" s="42"/>
      <c r="G544" s="43">
        <v>31.635472</v>
      </c>
      <c r="H544" s="44">
        <v>-94.428826999999998</v>
      </c>
      <c r="I544" s="45" t="s">
        <v>63</v>
      </c>
      <c r="J544" s="46" t="s">
        <v>48</v>
      </c>
      <c r="K544" s="42" t="s">
        <v>51</v>
      </c>
      <c r="L544" s="49"/>
      <c r="M544" s="45" t="s">
        <v>63</v>
      </c>
      <c r="N544" s="46" t="s">
        <v>51</v>
      </c>
      <c r="O544" s="49"/>
      <c r="P544" s="36" t="str">
        <f t="shared" si="8"/>
        <v>Unknown</v>
      </c>
      <c r="Q544" s="39" t="s">
        <v>48</v>
      </c>
      <c r="R544" s="39" t="s">
        <v>48</v>
      </c>
      <c r="S544" s="39"/>
      <c r="T544" s="50"/>
      <c r="U544" s="50" t="s">
        <v>51</v>
      </c>
      <c r="V544" s="50" t="s">
        <v>51</v>
      </c>
      <c r="W544" s="50"/>
      <c r="X544" s="51" t="str">
        <f>IF((OR((AND('[1]PWS Information'!$E$10="CWS",T544="Single Family Residence",P544="Lead")),
(AND('[1]PWS Information'!$E$10="CWS",T544="Multiple Family Residence",'[1]PWS Information'!$E$11="Yes",P544="Lead")),
(AND('[1]PWS Information'!$E$10="NTNC",P544="Lead")))),"Tier 1",
IF((OR((AND('[1]PWS Information'!$E$10="CWS",T544="Multiple Family Residence",'[1]PWS Information'!$E$11="No",P544="Lead")),
(AND('[1]PWS Information'!$E$10="CWS",T544="Other",P544="Lead")),
(AND('[1]PWS Information'!$E$10="CWS",T544="Building",P544="Lead")))),"Tier 2",
IF((OR((AND('[1]PWS Information'!$E$10="CWS",T544="Single Family Residence",P544="Galvanized Requiring Replacement")),
(AND('[1]PWS Information'!$E$10="CWS",T544="Single Family Residence",P544="Galvanized Requiring Replacement",Q544="Yes")),
(AND('[1]PWS Information'!$E$10="NTNC",P544="Galvanized Requiring Replacement")),
(AND('[1]PWS Information'!$E$10="NTNC",T544="Single Family Residence",Q544="Yes")))),"Tier 3",
IF((OR((AND('[1]PWS Information'!$E$10="CWS",T544="Single Family Residence",R544="Yes",P544="Non-Lead", I544="Non-Lead - Copper",K544="Before 1989")),
(AND('[1]PWS Information'!$E$10="CWS",T544="Single Family Residence",R544="Yes",P544="Non-Lead", M544="Non-Lead - Copper",N544="Before 1989")))),"Tier 4",
IF((OR((AND('[1]PWS Information'!$E$10="NTNC",P544="Non-Lead")),
(AND('[1]PWS Information'!$E$10="CWS",P544="Non-Lead",R544="")),
(AND('[1]PWS Information'!$E$10="CWS",P544="Non-Lead",R544="No")),
(AND('[1]PWS Information'!$E$10="CWS",P544="Non-Lead",R544="Don't Know")),
(AND('[1]PWS Information'!$E$10="CWS",P544="Non-Lead", I544="Non-Lead - Copper", R544="Yes", K544="Between 1989 and 2014")),
(AND('[1]PWS Information'!$E$10="CWS",P544="Non-Lead", I544="Non-Lead - Copper", R544="Yes", K544="After 2014")),
(AND('[1]PWS Information'!$E$10="CWS",P544="Non-Lead", I544="Non-Lead - Copper", R544="Yes", K544="Unknown")),
(AND('[1]PWS Information'!$E$10="CWS",P544="Non-Lead", M544="Non-Lead - Copper", R544="Yes", N544="Between 1989 and 2014")),
(AND('[1]PWS Information'!$E$10="CWS",P544="Non-Lead", M544="Non-Lead - Copper", R544="Yes", N544="After 2014")),
(AND('[1]PWS Information'!$E$10="CWS",P544="Non-Lead", M544="Non-Lead - Copper", R544="Yes", N544="Unknown")),
(AND('[1]PWS Information'!$E$10="CWS",P544="Unknown")),
(AND('[1]PWS Information'!$E$10="NTNC",P544="Unknown")))),"Tier 5",
"")))))</f>
        <v>Tier 5</v>
      </c>
      <c r="Y544" s="50"/>
      <c r="Z544" s="50"/>
    </row>
    <row r="545" spans="1:26" ht="75" x14ac:dyDescent="0.25">
      <c r="A545" s="39">
        <v>25176061</v>
      </c>
      <c r="B545" s="40">
        <v>8094</v>
      </c>
      <c r="C545" s="41" t="s">
        <v>66</v>
      </c>
      <c r="D545" s="41" t="s">
        <v>46</v>
      </c>
      <c r="E545" s="41">
        <v>75961</v>
      </c>
      <c r="F545" s="42"/>
      <c r="G545" s="43">
        <v>31.618456999999999</v>
      </c>
      <c r="H545" s="44">
        <v>-94.490638000000004</v>
      </c>
      <c r="I545" s="45" t="s">
        <v>63</v>
      </c>
      <c r="J545" s="46" t="s">
        <v>48</v>
      </c>
      <c r="K545" s="42" t="s">
        <v>51</v>
      </c>
      <c r="L545" s="49"/>
      <c r="M545" s="45" t="s">
        <v>63</v>
      </c>
      <c r="N545" s="46" t="s">
        <v>51</v>
      </c>
      <c r="O545" s="49"/>
      <c r="P545" s="36" t="str">
        <f t="shared" si="8"/>
        <v>Unknown</v>
      </c>
      <c r="Q545" s="39" t="s">
        <v>48</v>
      </c>
      <c r="R545" s="39" t="s">
        <v>48</v>
      </c>
      <c r="S545" s="39"/>
      <c r="T545" s="50"/>
      <c r="U545" s="50" t="s">
        <v>51</v>
      </c>
      <c r="V545" s="50" t="s">
        <v>51</v>
      </c>
      <c r="W545" s="50"/>
      <c r="X545" s="51" t="str">
        <f>IF((OR((AND('[1]PWS Information'!$E$10="CWS",T545="Single Family Residence",P545="Lead")),
(AND('[1]PWS Information'!$E$10="CWS",T545="Multiple Family Residence",'[1]PWS Information'!$E$11="Yes",P545="Lead")),
(AND('[1]PWS Information'!$E$10="NTNC",P545="Lead")))),"Tier 1",
IF((OR((AND('[1]PWS Information'!$E$10="CWS",T545="Multiple Family Residence",'[1]PWS Information'!$E$11="No",P545="Lead")),
(AND('[1]PWS Information'!$E$10="CWS",T545="Other",P545="Lead")),
(AND('[1]PWS Information'!$E$10="CWS",T545="Building",P545="Lead")))),"Tier 2",
IF((OR((AND('[1]PWS Information'!$E$10="CWS",T545="Single Family Residence",P545="Galvanized Requiring Replacement")),
(AND('[1]PWS Information'!$E$10="CWS",T545="Single Family Residence",P545="Galvanized Requiring Replacement",Q545="Yes")),
(AND('[1]PWS Information'!$E$10="NTNC",P545="Galvanized Requiring Replacement")),
(AND('[1]PWS Information'!$E$10="NTNC",T545="Single Family Residence",Q545="Yes")))),"Tier 3",
IF((OR((AND('[1]PWS Information'!$E$10="CWS",T545="Single Family Residence",R545="Yes",P545="Non-Lead", I545="Non-Lead - Copper",K545="Before 1989")),
(AND('[1]PWS Information'!$E$10="CWS",T545="Single Family Residence",R545="Yes",P545="Non-Lead", M545="Non-Lead - Copper",N545="Before 1989")))),"Tier 4",
IF((OR((AND('[1]PWS Information'!$E$10="NTNC",P545="Non-Lead")),
(AND('[1]PWS Information'!$E$10="CWS",P545="Non-Lead",R545="")),
(AND('[1]PWS Information'!$E$10="CWS",P545="Non-Lead",R545="No")),
(AND('[1]PWS Information'!$E$10="CWS",P545="Non-Lead",R545="Don't Know")),
(AND('[1]PWS Information'!$E$10="CWS",P545="Non-Lead", I545="Non-Lead - Copper", R545="Yes", K545="Between 1989 and 2014")),
(AND('[1]PWS Information'!$E$10="CWS",P545="Non-Lead", I545="Non-Lead - Copper", R545="Yes", K545="After 2014")),
(AND('[1]PWS Information'!$E$10="CWS",P545="Non-Lead", I545="Non-Lead - Copper", R545="Yes", K545="Unknown")),
(AND('[1]PWS Information'!$E$10="CWS",P545="Non-Lead", M545="Non-Lead - Copper", R545="Yes", N545="Between 1989 and 2014")),
(AND('[1]PWS Information'!$E$10="CWS",P545="Non-Lead", M545="Non-Lead - Copper", R545="Yes", N545="After 2014")),
(AND('[1]PWS Information'!$E$10="CWS",P545="Non-Lead", M545="Non-Lead - Copper", R545="Yes", N545="Unknown")),
(AND('[1]PWS Information'!$E$10="CWS",P545="Unknown")),
(AND('[1]PWS Information'!$E$10="NTNC",P545="Unknown")))),"Tier 5",
"")))))</f>
        <v>Tier 5</v>
      </c>
      <c r="Y545" s="50"/>
      <c r="Z545" s="50"/>
    </row>
    <row r="546" spans="1:26" ht="75" x14ac:dyDescent="0.25">
      <c r="A546" s="39">
        <v>25175476</v>
      </c>
      <c r="B546" s="40">
        <v>12511</v>
      </c>
      <c r="C546" s="41" t="s">
        <v>53</v>
      </c>
      <c r="D546" s="41" t="s">
        <v>46</v>
      </c>
      <c r="E546" s="41">
        <v>75961</v>
      </c>
      <c r="F546" s="42"/>
      <c r="G546" s="43">
        <v>31.659766999999999</v>
      </c>
      <c r="H546" s="44">
        <v>-94.426424999999995</v>
      </c>
      <c r="I546" s="45" t="s">
        <v>63</v>
      </c>
      <c r="J546" s="46" t="s">
        <v>48</v>
      </c>
      <c r="K546" s="42" t="s">
        <v>51</v>
      </c>
      <c r="L546" s="49"/>
      <c r="M546" s="45" t="s">
        <v>63</v>
      </c>
      <c r="N546" s="46" t="s">
        <v>51</v>
      </c>
      <c r="O546" s="49"/>
      <c r="P546" s="36" t="str">
        <f t="shared" si="8"/>
        <v>Unknown</v>
      </c>
      <c r="Q546" s="39" t="s">
        <v>48</v>
      </c>
      <c r="R546" s="39" t="s">
        <v>48</v>
      </c>
      <c r="S546" s="39"/>
      <c r="T546" s="50" t="s">
        <v>50</v>
      </c>
      <c r="U546" s="50" t="s">
        <v>51</v>
      </c>
      <c r="V546" s="50" t="s">
        <v>51</v>
      </c>
      <c r="W546" s="50"/>
      <c r="X546" s="51" t="str">
        <f>IF((OR((AND('[1]PWS Information'!$E$10="CWS",T546="Single Family Residence",P546="Lead")),
(AND('[1]PWS Information'!$E$10="CWS",T546="Multiple Family Residence",'[1]PWS Information'!$E$11="Yes",P546="Lead")),
(AND('[1]PWS Information'!$E$10="NTNC",P546="Lead")))),"Tier 1",
IF((OR((AND('[1]PWS Information'!$E$10="CWS",T546="Multiple Family Residence",'[1]PWS Information'!$E$11="No",P546="Lead")),
(AND('[1]PWS Information'!$E$10="CWS",T546="Other",P546="Lead")),
(AND('[1]PWS Information'!$E$10="CWS",T546="Building",P546="Lead")))),"Tier 2",
IF((OR((AND('[1]PWS Information'!$E$10="CWS",T546="Single Family Residence",P546="Galvanized Requiring Replacement")),
(AND('[1]PWS Information'!$E$10="CWS",T546="Single Family Residence",P546="Galvanized Requiring Replacement",Q546="Yes")),
(AND('[1]PWS Information'!$E$10="NTNC",P546="Galvanized Requiring Replacement")),
(AND('[1]PWS Information'!$E$10="NTNC",T546="Single Family Residence",Q546="Yes")))),"Tier 3",
IF((OR((AND('[1]PWS Information'!$E$10="CWS",T546="Single Family Residence",R546="Yes",P546="Non-Lead", I546="Non-Lead - Copper",K546="Before 1989")),
(AND('[1]PWS Information'!$E$10="CWS",T546="Single Family Residence",R546="Yes",P546="Non-Lead", M546="Non-Lead - Copper",N546="Before 1989")))),"Tier 4",
IF((OR((AND('[1]PWS Information'!$E$10="NTNC",P546="Non-Lead")),
(AND('[1]PWS Information'!$E$10="CWS",P546="Non-Lead",R546="")),
(AND('[1]PWS Information'!$E$10="CWS",P546="Non-Lead",R546="No")),
(AND('[1]PWS Information'!$E$10="CWS",P546="Non-Lead",R546="Don't Know")),
(AND('[1]PWS Information'!$E$10="CWS",P546="Non-Lead", I546="Non-Lead - Copper", R546="Yes", K546="Between 1989 and 2014")),
(AND('[1]PWS Information'!$E$10="CWS",P546="Non-Lead", I546="Non-Lead - Copper", R546="Yes", K546="After 2014")),
(AND('[1]PWS Information'!$E$10="CWS",P546="Non-Lead", I546="Non-Lead - Copper", R546="Yes", K546="Unknown")),
(AND('[1]PWS Information'!$E$10="CWS",P546="Non-Lead", M546="Non-Lead - Copper", R546="Yes", N546="Between 1989 and 2014")),
(AND('[1]PWS Information'!$E$10="CWS",P546="Non-Lead", M546="Non-Lead - Copper", R546="Yes", N546="After 2014")),
(AND('[1]PWS Information'!$E$10="CWS",P546="Non-Lead", M546="Non-Lead - Copper", R546="Yes", N546="Unknown")),
(AND('[1]PWS Information'!$E$10="CWS",P546="Unknown")),
(AND('[1]PWS Information'!$E$10="NTNC",P546="Unknown")))),"Tier 5",
"")))))</f>
        <v>Tier 5</v>
      </c>
      <c r="Y546" s="50"/>
      <c r="Z546" s="50"/>
    </row>
    <row r="547" spans="1:26" ht="75" x14ac:dyDescent="0.25">
      <c r="A547" s="39">
        <v>25175396</v>
      </c>
      <c r="B547" s="40" t="s">
        <v>194</v>
      </c>
      <c r="C547" s="41" t="s">
        <v>194</v>
      </c>
      <c r="D547" s="41" t="s">
        <v>46</v>
      </c>
      <c r="E547" s="41">
        <v>75961</v>
      </c>
      <c r="F547" s="42" t="s">
        <v>195</v>
      </c>
      <c r="G547" s="43">
        <v>31.643159000000001</v>
      </c>
      <c r="H547" s="44">
        <v>-94.408577500000007</v>
      </c>
      <c r="I547" s="45" t="s">
        <v>63</v>
      </c>
      <c r="J547" s="46" t="s">
        <v>48</v>
      </c>
      <c r="K547" s="42" t="s">
        <v>51</v>
      </c>
      <c r="L547" s="49"/>
      <c r="M547" s="45" t="s">
        <v>63</v>
      </c>
      <c r="N547" s="46" t="s">
        <v>51</v>
      </c>
      <c r="O547" s="49"/>
      <c r="P547" s="36" t="str">
        <f t="shared" si="8"/>
        <v>Unknown</v>
      </c>
      <c r="Q547" s="39" t="s">
        <v>48</v>
      </c>
      <c r="R547" s="39" t="s">
        <v>48</v>
      </c>
      <c r="S547" s="39"/>
      <c r="T547" s="50"/>
      <c r="U547" s="50" t="s">
        <v>51</v>
      </c>
      <c r="V547" s="50" t="s">
        <v>51</v>
      </c>
      <c r="W547" s="50"/>
      <c r="X547" s="51" t="str">
        <f>IF((OR((AND('[1]PWS Information'!$E$10="CWS",T547="Single Family Residence",P547="Lead")),
(AND('[1]PWS Information'!$E$10="CWS",T547="Multiple Family Residence",'[1]PWS Information'!$E$11="Yes",P547="Lead")),
(AND('[1]PWS Information'!$E$10="NTNC",P547="Lead")))),"Tier 1",
IF((OR((AND('[1]PWS Information'!$E$10="CWS",T547="Multiple Family Residence",'[1]PWS Information'!$E$11="No",P547="Lead")),
(AND('[1]PWS Information'!$E$10="CWS",T547="Other",P547="Lead")),
(AND('[1]PWS Information'!$E$10="CWS",T547="Building",P547="Lead")))),"Tier 2",
IF((OR((AND('[1]PWS Information'!$E$10="CWS",T547="Single Family Residence",P547="Galvanized Requiring Replacement")),
(AND('[1]PWS Information'!$E$10="CWS",T547="Single Family Residence",P547="Galvanized Requiring Replacement",Q547="Yes")),
(AND('[1]PWS Information'!$E$10="NTNC",P547="Galvanized Requiring Replacement")),
(AND('[1]PWS Information'!$E$10="NTNC",T547="Single Family Residence",Q547="Yes")))),"Tier 3",
IF((OR((AND('[1]PWS Information'!$E$10="CWS",T547="Single Family Residence",R547="Yes",P547="Non-Lead", I547="Non-Lead - Copper",K547="Before 1989")),
(AND('[1]PWS Information'!$E$10="CWS",T547="Single Family Residence",R547="Yes",P547="Non-Lead", M547="Non-Lead - Copper",N547="Before 1989")))),"Tier 4",
IF((OR((AND('[1]PWS Information'!$E$10="NTNC",P547="Non-Lead")),
(AND('[1]PWS Information'!$E$10="CWS",P547="Non-Lead",R547="")),
(AND('[1]PWS Information'!$E$10="CWS",P547="Non-Lead",R547="No")),
(AND('[1]PWS Information'!$E$10="CWS",P547="Non-Lead",R547="Don't Know")),
(AND('[1]PWS Information'!$E$10="CWS",P547="Non-Lead", I547="Non-Lead - Copper", R547="Yes", K547="Between 1989 and 2014")),
(AND('[1]PWS Information'!$E$10="CWS",P547="Non-Lead", I547="Non-Lead - Copper", R547="Yes", K547="After 2014")),
(AND('[1]PWS Information'!$E$10="CWS",P547="Non-Lead", I547="Non-Lead - Copper", R547="Yes", K547="Unknown")),
(AND('[1]PWS Information'!$E$10="CWS",P547="Non-Lead", M547="Non-Lead - Copper", R547="Yes", N547="Between 1989 and 2014")),
(AND('[1]PWS Information'!$E$10="CWS",P547="Non-Lead", M547="Non-Lead - Copper", R547="Yes", N547="After 2014")),
(AND('[1]PWS Information'!$E$10="CWS",P547="Non-Lead", M547="Non-Lead - Copper", R547="Yes", N547="Unknown")),
(AND('[1]PWS Information'!$E$10="CWS",P547="Unknown")),
(AND('[1]PWS Information'!$E$10="NTNC",P547="Unknown")))),"Tier 5",
"")))))</f>
        <v>Tier 5</v>
      </c>
      <c r="Y547" s="50"/>
      <c r="Z547" s="50"/>
    </row>
    <row r="548" spans="1:26" ht="75" x14ac:dyDescent="0.25">
      <c r="A548" s="39">
        <v>25175644</v>
      </c>
      <c r="B548" s="40">
        <v>313</v>
      </c>
      <c r="C548" s="41" t="s">
        <v>85</v>
      </c>
      <c r="D548" s="41" t="s">
        <v>46</v>
      </c>
      <c r="E548" s="41">
        <v>75961</v>
      </c>
      <c r="F548" s="42"/>
      <c r="G548" s="43">
        <v>31.65813</v>
      </c>
      <c r="H548" s="44">
        <v>-94.602136000000002</v>
      </c>
      <c r="I548" s="45" t="s">
        <v>63</v>
      </c>
      <c r="J548" s="46" t="s">
        <v>48</v>
      </c>
      <c r="K548" s="42" t="s">
        <v>51</v>
      </c>
      <c r="L548" s="49"/>
      <c r="M548" s="45" t="s">
        <v>63</v>
      </c>
      <c r="N548" s="46" t="s">
        <v>51</v>
      </c>
      <c r="O548" s="49"/>
      <c r="P548" s="36" t="str">
        <f t="shared" si="8"/>
        <v>Unknown</v>
      </c>
      <c r="Q548" s="39" t="s">
        <v>48</v>
      </c>
      <c r="R548" s="39" t="s">
        <v>48</v>
      </c>
      <c r="S548" s="39"/>
      <c r="T548" s="50"/>
      <c r="U548" s="50" t="s">
        <v>51</v>
      </c>
      <c r="V548" s="50" t="s">
        <v>51</v>
      </c>
      <c r="W548" s="50"/>
      <c r="X548" s="51" t="str">
        <f>IF((OR((AND('[1]PWS Information'!$E$10="CWS",T548="Single Family Residence",P548="Lead")),
(AND('[1]PWS Information'!$E$10="CWS",T548="Multiple Family Residence",'[1]PWS Information'!$E$11="Yes",P548="Lead")),
(AND('[1]PWS Information'!$E$10="NTNC",P548="Lead")))),"Tier 1",
IF((OR((AND('[1]PWS Information'!$E$10="CWS",T548="Multiple Family Residence",'[1]PWS Information'!$E$11="No",P548="Lead")),
(AND('[1]PWS Information'!$E$10="CWS",T548="Other",P548="Lead")),
(AND('[1]PWS Information'!$E$10="CWS",T548="Building",P548="Lead")))),"Tier 2",
IF((OR((AND('[1]PWS Information'!$E$10="CWS",T548="Single Family Residence",P548="Galvanized Requiring Replacement")),
(AND('[1]PWS Information'!$E$10="CWS",T548="Single Family Residence",P548="Galvanized Requiring Replacement",Q548="Yes")),
(AND('[1]PWS Information'!$E$10="NTNC",P548="Galvanized Requiring Replacement")),
(AND('[1]PWS Information'!$E$10="NTNC",T548="Single Family Residence",Q548="Yes")))),"Tier 3",
IF((OR((AND('[1]PWS Information'!$E$10="CWS",T548="Single Family Residence",R548="Yes",P548="Non-Lead", I548="Non-Lead - Copper",K548="Before 1989")),
(AND('[1]PWS Information'!$E$10="CWS",T548="Single Family Residence",R548="Yes",P548="Non-Lead", M548="Non-Lead - Copper",N548="Before 1989")))),"Tier 4",
IF((OR((AND('[1]PWS Information'!$E$10="NTNC",P548="Non-Lead")),
(AND('[1]PWS Information'!$E$10="CWS",P548="Non-Lead",R548="")),
(AND('[1]PWS Information'!$E$10="CWS",P548="Non-Lead",R548="No")),
(AND('[1]PWS Information'!$E$10="CWS",P548="Non-Lead",R548="Don't Know")),
(AND('[1]PWS Information'!$E$10="CWS",P548="Non-Lead", I548="Non-Lead - Copper", R548="Yes", K548="Between 1989 and 2014")),
(AND('[1]PWS Information'!$E$10="CWS",P548="Non-Lead", I548="Non-Lead - Copper", R548="Yes", K548="After 2014")),
(AND('[1]PWS Information'!$E$10="CWS",P548="Non-Lead", I548="Non-Lead - Copper", R548="Yes", K548="Unknown")),
(AND('[1]PWS Information'!$E$10="CWS",P548="Non-Lead", M548="Non-Lead - Copper", R548="Yes", N548="Between 1989 and 2014")),
(AND('[1]PWS Information'!$E$10="CWS",P548="Non-Lead", M548="Non-Lead - Copper", R548="Yes", N548="After 2014")),
(AND('[1]PWS Information'!$E$10="CWS",P548="Non-Lead", M548="Non-Lead - Copper", R548="Yes", N548="Unknown")),
(AND('[1]PWS Information'!$E$10="CWS",P548="Unknown")),
(AND('[1]PWS Information'!$E$10="NTNC",P548="Unknown")))),"Tier 5",
"")))))</f>
        <v>Tier 5</v>
      </c>
      <c r="Y548" s="50"/>
      <c r="Z548" s="50"/>
    </row>
    <row r="549" spans="1:26" ht="75" x14ac:dyDescent="0.25">
      <c r="A549" s="39">
        <v>25176123</v>
      </c>
      <c r="B549" s="40">
        <v>378</v>
      </c>
      <c r="C549" s="41" t="s">
        <v>196</v>
      </c>
      <c r="D549" s="41" t="s">
        <v>46</v>
      </c>
      <c r="E549" s="41">
        <v>75961</v>
      </c>
      <c r="F549" s="42"/>
      <c r="G549" s="43">
        <v>31.59918</v>
      </c>
      <c r="H549" s="44">
        <v>-94.563772</v>
      </c>
      <c r="I549" s="45" t="s">
        <v>63</v>
      </c>
      <c r="J549" s="46" t="s">
        <v>48</v>
      </c>
      <c r="K549" s="42" t="s">
        <v>51</v>
      </c>
      <c r="L549" s="49"/>
      <c r="M549" s="45" t="s">
        <v>63</v>
      </c>
      <c r="N549" s="46" t="s">
        <v>51</v>
      </c>
      <c r="O549" s="49"/>
      <c r="P549" s="36" t="str">
        <f t="shared" si="8"/>
        <v>Unknown</v>
      </c>
      <c r="Q549" s="39" t="s">
        <v>48</v>
      </c>
      <c r="R549" s="39" t="s">
        <v>48</v>
      </c>
      <c r="S549" s="39"/>
      <c r="T549" s="50"/>
      <c r="U549" s="50" t="s">
        <v>51</v>
      </c>
      <c r="V549" s="50" t="s">
        <v>51</v>
      </c>
      <c r="W549" s="50"/>
      <c r="X549" s="51" t="str">
        <f>IF((OR((AND('[1]PWS Information'!$E$10="CWS",T549="Single Family Residence",P549="Lead")),
(AND('[1]PWS Information'!$E$10="CWS",T549="Multiple Family Residence",'[1]PWS Information'!$E$11="Yes",P549="Lead")),
(AND('[1]PWS Information'!$E$10="NTNC",P549="Lead")))),"Tier 1",
IF((OR((AND('[1]PWS Information'!$E$10="CWS",T549="Multiple Family Residence",'[1]PWS Information'!$E$11="No",P549="Lead")),
(AND('[1]PWS Information'!$E$10="CWS",T549="Other",P549="Lead")),
(AND('[1]PWS Information'!$E$10="CWS",T549="Building",P549="Lead")))),"Tier 2",
IF((OR((AND('[1]PWS Information'!$E$10="CWS",T549="Single Family Residence",P549="Galvanized Requiring Replacement")),
(AND('[1]PWS Information'!$E$10="CWS",T549="Single Family Residence",P549="Galvanized Requiring Replacement",Q549="Yes")),
(AND('[1]PWS Information'!$E$10="NTNC",P549="Galvanized Requiring Replacement")),
(AND('[1]PWS Information'!$E$10="NTNC",T549="Single Family Residence",Q549="Yes")))),"Tier 3",
IF((OR((AND('[1]PWS Information'!$E$10="CWS",T549="Single Family Residence",R549="Yes",P549="Non-Lead", I549="Non-Lead - Copper",K549="Before 1989")),
(AND('[1]PWS Information'!$E$10="CWS",T549="Single Family Residence",R549="Yes",P549="Non-Lead", M549="Non-Lead - Copper",N549="Before 1989")))),"Tier 4",
IF((OR((AND('[1]PWS Information'!$E$10="NTNC",P549="Non-Lead")),
(AND('[1]PWS Information'!$E$10="CWS",P549="Non-Lead",R549="")),
(AND('[1]PWS Information'!$E$10="CWS",P549="Non-Lead",R549="No")),
(AND('[1]PWS Information'!$E$10="CWS",P549="Non-Lead",R549="Don't Know")),
(AND('[1]PWS Information'!$E$10="CWS",P549="Non-Lead", I549="Non-Lead - Copper", R549="Yes", K549="Between 1989 and 2014")),
(AND('[1]PWS Information'!$E$10="CWS",P549="Non-Lead", I549="Non-Lead - Copper", R549="Yes", K549="After 2014")),
(AND('[1]PWS Information'!$E$10="CWS",P549="Non-Lead", I549="Non-Lead - Copper", R549="Yes", K549="Unknown")),
(AND('[1]PWS Information'!$E$10="CWS",P549="Non-Lead", M549="Non-Lead - Copper", R549="Yes", N549="Between 1989 and 2014")),
(AND('[1]PWS Information'!$E$10="CWS",P549="Non-Lead", M549="Non-Lead - Copper", R549="Yes", N549="After 2014")),
(AND('[1]PWS Information'!$E$10="CWS",P549="Non-Lead", M549="Non-Lead - Copper", R549="Yes", N549="Unknown")),
(AND('[1]PWS Information'!$E$10="CWS",P549="Unknown")),
(AND('[1]PWS Information'!$E$10="NTNC",P549="Unknown")))),"Tier 5",
"")))))</f>
        <v>Tier 5</v>
      </c>
      <c r="Y549" s="50"/>
      <c r="Z549" s="50"/>
    </row>
    <row r="550" spans="1:26" ht="75" x14ac:dyDescent="0.25">
      <c r="A550" s="39">
        <v>25175742</v>
      </c>
      <c r="B550" s="40">
        <v>2257</v>
      </c>
      <c r="C550" s="41" t="s">
        <v>57</v>
      </c>
      <c r="D550" s="41" t="s">
        <v>46</v>
      </c>
      <c r="E550" s="41">
        <v>75961</v>
      </c>
      <c r="F550" s="42"/>
      <c r="G550" s="43">
        <v>31.642524000000002</v>
      </c>
      <c r="H550" s="44">
        <v>-94.530268000000007</v>
      </c>
      <c r="I550" s="45" t="s">
        <v>63</v>
      </c>
      <c r="J550" s="46" t="s">
        <v>48</v>
      </c>
      <c r="K550" s="42" t="s">
        <v>51</v>
      </c>
      <c r="L550" s="49"/>
      <c r="M550" s="45" t="s">
        <v>63</v>
      </c>
      <c r="N550" s="46" t="s">
        <v>51</v>
      </c>
      <c r="O550" s="49"/>
      <c r="P550" s="36" t="str">
        <f t="shared" si="8"/>
        <v>Unknown</v>
      </c>
      <c r="Q550" s="39" t="s">
        <v>48</v>
      </c>
      <c r="R550" s="39" t="s">
        <v>48</v>
      </c>
      <c r="S550" s="39"/>
      <c r="T550" s="50" t="s">
        <v>50</v>
      </c>
      <c r="U550" s="50" t="s">
        <v>51</v>
      </c>
      <c r="V550" s="50" t="s">
        <v>51</v>
      </c>
      <c r="W550" s="50"/>
      <c r="X550" s="51" t="str">
        <f>IF((OR((AND('[1]PWS Information'!$E$10="CWS",T550="Single Family Residence",P550="Lead")),
(AND('[1]PWS Information'!$E$10="CWS",T550="Multiple Family Residence",'[1]PWS Information'!$E$11="Yes",P550="Lead")),
(AND('[1]PWS Information'!$E$10="NTNC",P550="Lead")))),"Tier 1",
IF((OR((AND('[1]PWS Information'!$E$10="CWS",T550="Multiple Family Residence",'[1]PWS Information'!$E$11="No",P550="Lead")),
(AND('[1]PWS Information'!$E$10="CWS",T550="Other",P550="Lead")),
(AND('[1]PWS Information'!$E$10="CWS",T550="Building",P550="Lead")))),"Tier 2",
IF((OR((AND('[1]PWS Information'!$E$10="CWS",T550="Single Family Residence",P550="Galvanized Requiring Replacement")),
(AND('[1]PWS Information'!$E$10="CWS",T550="Single Family Residence",P550="Galvanized Requiring Replacement",Q550="Yes")),
(AND('[1]PWS Information'!$E$10="NTNC",P550="Galvanized Requiring Replacement")),
(AND('[1]PWS Information'!$E$10="NTNC",T550="Single Family Residence",Q550="Yes")))),"Tier 3",
IF((OR((AND('[1]PWS Information'!$E$10="CWS",T550="Single Family Residence",R550="Yes",P550="Non-Lead", I550="Non-Lead - Copper",K550="Before 1989")),
(AND('[1]PWS Information'!$E$10="CWS",T550="Single Family Residence",R550="Yes",P550="Non-Lead", M550="Non-Lead - Copper",N550="Before 1989")))),"Tier 4",
IF((OR((AND('[1]PWS Information'!$E$10="NTNC",P550="Non-Lead")),
(AND('[1]PWS Information'!$E$10="CWS",P550="Non-Lead",R550="")),
(AND('[1]PWS Information'!$E$10="CWS",P550="Non-Lead",R550="No")),
(AND('[1]PWS Information'!$E$10="CWS",P550="Non-Lead",R550="Don't Know")),
(AND('[1]PWS Information'!$E$10="CWS",P550="Non-Lead", I550="Non-Lead - Copper", R550="Yes", K550="Between 1989 and 2014")),
(AND('[1]PWS Information'!$E$10="CWS",P550="Non-Lead", I550="Non-Lead - Copper", R550="Yes", K550="After 2014")),
(AND('[1]PWS Information'!$E$10="CWS",P550="Non-Lead", I550="Non-Lead - Copper", R550="Yes", K550="Unknown")),
(AND('[1]PWS Information'!$E$10="CWS",P550="Non-Lead", M550="Non-Lead - Copper", R550="Yes", N550="Between 1989 and 2014")),
(AND('[1]PWS Information'!$E$10="CWS",P550="Non-Lead", M550="Non-Lead - Copper", R550="Yes", N550="After 2014")),
(AND('[1]PWS Information'!$E$10="CWS",P550="Non-Lead", M550="Non-Lead - Copper", R550="Yes", N550="Unknown")),
(AND('[1]PWS Information'!$E$10="CWS",P550="Unknown")),
(AND('[1]PWS Information'!$E$10="NTNC",P550="Unknown")))),"Tier 5",
"")))))</f>
        <v>Tier 5</v>
      </c>
      <c r="Y550" s="50"/>
      <c r="Z550" s="50"/>
    </row>
    <row r="551" spans="1:26" ht="75" x14ac:dyDescent="0.25">
      <c r="A551" s="39">
        <v>25175920</v>
      </c>
      <c r="B551" s="40">
        <v>2548</v>
      </c>
      <c r="C551" s="41" t="s">
        <v>197</v>
      </c>
      <c r="D551" s="41" t="s">
        <v>46</v>
      </c>
      <c r="E551" s="41">
        <v>75961</v>
      </c>
      <c r="F551" s="42"/>
      <c r="G551" s="43">
        <v>31.558382999999999</v>
      </c>
      <c r="H551" s="44">
        <v>-94.504452000000001</v>
      </c>
      <c r="I551" s="45" t="s">
        <v>63</v>
      </c>
      <c r="J551" s="46" t="s">
        <v>48</v>
      </c>
      <c r="K551" s="42" t="s">
        <v>51</v>
      </c>
      <c r="L551" s="49"/>
      <c r="M551" s="45" t="s">
        <v>63</v>
      </c>
      <c r="N551" s="46" t="s">
        <v>51</v>
      </c>
      <c r="O551" s="49"/>
      <c r="P551" s="36" t="str">
        <f t="shared" si="8"/>
        <v>Unknown</v>
      </c>
      <c r="Q551" s="39" t="s">
        <v>48</v>
      </c>
      <c r="R551" s="39" t="s">
        <v>48</v>
      </c>
      <c r="S551" s="39"/>
      <c r="T551" s="50"/>
      <c r="U551" s="50" t="s">
        <v>51</v>
      </c>
      <c r="V551" s="50" t="s">
        <v>51</v>
      </c>
      <c r="W551" s="50"/>
      <c r="X551" s="51" t="str">
        <f>IF((OR((AND('[1]PWS Information'!$E$10="CWS",T551="Single Family Residence",P551="Lead")),
(AND('[1]PWS Information'!$E$10="CWS",T551="Multiple Family Residence",'[1]PWS Information'!$E$11="Yes",P551="Lead")),
(AND('[1]PWS Information'!$E$10="NTNC",P551="Lead")))),"Tier 1",
IF((OR((AND('[1]PWS Information'!$E$10="CWS",T551="Multiple Family Residence",'[1]PWS Information'!$E$11="No",P551="Lead")),
(AND('[1]PWS Information'!$E$10="CWS",T551="Other",P551="Lead")),
(AND('[1]PWS Information'!$E$10="CWS",T551="Building",P551="Lead")))),"Tier 2",
IF((OR((AND('[1]PWS Information'!$E$10="CWS",T551="Single Family Residence",P551="Galvanized Requiring Replacement")),
(AND('[1]PWS Information'!$E$10="CWS",T551="Single Family Residence",P551="Galvanized Requiring Replacement",Q551="Yes")),
(AND('[1]PWS Information'!$E$10="NTNC",P551="Galvanized Requiring Replacement")),
(AND('[1]PWS Information'!$E$10="NTNC",T551="Single Family Residence",Q551="Yes")))),"Tier 3",
IF((OR((AND('[1]PWS Information'!$E$10="CWS",T551="Single Family Residence",R551="Yes",P551="Non-Lead", I551="Non-Lead - Copper",K551="Before 1989")),
(AND('[1]PWS Information'!$E$10="CWS",T551="Single Family Residence",R551="Yes",P551="Non-Lead", M551="Non-Lead - Copper",N551="Before 1989")))),"Tier 4",
IF((OR((AND('[1]PWS Information'!$E$10="NTNC",P551="Non-Lead")),
(AND('[1]PWS Information'!$E$10="CWS",P551="Non-Lead",R551="")),
(AND('[1]PWS Information'!$E$10="CWS",P551="Non-Lead",R551="No")),
(AND('[1]PWS Information'!$E$10="CWS",P551="Non-Lead",R551="Don't Know")),
(AND('[1]PWS Information'!$E$10="CWS",P551="Non-Lead", I551="Non-Lead - Copper", R551="Yes", K551="Between 1989 and 2014")),
(AND('[1]PWS Information'!$E$10="CWS",P551="Non-Lead", I551="Non-Lead - Copper", R551="Yes", K551="After 2014")),
(AND('[1]PWS Information'!$E$10="CWS",P551="Non-Lead", I551="Non-Lead - Copper", R551="Yes", K551="Unknown")),
(AND('[1]PWS Information'!$E$10="CWS",P551="Non-Lead", M551="Non-Lead - Copper", R551="Yes", N551="Between 1989 and 2014")),
(AND('[1]PWS Information'!$E$10="CWS",P551="Non-Lead", M551="Non-Lead - Copper", R551="Yes", N551="After 2014")),
(AND('[1]PWS Information'!$E$10="CWS",P551="Non-Lead", M551="Non-Lead - Copper", R551="Yes", N551="Unknown")),
(AND('[1]PWS Information'!$E$10="CWS",P551="Unknown")),
(AND('[1]PWS Information'!$E$10="NTNC",P551="Unknown")))),"Tier 5",
"")))))</f>
        <v>Tier 5</v>
      </c>
      <c r="Y551" s="50"/>
      <c r="Z551" s="50"/>
    </row>
    <row r="552" spans="1:26" ht="75" x14ac:dyDescent="0.25">
      <c r="A552" s="39">
        <v>25175956</v>
      </c>
      <c r="B552" s="40">
        <v>6215</v>
      </c>
      <c r="C552" s="41" t="s">
        <v>66</v>
      </c>
      <c r="D552" s="41" t="s">
        <v>46</v>
      </c>
      <c r="E552" s="41">
        <v>75961</v>
      </c>
      <c r="F552" s="42"/>
      <c r="G552" s="43">
        <v>31.614225999999999</v>
      </c>
      <c r="H552" s="44">
        <v>-94.521842000000007</v>
      </c>
      <c r="I552" s="45" t="s">
        <v>63</v>
      </c>
      <c r="J552" s="46" t="s">
        <v>48</v>
      </c>
      <c r="K552" s="42" t="s">
        <v>51</v>
      </c>
      <c r="L552" s="49"/>
      <c r="M552" s="45" t="s">
        <v>63</v>
      </c>
      <c r="N552" s="46" t="s">
        <v>51</v>
      </c>
      <c r="O552" s="49"/>
      <c r="P552" s="36" t="str">
        <f t="shared" si="8"/>
        <v>Unknown</v>
      </c>
      <c r="Q552" s="39" t="s">
        <v>48</v>
      </c>
      <c r="R552" s="39" t="s">
        <v>48</v>
      </c>
      <c r="S552" s="39"/>
      <c r="T552" s="50"/>
      <c r="U552" s="50" t="s">
        <v>51</v>
      </c>
      <c r="V552" s="50" t="s">
        <v>51</v>
      </c>
      <c r="W552" s="50"/>
      <c r="X552" s="51" t="str">
        <f>IF((OR((AND('[1]PWS Information'!$E$10="CWS",T552="Single Family Residence",P552="Lead")),
(AND('[1]PWS Information'!$E$10="CWS",T552="Multiple Family Residence",'[1]PWS Information'!$E$11="Yes",P552="Lead")),
(AND('[1]PWS Information'!$E$10="NTNC",P552="Lead")))),"Tier 1",
IF((OR((AND('[1]PWS Information'!$E$10="CWS",T552="Multiple Family Residence",'[1]PWS Information'!$E$11="No",P552="Lead")),
(AND('[1]PWS Information'!$E$10="CWS",T552="Other",P552="Lead")),
(AND('[1]PWS Information'!$E$10="CWS",T552="Building",P552="Lead")))),"Tier 2",
IF((OR((AND('[1]PWS Information'!$E$10="CWS",T552="Single Family Residence",P552="Galvanized Requiring Replacement")),
(AND('[1]PWS Information'!$E$10="CWS",T552="Single Family Residence",P552="Galvanized Requiring Replacement",Q552="Yes")),
(AND('[1]PWS Information'!$E$10="NTNC",P552="Galvanized Requiring Replacement")),
(AND('[1]PWS Information'!$E$10="NTNC",T552="Single Family Residence",Q552="Yes")))),"Tier 3",
IF((OR((AND('[1]PWS Information'!$E$10="CWS",T552="Single Family Residence",R552="Yes",P552="Non-Lead", I552="Non-Lead - Copper",K552="Before 1989")),
(AND('[1]PWS Information'!$E$10="CWS",T552="Single Family Residence",R552="Yes",P552="Non-Lead", M552="Non-Lead - Copper",N552="Before 1989")))),"Tier 4",
IF((OR((AND('[1]PWS Information'!$E$10="NTNC",P552="Non-Lead")),
(AND('[1]PWS Information'!$E$10="CWS",P552="Non-Lead",R552="")),
(AND('[1]PWS Information'!$E$10="CWS",P552="Non-Lead",R552="No")),
(AND('[1]PWS Information'!$E$10="CWS",P552="Non-Lead",R552="Don't Know")),
(AND('[1]PWS Information'!$E$10="CWS",P552="Non-Lead", I552="Non-Lead - Copper", R552="Yes", K552="Between 1989 and 2014")),
(AND('[1]PWS Information'!$E$10="CWS",P552="Non-Lead", I552="Non-Lead - Copper", R552="Yes", K552="After 2014")),
(AND('[1]PWS Information'!$E$10="CWS",P552="Non-Lead", I552="Non-Lead - Copper", R552="Yes", K552="Unknown")),
(AND('[1]PWS Information'!$E$10="CWS",P552="Non-Lead", M552="Non-Lead - Copper", R552="Yes", N552="Between 1989 and 2014")),
(AND('[1]PWS Information'!$E$10="CWS",P552="Non-Lead", M552="Non-Lead - Copper", R552="Yes", N552="After 2014")),
(AND('[1]PWS Information'!$E$10="CWS",P552="Non-Lead", M552="Non-Lead - Copper", R552="Yes", N552="Unknown")),
(AND('[1]PWS Information'!$E$10="CWS",P552="Unknown")),
(AND('[1]PWS Information'!$E$10="NTNC",P552="Unknown")))),"Tier 5",
"")))))</f>
        <v>Tier 5</v>
      </c>
      <c r="Y552" s="50"/>
      <c r="Z552" s="50"/>
    </row>
    <row r="553" spans="1:26" ht="75" x14ac:dyDescent="0.25">
      <c r="A553" s="39">
        <v>25175990</v>
      </c>
      <c r="B553" s="40" t="s">
        <v>76</v>
      </c>
      <c r="C553" s="41" t="s">
        <v>198</v>
      </c>
      <c r="D553" s="41" t="s">
        <v>46</v>
      </c>
      <c r="E553" s="41">
        <v>75961</v>
      </c>
      <c r="F553" s="42"/>
      <c r="G553" s="43">
        <v>31.589596</v>
      </c>
      <c r="H553" s="44">
        <v>-94.641272000000001</v>
      </c>
      <c r="I553" s="45" t="s">
        <v>63</v>
      </c>
      <c r="J553" s="46" t="s">
        <v>48</v>
      </c>
      <c r="K553" s="42" t="s">
        <v>51</v>
      </c>
      <c r="L553" s="49"/>
      <c r="M553" s="45" t="s">
        <v>63</v>
      </c>
      <c r="N553" s="46" t="s">
        <v>51</v>
      </c>
      <c r="O553" s="49"/>
      <c r="P553" s="36" t="str">
        <f t="shared" si="8"/>
        <v>Unknown</v>
      </c>
      <c r="Q553" s="39" t="s">
        <v>48</v>
      </c>
      <c r="R553" s="39" t="s">
        <v>48</v>
      </c>
      <c r="S553" s="39"/>
      <c r="T553" s="50"/>
      <c r="U553" s="50" t="s">
        <v>51</v>
      </c>
      <c r="V553" s="50" t="s">
        <v>51</v>
      </c>
      <c r="W553" s="50"/>
      <c r="X553" s="51" t="str">
        <f>IF((OR((AND('[1]PWS Information'!$E$10="CWS",T553="Single Family Residence",P553="Lead")),
(AND('[1]PWS Information'!$E$10="CWS",T553="Multiple Family Residence",'[1]PWS Information'!$E$11="Yes",P553="Lead")),
(AND('[1]PWS Information'!$E$10="NTNC",P553="Lead")))),"Tier 1",
IF((OR((AND('[1]PWS Information'!$E$10="CWS",T553="Multiple Family Residence",'[1]PWS Information'!$E$11="No",P553="Lead")),
(AND('[1]PWS Information'!$E$10="CWS",T553="Other",P553="Lead")),
(AND('[1]PWS Information'!$E$10="CWS",T553="Building",P553="Lead")))),"Tier 2",
IF((OR((AND('[1]PWS Information'!$E$10="CWS",T553="Single Family Residence",P553="Galvanized Requiring Replacement")),
(AND('[1]PWS Information'!$E$10="CWS",T553="Single Family Residence",P553="Galvanized Requiring Replacement",Q553="Yes")),
(AND('[1]PWS Information'!$E$10="NTNC",P553="Galvanized Requiring Replacement")),
(AND('[1]PWS Information'!$E$10="NTNC",T553="Single Family Residence",Q553="Yes")))),"Tier 3",
IF((OR((AND('[1]PWS Information'!$E$10="CWS",T553="Single Family Residence",R553="Yes",P553="Non-Lead", I553="Non-Lead - Copper",K553="Before 1989")),
(AND('[1]PWS Information'!$E$10="CWS",T553="Single Family Residence",R553="Yes",P553="Non-Lead", M553="Non-Lead - Copper",N553="Before 1989")))),"Tier 4",
IF((OR((AND('[1]PWS Information'!$E$10="NTNC",P553="Non-Lead")),
(AND('[1]PWS Information'!$E$10="CWS",P553="Non-Lead",R553="")),
(AND('[1]PWS Information'!$E$10="CWS",P553="Non-Lead",R553="No")),
(AND('[1]PWS Information'!$E$10="CWS",P553="Non-Lead",R553="Don't Know")),
(AND('[1]PWS Information'!$E$10="CWS",P553="Non-Lead", I553="Non-Lead - Copper", R553="Yes", K553="Between 1989 and 2014")),
(AND('[1]PWS Information'!$E$10="CWS",P553="Non-Lead", I553="Non-Lead - Copper", R553="Yes", K553="After 2014")),
(AND('[1]PWS Information'!$E$10="CWS",P553="Non-Lead", I553="Non-Lead - Copper", R553="Yes", K553="Unknown")),
(AND('[1]PWS Information'!$E$10="CWS",P553="Non-Lead", M553="Non-Lead - Copper", R553="Yes", N553="Between 1989 and 2014")),
(AND('[1]PWS Information'!$E$10="CWS",P553="Non-Lead", M553="Non-Lead - Copper", R553="Yes", N553="After 2014")),
(AND('[1]PWS Information'!$E$10="CWS",P553="Non-Lead", M553="Non-Lead - Copper", R553="Yes", N553="Unknown")),
(AND('[1]PWS Information'!$E$10="CWS",P553="Unknown")),
(AND('[1]PWS Information'!$E$10="NTNC",P553="Unknown")))),"Tier 5",
"")))))</f>
        <v>Tier 5</v>
      </c>
      <c r="Y553" s="50"/>
      <c r="Z553" s="50"/>
    </row>
    <row r="554" spans="1:26" ht="75" x14ac:dyDescent="0.25">
      <c r="A554" s="39">
        <v>25327418</v>
      </c>
      <c r="B554" s="40">
        <v>9018</v>
      </c>
      <c r="C554" s="41" t="s">
        <v>66</v>
      </c>
      <c r="D554" s="41" t="s">
        <v>46</v>
      </c>
      <c r="E554" s="41">
        <v>75961</v>
      </c>
      <c r="F554" s="42"/>
      <c r="G554" s="43">
        <v>31.622004</v>
      </c>
      <c r="H554" s="44">
        <v>-94.475660000000005</v>
      </c>
      <c r="I554" s="45" t="s">
        <v>63</v>
      </c>
      <c r="J554" s="46" t="s">
        <v>48</v>
      </c>
      <c r="K554" s="42" t="s">
        <v>51</v>
      </c>
      <c r="L554" s="49"/>
      <c r="M554" s="45" t="s">
        <v>63</v>
      </c>
      <c r="N554" s="46" t="s">
        <v>51</v>
      </c>
      <c r="O554" s="49"/>
      <c r="P554" s="36" t="str">
        <f t="shared" si="8"/>
        <v>Unknown</v>
      </c>
      <c r="Q554" s="39" t="s">
        <v>48</v>
      </c>
      <c r="R554" s="39" t="s">
        <v>48</v>
      </c>
      <c r="S554" s="39"/>
      <c r="T554" s="50"/>
      <c r="U554" s="50" t="s">
        <v>51</v>
      </c>
      <c r="V554" s="50" t="s">
        <v>51</v>
      </c>
      <c r="W554" s="50"/>
      <c r="X554" s="51" t="str">
        <f>IF((OR((AND('[1]PWS Information'!$E$10="CWS",T554="Single Family Residence",P554="Lead")),
(AND('[1]PWS Information'!$E$10="CWS",T554="Multiple Family Residence",'[1]PWS Information'!$E$11="Yes",P554="Lead")),
(AND('[1]PWS Information'!$E$10="NTNC",P554="Lead")))),"Tier 1",
IF((OR((AND('[1]PWS Information'!$E$10="CWS",T554="Multiple Family Residence",'[1]PWS Information'!$E$11="No",P554="Lead")),
(AND('[1]PWS Information'!$E$10="CWS",T554="Other",P554="Lead")),
(AND('[1]PWS Information'!$E$10="CWS",T554="Building",P554="Lead")))),"Tier 2",
IF((OR((AND('[1]PWS Information'!$E$10="CWS",T554="Single Family Residence",P554="Galvanized Requiring Replacement")),
(AND('[1]PWS Information'!$E$10="CWS",T554="Single Family Residence",P554="Galvanized Requiring Replacement",Q554="Yes")),
(AND('[1]PWS Information'!$E$10="NTNC",P554="Galvanized Requiring Replacement")),
(AND('[1]PWS Information'!$E$10="NTNC",T554="Single Family Residence",Q554="Yes")))),"Tier 3",
IF((OR((AND('[1]PWS Information'!$E$10="CWS",T554="Single Family Residence",R554="Yes",P554="Non-Lead", I554="Non-Lead - Copper",K554="Before 1989")),
(AND('[1]PWS Information'!$E$10="CWS",T554="Single Family Residence",R554="Yes",P554="Non-Lead", M554="Non-Lead - Copper",N554="Before 1989")))),"Tier 4",
IF((OR((AND('[1]PWS Information'!$E$10="NTNC",P554="Non-Lead")),
(AND('[1]PWS Information'!$E$10="CWS",P554="Non-Lead",R554="")),
(AND('[1]PWS Information'!$E$10="CWS",P554="Non-Lead",R554="No")),
(AND('[1]PWS Information'!$E$10="CWS",P554="Non-Lead",R554="Don't Know")),
(AND('[1]PWS Information'!$E$10="CWS",P554="Non-Lead", I554="Non-Lead - Copper", R554="Yes", K554="Between 1989 and 2014")),
(AND('[1]PWS Information'!$E$10="CWS",P554="Non-Lead", I554="Non-Lead - Copper", R554="Yes", K554="After 2014")),
(AND('[1]PWS Information'!$E$10="CWS",P554="Non-Lead", I554="Non-Lead - Copper", R554="Yes", K554="Unknown")),
(AND('[1]PWS Information'!$E$10="CWS",P554="Non-Lead", M554="Non-Lead - Copper", R554="Yes", N554="Between 1989 and 2014")),
(AND('[1]PWS Information'!$E$10="CWS",P554="Non-Lead", M554="Non-Lead - Copper", R554="Yes", N554="After 2014")),
(AND('[1]PWS Information'!$E$10="CWS",P554="Non-Lead", M554="Non-Lead - Copper", R554="Yes", N554="Unknown")),
(AND('[1]PWS Information'!$E$10="CWS",P554="Unknown")),
(AND('[1]PWS Information'!$E$10="NTNC",P554="Unknown")))),"Tier 5",
"")))))</f>
        <v>Tier 5</v>
      </c>
      <c r="Y554" s="50"/>
      <c r="Z554" s="50"/>
    </row>
    <row r="555" spans="1:26" ht="75" x14ac:dyDescent="0.25">
      <c r="A555" s="39">
        <v>25175555</v>
      </c>
      <c r="B555" s="40">
        <v>760</v>
      </c>
      <c r="C555" s="41" t="s">
        <v>90</v>
      </c>
      <c r="D555" s="41" t="s">
        <v>46</v>
      </c>
      <c r="E555" s="41">
        <v>75961</v>
      </c>
      <c r="F555" s="42"/>
      <c r="G555" s="43">
        <v>31.558382999999999</v>
      </c>
      <c r="H555" s="44">
        <v>-94.504452000000001</v>
      </c>
      <c r="I555" s="45" t="s">
        <v>63</v>
      </c>
      <c r="J555" s="46" t="s">
        <v>48</v>
      </c>
      <c r="K555" s="42" t="s">
        <v>51</v>
      </c>
      <c r="L555" s="49"/>
      <c r="M555" s="45" t="s">
        <v>63</v>
      </c>
      <c r="N555" s="46" t="s">
        <v>51</v>
      </c>
      <c r="O555" s="49"/>
      <c r="P555" s="36" t="str">
        <f t="shared" si="8"/>
        <v>Unknown</v>
      </c>
      <c r="Q555" s="39" t="s">
        <v>48</v>
      </c>
      <c r="R555" s="39" t="s">
        <v>48</v>
      </c>
      <c r="S555" s="39"/>
      <c r="T555" s="50"/>
      <c r="U555" s="50" t="s">
        <v>51</v>
      </c>
      <c r="V555" s="50" t="s">
        <v>51</v>
      </c>
      <c r="W555" s="50"/>
      <c r="X555" s="51" t="str">
        <f>IF((OR((AND('[1]PWS Information'!$E$10="CWS",T555="Single Family Residence",P555="Lead")),
(AND('[1]PWS Information'!$E$10="CWS",T555="Multiple Family Residence",'[1]PWS Information'!$E$11="Yes",P555="Lead")),
(AND('[1]PWS Information'!$E$10="NTNC",P555="Lead")))),"Tier 1",
IF((OR((AND('[1]PWS Information'!$E$10="CWS",T555="Multiple Family Residence",'[1]PWS Information'!$E$11="No",P555="Lead")),
(AND('[1]PWS Information'!$E$10="CWS",T555="Other",P555="Lead")),
(AND('[1]PWS Information'!$E$10="CWS",T555="Building",P555="Lead")))),"Tier 2",
IF((OR((AND('[1]PWS Information'!$E$10="CWS",T555="Single Family Residence",P555="Galvanized Requiring Replacement")),
(AND('[1]PWS Information'!$E$10="CWS",T555="Single Family Residence",P555="Galvanized Requiring Replacement",Q555="Yes")),
(AND('[1]PWS Information'!$E$10="NTNC",P555="Galvanized Requiring Replacement")),
(AND('[1]PWS Information'!$E$10="NTNC",T555="Single Family Residence",Q555="Yes")))),"Tier 3",
IF((OR((AND('[1]PWS Information'!$E$10="CWS",T555="Single Family Residence",R555="Yes",P555="Non-Lead", I555="Non-Lead - Copper",K555="Before 1989")),
(AND('[1]PWS Information'!$E$10="CWS",T555="Single Family Residence",R555="Yes",P555="Non-Lead", M555="Non-Lead - Copper",N555="Before 1989")))),"Tier 4",
IF((OR((AND('[1]PWS Information'!$E$10="NTNC",P555="Non-Lead")),
(AND('[1]PWS Information'!$E$10="CWS",P555="Non-Lead",R555="")),
(AND('[1]PWS Information'!$E$10="CWS",P555="Non-Lead",R555="No")),
(AND('[1]PWS Information'!$E$10="CWS",P555="Non-Lead",R555="Don't Know")),
(AND('[1]PWS Information'!$E$10="CWS",P555="Non-Lead", I555="Non-Lead - Copper", R555="Yes", K555="Between 1989 and 2014")),
(AND('[1]PWS Information'!$E$10="CWS",P555="Non-Lead", I555="Non-Lead - Copper", R555="Yes", K555="After 2014")),
(AND('[1]PWS Information'!$E$10="CWS",P555="Non-Lead", I555="Non-Lead - Copper", R555="Yes", K555="Unknown")),
(AND('[1]PWS Information'!$E$10="CWS",P555="Non-Lead", M555="Non-Lead - Copper", R555="Yes", N555="Between 1989 and 2014")),
(AND('[1]PWS Information'!$E$10="CWS",P555="Non-Lead", M555="Non-Lead - Copper", R555="Yes", N555="After 2014")),
(AND('[1]PWS Information'!$E$10="CWS",P555="Non-Lead", M555="Non-Lead - Copper", R555="Yes", N555="Unknown")),
(AND('[1]PWS Information'!$E$10="CWS",P555="Unknown")),
(AND('[1]PWS Information'!$E$10="NTNC",P555="Unknown")))),"Tier 5",
"")))))</f>
        <v>Tier 5</v>
      </c>
      <c r="Y555" s="50"/>
      <c r="Z555" s="50"/>
    </row>
    <row r="556" spans="1:26" ht="75" x14ac:dyDescent="0.25">
      <c r="A556" s="39">
        <v>25175584</v>
      </c>
      <c r="B556" s="40">
        <v>9018</v>
      </c>
      <c r="C556" s="41" t="s">
        <v>66</v>
      </c>
      <c r="D556" s="41" t="s">
        <v>46</v>
      </c>
      <c r="E556" s="41">
        <v>75961</v>
      </c>
      <c r="F556" s="42"/>
      <c r="G556" s="43">
        <v>31.622004</v>
      </c>
      <c r="H556" s="44">
        <v>-94.475660000000005</v>
      </c>
      <c r="I556" s="45" t="s">
        <v>63</v>
      </c>
      <c r="J556" s="46" t="s">
        <v>48</v>
      </c>
      <c r="K556" s="42" t="s">
        <v>51</v>
      </c>
      <c r="L556" s="49"/>
      <c r="M556" s="45" t="s">
        <v>63</v>
      </c>
      <c r="N556" s="46" t="s">
        <v>51</v>
      </c>
      <c r="O556" s="49"/>
      <c r="P556" s="36" t="str">
        <f t="shared" si="8"/>
        <v>Unknown</v>
      </c>
      <c r="Q556" s="39" t="s">
        <v>48</v>
      </c>
      <c r="R556" s="39" t="s">
        <v>48</v>
      </c>
      <c r="S556" s="39"/>
      <c r="T556" s="50"/>
      <c r="U556" s="50" t="s">
        <v>51</v>
      </c>
      <c r="V556" s="50" t="s">
        <v>51</v>
      </c>
      <c r="W556" s="50"/>
      <c r="X556" s="51" t="str">
        <f>IF((OR((AND('[1]PWS Information'!$E$10="CWS",T556="Single Family Residence",P556="Lead")),
(AND('[1]PWS Information'!$E$10="CWS",T556="Multiple Family Residence",'[1]PWS Information'!$E$11="Yes",P556="Lead")),
(AND('[1]PWS Information'!$E$10="NTNC",P556="Lead")))),"Tier 1",
IF((OR((AND('[1]PWS Information'!$E$10="CWS",T556="Multiple Family Residence",'[1]PWS Information'!$E$11="No",P556="Lead")),
(AND('[1]PWS Information'!$E$10="CWS",T556="Other",P556="Lead")),
(AND('[1]PWS Information'!$E$10="CWS",T556="Building",P556="Lead")))),"Tier 2",
IF((OR((AND('[1]PWS Information'!$E$10="CWS",T556="Single Family Residence",P556="Galvanized Requiring Replacement")),
(AND('[1]PWS Information'!$E$10="CWS",T556="Single Family Residence",P556="Galvanized Requiring Replacement",Q556="Yes")),
(AND('[1]PWS Information'!$E$10="NTNC",P556="Galvanized Requiring Replacement")),
(AND('[1]PWS Information'!$E$10="NTNC",T556="Single Family Residence",Q556="Yes")))),"Tier 3",
IF((OR((AND('[1]PWS Information'!$E$10="CWS",T556="Single Family Residence",R556="Yes",P556="Non-Lead", I556="Non-Lead - Copper",K556="Before 1989")),
(AND('[1]PWS Information'!$E$10="CWS",T556="Single Family Residence",R556="Yes",P556="Non-Lead", M556="Non-Lead - Copper",N556="Before 1989")))),"Tier 4",
IF((OR((AND('[1]PWS Information'!$E$10="NTNC",P556="Non-Lead")),
(AND('[1]PWS Information'!$E$10="CWS",P556="Non-Lead",R556="")),
(AND('[1]PWS Information'!$E$10="CWS",P556="Non-Lead",R556="No")),
(AND('[1]PWS Information'!$E$10="CWS",P556="Non-Lead",R556="Don't Know")),
(AND('[1]PWS Information'!$E$10="CWS",P556="Non-Lead", I556="Non-Lead - Copper", R556="Yes", K556="Between 1989 and 2014")),
(AND('[1]PWS Information'!$E$10="CWS",P556="Non-Lead", I556="Non-Lead - Copper", R556="Yes", K556="After 2014")),
(AND('[1]PWS Information'!$E$10="CWS",P556="Non-Lead", I556="Non-Lead - Copper", R556="Yes", K556="Unknown")),
(AND('[1]PWS Information'!$E$10="CWS",P556="Non-Lead", M556="Non-Lead - Copper", R556="Yes", N556="Between 1989 and 2014")),
(AND('[1]PWS Information'!$E$10="CWS",P556="Non-Lead", M556="Non-Lead - Copper", R556="Yes", N556="After 2014")),
(AND('[1]PWS Information'!$E$10="CWS",P556="Non-Lead", M556="Non-Lead - Copper", R556="Yes", N556="Unknown")),
(AND('[1]PWS Information'!$E$10="CWS",P556="Unknown")),
(AND('[1]PWS Information'!$E$10="NTNC",P556="Unknown")))),"Tier 5",
"")))))</f>
        <v>Tier 5</v>
      </c>
      <c r="Y556" s="50"/>
      <c r="Z556" s="50"/>
    </row>
    <row r="557" spans="1:26" ht="75" x14ac:dyDescent="0.25">
      <c r="A557" s="39">
        <v>25176149</v>
      </c>
      <c r="B557" s="40">
        <v>7117</v>
      </c>
      <c r="C557" s="41" t="s">
        <v>66</v>
      </c>
      <c r="D557" s="41" t="s">
        <v>46</v>
      </c>
      <c r="E557" s="41">
        <v>75961</v>
      </c>
      <c r="F557" s="42"/>
      <c r="G557" s="43">
        <v>31.617243999999999</v>
      </c>
      <c r="H557" s="44">
        <v>-94.505602999999994</v>
      </c>
      <c r="I557" s="45" t="s">
        <v>63</v>
      </c>
      <c r="J557" s="46" t="s">
        <v>48</v>
      </c>
      <c r="K557" s="42" t="s">
        <v>51</v>
      </c>
      <c r="L557" s="49"/>
      <c r="M557" s="45" t="s">
        <v>63</v>
      </c>
      <c r="N557" s="46" t="s">
        <v>51</v>
      </c>
      <c r="O557" s="49"/>
      <c r="P557" s="36" t="str">
        <f t="shared" si="8"/>
        <v>Unknown</v>
      </c>
      <c r="Q557" s="39" t="s">
        <v>48</v>
      </c>
      <c r="R557" s="39" t="s">
        <v>48</v>
      </c>
      <c r="S557" s="39"/>
      <c r="T557" s="50"/>
      <c r="U557" s="50" t="s">
        <v>51</v>
      </c>
      <c r="V557" s="50" t="s">
        <v>51</v>
      </c>
      <c r="W557" s="50"/>
      <c r="X557" s="51" t="str">
        <f>IF((OR((AND('[1]PWS Information'!$E$10="CWS",T557="Single Family Residence",P557="Lead")),
(AND('[1]PWS Information'!$E$10="CWS",T557="Multiple Family Residence",'[1]PWS Information'!$E$11="Yes",P557="Lead")),
(AND('[1]PWS Information'!$E$10="NTNC",P557="Lead")))),"Tier 1",
IF((OR((AND('[1]PWS Information'!$E$10="CWS",T557="Multiple Family Residence",'[1]PWS Information'!$E$11="No",P557="Lead")),
(AND('[1]PWS Information'!$E$10="CWS",T557="Other",P557="Lead")),
(AND('[1]PWS Information'!$E$10="CWS",T557="Building",P557="Lead")))),"Tier 2",
IF((OR((AND('[1]PWS Information'!$E$10="CWS",T557="Single Family Residence",P557="Galvanized Requiring Replacement")),
(AND('[1]PWS Information'!$E$10="CWS",T557="Single Family Residence",P557="Galvanized Requiring Replacement",Q557="Yes")),
(AND('[1]PWS Information'!$E$10="NTNC",P557="Galvanized Requiring Replacement")),
(AND('[1]PWS Information'!$E$10="NTNC",T557="Single Family Residence",Q557="Yes")))),"Tier 3",
IF((OR((AND('[1]PWS Information'!$E$10="CWS",T557="Single Family Residence",R557="Yes",P557="Non-Lead", I557="Non-Lead - Copper",K557="Before 1989")),
(AND('[1]PWS Information'!$E$10="CWS",T557="Single Family Residence",R557="Yes",P557="Non-Lead", M557="Non-Lead - Copper",N557="Before 1989")))),"Tier 4",
IF((OR((AND('[1]PWS Information'!$E$10="NTNC",P557="Non-Lead")),
(AND('[1]PWS Information'!$E$10="CWS",P557="Non-Lead",R557="")),
(AND('[1]PWS Information'!$E$10="CWS",P557="Non-Lead",R557="No")),
(AND('[1]PWS Information'!$E$10="CWS",P557="Non-Lead",R557="Don't Know")),
(AND('[1]PWS Information'!$E$10="CWS",P557="Non-Lead", I557="Non-Lead - Copper", R557="Yes", K557="Between 1989 and 2014")),
(AND('[1]PWS Information'!$E$10="CWS",P557="Non-Lead", I557="Non-Lead - Copper", R557="Yes", K557="After 2014")),
(AND('[1]PWS Information'!$E$10="CWS",P557="Non-Lead", I557="Non-Lead - Copper", R557="Yes", K557="Unknown")),
(AND('[1]PWS Information'!$E$10="CWS",P557="Non-Lead", M557="Non-Lead - Copper", R557="Yes", N557="Between 1989 and 2014")),
(AND('[1]PWS Information'!$E$10="CWS",P557="Non-Lead", M557="Non-Lead - Copper", R557="Yes", N557="After 2014")),
(AND('[1]PWS Information'!$E$10="CWS",P557="Non-Lead", M557="Non-Lead - Copper", R557="Yes", N557="Unknown")),
(AND('[1]PWS Information'!$E$10="CWS",P557="Unknown")),
(AND('[1]PWS Information'!$E$10="NTNC",P557="Unknown")))),"Tier 5",
"")))))</f>
        <v>Tier 5</v>
      </c>
      <c r="Y557" s="50"/>
      <c r="Z557" s="50"/>
    </row>
    <row r="558" spans="1:26" ht="75" x14ac:dyDescent="0.25">
      <c r="A558" s="39">
        <v>25176255</v>
      </c>
      <c r="B558" s="40">
        <v>342</v>
      </c>
      <c r="C558" s="41" t="s">
        <v>92</v>
      </c>
      <c r="D558" s="41" t="s">
        <v>46</v>
      </c>
      <c r="E558" s="41">
        <v>75961</v>
      </c>
      <c r="F558" s="42"/>
      <c r="G558" s="43">
        <v>31.660467000000001</v>
      </c>
      <c r="H558" s="44">
        <v>-94.601467999999997</v>
      </c>
      <c r="I558" s="45" t="s">
        <v>63</v>
      </c>
      <c r="J558" s="46" t="s">
        <v>48</v>
      </c>
      <c r="K558" s="42" t="s">
        <v>51</v>
      </c>
      <c r="L558" s="49"/>
      <c r="M558" s="45" t="s">
        <v>63</v>
      </c>
      <c r="N558" s="46" t="s">
        <v>51</v>
      </c>
      <c r="O558" s="49"/>
      <c r="P558" s="36" t="str">
        <f t="shared" si="8"/>
        <v>Unknown</v>
      </c>
      <c r="Q558" s="39" t="s">
        <v>48</v>
      </c>
      <c r="R558" s="39" t="s">
        <v>48</v>
      </c>
      <c r="S558" s="39"/>
      <c r="T558" s="50"/>
      <c r="U558" s="50" t="s">
        <v>51</v>
      </c>
      <c r="V558" s="50" t="s">
        <v>51</v>
      </c>
      <c r="W558" s="50"/>
      <c r="X558" s="51" t="str">
        <f>IF((OR((AND('[1]PWS Information'!$E$10="CWS",T558="Single Family Residence",P558="Lead")),
(AND('[1]PWS Information'!$E$10="CWS",T558="Multiple Family Residence",'[1]PWS Information'!$E$11="Yes",P558="Lead")),
(AND('[1]PWS Information'!$E$10="NTNC",P558="Lead")))),"Tier 1",
IF((OR((AND('[1]PWS Information'!$E$10="CWS",T558="Multiple Family Residence",'[1]PWS Information'!$E$11="No",P558="Lead")),
(AND('[1]PWS Information'!$E$10="CWS",T558="Other",P558="Lead")),
(AND('[1]PWS Information'!$E$10="CWS",T558="Building",P558="Lead")))),"Tier 2",
IF((OR((AND('[1]PWS Information'!$E$10="CWS",T558="Single Family Residence",P558="Galvanized Requiring Replacement")),
(AND('[1]PWS Information'!$E$10="CWS",T558="Single Family Residence",P558="Galvanized Requiring Replacement",Q558="Yes")),
(AND('[1]PWS Information'!$E$10="NTNC",P558="Galvanized Requiring Replacement")),
(AND('[1]PWS Information'!$E$10="NTNC",T558="Single Family Residence",Q558="Yes")))),"Tier 3",
IF((OR((AND('[1]PWS Information'!$E$10="CWS",T558="Single Family Residence",R558="Yes",P558="Non-Lead", I558="Non-Lead - Copper",K558="Before 1989")),
(AND('[1]PWS Information'!$E$10="CWS",T558="Single Family Residence",R558="Yes",P558="Non-Lead", M558="Non-Lead - Copper",N558="Before 1989")))),"Tier 4",
IF((OR((AND('[1]PWS Information'!$E$10="NTNC",P558="Non-Lead")),
(AND('[1]PWS Information'!$E$10="CWS",P558="Non-Lead",R558="")),
(AND('[1]PWS Information'!$E$10="CWS",P558="Non-Lead",R558="No")),
(AND('[1]PWS Information'!$E$10="CWS",P558="Non-Lead",R558="Don't Know")),
(AND('[1]PWS Information'!$E$10="CWS",P558="Non-Lead", I558="Non-Lead - Copper", R558="Yes", K558="Between 1989 and 2014")),
(AND('[1]PWS Information'!$E$10="CWS",P558="Non-Lead", I558="Non-Lead - Copper", R558="Yes", K558="After 2014")),
(AND('[1]PWS Information'!$E$10="CWS",P558="Non-Lead", I558="Non-Lead - Copper", R558="Yes", K558="Unknown")),
(AND('[1]PWS Information'!$E$10="CWS",P558="Non-Lead", M558="Non-Lead - Copper", R558="Yes", N558="Between 1989 and 2014")),
(AND('[1]PWS Information'!$E$10="CWS",P558="Non-Lead", M558="Non-Lead - Copper", R558="Yes", N558="After 2014")),
(AND('[1]PWS Information'!$E$10="CWS",P558="Non-Lead", M558="Non-Lead - Copper", R558="Yes", N558="Unknown")),
(AND('[1]PWS Information'!$E$10="CWS",P558="Unknown")),
(AND('[1]PWS Information'!$E$10="NTNC",P558="Unknown")))),"Tier 5",
"")))))</f>
        <v>Tier 5</v>
      </c>
      <c r="Y558" s="50"/>
      <c r="Z558" s="50"/>
    </row>
    <row r="559" spans="1:26" ht="75" x14ac:dyDescent="0.25">
      <c r="A559" s="39">
        <v>25176052</v>
      </c>
      <c r="B559" s="40">
        <v>447</v>
      </c>
      <c r="C559" s="41" t="s">
        <v>86</v>
      </c>
      <c r="D559" s="41" t="s">
        <v>46</v>
      </c>
      <c r="E559" s="41">
        <v>75961</v>
      </c>
      <c r="F559" s="42"/>
      <c r="G559" s="43">
        <v>31.558382999999999</v>
      </c>
      <c r="H559" s="44">
        <v>-94.504452000000001</v>
      </c>
      <c r="I559" s="45" t="s">
        <v>63</v>
      </c>
      <c r="J559" s="46" t="s">
        <v>48</v>
      </c>
      <c r="K559" s="42" t="s">
        <v>51</v>
      </c>
      <c r="L559" s="49"/>
      <c r="M559" s="45" t="s">
        <v>63</v>
      </c>
      <c r="N559" s="46" t="s">
        <v>51</v>
      </c>
      <c r="O559" s="49"/>
      <c r="P559" s="36" t="str">
        <f t="shared" si="8"/>
        <v>Unknown</v>
      </c>
      <c r="Q559" s="39" t="s">
        <v>48</v>
      </c>
      <c r="R559" s="39" t="s">
        <v>48</v>
      </c>
      <c r="S559" s="39"/>
      <c r="T559" s="50"/>
      <c r="U559" s="50" t="s">
        <v>51</v>
      </c>
      <c r="V559" s="50" t="s">
        <v>51</v>
      </c>
      <c r="W559" s="50"/>
      <c r="X559" s="51" t="str">
        <f>IF((OR((AND('[1]PWS Information'!$E$10="CWS",T559="Single Family Residence",P559="Lead")),
(AND('[1]PWS Information'!$E$10="CWS",T559="Multiple Family Residence",'[1]PWS Information'!$E$11="Yes",P559="Lead")),
(AND('[1]PWS Information'!$E$10="NTNC",P559="Lead")))),"Tier 1",
IF((OR((AND('[1]PWS Information'!$E$10="CWS",T559="Multiple Family Residence",'[1]PWS Information'!$E$11="No",P559="Lead")),
(AND('[1]PWS Information'!$E$10="CWS",T559="Other",P559="Lead")),
(AND('[1]PWS Information'!$E$10="CWS",T559="Building",P559="Lead")))),"Tier 2",
IF((OR((AND('[1]PWS Information'!$E$10="CWS",T559="Single Family Residence",P559="Galvanized Requiring Replacement")),
(AND('[1]PWS Information'!$E$10="CWS",T559="Single Family Residence",P559="Galvanized Requiring Replacement",Q559="Yes")),
(AND('[1]PWS Information'!$E$10="NTNC",P559="Galvanized Requiring Replacement")),
(AND('[1]PWS Information'!$E$10="NTNC",T559="Single Family Residence",Q559="Yes")))),"Tier 3",
IF((OR((AND('[1]PWS Information'!$E$10="CWS",T559="Single Family Residence",R559="Yes",P559="Non-Lead", I559="Non-Lead - Copper",K559="Before 1989")),
(AND('[1]PWS Information'!$E$10="CWS",T559="Single Family Residence",R559="Yes",P559="Non-Lead", M559="Non-Lead - Copper",N559="Before 1989")))),"Tier 4",
IF((OR((AND('[1]PWS Information'!$E$10="NTNC",P559="Non-Lead")),
(AND('[1]PWS Information'!$E$10="CWS",P559="Non-Lead",R559="")),
(AND('[1]PWS Information'!$E$10="CWS",P559="Non-Lead",R559="No")),
(AND('[1]PWS Information'!$E$10="CWS",P559="Non-Lead",R559="Don't Know")),
(AND('[1]PWS Information'!$E$10="CWS",P559="Non-Lead", I559="Non-Lead - Copper", R559="Yes", K559="Between 1989 and 2014")),
(AND('[1]PWS Information'!$E$10="CWS",P559="Non-Lead", I559="Non-Lead - Copper", R559="Yes", K559="After 2014")),
(AND('[1]PWS Information'!$E$10="CWS",P559="Non-Lead", I559="Non-Lead - Copper", R559="Yes", K559="Unknown")),
(AND('[1]PWS Information'!$E$10="CWS",P559="Non-Lead", M559="Non-Lead - Copper", R559="Yes", N559="Between 1989 and 2014")),
(AND('[1]PWS Information'!$E$10="CWS",P559="Non-Lead", M559="Non-Lead - Copper", R559="Yes", N559="After 2014")),
(AND('[1]PWS Information'!$E$10="CWS",P559="Non-Lead", M559="Non-Lead - Copper", R559="Yes", N559="Unknown")),
(AND('[1]PWS Information'!$E$10="CWS",P559="Unknown")),
(AND('[1]PWS Information'!$E$10="NTNC",P559="Unknown")))),"Tier 5",
"")))))</f>
        <v>Tier 5</v>
      </c>
      <c r="Y559" s="50"/>
      <c r="Z559" s="50"/>
    </row>
    <row r="560" spans="1:26" ht="75" x14ac:dyDescent="0.25">
      <c r="A560" s="39">
        <v>25176211</v>
      </c>
      <c r="B560" s="40">
        <v>6117</v>
      </c>
      <c r="C560" s="41" t="s">
        <v>66</v>
      </c>
      <c r="D560" s="41" t="s">
        <v>46</v>
      </c>
      <c r="E560" s="41">
        <v>75961</v>
      </c>
      <c r="F560" s="42"/>
      <c r="G560" s="43">
        <v>31.615324000000001</v>
      </c>
      <c r="H560" s="44">
        <v>-94.525071999999994</v>
      </c>
      <c r="I560" s="45" t="s">
        <v>63</v>
      </c>
      <c r="J560" s="46" t="s">
        <v>48</v>
      </c>
      <c r="K560" s="42" t="s">
        <v>51</v>
      </c>
      <c r="L560" s="49"/>
      <c r="M560" s="45" t="s">
        <v>63</v>
      </c>
      <c r="N560" s="46" t="s">
        <v>51</v>
      </c>
      <c r="O560" s="49"/>
      <c r="P560" s="36" t="str">
        <f t="shared" si="8"/>
        <v>Unknown</v>
      </c>
      <c r="Q560" s="39" t="s">
        <v>48</v>
      </c>
      <c r="R560" s="39" t="s">
        <v>48</v>
      </c>
      <c r="S560" s="39"/>
      <c r="T560" s="50"/>
      <c r="U560" s="50" t="s">
        <v>51</v>
      </c>
      <c r="V560" s="50" t="s">
        <v>51</v>
      </c>
      <c r="W560" s="50"/>
      <c r="X560" s="51" t="str">
        <f>IF((OR((AND('[1]PWS Information'!$E$10="CWS",T560="Single Family Residence",P560="Lead")),
(AND('[1]PWS Information'!$E$10="CWS",T560="Multiple Family Residence",'[1]PWS Information'!$E$11="Yes",P560="Lead")),
(AND('[1]PWS Information'!$E$10="NTNC",P560="Lead")))),"Tier 1",
IF((OR((AND('[1]PWS Information'!$E$10="CWS",T560="Multiple Family Residence",'[1]PWS Information'!$E$11="No",P560="Lead")),
(AND('[1]PWS Information'!$E$10="CWS",T560="Other",P560="Lead")),
(AND('[1]PWS Information'!$E$10="CWS",T560="Building",P560="Lead")))),"Tier 2",
IF((OR((AND('[1]PWS Information'!$E$10="CWS",T560="Single Family Residence",P560="Galvanized Requiring Replacement")),
(AND('[1]PWS Information'!$E$10="CWS",T560="Single Family Residence",P560="Galvanized Requiring Replacement",Q560="Yes")),
(AND('[1]PWS Information'!$E$10="NTNC",P560="Galvanized Requiring Replacement")),
(AND('[1]PWS Information'!$E$10="NTNC",T560="Single Family Residence",Q560="Yes")))),"Tier 3",
IF((OR((AND('[1]PWS Information'!$E$10="CWS",T560="Single Family Residence",R560="Yes",P560="Non-Lead", I560="Non-Lead - Copper",K560="Before 1989")),
(AND('[1]PWS Information'!$E$10="CWS",T560="Single Family Residence",R560="Yes",P560="Non-Lead", M560="Non-Lead - Copper",N560="Before 1989")))),"Tier 4",
IF((OR((AND('[1]PWS Information'!$E$10="NTNC",P560="Non-Lead")),
(AND('[1]PWS Information'!$E$10="CWS",P560="Non-Lead",R560="")),
(AND('[1]PWS Information'!$E$10="CWS",P560="Non-Lead",R560="No")),
(AND('[1]PWS Information'!$E$10="CWS",P560="Non-Lead",R560="Don't Know")),
(AND('[1]PWS Information'!$E$10="CWS",P560="Non-Lead", I560="Non-Lead - Copper", R560="Yes", K560="Between 1989 and 2014")),
(AND('[1]PWS Information'!$E$10="CWS",P560="Non-Lead", I560="Non-Lead - Copper", R560="Yes", K560="After 2014")),
(AND('[1]PWS Information'!$E$10="CWS",P560="Non-Lead", I560="Non-Lead - Copper", R560="Yes", K560="Unknown")),
(AND('[1]PWS Information'!$E$10="CWS",P560="Non-Lead", M560="Non-Lead - Copper", R560="Yes", N560="Between 1989 and 2014")),
(AND('[1]PWS Information'!$E$10="CWS",P560="Non-Lead", M560="Non-Lead - Copper", R560="Yes", N560="After 2014")),
(AND('[1]PWS Information'!$E$10="CWS",P560="Non-Lead", M560="Non-Lead - Copper", R560="Yes", N560="Unknown")),
(AND('[1]PWS Information'!$E$10="CWS",P560="Unknown")),
(AND('[1]PWS Information'!$E$10="NTNC",P560="Unknown")))),"Tier 5",
"")))))</f>
        <v>Tier 5</v>
      </c>
      <c r="Y560" s="50"/>
      <c r="Z560" s="50"/>
    </row>
    <row r="561" spans="1:26" ht="75" x14ac:dyDescent="0.25">
      <c r="A561" s="39">
        <v>25176095</v>
      </c>
      <c r="B561" s="40">
        <v>2368</v>
      </c>
      <c r="C561" s="41" t="s">
        <v>66</v>
      </c>
      <c r="D561" s="41" t="s">
        <v>46</v>
      </c>
      <c r="E561" s="41">
        <v>75961</v>
      </c>
      <c r="F561" s="42"/>
      <c r="G561" s="43">
        <v>31.602267000000001</v>
      </c>
      <c r="H561" s="44">
        <v>-94.584311</v>
      </c>
      <c r="I561" s="45" t="s">
        <v>63</v>
      </c>
      <c r="J561" s="46" t="s">
        <v>48</v>
      </c>
      <c r="K561" s="42" t="s">
        <v>51</v>
      </c>
      <c r="L561" s="49"/>
      <c r="M561" s="45" t="s">
        <v>63</v>
      </c>
      <c r="N561" s="46" t="s">
        <v>51</v>
      </c>
      <c r="O561" s="49"/>
      <c r="P561" s="36" t="str">
        <f t="shared" si="8"/>
        <v>Unknown</v>
      </c>
      <c r="Q561" s="39" t="s">
        <v>48</v>
      </c>
      <c r="R561" s="39" t="s">
        <v>48</v>
      </c>
      <c r="S561" s="39"/>
      <c r="T561" s="50"/>
      <c r="U561" s="50" t="s">
        <v>51</v>
      </c>
      <c r="V561" s="50" t="s">
        <v>51</v>
      </c>
      <c r="W561" s="50"/>
      <c r="X561" s="51" t="str">
        <f>IF((OR((AND('[1]PWS Information'!$E$10="CWS",T561="Single Family Residence",P561="Lead")),
(AND('[1]PWS Information'!$E$10="CWS",T561="Multiple Family Residence",'[1]PWS Information'!$E$11="Yes",P561="Lead")),
(AND('[1]PWS Information'!$E$10="NTNC",P561="Lead")))),"Tier 1",
IF((OR((AND('[1]PWS Information'!$E$10="CWS",T561="Multiple Family Residence",'[1]PWS Information'!$E$11="No",P561="Lead")),
(AND('[1]PWS Information'!$E$10="CWS",T561="Other",P561="Lead")),
(AND('[1]PWS Information'!$E$10="CWS",T561="Building",P561="Lead")))),"Tier 2",
IF((OR((AND('[1]PWS Information'!$E$10="CWS",T561="Single Family Residence",P561="Galvanized Requiring Replacement")),
(AND('[1]PWS Information'!$E$10="CWS",T561="Single Family Residence",P561="Galvanized Requiring Replacement",Q561="Yes")),
(AND('[1]PWS Information'!$E$10="NTNC",P561="Galvanized Requiring Replacement")),
(AND('[1]PWS Information'!$E$10="NTNC",T561="Single Family Residence",Q561="Yes")))),"Tier 3",
IF((OR((AND('[1]PWS Information'!$E$10="CWS",T561="Single Family Residence",R561="Yes",P561="Non-Lead", I561="Non-Lead - Copper",K561="Before 1989")),
(AND('[1]PWS Information'!$E$10="CWS",T561="Single Family Residence",R561="Yes",P561="Non-Lead", M561="Non-Lead - Copper",N561="Before 1989")))),"Tier 4",
IF((OR((AND('[1]PWS Information'!$E$10="NTNC",P561="Non-Lead")),
(AND('[1]PWS Information'!$E$10="CWS",P561="Non-Lead",R561="")),
(AND('[1]PWS Information'!$E$10="CWS",P561="Non-Lead",R561="No")),
(AND('[1]PWS Information'!$E$10="CWS",P561="Non-Lead",R561="Don't Know")),
(AND('[1]PWS Information'!$E$10="CWS",P561="Non-Lead", I561="Non-Lead - Copper", R561="Yes", K561="Between 1989 and 2014")),
(AND('[1]PWS Information'!$E$10="CWS",P561="Non-Lead", I561="Non-Lead - Copper", R561="Yes", K561="After 2014")),
(AND('[1]PWS Information'!$E$10="CWS",P561="Non-Lead", I561="Non-Lead - Copper", R561="Yes", K561="Unknown")),
(AND('[1]PWS Information'!$E$10="CWS",P561="Non-Lead", M561="Non-Lead - Copper", R561="Yes", N561="Between 1989 and 2014")),
(AND('[1]PWS Information'!$E$10="CWS",P561="Non-Lead", M561="Non-Lead - Copper", R561="Yes", N561="After 2014")),
(AND('[1]PWS Information'!$E$10="CWS",P561="Non-Lead", M561="Non-Lead - Copper", R561="Yes", N561="Unknown")),
(AND('[1]PWS Information'!$E$10="CWS",P561="Unknown")),
(AND('[1]PWS Information'!$E$10="NTNC",P561="Unknown")))),"Tier 5",
"")))))</f>
        <v>Tier 5</v>
      </c>
      <c r="Y561" s="50"/>
      <c r="Z561" s="50"/>
    </row>
    <row r="562" spans="1:26" ht="75" x14ac:dyDescent="0.25">
      <c r="A562" s="39">
        <v>25175703</v>
      </c>
      <c r="B562" s="40">
        <v>356</v>
      </c>
      <c r="C562" s="41" t="s">
        <v>88</v>
      </c>
      <c r="D562" s="41" t="s">
        <v>46</v>
      </c>
      <c r="E562" s="41">
        <v>75961</v>
      </c>
      <c r="F562" s="42"/>
      <c r="G562" s="43">
        <v>31.656685</v>
      </c>
      <c r="H562" s="44">
        <v>-94.602275000000006</v>
      </c>
      <c r="I562" s="45" t="s">
        <v>63</v>
      </c>
      <c r="J562" s="46" t="s">
        <v>48</v>
      </c>
      <c r="K562" s="42" t="s">
        <v>51</v>
      </c>
      <c r="L562" s="49"/>
      <c r="M562" s="45" t="s">
        <v>63</v>
      </c>
      <c r="N562" s="46" t="s">
        <v>51</v>
      </c>
      <c r="O562" s="49"/>
      <c r="P562" s="36" t="str">
        <f t="shared" si="8"/>
        <v>Unknown</v>
      </c>
      <c r="Q562" s="39" t="s">
        <v>48</v>
      </c>
      <c r="R562" s="39" t="s">
        <v>48</v>
      </c>
      <c r="S562" s="39"/>
      <c r="T562" s="50"/>
      <c r="U562" s="50" t="s">
        <v>51</v>
      </c>
      <c r="V562" s="50" t="s">
        <v>51</v>
      </c>
      <c r="W562" s="50"/>
      <c r="X562" s="51" t="str">
        <f>IF((OR((AND('[1]PWS Information'!$E$10="CWS",T562="Single Family Residence",P562="Lead")),
(AND('[1]PWS Information'!$E$10="CWS",T562="Multiple Family Residence",'[1]PWS Information'!$E$11="Yes",P562="Lead")),
(AND('[1]PWS Information'!$E$10="NTNC",P562="Lead")))),"Tier 1",
IF((OR((AND('[1]PWS Information'!$E$10="CWS",T562="Multiple Family Residence",'[1]PWS Information'!$E$11="No",P562="Lead")),
(AND('[1]PWS Information'!$E$10="CWS",T562="Other",P562="Lead")),
(AND('[1]PWS Information'!$E$10="CWS",T562="Building",P562="Lead")))),"Tier 2",
IF((OR((AND('[1]PWS Information'!$E$10="CWS",T562="Single Family Residence",P562="Galvanized Requiring Replacement")),
(AND('[1]PWS Information'!$E$10="CWS",T562="Single Family Residence",P562="Galvanized Requiring Replacement",Q562="Yes")),
(AND('[1]PWS Information'!$E$10="NTNC",P562="Galvanized Requiring Replacement")),
(AND('[1]PWS Information'!$E$10="NTNC",T562="Single Family Residence",Q562="Yes")))),"Tier 3",
IF((OR((AND('[1]PWS Information'!$E$10="CWS",T562="Single Family Residence",R562="Yes",P562="Non-Lead", I562="Non-Lead - Copper",K562="Before 1989")),
(AND('[1]PWS Information'!$E$10="CWS",T562="Single Family Residence",R562="Yes",P562="Non-Lead", M562="Non-Lead - Copper",N562="Before 1989")))),"Tier 4",
IF((OR((AND('[1]PWS Information'!$E$10="NTNC",P562="Non-Lead")),
(AND('[1]PWS Information'!$E$10="CWS",P562="Non-Lead",R562="")),
(AND('[1]PWS Information'!$E$10="CWS",P562="Non-Lead",R562="No")),
(AND('[1]PWS Information'!$E$10="CWS",P562="Non-Lead",R562="Don't Know")),
(AND('[1]PWS Information'!$E$10="CWS",P562="Non-Lead", I562="Non-Lead - Copper", R562="Yes", K562="Between 1989 and 2014")),
(AND('[1]PWS Information'!$E$10="CWS",P562="Non-Lead", I562="Non-Lead - Copper", R562="Yes", K562="After 2014")),
(AND('[1]PWS Information'!$E$10="CWS",P562="Non-Lead", I562="Non-Lead - Copper", R562="Yes", K562="Unknown")),
(AND('[1]PWS Information'!$E$10="CWS",P562="Non-Lead", M562="Non-Lead - Copper", R562="Yes", N562="Between 1989 and 2014")),
(AND('[1]PWS Information'!$E$10="CWS",P562="Non-Lead", M562="Non-Lead - Copper", R562="Yes", N562="After 2014")),
(AND('[1]PWS Information'!$E$10="CWS",P562="Non-Lead", M562="Non-Lead - Copper", R562="Yes", N562="Unknown")),
(AND('[1]PWS Information'!$E$10="CWS",P562="Unknown")),
(AND('[1]PWS Information'!$E$10="NTNC",P562="Unknown")))),"Tier 5",
"")))))</f>
        <v>Tier 5</v>
      </c>
      <c r="Y562" s="50"/>
      <c r="Z562" s="50"/>
    </row>
    <row r="563" spans="1:26" ht="75" x14ac:dyDescent="0.25">
      <c r="A563" s="39">
        <v>25175419</v>
      </c>
      <c r="B563" s="40">
        <v>13512</v>
      </c>
      <c r="C563" s="41" t="s">
        <v>53</v>
      </c>
      <c r="D563" s="41" t="s">
        <v>46</v>
      </c>
      <c r="E563" s="41">
        <v>75961</v>
      </c>
      <c r="F563" s="42"/>
      <c r="G563" s="43">
        <v>31.672523000000002</v>
      </c>
      <c r="H563" s="44">
        <v>-94.428967</v>
      </c>
      <c r="I563" s="45" t="s">
        <v>63</v>
      </c>
      <c r="J563" s="46" t="s">
        <v>48</v>
      </c>
      <c r="K563" s="42" t="s">
        <v>51</v>
      </c>
      <c r="L563" s="49"/>
      <c r="M563" s="45" t="s">
        <v>63</v>
      </c>
      <c r="N563" s="46" t="s">
        <v>51</v>
      </c>
      <c r="O563" s="49"/>
      <c r="P563" s="36" t="str">
        <f t="shared" si="8"/>
        <v>Unknown</v>
      </c>
      <c r="Q563" s="39" t="s">
        <v>48</v>
      </c>
      <c r="R563" s="39" t="s">
        <v>48</v>
      </c>
      <c r="S563" s="39"/>
      <c r="T563" s="50" t="s">
        <v>50</v>
      </c>
      <c r="U563" s="50" t="s">
        <v>51</v>
      </c>
      <c r="V563" s="50" t="s">
        <v>51</v>
      </c>
      <c r="W563" s="50"/>
      <c r="X563" s="51" t="str">
        <f>IF((OR((AND('[1]PWS Information'!$E$10="CWS",T563="Single Family Residence",P563="Lead")),
(AND('[1]PWS Information'!$E$10="CWS",T563="Multiple Family Residence",'[1]PWS Information'!$E$11="Yes",P563="Lead")),
(AND('[1]PWS Information'!$E$10="NTNC",P563="Lead")))),"Tier 1",
IF((OR((AND('[1]PWS Information'!$E$10="CWS",T563="Multiple Family Residence",'[1]PWS Information'!$E$11="No",P563="Lead")),
(AND('[1]PWS Information'!$E$10="CWS",T563="Other",P563="Lead")),
(AND('[1]PWS Information'!$E$10="CWS",T563="Building",P563="Lead")))),"Tier 2",
IF((OR((AND('[1]PWS Information'!$E$10="CWS",T563="Single Family Residence",P563="Galvanized Requiring Replacement")),
(AND('[1]PWS Information'!$E$10="CWS",T563="Single Family Residence",P563="Galvanized Requiring Replacement",Q563="Yes")),
(AND('[1]PWS Information'!$E$10="NTNC",P563="Galvanized Requiring Replacement")),
(AND('[1]PWS Information'!$E$10="NTNC",T563="Single Family Residence",Q563="Yes")))),"Tier 3",
IF((OR((AND('[1]PWS Information'!$E$10="CWS",T563="Single Family Residence",R563="Yes",P563="Non-Lead", I563="Non-Lead - Copper",K563="Before 1989")),
(AND('[1]PWS Information'!$E$10="CWS",T563="Single Family Residence",R563="Yes",P563="Non-Lead", M563="Non-Lead - Copper",N563="Before 1989")))),"Tier 4",
IF((OR((AND('[1]PWS Information'!$E$10="NTNC",P563="Non-Lead")),
(AND('[1]PWS Information'!$E$10="CWS",P563="Non-Lead",R563="")),
(AND('[1]PWS Information'!$E$10="CWS",P563="Non-Lead",R563="No")),
(AND('[1]PWS Information'!$E$10="CWS",P563="Non-Lead",R563="Don't Know")),
(AND('[1]PWS Information'!$E$10="CWS",P563="Non-Lead", I563="Non-Lead - Copper", R563="Yes", K563="Between 1989 and 2014")),
(AND('[1]PWS Information'!$E$10="CWS",P563="Non-Lead", I563="Non-Lead - Copper", R563="Yes", K563="After 2014")),
(AND('[1]PWS Information'!$E$10="CWS",P563="Non-Lead", I563="Non-Lead - Copper", R563="Yes", K563="Unknown")),
(AND('[1]PWS Information'!$E$10="CWS",P563="Non-Lead", M563="Non-Lead - Copper", R563="Yes", N563="Between 1989 and 2014")),
(AND('[1]PWS Information'!$E$10="CWS",P563="Non-Lead", M563="Non-Lead - Copper", R563="Yes", N563="After 2014")),
(AND('[1]PWS Information'!$E$10="CWS",P563="Non-Lead", M563="Non-Lead - Copper", R563="Yes", N563="Unknown")),
(AND('[1]PWS Information'!$E$10="CWS",P563="Unknown")),
(AND('[1]PWS Information'!$E$10="NTNC",P563="Unknown")))),"Tier 5",
"")))))</f>
        <v>Tier 5</v>
      </c>
      <c r="Y563" s="50"/>
      <c r="Z563" s="50"/>
    </row>
    <row r="564" spans="1:26" ht="75" x14ac:dyDescent="0.25">
      <c r="A564" s="39">
        <v>25175714</v>
      </c>
      <c r="B564" s="40">
        <v>144</v>
      </c>
      <c r="C564" s="41" t="s">
        <v>133</v>
      </c>
      <c r="D564" s="41" t="s">
        <v>46</v>
      </c>
      <c r="E564" s="41">
        <v>75961</v>
      </c>
      <c r="F564" s="42"/>
      <c r="G564" s="43">
        <v>31.587171000000001</v>
      </c>
      <c r="H564" s="44">
        <v>-94.614034000000004</v>
      </c>
      <c r="I564" s="45" t="s">
        <v>63</v>
      </c>
      <c r="J564" s="46" t="s">
        <v>48</v>
      </c>
      <c r="K564" s="42" t="s">
        <v>51</v>
      </c>
      <c r="L564" s="49"/>
      <c r="M564" s="45" t="s">
        <v>63</v>
      </c>
      <c r="N564" s="46" t="s">
        <v>51</v>
      </c>
      <c r="O564" s="49"/>
      <c r="P564" s="36" t="str">
        <f t="shared" si="8"/>
        <v>Unknown</v>
      </c>
      <c r="Q564" s="39" t="s">
        <v>48</v>
      </c>
      <c r="R564" s="39" t="s">
        <v>48</v>
      </c>
      <c r="S564" s="39"/>
      <c r="T564" s="50"/>
      <c r="U564" s="50" t="s">
        <v>51</v>
      </c>
      <c r="V564" s="50" t="s">
        <v>51</v>
      </c>
      <c r="W564" s="50"/>
      <c r="X564" s="51" t="str">
        <f>IF((OR((AND('[1]PWS Information'!$E$10="CWS",T564="Single Family Residence",P564="Lead")),
(AND('[1]PWS Information'!$E$10="CWS",T564="Multiple Family Residence",'[1]PWS Information'!$E$11="Yes",P564="Lead")),
(AND('[1]PWS Information'!$E$10="NTNC",P564="Lead")))),"Tier 1",
IF((OR((AND('[1]PWS Information'!$E$10="CWS",T564="Multiple Family Residence",'[1]PWS Information'!$E$11="No",P564="Lead")),
(AND('[1]PWS Information'!$E$10="CWS",T564="Other",P564="Lead")),
(AND('[1]PWS Information'!$E$10="CWS",T564="Building",P564="Lead")))),"Tier 2",
IF((OR((AND('[1]PWS Information'!$E$10="CWS",T564="Single Family Residence",P564="Galvanized Requiring Replacement")),
(AND('[1]PWS Information'!$E$10="CWS",T564="Single Family Residence",P564="Galvanized Requiring Replacement",Q564="Yes")),
(AND('[1]PWS Information'!$E$10="NTNC",P564="Galvanized Requiring Replacement")),
(AND('[1]PWS Information'!$E$10="NTNC",T564="Single Family Residence",Q564="Yes")))),"Tier 3",
IF((OR((AND('[1]PWS Information'!$E$10="CWS",T564="Single Family Residence",R564="Yes",P564="Non-Lead", I564="Non-Lead - Copper",K564="Before 1989")),
(AND('[1]PWS Information'!$E$10="CWS",T564="Single Family Residence",R564="Yes",P564="Non-Lead", M564="Non-Lead - Copper",N564="Before 1989")))),"Tier 4",
IF((OR((AND('[1]PWS Information'!$E$10="NTNC",P564="Non-Lead")),
(AND('[1]PWS Information'!$E$10="CWS",P564="Non-Lead",R564="")),
(AND('[1]PWS Information'!$E$10="CWS",P564="Non-Lead",R564="No")),
(AND('[1]PWS Information'!$E$10="CWS",P564="Non-Lead",R564="Don't Know")),
(AND('[1]PWS Information'!$E$10="CWS",P564="Non-Lead", I564="Non-Lead - Copper", R564="Yes", K564="Between 1989 and 2014")),
(AND('[1]PWS Information'!$E$10="CWS",P564="Non-Lead", I564="Non-Lead - Copper", R564="Yes", K564="After 2014")),
(AND('[1]PWS Information'!$E$10="CWS",P564="Non-Lead", I564="Non-Lead - Copper", R564="Yes", K564="Unknown")),
(AND('[1]PWS Information'!$E$10="CWS",P564="Non-Lead", M564="Non-Lead - Copper", R564="Yes", N564="Between 1989 and 2014")),
(AND('[1]PWS Information'!$E$10="CWS",P564="Non-Lead", M564="Non-Lead - Copper", R564="Yes", N564="After 2014")),
(AND('[1]PWS Information'!$E$10="CWS",P564="Non-Lead", M564="Non-Lead - Copper", R564="Yes", N564="Unknown")),
(AND('[1]PWS Information'!$E$10="CWS",P564="Unknown")),
(AND('[1]PWS Information'!$E$10="NTNC",P564="Unknown")))),"Tier 5",
"")))))</f>
        <v>Tier 5</v>
      </c>
      <c r="Y564" s="50"/>
      <c r="Z564" s="50"/>
    </row>
    <row r="565" spans="1:26" ht="75" x14ac:dyDescent="0.25">
      <c r="A565" s="39">
        <v>22132628</v>
      </c>
      <c r="B565" s="40">
        <v>365</v>
      </c>
      <c r="C565" s="41" t="s">
        <v>85</v>
      </c>
      <c r="D565" s="41" t="s">
        <v>46</v>
      </c>
      <c r="E565" s="41">
        <v>75961</v>
      </c>
      <c r="F565" s="42"/>
      <c r="G565" s="43">
        <v>31.660347000000002</v>
      </c>
      <c r="H565" s="44">
        <v>-94.601529999999997</v>
      </c>
      <c r="I565" s="45" t="s">
        <v>63</v>
      </c>
      <c r="J565" s="46" t="s">
        <v>48</v>
      </c>
      <c r="K565" s="42" t="s">
        <v>51</v>
      </c>
      <c r="L565" s="49"/>
      <c r="M565" s="45" t="s">
        <v>63</v>
      </c>
      <c r="N565" s="46" t="s">
        <v>51</v>
      </c>
      <c r="O565" s="49"/>
      <c r="P565" s="36" t="str">
        <f t="shared" si="8"/>
        <v>Unknown</v>
      </c>
      <c r="Q565" s="39" t="s">
        <v>48</v>
      </c>
      <c r="R565" s="39" t="s">
        <v>48</v>
      </c>
      <c r="S565" s="39"/>
      <c r="T565" s="50"/>
      <c r="U565" s="50" t="s">
        <v>51</v>
      </c>
      <c r="V565" s="50" t="s">
        <v>51</v>
      </c>
      <c r="W565" s="50"/>
      <c r="X565" s="51" t="str">
        <f>IF((OR((AND('[1]PWS Information'!$E$10="CWS",T565="Single Family Residence",P565="Lead")),
(AND('[1]PWS Information'!$E$10="CWS",T565="Multiple Family Residence",'[1]PWS Information'!$E$11="Yes",P565="Lead")),
(AND('[1]PWS Information'!$E$10="NTNC",P565="Lead")))),"Tier 1",
IF((OR((AND('[1]PWS Information'!$E$10="CWS",T565="Multiple Family Residence",'[1]PWS Information'!$E$11="No",P565="Lead")),
(AND('[1]PWS Information'!$E$10="CWS",T565="Other",P565="Lead")),
(AND('[1]PWS Information'!$E$10="CWS",T565="Building",P565="Lead")))),"Tier 2",
IF((OR((AND('[1]PWS Information'!$E$10="CWS",T565="Single Family Residence",P565="Galvanized Requiring Replacement")),
(AND('[1]PWS Information'!$E$10="CWS",T565="Single Family Residence",P565="Galvanized Requiring Replacement",Q565="Yes")),
(AND('[1]PWS Information'!$E$10="NTNC",P565="Galvanized Requiring Replacement")),
(AND('[1]PWS Information'!$E$10="NTNC",T565="Single Family Residence",Q565="Yes")))),"Tier 3",
IF((OR((AND('[1]PWS Information'!$E$10="CWS",T565="Single Family Residence",R565="Yes",P565="Non-Lead", I565="Non-Lead - Copper",K565="Before 1989")),
(AND('[1]PWS Information'!$E$10="CWS",T565="Single Family Residence",R565="Yes",P565="Non-Lead", M565="Non-Lead - Copper",N565="Before 1989")))),"Tier 4",
IF((OR((AND('[1]PWS Information'!$E$10="NTNC",P565="Non-Lead")),
(AND('[1]PWS Information'!$E$10="CWS",P565="Non-Lead",R565="")),
(AND('[1]PWS Information'!$E$10="CWS",P565="Non-Lead",R565="No")),
(AND('[1]PWS Information'!$E$10="CWS",P565="Non-Lead",R565="Don't Know")),
(AND('[1]PWS Information'!$E$10="CWS",P565="Non-Lead", I565="Non-Lead - Copper", R565="Yes", K565="Between 1989 and 2014")),
(AND('[1]PWS Information'!$E$10="CWS",P565="Non-Lead", I565="Non-Lead - Copper", R565="Yes", K565="After 2014")),
(AND('[1]PWS Information'!$E$10="CWS",P565="Non-Lead", I565="Non-Lead - Copper", R565="Yes", K565="Unknown")),
(AND('[1]PWS Information'!$E$10="CWS",P565="Non-Lead", M565="Non-Lead - Copper", R565="Yes", N565="Between 1989 and 2014")),
(AND('[1]PWS Information'!$E$10="CWS",P565="Non-Lead", M565="Non-Lead - Copper", R565="Yes", N565="After 2014")),
(AND('[1]PWS Information'!$E$10="CWS",P565="Non-Lead", M565="Non-Lead - Copper", R565="Yes", N565="Unknown")),
(AND('[1]PWS Information'!$E$10="CWS",P565="Unknown")),
(AND('[1]PWS Information'!$E$10="NTNC",P565="Unknown")))),"Tier 5",
"")))))</f>
        <v>Tier 5</v>
      </c>
      <c r="Y565" s="50"/>
      <c r="Z565" s="50"/>
    </row>
    <row r="566" spans="1:26" ht="75" x14ac:dyDescent="0.25">
      <c r="A566" s="39">
        <v>25175758</v>
      </c>
      <c r="B566" s="40">
        <v>128</v>
      </c>
      <c r="C566" s="41" t="s">
        <v>73</v>
      </c>
      <c r="D566" s="41" t="s">
        <v>46</v>
      </c>
      <c r="E566" s="41">
        <v>75961</v>
      </c>
      <c r="F566" s="42"/>
      <c r="G566" s="43">
        <v>31.587330000000001</v>
      </c>
      <c r="H566" s="44">
        <v>-94.614039000000005</v>
      </c>
      <c r="I566" s="45" t="s">
        <v>63</v>
      </c>
      <c r="J566" s="46" t="s">
        <v>48</v>
      </c>
      <c r="K566" s="42" t="s">
        <v>51</v>
      </c>
      <c r="L566" s="49"/>
      <c r="M566" s="45" t="s">
        <v>63</v>
      </c>
      <c r="N566" s="46" t="s">
        <v>51</v>
      </c>
      <c r="O566" s="49"/>
      <c r="P566" s="36" t="str">
        <f t="shared" si="8"/>
        <v>Unknown</v>
      </c>
      <c r="Q566" s="39" t="s">
        <v>48</v>
      </c>
      <c r="R566" s="39" t="s">
        <v>48</v>
      </c>
      <c r="S566" s="39"/>
      <c r="T566" s="50"/>
      <c r="U566" s="50" t="s">
        <v>51</v>
      </c>
      <c r="V566" s="50" t="s">
        <v>51</v>
      </c>
      <c r="W566" s="50"/>
      <c r="X566" s="51" t="str">
        <f>IF((OR((AND('[1]PWS Information'!$E$10="CWS",T566="Single Family Residence",P566="Lead")),
(AND('[1]PWS Information'!$E$10="CWS",T566="Multiple Family Residence",'[1]PWS Information'!$E$11="Yes",P566="Lead")),
(AND('[1]PWS Information'!$E$10="NTNC",P566="Lead")))),"Tier 1",
IF((OR((AND('[1]PWS Information'!$E$10="CWS",T566="Multiple Family Residence",'[1]PWS Information'!$E$11="No",P566="Lead")),
(AND('[1]PWS Information'!$E$10="CWS",T566="Other",P566="Lead")),
(AND('[1]PWS Information'!$E$10="CWS",T566="Building",P566="Lead")))),"Tier 2",
IF((OR((AND('[1]PWS Information'!$E$10="CWS",T566="Single Family Residence",P566="Galvanized Requiring Replacement")),
(AND('[1]PWS Information'!$E$10="CWS",T566="Single Family Residence",P566="Galvanized Requiring Replacement",Q566="Yes")),
(AND('[1]PWS Information'!$E$10="NTNC",P566="Galvanized Requiring Replacement")),
(AND('[1]PWS Information'!$E$10="NTNC",T566="Single Family Residence",Q566="Yes")))),"Tier 3",
IF((OR((AND('[1]PWS Information'!$E$10="CWS",T566="Single Family Residence",R566="Yes",P566="Non-Lead", I566="Non-Lead - Copper",K566="Before 1989")),
(AND('[1]PWS Information'!$E$10="CWS",T566="Single Family Residence",R566="Yes",P566="Non-Lead", M566="Non-Lead - Copper",N566="Before 1989")))),"Tier 4",
IF((OR((AND('[1]PWS Information'!$E$10="NTNC",P566="Non-Lead")),
(AND('[1]PWS Information'!$E$10="CWS",P566="Non-Lead",R566="")),
(AND('[1]PWS Information'!$E$10="CWS",P566="Non-Lead",R566="No")),
(AND('[1]PWS Information'!$E$10="CWS",P566="Non-Lead",R566="Don't Know")),
(AND('[1]PWS Information'!$E$10="CWS",P566="Non-Lead", I566="Non-Lead - Copper", R566="Yes", K566="Between 1989 and 2014")),
(AND('[1]PWS Information'!$E$10="CWS",P566="Non-Lead", I566="Non-Lead - Copper", R566="Yes", K566="After 2014")),
(AND('[1]PWS Information'!$E$10="CWS",P566="Non-Lead", I566="Non-Lead - Copper", R566="Yes", K566="Unknown")),
(AND('[1]PWS Information'!$E$10="CWS",P566="Non-Lead", M566="Non-Lead - Copper", R566="Yes", N566="Between 1989 and 2014")),
(AND('[1]PWS Information'!$E$10="CWS",P566="Non-Lead", M566="Non-Lead - Copper", R566="Yes", N566="After 2014")),
(AND('[1]PWS Information'!$E$10="CWS",P566="Non-Lead", M566="Non-Lead - Copper", R566="Yes", N566="Unknown")),
(AND('[1]PWS Information'!$E$10="CWS",P566="Unknown")),
(AND('[1]PWS Information'!$E$10="NTNC",P566="Unknown")))),"Tier 5",
"")))))</f>
        <v>Tier 5</v>
      </c>
      <c r="Y566" s="50"/>
      <c r="Z566" s="50"/>
    </row>
    <row r="567" spans="1:26" ht="75" x14ac:dyDescent="0.25">
      <c r="A567" s="39">
        <v>25176257</v>
      </c>
      <c r="B567" s="40">
        <v>278</v>
      </c>
      <c r="C567" s="41" t="s">
        <v>92</v>
      </c>
      <c r="D567" s="41" t="s">
        <v>46</v>
      </c>
      <c r="E567" s="41">
        <v>75961</v>
      </c>
      <c r="F567" s="42"/>
      <c r="G567" s="43">
        <v>31.658722000000001</v>
      </c>
      <c r="H567" s="44">
        <v>-94.601456999999996</v>
      </c>
      <c r="I567" s="45" t="s">
        <v>63</v>
      </c>
      <c r="J567" s="46" t="s">
        <v>48</v>
      </c>
      <c r="K567" s="42" t="s">
        <v>51</v>
      </c>
      <c r="L567" s="49"/>
      <c r="M567" s="45" t="s">
        <v>63</v>
      </c>
      <c r="N567" s="46" t="s">
        <v>51</v>
      </c>
      <c r="O567" s="49"/>
      <c r="P567" s="36" t="str">
        <f t="shared" si="8"/>
        <v>Unknown</v>
      </c>
      <c r="Q567" s="39" t="s">
        <v>48</v>
      </c>
      <c r="R567" s="39" t="s">
        <v>48</v>
      </c>
      <c r="S567" s="39"/>
      <c r="T567" s="50"/>
      <c r="U567" s="50" t="s">
        <v>51</v>
      </c>
      <c r="V567" s="50" t="s">
        <v>51</v>
      </c>
      <c r="W567" s="50"/>
      <c r="X567" s="51" t="str">
        <f>IF((OR((AND('[1]PWS Information'!$E$10="CWS",T567="Single Family Residence",P567="Lead")),
(AND('[1]PWS Information'!$E$10="CWS",T567="Multiple Family Residence",'[1]PWS Information'!$E$11="Yes",P567="Lead")),
(AND('[1]PWS Information'!$E$10="NTNC",P567="Lead")))),"Tier 1",
IF((OR((AND('[1]PWS Information'!$E$10="CWS",T567="Multiple Family Residence",'[1]PWS Information'!$E$11="No",P567="Lead")),
(AND('[1]PWS Information'!$E$10="CWS",T567="Other",P567="Lead")),
(AND('[1]PWS Information'!$E$10="CWS",T567="Building",P567="Lead")))),"Tier 2",
IF((OR((AND('[1]PWS Information'!$E$10="CWS",T567="Single Family Residence",P567="Galvanized Requiring Replacement")),
(AND('[1]PWS Information'!$E$10="CWS",T567="Single Family Residence",P567="Galvanized Requiring Replacement",Q567="Yes")),
(AND('[1]PWS Information'!$E$10="NTNC",P567="Galvanized Requiring Replacement")),
(AND('[1]PWS Information'!$E$10="NTNC",T567="Single Family Residence",Q567="Yes")))),"Tier 3",
IF((OR((AND('[1]PWS Information'!$E$10="CWS",T567="Single Family Residence",R567="Yes",P567="Non-Lead", I567="Non-Lead - Copper",K567="Before 1989")),
(AND('[1]PWS Information'!$E$10="CWS",T567="Single Family Residence",R567="Yes",P567="Non-Lead", M567="Non-Lead - Copper",N567="Before 1989")))),"Tier 4",
IF((OR((AND('[1]PWS Information'!$E$10="NTNC",P567="Non-Lead")),
(AND('[1]PWS Information'!$E$10="CWS",P567="Non-Lead",R567="")),
(AND('[1]PWS Information'!$E$10="CWS",P567="Non-Lead",R567="No")),
(AND('[1]PWS Information'!$E$10="CWS",P567="Non-Lead",R567="Don't Know")),
(AND('[1]PWS Information'!$E$10="CWS",P567="Non-Lead", I567="Non-Lead - Copper", R567="Yes", K567="Between 1989 and 2014")),
(AND('[1]PWS Information'!$E$10="CWS",P567="Non-Lead", I567="Non-Lead - Copper", R567="Yes", K567="After 2014")),
(AND('[1]PWS Information'!$E$10="CWS",P567="Non-Lead", I567="Non-Lead - Copper", R567="Yes", K567="Unknown")),
(AND('[1]PWS Information'!$E$10="CWS",P567="Non-Lead", M567="Non-Lead - Copper", R567="Yes", N567="Between 1989 and 2014")),
(AND('[1]PWS Information'!$E$10="CWS",P567="Non-Lead", M567="Non-Lead - Copper", R567="Yes", N567="After 2014")),
(AND('[1]PWS Information'!$E$10="CWS",P567="Non-Lead", M567="Non-Lead - Copper", R567="Yes", N567="Unknown")),
(AND('[1]PWS Information'!$E$10="CWS",P567="Unknown")),
(AND('[1]PWS Information'!$E$10="NTNC",P567="Unknown")))),"Tier 5",
"")))))</f>
        <v>Tier 5</v>
      </c>
      <c r="Y567" s="50"/>
      <c r="Z567" s="50"/>
    </row>
    <row r="568" spans="1:26" ht="75" x14ac:dyDescent="0.25">
      <c r="A568" s="39">
        <v>25175712</v>
      </c>
      <c r="B568" s="40">
        <v>161</v>
      </c>
      <c r="C568" s="41" t="s">
        <v>88</v>
      </c>
      <c r="D568" s="41" t="s">
        <v>46</v>
      </c>
      <c r="E568" s="41">
        <v>75961</v>
      </c>
      <c r="F568" s="42"/>
      <c r="G568" s="43">
        <v>31.586987000000001</v>
      </c>
      <c r="H568" s="44">
        <v>-94.614322999999999</v>
      </c>
      <c r="I568" s="45" t="s">
        <v>63</v>
      </c>
      <c r="J568" s="46" t="s">
        <v>48</v>
      </c>
      <c r="K568" s="42" t="s">
        <v>51</v>
      </c>
      <c r="L568" s="49"/>
      <c r="M568" s="45" t="s">
        <v>63</v>
      </c>
      <c r="N568" s="46" t="s">
        <v>51</v>
      </c>
      <c r="O568" s="49"/>
      <c r="P568" s="36" t="str">
        <f t="shared" si="8"/>
        <v>Unknown</v>
      </c>
      <c r="Q568" s="39" t="s">
        <v>48</v>
      </c>
      <c r="R568" s="39" t="s">
        <v>48</v>
      </c>
      <c r="S568" s="39"/>
      <c r="T568" s="50"/>
      <c r="U568" s="50" t="s">
        <v>51</v>
      </c>
      <c r="V568" s="50" t="s">
        <v>51</v>
      </c>
      <c r="W568" s="50"/>
      <c r="X568" s="51" t="str">
        <f>IF((OR((AND('[1]PWS Information'!$E$10="CWS",T568="Single Family Residence",P568="Lead")),
(AND('[1]PWS Information'!$E$10="CWS",T568="Multiple Family Residence",'[1]PWS Information'!$E$11="Yes",P568="Lead")),
(AND('[1]PWS Information'!$E$10="NTNC",P568="Lead")))),"Tier 1",
IF((OR((AND('[1]PWS Information'!$E$10="CWS",T568="Multiple Family Residence",'[1]PWS Information'!$E$11="No",P568="Lead")),
(AND('[1]PWS Information'!$E$10="CWS",T568="Other",P568="Lead")),
(AND('[1]PWS Information'!$E$10="CWS",T568="Building",P568="Lead")))),"Tier 2",
IF((OR((AND('[1]PWS Information'!$E$10="CWS",T568="Single Family Residence",P568="Galvanized Requiring Replacement")),
(AND('[1]PWS Information'!$E$10="CWS",T568="Single Family Residence",P568="Galvanized Requiring Replacement",Q568="Yes")),
(AND('[1]PWS Information'!$E$10="NTNC",P568="Galvanized Requiring Replacement")),
(AND('[1]PWS Information'!$E$10="NTNC",T568="Single Family Residence",Q568="Yes")))),"Tier 3",
IF((OR((AND('[1]PWS Information'!$E$10="CWS",T568="Single Family Residence",R568="Yes",P568="Non-Lead", I568="Non-Lead - Copper",K568="Before 1989")),
(AND('[1]PWS Information'!$E$10="CWS",T568="Single Family Residence",R568="Yes",P568="Non-Lead", M568="Non-Lead - Copper",N568="Before 1989")))),"Tier 4",
IF((OR((AND('[1]PWS Information'!$E$10="NTNC",P568="Non-Lead")),
(AND('[1]PWS Information'!$E$10="CWS",P568="Non-Lead",R568="")),
(AND('[1]PWS Information'!$E$10="CWS",P568="Non-Lead",R568="No")),
(AND('[1]PWS Information'!$E$10="CWS",P568="Non-Lead",R568="Don't Know")),
(AND('[1]PWS Information'!$E$10="CWS",P568="Non-Lead", I568="Non-Lead - Copper", R568="Yes", K568="Between 1989 and 2014")),
(AND('[1]PWS Information'!$E$10="CWS",P568="Non-Lead", I568="Non-Lead - Copper", R568="Yes", K568="After 2014")),
(AND('[1]PWS Information'!$E$10="CWS",P568="Non-Lead", I568="Non-Lead - Copper", R568="Yes", K568="Unknown")),
(AND('[1]PWS Information'!$E$10="CWS",P568="Non-Lead", M568="Non-Lead - Copper", R568="Yes", N568="Between 1989 and 2014")),
(AND('[1]PWS Information'!$E$10="CWS",P568="Non-Lead", M568="Non-Lead - Copper", R568="Yes", N568="After 2014")),
(AND('[1]PWS Information'!$E$10="CWS",P568="Non-Lead", M568="Non-Lead - Copper", R568="Yes", N568="Unknown")),
(AND('[1]PWS Information'!$E$10="CWS",P568="Unknown")),
(AND('[1]PWS Information'!$E$10="NTNC",P568="Unknown")))),"Tier 5",
"")))))</f>
        <v>Tier 5</v>
      </c>
      <c r="Y568" s="50"/>
      <c r="Z568" s="50"/>
    </row>
    <row r="569" spans="1:26" ht="75" x14ac:dyDescent="0.25">
      <c r="A569" s="39">
        <v>25176199</v>
      </c>
      <c r="B569" s="40">
        <v>7908</v>
      </c>
      <c r="C569" s="41" t="s">
        <v>81</v>
      </c>
      <c r="D569" s="41" t="s">
        <v>46</v>
      </c>
      <c r="E569" s="41">
        <v>75961</v>
      </c>
      <c r="F569" s="42"/>
      <c r="G569" s="43">
        <v>31.660693999999999</v>
      </c>
      <c r="H569" s="44">
        <v>-94.601386000000005</v>
      </c>
      <c r="I569" s="45" t="s">
        <v>63</v>
      </c>
      <c r="J569" s="46" t="s">
        <v>48</v>
      </c>
      <c r="K569" s="42" t="s">
        <v>51</v>
      </c>
      <c r="L569" s="49"/>
      <c r="M569" s="45" t="s">
        <v>63</v>
      </c>
      <c r="N569" s="46" t="s">
        <v>51</v>
      </c>
      <c r="O569" s="49"/>
      <c r="P569" s="36" t="str">
        <f t="shared" si="8"/>
        <v>Unknown</v>
      </c>
      <c r="Q569" s="39" t="s">
        <v>48</v>
      </c>
      <c r="R569" s="39" t="s">
        <v>48</v>
      </c>
      <c r="S569" s="39"/>
      <c r="T569" s="50"/>
      <c r="U569" s="50" t="s">
        <v>51</v>
      </c>
      <c r="V569" s="50" t="s">
        <v>51</v>
      </c>
      <c r="W569" s="50"/>
      <c r="X569" s="51" t="str">
        <f>IF((OR((AND('[1]PWS Information'!$E$10="CWS",T569="Single Family Residence",P569="Lead")),
(AND('[1]PWS Information'!$E$10="CWS",T569="Multiple Family Residence",'[1]PWS Information'!$E$11="Yes",P569="Lead")),
(AND('[1]PWS Information'!$E$10="NTNC",P569="Lead")))),"Tier 1",
IF((OR((AND('[1]PWS Information'!$E$10="CWS",T569="Multiple Family Residence",'[1]PWS Information'!$E$11="No",P569="Lead")),
(AND('[1]PWS Information'!$E$10="CWS",T569="Other",P569="Lead")),
(AND('[1]PWS Information'!$E$10="CWS",T569="Building",P569="Lead")))),"Tier 2",
IF((OR((AND('[1]PWS Information'!$E$10="CWS",T569="Single Family Residence",P569="Galvanized Requiring Replacement")),
(AND('[1]PWS Information'!$E$10="CWS",T569="Single Family Residence",P569="Galvanized Requiring Replacement",Q569="Yes")),
(AND('[1]PWS Information'!$E$10="NTNC",P569="Galvanized Requiring Replacement")),
(AND('[1]PWS Information'!$E$10="NTNC",T569="Single Family Residence",Q569="Yes")))),"Tier 3",
IF((OR((AND('[1]PWS Information'!$E$10="CWS",T569="Single Family Residence",R569="Yes",P569="Non-Lead", I569="Non-Lead - Copper",K569="Before 1989")),
(AND('[1]PWS Information'!$E$10="CWS",T569="Single Family Residence",R569="Yes",P569="Non-Lead", M569="Non-Lead - Copper",N569="Before 1989")))),"Tier 4",
IF((OR((AND('[1]PWS Information'!$E$10="NTNC",P569="Non-Lead")),
(AND('[1]PWS Information'!$E$10="CWS",P569="Non-Lead",R569="")),
(AND('[1]PWS Information'!$E$10="CWS",P569="Non-Lead",R569="No")),
(AND('[1]PWS Information'!$E$10="CWS",P569="Non-Lead",R569="Don't Know")),
(AND('[1]PWS Information'!$E$10="CWS",P569="Non-Lead", I569="Non-Lead - Copper", R569="Yes", K569="Between 1989 and 2014")),
(AND('[1]PWS Information'!$E$10="CWS",P569="Non-Lead", I569="Non-Lead - Copper", R569="Yes", K569="After 2014")),
(AND('[1]PWS Information'!$E$10="CWS",P569="Non-Lead", I569="Non-Lead - Copper", R569="Yes", K569="Unknown")),
(AND('[1]PWS Information'!$E$10="CWS",P569="Non-Lead", M569="Non-Lead - Copper", R569="Yes", N569="Between 1989 and 2014")),
(AND('[1]PWS Information'!$E$10="CWS",P569="Non-Lead", M569="Non-Lead - Copper", R569="Yes", N569="After 2014")),
(AND('[1]PWS Information'!$E$10="CWS",P569="Non-Lead", M569="Non-Lead - Copper", R569="Yes", N569="Unknown")),
(AND('[1]PWS Information'!$E$10="CWS",P569="Unknown")),
(AND('[1]PWS Information'!$E$10="NTNC",P569="Unknown")))),"Tier 5",
"")))))</f>
        <v>Tier 5</v>
      </c>
      <c r="Y569" s="50"/>
      <c r="Z569" s="50"/>
    </row>
    <row r="570" spans="1:26" ht="75" x14ac:dyDescent="0.25">
      <c r="A570" s="39">
        <v>25175609</v>
      </c>
      <c r="B570" s="40">
        <v>7619</v>
      </c>
      <c r="C570" s="41" t="s">
        <v>81</v>
      </c>
      <c r="D570" s="41" t="s">
        <v>46</v>
      </c>
      <c r="E570" s="41">
        <v>75961</v>
      </c>
      <c r="F570" s="42"/>
      <c r="G570" s="43">
        <v>31.660693999999999</v>
      </c>
      <c r="H570" s="44">
        <v>-94.601386000000005</v>
      </c>
      <c r="I570" s="45" t="s">
        <v>63</v>
      </c>
      <c r="J570" s="46" t="s">
        <v>48</v>
      </c>
      <c r="K570" s="42" t="s">
        <v>51</v>
      </c>
      <c r="L570" s="49"/>
      <c r="M570" s="45" t="s">
        <v>63</v>
      </c>
      <c r="N570" s="46" t="s">
        <v>51</v>
      </c>
      <c r="O570" s="49"/>
      <c r="P570" s="36" t="str">
        <f t="shared" si="8"/>
        <v>Unknown</v>
      </c>
      <c r="Q570" s="39" t="s">
        <v>48</v>
      </c>
      <c r="R570" s="39" t="s">
        <v>48</v>
      </c>
      <c r="S570" s="39"/>
      <c r="T570" s="50"/>
      <c r="U570" s="50" t="s">
        <v>51</v>
      </c>
      <c r="V570" s="50" t="s">
        <v>51</v>
      </c>
      <c r="W570" s="50"/>
      <c r="X570" s="51" t="str">
        <f>IF((OR((AND('[1]PWS Information'!$E$10="CWS",T570="Single Family Residence",P570="Lead")),
(AND('[1]PWS Information'!$E$10="CWS",T570="Multiple Family Residence",'[1]PWS Information'!$E$11="Yes",P570="Lead")),
(AND('[1]PWS Information'!$E$10="NTNC",P570="Lead")))),"Tier 1",
IF((OR((AND('[1]PWS Information'!$E$10="CWS",T570="Multiple Family Residence",'[1]PWS Information'!$E$11="No",P570="Lead")),
(AND('[1]PWS Information'!$E$10="CWS",T570="Other",P570="Lead")),
(AND('[1]PWS Information'!$E$10="CWS",T570="Building",P570="Lead")))),"Tier 2",
IF((OR((AND('[1]PWS Information'!$E$10="CWS",T570="Single Family Residence",P570="Galvanized Requiring Replacement")),
(AND('[1]PWS Information'!$E$10="CWS",T570="Single Family Residence",P570="Galvanized Requiring Replacement",Q570="Yes")),
(AND('[1]PWS Information'!$E$10="NTNC",P570="Galvanized Requiring Replacement")),
(AND('[1]PWS Information'!$E$10="NTNC",T570="Single Family Residence",Q570="Yes")))),"Tier 3",
IF((OR((AND('[1]PWS Information'!$E$10="CWS",T570="Single Family Residence",R570="Yes",P570="Non-Lead", I570="Non-Lead - Copper",K570="Before 1989")),
(AND('[1]PWS Information'!$E$10="CWS",T570="Single Family Residence",R570="Yes",P570="Non-Lead", M570="Non-Lead - Copper",N570="Before 1989")))),"Tier 4",
IF((OR((AND('[1]PWS Information'!$E$10="NTNC",P570="Non-Lead")),
(AND('[1]PWS Information'!$E$10="CWS",P570="Non-Lead",R570="")),
(AND('[1]PWS Information'!$E$10="CWS",P570="Non-Lead",R570="No")),
(AND('[1]PWS Information'!$E$10="CWS",P570="Non-Lead",R570="Don't Know")),
(AND('[1]PWS Information'!$E$10="CWS",P570="Non-Lead", I570="Non-Lead - Copper", R570="Yes", K570="Between 1989 and 2014")),
(AND('[1]PWS Information'!$E$10="CWS",P570="Non-Lead", I570="Non-Lead - Copper", R570="Yes", K570="After 2014")),
(AND('[1]PWS Information'!$E$10="CWS",P570="Non-Lead", I570="Non-Lead - Copper", R570="Yes", K570="Unknown")),
(AND('[1]PWS Information'!$E$10="CWS",P570="Non-Lead", M570="Non-Lead - Copper", R570="Yes", N570="Between 1989 and 2014")),
(AND('[1]PWS Information'!$E$10="CWS",P570="Non-Lead", M570="Non-Lead - Copper", R570="Yes", N570="After 2014")),
(AND('[1]PWS Information'!$E$10="CWS",P570="Non-Lead", M570="Non-Lead - Copper", R570="Yes", N570="Unknown")),
(AND('[1]PWS Information'!$E$10="CWS",P570="Unknown")),
(AND('[1]PWS Information'!$E$10="NTNC",P570="Unknown")))),"Tier 5",
"")))))</f>
        <v>Tier 5</v>
      </c>
      <c r="Y570" s="50"/>
      <c r="Z570" s="50"/>
    </row>
    <row r="571" spans="1:26" ht="75" x14ac:dyDescent="0.25">
      <c r="A571" s="39">
        <v>25176175</v>
      </c>
      <c r="B571" s="40">
        <v>7821</v>
      </c>
      <c r="C571" s="41" t="s">
        <v>199</v>
      </c>
      <c r="D571" s="41" t="s">
        <v>46</v>
      </c>
      <c r="E571" s="41">
        <v>75961</v>
      </c>
      <c r="F571" s="42"/>
      <c r="G571" s="43">
        <v>31.616733</v>
      </c>
      <c r="H571" s="44">
        <v>-94.600700000000003</v>
      </c>
      <c r="I571" s="45" t="s">
        <v>63</v>
      </c>
      <c r="J571" s="46" t="s">
        <v>48</v>
      </c>
      <c r="K571" s="42" t="s">
        <v>51</v>
      </c>
      <c r="L571" s="49"/>
      <c r="M571" s="45" t="s">
        <v>63</v>
      </c>
      <c r="N571" s="46" t="s">
        <v>51</v>
      </c>
      <c r="O571" s="49"/>
      <c r="P571" s="36" t="str">
        <f t="shared" si="8"/>
        <v>Unknown</v>
      </c>
      <c r="Q571" s="39" t="s">
        <v>48</v>
      </c>
      <c r="R571" s="39" t="s">
        <v>48</v>
      </c>
      <c r="S571" s="39"/>
      <c r="T571" s="50"/>
      <c r="U571" s="50" t="s">
        <v>51</v>
      </c>
      <c r="V571" s="50" t="s">
        <v>51</v>
      </c>
      <c r="W571" s="50"/>
      <c r="X571" s="51" t="str">
        <f>IF((OR((AND('[1]PWS Information'!$E$10="CWS",T571="Single Family Residence",P571="Lead")),
(AND('[1]PWS Information'!$E$10="CWS",T571="Multiple Family Residence",'[1]PWS Information'!$E$11="Yes",P571="Lead")),
(AND('[1]PWS Information'!$E$10="NTNC",P571="Lead")))),"Tier 1",
IF((OR((AND('[1]PWS Information'!$E$10="CWS",T571="Multiple Family Residence",'[1]PWS Information'!$E$11="No",P571="Lead")),
(AND('[1]PWS Information'!$E$10="CWS",T571="Other",P571="Lead")),
(AND('[1]PWS Information'!$E$10="CWS",T571="Building",P571="Lead")))),"Tier 2",
IF((OR((AND('[1]PWS Information'!$E$10="CWS",T571="Single Family Residence",P571="Galvanized Requiring Replacement")),
(AND('[1]PWS Information'!$E$10="CWS",T571="Single Family Residence",P571="Galvanized Requiring Replacement",Q571="Yes")),
(AND('[1]PWS Information'!$E$10="NTNC",P571="Galvanized Requiring Replacement")),
(AND('[1]PWS Information'!$E$10="NTNC",T571="Single Family Residence",Q571="Yes")))),"Tier 3",
IF((OR((AND('[1]PWS Information'!$E$10="CWS",T571="Single Family Residence",R571="Yes",P571="Non-Lead", I571="Non-Lead - Copper",K571="Before 1989")),
(AND('[1]PWS Information'!$E$10="CWS",T571="Single Family Residence",R571="Yes",P571="Non-Lead", M571="Non-Lead - Copper",N571="Before 1989")))),"Tier 4",
IF((OR((AND('[1]PWS Information'!$E$10="NTNC",P571="Non-Lead")),
(AND('[1]PWS Information'!$E$10="CWS",P571="Non-Lead",R571="")),
(AND('[1]PWS Information'!$E$10="CWS",P571="Non-Lead",R571="No")),
(AND('[1]PWS Information'!$E$10="CWS",P571="Non-Lead",R571="Don't Know")),
(AND('[1]PWS Information'!$E$10="CWS",P571="Non-Lead", I571="Non-Lead - Copper", R571="Yes", K571="Between 1989 and 2014")),
(AND('[1]PWS Information'!$E$10="CWS",P571="Non-Lead", I571="Non-Lead - Copper", R571="Yes", K571="After 2014")),
(AND('[1]PWS Information'!$E$10="CWS",P571="Non-Lead", I571="Non-Lead - Copper", R571="Yes", K571="Unknown")),
(AND('[1]PWS Information'!$E$10="CWS",P571="Non-Lead", M571="Non-Lead - Copper", R571="Yes", N571="Between 1989 and 2014")),
(AND('[1]PWS Information'!$E$10="CWS",P571="Non-Lead", M571="Non-Lead - Copper", R571="Yes", N571="After 2014")),
(AND('[1]PWS Information'!$E$10="CWS",P571="Non-Lead", M571="Non-Lead - Copper", R571="Yes", N571="Unknown")),
(AND('[1]PWS Information'!$E$10="CWS",P571="Unknown")),
(AND('[1]PWS Information'!$E$10="NTNC",P571="Unknown")))),"Tier 5",
"")))))</f>
        <v>Tier 5</v>
      </c>
      <c r="Y571" s="50"/>
      <c r="Z571" s="50"/>
    </row>
    <row r="572" spans="1:26" ht="75" x14ac:dyDescent="0.25">
      <c r="A572" s="39">
        <v>25175502</v>
      </c>
      <c r="B572" s="40" t="s">
        <v>142</v>
      </c>
      <c r="C572" s="41">
        <v>381</v>
      </c>
      <c r="D572" s="41" t="s">
        <v>46</v>
      </c>
      <c r="E572" s="41">
        <v>75961</v>
      </c>
      <c r="F572" s="42"/>
      <c r="G572" s="43">
        <v>31.558382999999999</v>
      </c>
      <c r="H572" s="44">
        <v>-94.504452000000001</v>
      </c>
      <c r="I572" s="45" t="s">
        <v>63</v>
      </c>
      <c r="J572" s="46" t="s">
        <v>48</v>
      </c>
      <c r="K572" s="42" t="s">
        <v>51</v>
      </c>
      <c r="L572" s="49"/>
      <c r="M572" s="45" t="s">
        <v>63</v>
      </c>
      <c r="N572" s="46" t="s">
        <v>51</v>
      </c>
      <c r="O572" s="49"/>
      <c r="P572" s="36" t="str">
        <f t="shared" si="8"/>
        <v>Unknown</v>
      </c>
      <c r="Q572" s="39" t="s">
        <v>48</v>
      </c>
      <c r="R572" s="39" t="s">
        <v>48</v>
      </c>
      <c r="S572" s="39"/>
      <c r="T572" s="50"/>
      <c r="U572" s="50" t="s">
        <v>51</v>
      </c>
      <c r="V572" s="50" t="s">
        <v>51</v>
      </c>
      <c r="W572" s="50"/>
      <c r="X572" s="51" t="str">
        <f>IF((OR((AND('[1]PWS Information'!$E$10="CWS",T572="Single Family Residence",P572="Lead")),
(AND('[1]PWS Information'!$E$10="CWS",T572="Multiple Family Residence",'[1]PWS Information'!$E$11="Yes",P572="Lead")),
(AND('[1]PWS Information'!$E$10="NTNC",P572="Lead")))),"Tier 1",
IF((OR((AND('[1]PWS Information'!$E$10="CWS",T572="Multiple Family Residence",'[1]PWS Information'!$E$11="No",P572="Lead")),
(AND('[1]PWS Information'!$E$10="CWS",T572="Other",P572="Lead")),
(AND('[1]PWS Information'!$E$10="CWS",T572="Building",P572="Lead")))),"Tier 2",
IF((OR((AND('[1]PWS Information'!$E$10="CWS",T572="Single Family Residence",P572="Galvanized Requiring Replacement")),
(AND('[1]PWS Information'!$E$10="CWS",T572="Single Family Residence",P572="Galvanized Requiring Replacement",Q572="Yes")),
(AND('[1]PWS Information'!$E$10="NTNC",P572="Galvanized Requiring Replacement")),
(AND('[1]PWS Information'!$E$10="NTNC",T572="Single Family Residence",Q572="Yes")))),"Tier 3",
IF((OR((AND('[1]PWS Information'!$E$10="CWS",T572="Single Family Residence",R572="Yes",P572="Non-Lead", I572="Non-Lead - Copper",K572="Before 1989")),
(AND('[1]PWS Information'!$E$10="CWS",T572="Single Family Residence",R572="Yes",P572="Non-Lead", M572="Non-Lead - Copper",N572="Before 1989")))),"Tier 4",
IF((OR((AND('[1]PWS Information'!$E$10="NTNC",P572="Non-Lead")),
(AND('[1]PWS Information'!$E$10="CWS",P572="Non-Lead",R572="")),
(AND('[1]PWS Information'!$E$10="CWS",P572="Non-Lead",R572="No")),
(AND('[1]PWS Information'!$E$10="CWS",P572="Non-Lead",R572="Don't Know")),
(AND('[1]PWS Information'!$E$10="CWS",P572="Non-Lead", I572="Non-Lead - Copper", R572="Yes", K572="Between 1989 and 2014")),
(AND('[1]PWS Information'!$E$10="CWS",P572="Non-Lead", I572="Non-Lead - Copper", R572="Yes", K572="After 2014")),
(AND('[1]PWS Information'!$E$10="CWS",P572="Non-Lead", I572="Non-Lead - Copper", R572="Yes", K572="Unknown")),
(AND('[1]PWS Information'!$E$10="CWS",P572="Non-Lead", M572="Non-Lead - Copper", R572="Yes", N572="Between 1989 and 2014")),
(AND('[1]PWS Information'!$E$10="CWS",P572="Non-Lead", M572="Non-Lead - Copper", R572="Yes", N572="After 2014")),
(AND('[1]PWS Information'!$E$10="CWS",P572="Non-Lead", M572="Non-Lead - Copper", R572="Yes", N572="Unknown")),
(AND('[1]PWS Information'!$E$10="CWS",P572="Unknown")),
(AND('[1]PWS Information'!$E$10="NTNC",P572="Unknown")))),"Tier 5",
"")))))</f>
        <v>Tier 5</v>
      </c>
      <c r="Y572" s="50"/>
      <c r="Z572" s="50"/>
    </row>
    <row r="573" spans="1:26" ht="75" x14ac:dyDescent="0.25">
      <c r="A573" s="39">
        <v>25175440</v>
      </c>
      <c r="B573" s="40">
        <v>523</v>
      </c>
      <c r="C573" s="41" t="s">
        <v>109</v>
      </c>
      <c r="D573" s="41" t="s">
        <v>46</v>
      </c>
      <c r="E573" s="41">
        <v>75961</v>
      </c>
      <c r="F573" s="42"/>
      <c r="G573" s="43">
        <v>31.558382999999999</v>
      </c>
      <c r="H573" s="44">
        <v>-94.504452000000001</v>
      </c>
      <c r="I573" s="45" t="s">
        <v>63</v>
      </c>
      <c r="J573" s="46" t="s">
        <v>48</v>
      </c>
      <c r="K573" s="42" t="s">
        <v>51</v>
      </c>
      <c r="L573" s="49"/>
      <c r="M573" s="45" t="s">
        <v>63</v>
      </c>
      <c r="N573" s="46" t="s">
        <v>51</v>
      </c>
      <c r="O573" s="49"/>
      <c r="P573" s="36" t="str">
        <f t="shared" si="8"/>
        <v>Unknown</v>
      </c>
      <c r="Q573" s="39" t="s">
        <v>48</v>
      </c>
      <c r="R573" s="39" t="s">
        <v>48</v>
      </c>
      <c r="S573" s="39"/>
      <c r="T573" s="50"/>
      <c r="U573" s="50" t="s">
        <v>51</v>
      </c>
      <c r="V573" s="50" t="s">
        <v>51</v>
      </c>
      <c r="W573" s="50"/>
      <c r="X573" s="51" t="str">
        <f>IF((OR((AND('[1]PWS Information'!$E$10="CWS",T573="Single Family Residence",P573="Lead")),
(AND('[1]PWS Information'!$E$10="CWS",T573="Multiple Family Residence",'[1]PWS Information'!$E$11="Yes",P573="Lead")),
(AND('[1]PWS Information'!$E$10="NTNC",P573="Lead")))),"Tier 1",
IF((OR((AND('[1]PWS Information'!$E$10="CWS",T573="Multiple Family Residence",'[1]PWS Information'!$E$11="No",P573="Lead")),
(AND('[1]PWS Information'!$E$10="CWS",T573="Other",P573="Lead")),
(AND('[1]PWS Information'!$E$10="CWS",T573="Building",P573="Lead")))),"Tier 2",
IF((OR((AND('[1]PWS Information'!$E$10="CWS",T573="Single Family Residence",P573="Galvanized Requiring Replacement")),
(AND('[1]PWS Information'!$E$10="CWS",T573="Single Family Residence",P573="Galvanized Requiring Replacement",Q573="Yes")),
(AND('[1]PWS Information'!$E$10="NTNC",P573="Galvanized Requiring Replacement")),
(AND('[1]PWS Information'!$E$10="NTNC",T573="Single Family Residence",Q573="Yes")))),"Tier 3",
IF((OR((AND('[1]PWS Information'!$E$10="CWS",T573="Single Family Residence",R573="Yes",P573="Non-Lead", I573="Non-Lead - Copper",K573="Before 1989")),
(AND('[1]PWS Information'!$E$10="CWS",T573="Single Family Residence",R573="Yes",P573="Non-Lead", M573="Non-Lead - Copper",N573="Before 1989")))),"Tier 4",
IF((OR((AND('[1]PWS Information'!$E$10="NTNC",P573="Non-Lead")),
(AND('[1]PWS Information'!$E$10="CWS",P573="Non-Lead",R573="")),
(AND('[1]PWS Information'!$E$10="CWS",P573="Non-Lead",R573="No")),
(AND('[1]PWS Information'!$E$10="CWS",P573="Non-Lead",R573="Don't Know")),
(AND('[1]PWS Information'!$E$10="CWS",P573="Non-Lead", I573="Non-Lead - Copper", R573="Yes", K573="Between 1989 and 2014")),
(AND('[1]PWS Information'!$E$10="CWS",P573="Non-Lead", I573="Non-Lead - Copper", R573="Yes", K573="After 2014")),
(AND('[1]PWS Information'!$E$10="CWS",P573="Non-Lead", I573="Non-Lead - Copper", R573="Yes", K573="Unknown")),
(AND('[1]PWS Information'!$E$10="CWS",P573="Non-Lead", M573="Non-Lead - Copper", R573="Yes", N573="Between 1989 and 2014")),
(AND('[1]PWS Information'!$E$10="CWS",P573="Non-Lead", M573="Non-Lead - Copper", R573="Yes", N573="After 2014")),
(AND('[1]PWS Information'!$E$10="CWS",P573="Non-Lead", M573="Non-Lead - Copper", R573="Yes", N573="Unknown")),
(AND('[1]PWS Information'!$E$10="CWS",P573="Unknown")),
(AND('[1]PWS Information'!$E$10="NTNC",P573="Unknown")))),"Tier 5",
"")))))</f>
        <v>Tier 5</v>
      </c>
      <c r="Y573" s="50"/>
      <c r="Z573" s="50"/>
    </row>
    <row r="574" spans="1:26" ht="75" x14ac:dyDescent="0.25">
      <c r="A574" s="39">
        <v>25176108</v>
      </c>
      <c r="B574" s="40">
        <v>606</v>
      </c>
      <c r="C574" s="41" t="s">
        <v>86</v>
      </c>
      <c r="D574" s="41" t="s">
        <v>46</v>
      </c>
      <c r="E574" s="41">
        <v>75961</v>
      </c>
      <c r="F574" s="42"/>
      <c r="G574" s="43">
        <v>31.558382999999999</v>
      </c>
      <c r="H574" s="44">
        <v>-94.504452000000001</v>
      </c>
      <c r="I574" s="45" t="s">
        <v>63</v>
      </c>
      <c r="J574" s="46" t="s">
        <v>48</v>
      </c>
      <c r="K574" s="42" t="s">
        <v>51</v>
      </c>
      <c r="L574" s="49"/>
      <c r="M574" s="45" t="s">
        <v>63</v>
      </c>
      <c r="N574" s="46" t="s">
        <v>51</v>
      </c>
      <c r="O574" s="49"/>
      <c r="P574" s="36" t="str">
        <f t="shared" si="8"/>
        <v>Unknown</v>
      </c>
      <c r="Q574" s="39" t="s">
        <v>48</v>
      </c>
      <c r="R574" s="39" t="s">
        <v>48</v>
      </c>
      <c r="S574" s="39"/>
      <c r="T574" s="50"/>
      <c r="U574" s="50" t="s">
        <v>51</v>
      </c>
      <c r="V574" s="50" t="s">
        <v>51</v>
      </c>
      <c r="W574" s="50"/>
      <c r="X574" s="51" t="str">
        <f>IF((OR((AND('[1]PWS Information'!$E$10="CWS",T574="Single Family Residence",P574="Lead")),
(AND('[1]PWS Information'!$E$10="CWS",T574="Multiple Family Residence",'[1]PWS Information'!$E$11="Yes",P574="Lead")),
(AND('[1]PWS Information'!$E$10="NTNC",P574="Lead")))),"Tier 1",
IF((OR((AND('[1]PWS Information'!$E$10="CWS",T574="Multiple Family Residence",'[1]PWS Information'!$E$11="No",P574="Lead")),
(AND('[1]PWS Information'!$E$10="CWS",T574="Other",P574="Lead")),
(AND('[1]PWS Information'!$E$10="CWS",T574="Building",P574="Lead")))),"Tier 2",
IF((OR((AND('[1]PWS Information'!$E$10="CWS",T574="Single Family Residence",P574="Galvanized Requiring Replacement")),
(AND('[1]PWS Information'!$E$10="CWS",T574="Single Family Residence",P574="Galvanized Requiring Replacement",Q574="Yes")),
(AND('[1]PWS Information'!$E$10="NTNC",P574="Galvanized Requiring Replacement")),
(AND('[1]PWS Information'!$E$10="NTNC",T574="Single Family Residence",Q574="Yes")))),"Tier 3",
IF((OR((AND('[1]PWS Information'!$E$10="CWS",T574="Single Family Residence",R574="Yes",P574="Non-Lead", I574="Non-Lead - Copper",K574="Before 1989")),
(AND('[1]PWS Information'!$E$10="CWS",T574="Single Family Residence",R574="Yes",P574="Non-Lead", M574="Non-Lead - Copper",N574="Before 1989")))),"Tier 4",
IF((OR((AND('[1]PWS Information'!$E$10="NTNC",P574="Non-Lead")),
(AND('[1]PWS Information'!$E$10="CWS",P574="Non-Lead",R574="")),
(AND('[1]PWS Information'!$E$10="CWS",P574="Non-Lead",R574="No")),
(AND('[1]PWS Information'!$E$10="CWS",P574="Non-Lead",R574="Don't Know")),
(AND('[1]PWS Information'!$E$10="CWS",P574="Non-Lead", I574="Non-Lead - Copper", R574="Yes", K574="Between 1989 and 2014")),
(AND('[1]PWS Information'!$E$10="CWS",P574="Non-Lead", I574="Non-Lead - Copper", R574="Yes", K574="After 2014")),
(AND('[1]PWS Information'!$E$10="CWS",P574="Non-Lead", I574="Non-Lead - Copper", R574="Yes", K574="Unknown")),
(AND('[1]PWS Information'!$E$10="CWS",P574="Non-Lead", M574="Non-Lead - Copper", R574="Yes", N574="Between 1989 and 2014")),
(AND('[1]PWS Information'!$E$10="CWS",P574="Non-Lead", M574="Non-Lead - Copper", R574="Yes", N574="After 2014")),
(AND('[1]PWS Information'!$E$10="CWS",P574="Non-Lead", M574="Non-Lead - Copper", R574="Yes", N574="Unknown")),
(AND('[1]PWS Information'!$E$10="CWS",P574="Unknown")),
(AND('[1]PWS Information'!$E$10="NTNC",P574="Unknown")))),"Tier 5",
"")))))</f>
        <v>Tier 5</v>
      </c>
      <c r="Y574" s="50"/>
      <c r="Z574" s="50"/>
    </row>
    <row r="575" spans="1:26" ht="75" x14ac:dyDescent="0.25">
      <c r="A575" s="39">
        <v>25175610</v>
      </c>
      <c r="B575" s="40">
        <v>7449</v>
      </c>
      <c r="C575" s="41" t="s">
        <v>81</v>
      </c>
      <c r="D575" s="41" t="s">
        <v>46</v>
      </c>
      <c r="E575" s="41">
        <v>75961</v>
      </c>
      <c r="F575" s="42"/>
      <c r="G575" s="43">
        <v>31.660693999999999</v>
      </c>
      <c r="H575" s="44">
        <v>-94.601386000000005</v>
      </c>
      <c r="I575" s="45" t="s">
        <v>63</v>
      </c>
      <c r="J575" s="46" t="s">
        <v>48</v>
      </c>
      <c r="K575" s="42" t="s">
        <v>51</v>
      </c>
      <c r="L575" s="49"/>
      <c r="M575" s="45" t="s">
        <v>63</v>
      </c>
      <c r="N575" s="46" t="s">
        <v>51</v>
      </c>
      <c r="O575" s="49"/>
      <c r="P575" s="36" t="str">
        <f t="shared" si="8"/>
        <v>Unknown</v>
      </c>
      <c r="Q575" s="39" t="s">
        <v>48</v>
      </c>
      <c r="R575" s="39" t="s">
        <v>48</v>
      </c>
      <c r="S575" s="39"/>
      <c r="T575" s="50"/>
      <c r="U575" s="50" t="s">
        <v>51</v>
      </c>
      <c r="V575" s="50" t="s">
        <v>51</v>
      </c>
      <c r="W575" s="50"/>
      <c r="X575" s="51" t="str">
        <f>IF((OR((AND('[1]PWS Information'!$E$10="CWS",T575="Single Family Residence",P575="Lead")),
(AND('[1]PWS Information'!$E$10="CWS",T575="Multiple Family Residence",'[1]PWS Information'!$E$11="Yes",P575="Lead")),
(AND('[1]PWS Information'!$E$10="NTNC",P575="Lead")))),"Tier 1",
IF((OR((AND('[1]PWS Information'!$E$10="CWS",T575="Multiple Family Residence",'[1]PWS Information'!$E$11="No",P575="Lead")),
(AND('[1]PWS Information'!$E$10="CWS",T575="Other",P575="Lead")),
(AND('[1]PWS Information'!$E$10="CWS",T575="Building",P575="Lead")))),"Tier 2",
IF((OR((AND('[1]PWS Information'!$E$10="CWS",T575="Single Family Residence",P575="Galvanized Requiring Replacement")),
(AND('[1]PWS Information'!$E$10="CWS",T575="Single Family Residence",P575="Galvanized Requiring Replacement",Q575="Yes")),
(AND('[1]PWS Information'!$E$10="NTNC",P575="Galvanized Requiring Replacement")),
(AND('[1]PWS Information'!$E$10="NTNC",T575="Single Family Residence",Q575="Yes")))),"Tier 3",
IF((OR((AND('[1]PWS Information'!$E$10="CWS",T575="Single Family Residence",R575="Yes",P575="Non-Lead", I575="Non-Lead - Copper",K575="Before 1989")),
(AND('[1]PWS Information'!$E$10="CWS",T575="Single Family Residence",R575="Yes",P575="Non-Lead", M575="Non-Lead - Copper",N575="Before 1989")))),"Tier 4",
IF((OR((AND('[1]PWS Information'!$E$10="NTNC",P575="Non-Lead")),
(AND('[1]PWS Information'!$E$10="CWS",P575="Non-Lead",R575="")),
(AND('[1]PWS Information'!$E$10="CWS",P575="Non-Lead",R575="No")),
(AND('[1]PWS Information'!$E$10="CWS",P575="Non-Lead",R575="Don't Know")),
(AND('[1]PWS Information'!$E$10="CWS",P575="Non-Lead", I575="Non-Lead - Copper", R575="Yes", K575="Between 1989 and 2014")),
(AND('[1]PWS Information'!$E$10="CWS",P575="Non-Lead", I575="Non-Lead - Copper", R575="Yes", K575="After 2014")),
(AND('[1]PWS Information'!$E$10="CWS",P575="Non-Lead", I575="Non-Lead - Copper", R575="Yes", K575="Unknown")),
(AND('[1]PWS Information'!$E$10="CWS",P575="Non-Lead", M575="Non-Lead - Copper", R575="Yes", N575="Between 1989 and 2014")),
(AND('[1]PWS Information'!$E$10="CWS",P575="Non-Lead", M575="Non-Lead - Copper", R575="Yes", N575="After 2014")),
(AND('[1]PWS Information'!$E$10="CWS",P575="Non-Lead", M575="Non-Lead - Copper", R575="Yes", N575="Unknown")),
(AND('[1]PWS Information'!$E$10="CWS",P575="Unknown")),
(AND('[1]PWS Information'!$E$10="NTNC",P575="Unknown")))),"Tier 5",
"")))))</f>
        <v>Tier 5</v>
      </c>
      <c r="Y575" s="50"/>
      <c r="Z575" s="50"/>
    </row>
    <row r="576" spans="1:26" ht="75" x14ac:dyDescent="0.25">
      <c r="A576" s="39">
        <v>25175645</v>
      </c>
      <c r="B576" s="40">
        <v>4686</v>
      </c>
      <c r="C576" s="41" t="s">
        <v>66</v>
      </c>
      <c r="D576" s="41" t="s">
        <v>46</v>
      </c>
      <c r="E576" s="41">
        <v>75961</v>
      </c>
      <c r="F576" s="42"/>
      <c r="G576" s="43">
        <v>31.609514999999998</v>
      </c>
      <c r="H576" s="44">
        <v>-94.545951000000002</v>
      </c>
      <c r="I576" s="45" t="s">
        <v>63</v>
      </c>
      <c r="J576" s="46" t="s">
        <v>48</v>
      </c>
      <c r="K576" s="42" t="s">
        <v>51</v>
      </c>
      <c r="L576" s="49"/>
      <c r="M576" s="45" t="s">
        <v>63</v>
      </c>
      <c r="N576" s="46" t="s">
        <v>51</v>
      </c>
      <c r="O576" s="49"/>
      <c r="P576" s="36" t="str">
        <f t="shared" si="8"/>
        <v>Unknown</v>
      </c>
      <c r="Q576" s="39" t="s">
        <v>48</v>
      </c>
      <c r="R576" s="39" t="s">
        <v>48</v>
      </c>
      <c r="S576" s="39"/>
      <c r="T576" s="50"/>
      <c r="U576" s="50" t="s">
        <v>51</v>
      </c>
      <c r="V576" s="50" t="s">
        <v>51</v>
      </c>
      <c r="W576" s="50"/>
      <c r="X576" s="51" t="str">
        <f>IF((OR((AND('[1]PWS Information'!$E$10="CWS",T576="Single Family Residence",P576="Lead")),
(AND('[1]PWS Information'!$E$10="CWS",T576="Multiple Family Residence",'[1]PWS Information'!$E$11="Yes",P576="Lead")),
(AND('[1]PWS Information'!$E$10="NTNC",P576="Lead")))),"Tier 1",
IF((OR((AND('[1]PWS Information'!$E$10="CWS",T576="Multiple Family Residence",'[1]PWS Information'!$E$11="No",P576="Lead")),
(AND('[1]PWS Information'!$E$10="CWS",T576="Other",P576="Lead")),
(AND('[1]PWS Information'!$E$10="CWS",T576="Building",P576="Lead")))),"Tier 2",
IF((OR((AND('[1]PWS Information'!$E$10="CWS",T576="Single Family Residence",P576="Galvanized Requiring Replacement")),
(AND('[1]PWS Information'!$E$10="CWS",T576="Single Family Residence",P576="Galvanized Requiring Replacement",Q576="Yes")),
(AND('[1]PWS Information'!$E$10="NTNC",P576="Galvanized Requiring Replacement")),
(AND('[1]PWS Information'!$E$10="NTNC",T576="Single Family Residence",Q576="Yes")))),"Tier 3",
IF((OR((AND('[1]PWS Information'!$E$10="CWS",T576="Single Family Residence",R576="Yes",P576="Non-Lead", I576="Non-Lead - Copper",K576="Before 1989")),
(AND('[1]PWS Information'!$E$10="CWS",T576="Single Family Residence",R576="Yes",P576="Non-Lead", M576="Non-Lead - Copper",N576="Before 1989")))),"Tier 4",
IF((OR((AND('[1]PWS Information'!$E$10="NTNC",P576="Non-Lead")),
(AND('[1]PWS Information'!$E$10="CWS",P576="Non-Lead",R576="")),
(AND('[1]PWS Information'!$E$10="CWS",P576="Non-Lead",R576="No")),
(AND('[1]PWS Information'!$E$10="CWS",P576="Non-Lead",R576="Don't Know")),
(AND('[1]PWS Information'!$E$10="CWS",P576="Non-Lead", I576="Non-Lead - Copper", R576="Yes", K576="Between 1989 and 2014")),
(AND('[1]PWS Information'!$E$10="CWS",P576="Non-Lead", I576="Non-Lead - Copper", R576="Yes", K576="After 2014")),
(AND('[1]PWS Information'!$E$10="CWS",P576="Non-Lead", I576="Non-Lead - Copper", R576="Yes", K576="Unknown")),
(AND('[1]PWS Information'!$E$10="CWS",P576="Non-Lead", M576="Non-Lead - Copper", R576="Yes", N576="Between 1989 and 2014")),
(AND('[1]PWS Information'!$E$10="CWS",P576="Non-Lead", M576="Non-Lead - Copper", R576="Yes", N576="After 2014")),
(AND('[1]PWS Information'!$E$10="CWS",P576="Non-Lead", M576="Non-Lead - Copper", R576="Yes", N576="Unknown")),
(AND('[1]PWS Information'!$E$10="CWS",P576="Unknown")),
(AND('[1]PWS Information'!$E$10="NTNC",P576="Unknown")))),"Tier 5",
"")))))</f>
        <v>Tier 5</v>
      </c>
      <c r="Y576" s="50"/>
      <c r="Z576" s="50"/>
    </row>
    <row r="577" spans="1:26" ht="75" x14ac:dyDescent="0.25">
      <c r="A577" s="39">
        <v>25176107</v>
      </c>
      <c r="B577" s="40">
        <v>460</v>
      </c>
      <c r="C577" s="41" t="s">
        <v>86</v>
      </c>
      <c r="D577" s="41" t="s">
        <v>46</v>
      </c>
      <c r="E577" s="41">
        <v>75961</v>
      </c>
      <c r="F577" s="42"/>
      <c r="G577" s="43">
        <v>31.659901999999999</v>
      </c>
      <c r="H577" s="44">
        <v>-94.601659999999995</v>
      </c>
      <c r="I577" s="45" t="s">
        <v>63</v>
      </c>
      <c r="J577" s="46" t="s">
        <v>48</v>
      </c>
      <c r="K577" s="42" t="s">
        <v>51</v>
      </c>
      <c r="L577" s="49"/>
      <c r="M577" s="45" t="s">
        <v>63</v>
      </c>
      <c r="N577" s="46" t="s">
        <v>51</v>
      </c>
      <c r="O577" s="49"/>
      <c r="P577" s="36" t="str">
        <f t="shared" si="8"/>
        <v>Unknown</v>
      </c>
      <c r="Q577" s="39" t="s">
        <v>48</v>
      </c>
      <c r="R577" s="39" t="s">
        <v>48</v>
      </c>
      <c r="S577" s="39"/>
      <c r="T577" s="50"/>
      <c r="U577" s="50" t="s">
        <v>51</v>
      </c>
      <c r="V577" s="50" t="s">
        <v>51</v>
      </c>
      <c r="W577" s="50"/>
      <c r="X577" s="51" t="str">
        <f>IF((OR((AND('[1]PWS Information'!$E$10="CWS",T577="Single Family Residence",P577="Lead")),
(AND('[1]PWS Information'!$E$10="CWS",T577="Multiple Family Residence",'[1]PWS Information'!$E$11="Yes",P577="Lead")),
(AND('[1]PWS Information'!$E$10="NTNC",P577="Lead")))),"Tier 1",
IF((OR((AND('[1]PWS Information'!$E$10="CWS",T577="Multiple Family Residence",'[1]PWS Information'!$E$11="No",P577="Lead")),
(AND('[1]PWS Information'!$E$10="CWS",T577="Other",P577="Lead")),
(AND('[1]PWS Information'!$E$10="CWS",T577="Building",P577="Lead")))),"Tier 2",
IF((OR((AND('[1]PWS Information'!$E$10="CWS",T577="Single Family Residence",P577="Galvanized Requiring Replacement")),
(AND('[1]PWS Information'!$E$10="CWS",T577="Single Family Residence",P577="Galvanized Requiring Replacement",Q577="Yes")),
(AND('[1]PWS Information'!$E$10="NTNC",P577="Galvanized Requiring Replacement")),
(AND('[1]PWS Information'!$E$10="NTNC",T577="Single Family Residence",Q577="Yes")))),"Tier 3",
IF((OR((AND('[1]PWS Information'!$E$10="CWS",T577="Single Family Residence",R577="Yes",P577="Non-Lead", I577="Non-Lead - Copper",K577="Before 1989")),
(AND('[1]PWS Information'!$E$10="CWS",T577="Single Family Residence",R577="Yes",P577="Non-Lead", M577="Non-Lead - Copper",N577="Before 1989")))),"Tier 4",
IF((OR((AND('[1]PWS Information'!$E$10="NTNC",P577="Non-Lead")),
(AND('[1]PWS Information'!$E$10="CWS",P577="Non-Lead",R577="")),
(AND('[1]PWS Information'!$E$10="CWS",P577="Non-Lead",R577="No")),
(AND('[1]PWS Information'!$E$10="CWS",P577="Non-Lead",R577="Don't Know")),
(AND('[1]PWS Information'!$E$10="CWS",P577="Non-Lead", I577="Non-Lead - Copper", R577="Yes", K577="Between 1989 and 2014")),
(AND('[1]PWS Information'!$E$10="CWS",P577="Non-Lead", I577="Non-Lead - Copper", R577="Yes", K577="After 2014")),
(AND('[1]PWS Information'!$E$10="CWS",P577="Non-Lead", I577="Non-Lead - Copper", R577="Yes", K577="Unknown")),
(AND('[1]PWS Information'!$E$10="CWS",P577="Non-Lead", M577="Non-Lead - Copper", R577="Yes", N577="Between 1989 and 2014")),
(AND('[1]PWS Information'!$E$10="CWS",P577="Non-Lead", M577="Non-Lead - Copper", R577="Yes", N577="After 2014")),
(AND('[1]PWS Information'!$E$10="CWS",P577="Non-Lead", M577="Non-Lead - Copper", R577="Yes", N577="Unknown")),
(AND('[1]PWS Information'!$E$10="CWS",P577="Unknown")),
(AND('[1]PWS Information'!$E$10="NTNC",P577="Unknown")))),"Tier 5",
"")))))</f>
        <v>Tier 5</v>
      </c>
      <c r="Y577" s="50"/>
      <c r="Z577" s="50"/>
    </row>
    <row r="578" spans="1:26" ht="75" x14ac:dyDescent="0.25">
      <c r="A578" s="39">
        <v>25176062</v>
      </c>
      <c r="B578" s="40">
        <v>8264</v>
      </c>
      <c r="C578" s="41" t="s">
        <v>66</v>
      </c>
      <c r="D578" s="41" t="s">
        <v>46</v>
      </c>
      <c r="E578" s="41">
        <v>75961</v>
      </c>
      <c r="F578" s="42"/>
      <c r="G578" s="43">
        <v>31.61759</v>
      </c>
      <c r="H578" s="44">
        <v>-94.489560999999995</v>
      </c>
      <c r="I578" s="45" t="s">
        <v>63</v>
      </c>
      <c r="J578" s="46" t="s">
        <v>48</v>
      </c>
      <c r="K578" s="42" t="s">
        <v>51</v>
      </c>
      <c r="L578" s="49"/>
      <c r="M578" s="45" t="s">
        <v>63</v>
      </c>
      <c r="N578" s="46" t="s">
        <v>51</v>
      </c>
      <c r="O578" s="49"/>
      <c r="P578" s="36" t="str">
        <f t="shared" si="8"/>
        <v>Unknown</v>
      </c>
      <c r="Q578" s="39" t="s">
        <v>48</v>
      </c>
      <c r="R578" s="39" t="s">
        <v>48</v>
      </c>
      <c r="S578" s="39"/>
      <c r="T578" s="50"/>
      <c r="U578" s="50" t="s">
        <v>51</v>
      </c>
      <c r="V578" s="50" t="s">
        <v>51</v>
      </c>
      <c r="W578" s="50"/>
      <c r="X578" s="51" t="str">
        <f>IF((OR((AND('[1]PWS Information'!$E$10="CWS",T578="Single Family Residence",P578="Lead")),
(AND('[1]PWS Information'!$E$10="CWS",T578="Multiple Family Residence",'[1]PWS Information'!$E$11="Yes",P578="Lead")),
(AND('[1]PWS Information'!$E$10="NTNC",P578="Lead")))),"Tier 1",
IF((OR((AND('[1]PWS Information'!$E$10="CWS",T578="Multiple Family Residence",'[1]PWS Information'!$E$11="No",P578="Lead")),
(AND('[1]PWS Information'!$E$10="CWS",T578="Other",P578="Lead")),
(AND('[1]PWS Information'!$E$10="CWS",T578="Building",P578="Lead")))),"Tier 2",
IF((OR((AND('[1]PWS Information'!$E$10="CWS",T578="Single Family Residence",P578="Galvanized Requiring Replacement")),
(AND('[1]PWS Information'!$E$10="CWS",T578="Single Family Residence",P578="Galvanized Requiring Replacement",Q578="Yes")),
(AND('[1]PWS Information'!$E$10="NTNC",P578="Galvanized Requiring Replacement")),
(AND('[1]PWS Information'!$E$10="NTNC",T578="Single Family Residence",Q578="Yes")))),"Tier 3",
IF((OR((AND('[1]PWS Information'!$E$10="CWS",T578="Single Family Residence",R578="Yes",P578="Non-Lead", I578="Non-Lead - Copper",K578="Before 1989")),
(AND('[1]PWS Information'!$E$10="CWS",T578="Single Family Residence",R578="Yes",P578="Non-Lead", M578="Non-Lead - Copper",N578="Before 1989")))),"Tier 4",
IF((OR((AND('[1]PWS Information'!$E$10="NTNC",P578="Non-Lead")),
(AND('[1]PWS Information'!$E$10="CWS",P578="Non-Lead",R578="")),
(AND('[1]PWS Information'!$E$10="CWS",P578="Non-Lead",R578="No")),
(AND('[1]PWS Information'!$E$10="CWS",P578="Non-Lead",R578="Don't Know")),
(AND('[1]PWS Information'!$E$10="CWS",P578="Non-Lead", I578="Non-Lead - Copper", R578="Yes", K578="Between 1989 and 2014")),
(AND('[1]PWS Information'!$E$10="CWS",P578="Non-Lead", I578="Non-Lead - Copper", R578="Yes", K578="After 2014")),
(AND('[1]PWS Information'!$E$10="CWS",P578="Non-Lead", I578="Non-Lead - Copper", R578="Yes", K578="Unknown")),
(AND('[1]PWS Information'!$E$10="CWS",P578="Non-Lead", M578="Non-Lead - Copper", R578="Yes", N578="Between 1989 and 2014")),
(AND('[1]PWS Information'!$E$10="CWS",P578="Non-Lead", M578="Non-Lead - Copper", R578="Yes", N578="After 2014")),
(AND('[1]PWS Information'!$E$10="CWS",P578="Non-Lead", M578="Non-Lead - Copper", R578="Yes", N578="Unknown")),
(AND('[1]PWS Information'!$E$10="CWS",P578="Unknown")),
(AND('[1]PWS Information'!$E$10="NTNC",P578="Unknown")))),"Tier 5",
"")))))</f>
        <v>Tier 5</v>
      </c>
      <c r="Y578" s="50"/>
      <c r="Z578" s="50"/>
    </row>
    <row r="579" spans="1:26" ht="75" x14ac:dyDescent="0.25">
      <c r="A579" s="39">
        <v>25175474</v>
      </c>
      <c r="B579" s="40">
        <v>119</v>
      </c>
      <c r="C579" s="41" t="s">
        <v>134</v>
      </c>
      <c r="D579" s="41" t="s">
        <v>46</v>
      </c>
      <c r="E579" s="41">
        <v>75961</v>
      </c>
      <c r="F579" s="42"/>
      <c r="G579" s="43">
        <v>31.587432</v>
      </c>
      <c r="H579" s="44">
        <v>-94.614339999999999</v>
      </c>
      <c r="I579" s="45" t="s">
        <v>63</v>
      </c>
      <c r="J579" s="46" t="s">
        <v>48</v>
      </c>
      <c r="K579" s="42" t="s">
        <v>51</v>
      </c>
      <c r="L579" s="49"/>
      <c r="M579" s="45" t="s">
        <v>63</v>
      </c>
      <c r="N579" s="46" t="s">
        <v>51</v>
      </c>
      <c r="O579" s="49"/>
      <c r="P579" s="36" t="str">
        <f t="shared" si="8"/>
        <v>Unknown</v>
      </c>
      <c r="Q579" s="39" t="s">
        <v>48</v>
      </c>
      <c r="R579" s="39" t="s">
        <v>48</v>
      </c>
      <c r="S579" s="39"/>
      <c r="T579" s="50"/>
      <c r="U579" s="50" t="s">
        <v>51</v>
      </c>
      <c r="V579" s="50" t="s">
        <v>51</v>
      </c>
      <c r="W579" s="50"/>
      <c r="X579" s="51" t="str">
        <f>IF((OR((AND('[1]PWS Information'!$E$10="CWS",T579="Single Family Residence",P579="Lead")),
(AND('[1]PWS Information'!$E$10="CWS",T579="Multiple Family Residence",'[1]PWS Information'!$E$11="Yes",P579="Lead")),
(AND('[1]PWS Information'!$E$10="NTNC",P579="Lead")))),"Tier 1",
IF((OR((AND('[1]PWS Information'!$E$10="CWS",T579="Multiple Family Residence",'[1]PWS Information'!$E$11="No",P579="Lead")),
(AND('[1]PWS Information'!$E$10="CWS",T579="Other",P579="Lead")),
(AND('[1]PWS Information'!$E$10="CWS",T579="Building",P579="Lead")))),"Tier 2",
IF((OR((AND('[1]PWS Information'!$E$10="CWS",T579="Single Family Residence",P579="Galvanized Requiring Replacement")),
(AND('[1]PWS Information'!$E$10="CWS",T579="Single Family Residence",P579="Galvanized Requiring Replacement",Q579="Yes")),
(AND('[1]PWS Information'!$E$10="NTNC",P579="Galvanized Requiring Replacement")),
(AND('[1]PWS Information'!$E$10="NTNC",T579="Single Family Residence",Q579="Yes")))),"Tier 3",
IF((OR((AND('[1]PWS Information'!$E$10="CWS",T579="Single Family Residence",R579="Yes",P579="Non-Lead", I579="Non-Lead - Copper",K579="Before 1989")),
(AND('[1]PWS Information'!$E$10="CWS",T579="Single Family Residence",R579="Yes",P579="Non-Lead", M579="Non-Lead - Copper",N579="Before 1989")))),"Tier 4",
IF((OR((AND('[1]PWS Information'!$E$10="NTNC",P579="Non-Lead")),
(AND('[1]PWS Information'!$E$10="CWS",P579="Non-Lead",R579="")),
(AND('[1]PWS Information'!$E$10="CWS",P579="Non-Lead",R579="No")),
(AND('[1]PWS Information'!$E$10="CWS",P579="Non-Lead",R579="Don't Know")),
(AND('[1]PWS Information'!$E$10="CWS",P579="Non-Lead", I579="Non-Lead - Copper", R579="Yes", K579="Between 1989 and 2014")),
(AND('[1]PWS Information'!$E$10="CWS",P579="Non-Lead", I579="Non-Lead - Copper", R579="Yes", K579="After 2014")),
(AND('[1]PWS Information'!$E$10="CWS",P579="Non-Lead", I579="Non-Lead - Copper", R579="Yes", K579="Unknown")),
(AND('[1]PWS Information'!$E$10="CWS",P579="Non-Lead", M579="Non-Lead - Copper", R579="Yes", N579="Between 1989 and 2014")),
(AND('[1]PWS Information'!$E$10="CWS",P579="Non-Lead", M579="Non-Lead - Copper", R579="Yes", N579="After 2014")),
(AND('[1]PWS Information'!$E$10="CWS",P579="Non-Lead", M579="Non-Lead - Copper", R579="Yes", N579="Unknown")),
(AND('[1]PWS Information'!$E$10="CWS",P579="Unknown")),
(AND('[1]PWS Information'!$E$10="NTNC",P579="Unknown")))),"Tier 5",
"")))))</f>
        <v>Tier 5</v>
      </c>
      <c r="Y579" s="50"/>
      <c r="Z579" s="50"/>
    </row>
    <row r="580" spans="1:26" ht="75" x14ac:dyDescent="0.25">
      <c r="A580" s="39">
        <v>25175710</v>
      </c>
      <c r="B580" s="40">
        <v>122</v>
      </c>
      <c r="C580" s="41" t="s">
        <v>88</v>
      </c>
      <c r="D580" s="41" t="s">
        <v>46</v>
      </c>
      <c r="E580" s="41">
        <v>75961</v>
      </c>
      <c r="F580" s="42"/>
      <c r="G580" s="43">
        <v>31.586727</v>
      </c>
      <c r="H580" s="44">
        <v>-94.614423000000002</v>
      </c>
      <c r="I580" s="45" t="s">
        <v>63</v>
      </c>
      <c r="J580" s="46" t="s">
        <v>48</v>
      </c>
      <c r="K580" s="42" t="s">
        <v>51</v>
      </c>
      <c r="L580" s="49"/>
      <c r="M580" s="45" t="s">
        <v>63</v>
      </c>
      <c r="N580" s="46" t="s">
        <v>51</v>
      </c>
      <c r="O580" s="49"/>
      <c r="P580" s="36" t="str">
        <f t="shared" si="8"/>
        <v>Unknown</v>
      </c>
      <c r="Q580" s="39" t="s">
        <v>48</v>
      </c>
      <c r="R580" s="39" t="s">
        <v>48</v>
      </c>
      <c r="S580" s="39"/>
      <c r="T580" s="50"/>
      <c r="U580" s="50" t="s">
        <v>51</v>
      </c>
      <c r="V580" s="50" t="s">
        <v>51</v>
      </c>
      <c r="W580" s="50"/>
      <c r="X580" s="51" t="str">
        <f>IF((OR((AND('[1]PWS Information'!$E$10="CWS",T580="Single Family Residence",P580="Lead")),
(AND('[1]PWS Information'!$E$10="CWS",T580="Multiple Family Residence",'[1]PWS Information'!$E$11="Yes",P580="Lead")),
(AND('[1]PWS Information'!$E$10="NTNC",P580="Lead")))),"Tier 1",
IF((OR((AND('[1]PWS Information'!$E$10="CWS",T580="Multiple Family Residence",'[1]PWS Information'!$E$11="No",P580="Lead")),
(AND('[1]PWS Information'!$E$10="CWS",T580="Other",P580="Lead")),
(AND('[1]PWS Information'!$E$10="CWS",T580="Building",P580="Lead")))),"Tier 2",
IF((OR((AND('[1]PWS Information'!$E$10="CWS",T580="Single Family Residence",P580="Galvanized Requiring Replacement")),
(AND('[1]PWS Information'!$E$10="CWS",T580="Single Family Residence",P580="Galvanized Requiring Replacement",Q580="Yes")),
(AND('[1]PWS Information'!$E$10="NTNC",P580="Galvanized Requiring Replacement")),
(AND('[1]PWS Information'!$E$10="NTNC",T580="Single Family Residence",Q580="Yes")))),"Tier 3",
IF((OR((AND('[1]PWS Information'!$E$10="CWS",T580="Single Family Residence",R580="Yes",P580="Non-Lead", I580="Non-Lead - Copper",K580="Before 1989")),
(AND('[1]PWS Information'!$E$10="CWS",T580="Single Family Residence",R580="Yes",P580="Non-Lead", M580="Non-Lead - Copper",N580="Before 1989")))),"Tier 4",
IF((OR((AND('[1]PWS Information'!$E$10="NTNC",P580="Non-Lead")),
(AND('[1]PWS Information'!$E$10="CWS",P580="Non-Lead",R580="")),
(AND('[1]PWS Information'!$E$10="CWS",P580="Non-Lead",R580="No")),
(AND('[1]PWS Information'!$E$10="CWS",P580="Non-Lead",R580="Don't Know")),
(AND('[1]PWS Information'!$E$10="CWS",P580="Non-Lead", I580="Non-Lead - Copper", R580="Yes", K580="Between 1989 and 2014")),
(AND('[1]PWS Information'!$E$10="CWS",P580="Non-Lead", I580="Non-Lead - Copper", R580="Yes", K580="After 2014")),
(AND('[1]PWS Information'!$E$10="CWS",P580="Non-Lead", I580="Non-Lead - Copper", R580="Yes", K580="Unknown")),
(AND('[1]PWS Information'!$E$10="CWS",P580="Non-Lead", M580="Non-Lead - Copper", R580="Yes", N580="Between 1989 and 2014")),
(AND('[1]PWS Information'!$E$10="CWS",P580="Non-Lead", M580="Non-Lead - Copper", R580="Yes", N580="After 2014")),
(AND('[1]PWS Information'!$E$10="CWS",P580="Non-Lead", M580="Non-Lead - Copper", R580="Yes", N580="Unknown")),
(AND('[1]PWS Information'!$E$10="CWS",P580="Unknown")),
(AND('[1]PWS Information'!$E$10="NTNC",P580="Unknown")))),"Tier 5",
"")))))</f>
        <v>Tier 5</v>
      </c>
      <c r="Y580" s="50"/>
      <c r="Z580" s="50"/>
    </row>
    <row r="581" spans="1:26" ht="75" x14ac:dyDescent="0.25">
      <c r="A581" s="39">
        <v>25176032</v>
      </c>
      <c r="B581" s="40">
        <v>6748</v>
      </c>
      <c r="C581" s="41" t="s">
        <v>66</v>
      </c>
      <c r="D581" s="41" t="s">
        <v>46</v>
      </c>
      <c r="E581" s="41">
        <v>75961</v>
      </c>
      <c r="F581" s="42"/>
      <c r="G581" s="43">
        <v>31.614968000000001</v>
      </c>
      <c r="H581" s="44">
        <v>-94.512647999999999</v>
      </c>
      <c r="I581" s="45" t="s">
        <v>63</v>
      </c>
      <c r="J581" s="46" t="s">
        <v>48</v>
      </c>
      <c r="K581" s="42" t="s">
        <v>51</v>
      </c>
      <c r="L581" s="49"/>
      <c r="M581" s="45" t="s">
        <v>63</v>
      </c>
      <c r="N581" s="46" t="s">
        <v>51</v>
      </c>
      <c r="O581" s="49"/>
      <c r="P581" s="36" t="str">
        <f t="shared" ref="P581:P644" si="9">IF((OR(I581="Lead")),"Lead",
IF((OR(M581="Lead")),"Lead",
IF((OR(I581="Lead-lined galvanized")),"Lead",
IF((OR(M581="Lead-lined galvanized")),"Lead",
IF((OR((AND(I581="Unknown - Likely Lead",M581="Galvanized")),
(AND(I581="Unknown - Unlikely Lead",M581="Galvanized")),
(AND(I581="Unknown - Material Unknown",M581="Galvanized")))),"Galvanized Requiring Replacement",
IF((OR((AND(I581="Non-lead - Copper",J581="Yes",M581="Galvanized")),
(AND(I581="Non-lead - Copper",J581="Don't know",M581="Galvanized")),
(AND(I581="Non-lead - Copper",J581="",M581="Galvanized")),
(AND(I581="Non-lead - Plastic",J581="Yes",M581="Galvanized")),
(AND(I581="Non-lead - Plastic",J581="Don't know",M581="Galvanized")),
(AND(I581="Non-lead - Plastic",J581="",M581="Galvanized")),
(AND(I581="Non-lead",J581="Yes",M581="Galvanized")),
(AND(I581="Non-lead",J581="Don't know",M581="Galvanized")),
(AND(I581="Non-lead",J581="",M581="Galvanized")),
(AND(I581="Non-lead - Other",J581="Yes",M581="Galvanized")),
(AND(I581="Non-Lead - Other",J581="Don't know",M581="Galvanized")),
(AND(I581="Galvanized",J581="Yes",M581="Galvanized")),
(AND(I581="Galvanized",J581="Don't know",M581="Galvanized")),
(AND(I581="Galvanized",J581="",M581="Galvanized")),
(AND(I581="Non-Lead - Other",J581="",M581="Galvanized")))),"Galvanized Requiring Replacement",
IF((OR((AND(I581="Non-lead - Copper",M581="Non-lead - Copper")),
(AND(I581="Non-lead - Copper",M581="Non-lead - Plastic")),
(AND(I581="Non-lead - Copper",M581="Non-lead - Other")),
(AND(I581="Non-lead - Copper",M581="Non-lead")),
(AND(I581="Non-lead - Plastic",M581="Non-lead - Copper")),
(AND(I581="Non-lead - Plastic",M581="Non-lead - Plastic")),
(AND(I581="Non-lead - Plastic",M581="Non-lead - Other")),
(AND(I581="Non-lead - Plastic",M581="Non-lead")),
(AND(I581="Non-lead",M581="Non-lead - Copper")),
(AND(I581="Non-lead",M581="Non-lead - Plastic")),
(AND(I581="Non-lead",M581="Non-lead - Other")),
(AND(I581="Non-lead",M581="Non-lead")),
(AND(I581="Non-lead - Other",M581="Non-lead - Copper")),
(AND(I581="Non-Lead - Other",M581="Non-lead - Plastic")),
(AND(I581="Non-Lead - Other",M581="Non-lead")),
(AND(I581="Non-Lead - Other",M581="Non-lead - Other")))),"Non-Lead",
IF((OR((AND(I581="Galvanized",M581="Non-lead")),
(AND(I581="Galvanized",M581="Non-lead - Copper")),
(AND(I581="Galvanized",M581="Non-lead - Plastic")),
(AND(I581="Galvanized",M581="Non-lead")),
(AND(I581="Galvanized",M581="Non-lead - Other")))),"Non-Lead",
IF((OR((AND(I581="Non-lead - Copper",J581="No",M581="Galvanized")),
(AND(I581="Non-lead - Plastic",J581="No",M581="Galvanized")),
(AND(I581="Non-lead",J581="No",M581="Galvanized")),
(AND(I581="Galvanized",J581="No",M581="Galvanized")),
(AND(I581="Non-lead - Other",J581="No",M581="Galvanized")))),"Non-lead",
IF((OR((AND(I581="Unknown - Likely Lead",M581="Unknown - Likely Lead")),
(AND(I581="Unknown - Likely Lead",M581="Unknown - Unlikely Lead")),
(AND(I581="Unknown - Likely Lead",M581="Unknown - Material Unknown")),
(AND(I581="Unknown - Unlikely Lead",M581="Unknown - Likely Lead")),
(AND(I581="Unknown - Unlikely Lead",M581="Unknown - Unlikely Lead")),
(AND(I581="Unknown - Unlikely Lead",M581="Unknown - Material Unknown")),
(AND(I581="Unknown - Material Unknown",M581="Unknown - Likely Lead")),
(AND(I581="Unknown - Material Unknown",M581="Unknown - Unlikely Lead")),
(AND(I581="Unknown - Material Unknown",M581="Unknown - Material Unknown")))),"Unknown",
IF((OR((AND(I581="Unknown - Likely Lead",M581="Non-lead - Copper")),
(AND(I581="Unknown - Likely Lead",M581="Non-lead - Plastic")),
(AND(I581="Unknown - Likely Lead",M581="Non-lead")),
(AND(I581="Unknown - Likely Lead",M581="Non-lead - Other")),
(AND(I581="Unknown - Unlikely Lead",M581="Non-lead - Copper")),
(AND(I581="Unknown - Unlikely Lead",M581="Non-lead - Plastic")),
(AND(I581="Unknown - Unlikely Lead",M581="Non-lead")),
(AND(I581="Unknown - Unlikely Lead",M581="Non-lead - Other")),
(AND(I581="Unknown - Material Unknown",M581="Non-lead - Copper")),
(AND(I581="Unknown - Material Unknown",M581="Non-lead - Plastic")),
(AND(I581="Unknown - Material Unknown",M581="Non-lead")),
(AND(I581="Unknown - Material Unknown",M581="Non-lead - Other")))),"Unknown",
IF((OR((AND(I581="Non-lead - Copper",M581="Unknown - Likely Lead")),
(AND(I581="Non-lead - Copper",M581="Unknown - Unlikely Lead")),
(AND(I581="Non-lead - Copper",M581="Unknown - Material Unknown")),
(AND(I581="Non-lead - Plastic",M581="Unknown - Likely Lead")),
(AND(I581="Non-lead - Plastic",M581="Unknown - Unlikely Lead")),
(AND(I581="Non-lead - Plastic",M581="Unknown - Material Unknown")),
(AND(I581="Non-lead",M581="Unknown - Likely Lead")),
(AND(I581="Non-lead",M581="Unknown - Unlikely Lead")),
(AND(I581="Non-lead",M581="Unknown - Material Unknown")),
(AND(I581="Non-lead - Other",M581="Unknown - Likely Lead")),
(AND(I581="Non-Lead - Other",M581="Unknown - Unlikely Lead")),
(AND(I581="Non-Lead - Other",M581="Unknown - Material Unknown")))),"Unknown",
IF((OR((AND(I581="Galvanized",M581="Unknown - Likely Lead")),
(AND(I581="Galvanized",M581="Unknown - Unlikely Lead")),
(AND(I581="Galvanized",M581="Unknown - Material Unknown")))),"Unknown",
IF((OR((AND(I581="Galvanized",M581="")))),"Galvanized Requiring Replacement",
IF((OR((AND(I581="Non-lead - Copper",M581="")),
(AND(I581="Non-lead - Plastic",M581="")),
(AND(I581="Non-lead",M581="")),
(AND(I581="Non-lead - Other",M581="")))),"Non-lead",
IF((OR((AND(I581="Unknown - Likely Lead",M581="")),
(AND(I581="Unknown - Unlikely Lead",M581="")),
(AND(I581="Unknown - Material Unknown",M581="")))),"Unknown",
""))))))))))))))))</f>
        <v>Unknown</v>
      </c>
      <c r="Q581" s="39" t="s">
        <v>48</v>
      </c>
      <c r="R581" s="39" t="s">
        <v>48</v>
      </c>
      <c r="S581" s="39"/>
      <c r="T581" s="50"/>
      <c r="U581" s="50" t="s">
        <v>51</v>
      </c>
      <c r="V581" s="50" t="s">
        <v>51</v>
      </c>
      <c r="W581" s="50"/>
      <c r="X581" s="51" t="str">
        <f>IF((OR((AND('[1]PWS Information'!$E$10="CWS",T581="Single Family Residence",P581="Lead")),
(AND('[1]PWS Information'!$E$10="CWS",T581="Multiple Family Residence",'[1]PWS Information'!$E$11="Yes",P581="Lead")),
(AND('[1]PWS Information'!$E$10="NTNC",P581="Lead")))),"Tier 1",
IF((OR((AND('[1]PWS Information'!$E$10="CWS",T581="Multiple Family Residence",'[1]PWS Information'!$E$11="No",P581="Lead")),
(AND('[1]PWS Information'!$E$10="CWS",T581="Other",P581="Lead")),
(AND('[1]PWS Information'!$E$10="CWS",T581="Building",P581="Lead")))),"Tier 2",
IF((OR((AND('[1]PWS Information'!$E$10="CWS",T581="Single Family Residence",P581="Galvanized Requiring Replacement")),
(AND('[1]PWS Information'!$E$10="CWS",T581="Single Family Residence",P581="Galvanized Requiring Replacement",Q581="Yes")),
(AND('[1]PWS Information'!$E$10="NTNC",P581="Galvanized Requiring Replacement")),
(AND('[1]PWS Information'!$E$10="NTNC",T581="Single Family Residence",Q581="Yes")))),"Tier 3",
IF((OR((AND('[1]PWS Information'!$E$10="CWS",T581="Single Family Residence",R581="Yes",P581="Non-Lead", I581="Non-Lead - Copper",K581="Before 1989")),
(AND('[1]PWS Information'!$E$10="CWS",T581="Single Family Residence",R581="Yes",P581="Non-Lead", M581="Non-Lead - Copper",N581="Before 1989")))),"Tier 4",
IF((OR((AND('[1]PWS Information'!$E$10="NTNC",P581="Non-Lead")),
(AND('[1]PWS Information'!$E$10="CWS",P581="Non-Lead",R581="")),
(AND('[1]PWS Information'!$E$10="CWS",P581="Non-Lead",R581="No")),
(AND('[1]PWS Information'!$E$10="CWS",P581="Non-Lead",R581="Don't Know")),
(AND('[1]PWS Information'!$E$10="CWS",P581="Non-Lead", I581="Non-Lead - Copper", R581="Yes", K581="Between 1989 and 2014")),
(AND('[1]PWS Information'!$E$10="CWS",P581="Non-Lead", I581="Non-Lead - Copper", R581="Yes", K581="After 2014")),
(AND('[1]PWS Information'!$E$10="CWS",P581="Non-Lead", I581="Non-Lead - Copper", R581="Yes", K581="Unknown")),
(AND('[1]PWS Information'!$E$10="CWS",P581="Non-Lead", M581="Non-Lead - Copper", R581="Yes", N581="Between 1989 and 2014")),
(AND('[1]PWS Information'!$E$10="CWS",P581="Non-Lead", M581="Non-Lead - Copper", R581="Yes", N581="After 2014")),
(AND('[1]PWS Information'!$E$10="CWS",P581="Non-Lead", M581="Non-Lead - Copper", R581="Yes", N581="Unknown")),
(AND('[1]PWS Information'!$E$10="CWS",P581="Unknown")),
(AND('[1]PWS Information'!$E$10="NTNC",P581="Unknown")))),"Tier 5",
"")))))</f>
        <v>Tier 5</v>
      </c>
      <c r="Y581" s="50"/>
      <c r="Z581" s="50"/>
    </row>
    <row r="582" spans="1:26" ht="75" x14ac:dyDescent="0.25">
      <c r="A582" s="39">
        <v>25257265</v>
      </c>
      <c r="B582" s="40">
        <v>316</v>
      </c>
      <c r="C582" s="41" t="s">
        <v>128</v>
      </c>
      <c r="D582" s="41" t="s">
        <v>46</v>
      </c>
      <c r="E582" s="41">
        <v>75961</v>
      </c>
      <c r="F582" s="42"/>
      <c r="G582" s="43">
        <v>31.660601</v>
      </c>
      <c r="H582" s="44">
        <v>-94.601416</v>
      </c>
      <c r="I582" s="45" t="s">
        <v>63</v>
      </c>
      <c r="J582" s="46" t="s">
        <v>48</v>
      </c>
      <c r="K582" s="42" t="s">
        <v>51</v>
      </c>
      <c r="L582" s="49"/>
      <c r="M582" s="45" t="s">
        <v>63</v>
      </c>
      <c r="N582" s="46" t="s">
        <v>51</v>
      </c>
      <c r="O582" s="49"/>
      <c r="P582" s="36" t="str">
        <f t="shared" si="9"/>
        <v>Unknown</v>
      </c>
      <c r="Q582" s="39" t="s">
        <v>48</v>
      </c>
      <c r="R582" s="39" t="s">
        <v>48</v>
      </c>
      <c r="S582" s="39"/>
      <c r="T582" s="50"/>
      <c r="U582" s="50" t="s">
        <v>51</v>
      </c>
      <c r="V582" s="50" t="s">
        <v>51</v>
      </c>
      <c r="W582" s="50"/>
      <c r="X582" s="51" t="str">
        <f>IF((OR((AND('[1]PWS Information'!$E$10="CWS",T582="Single Family Residence",P582="Lead")),
(AND('[1]PWS Information'!$E$10="CWS",T582="Multiple Family Residence",'[1]PWS Information'!$E$11="Yes",P582="Lead")),
(AND('[1]PWS Information'!$E$10="NTNC",P582="Lead")))),"Tier 1",
IF((OR((AND('[1]PWS Information'!$E$10="CWS",T582="Multiple Family Residence",'[1]PWS Information'!$E$11="No",P582="Lead")),
(AND('[1]PWS Information'!$E$10="CWS",T582="Other",P582="Lead")),
(AND('[1]PWS Information'!$E$10="CWS",T582="Building",P582="Lead")))),"Tier 2",
IF((OR((AND('[1]PWS Information'!$E$10="CWS",T582="Single Family Residence",P582="Galvanized Requiring Replacement")),
(AND('[1]PWS Information'!$E$10="CWS",T582="Single Family Residence",P582="Galvanized Requiring Replacement",Q582="Yes")),
(AND('[1]PWS Information'!$E$10="NTNC",P582="Galvanized Requiring Replacement")),
(AND('[1]PWS Information'!$E$10="NTNC",T582="Single Family Residence",Q582="Yes")))),"Tier 3",
IF((OR((AND('[1]PWS Information'!$E$10="CWS",T582="Single Family Residence",R582="Yes",P582="Non-Lead", I582="Non-Lead - Copper",K582="Before 1989")),
(AND('[1]PWS Information'!$E$10="CWS",T582="Single Family Residence",R582="Yes",P582="Non-Lead", M582="Non-Lead - Copper",N582="Before 1989")))),"Tier 4",
IF((OR((AND('[1]PWS Information'!$E$10="NTNC",P582="Non-Lead")),
(AND('[1]PWS Information'!$E$10="CWS",P582="Non-Lead",R582="")),
(AND('[1]PWS Information'!$E$10="CWS",P582="Non-Lead",R582="No")),
(AND('[1]PWS Information'!$E$10="CWS",P582="Non-Lead",R582="Don't Know")),
(AND('[1]PWS Information'!$E$10="CWS",P582="Non-Lead", I582="Non-Lead - Copper", R582="Yes", K582="Between 1989 and 2014")),
(AND('[1]PWS Information'!$E$10="CWS",P582="Non-Lead", I582="Non-Lead - Copper", R582="Yes", K582="After 2014")),
(AND('[1]PWS Information'!$E$10="CWS",P582="Non-Lead", I582="Non-Lead - Copper", R582="Yes", K582="Unknown")),
(AND('[1]PWS Information'!$E$10="CWS",P582="Non-Lead", M582="Non-Lead - Copper", R582="Yes", N582="Between 1989 and 2014")),
(AND('[1]PWS Information'!$E$10="CWS",P582="Non-Lead", M582="Non-Lead - Copper", R582="Yes", N582="After 2014")),
(AND('[1]PWS Information'!$E$10="CWS",P582="Non-Lead", M582="Non-Lead - Copper", R582="Yes", N582="Unknown")),
(AND('[1]PWS Information'!$E$10="CWS",P582="Unknown")),
(AND('[1]PWS Information'!$E$10="NTNC",P582="Unknown")))),"Tier 5",
"")))))</f>
        <v>Tier 5</v>
      </c>
      <c r="Y582" s="50"/>
      <c r="Z582" s="50"/>
    </row>
    <row r="583" spans="1:26" ht="75" x14ac:dyDescent="0.25">
      <c r="A583" s="39">
        <v>25176031</v>
      </c>
      <c r="B583" s="40">
        <v>6688</v>
      </c>
      <c r="C583" s="41" t="s">
        <v>66</v>
      </c>
      <c r="D583" s="41" t="s">
        <v>46</v>
      </c>
      <c r="E583" s="41">
        <v>75961</v>
      </c>
      <c r="F583" s="42"/>
      <c r="G583" s="43">
        <v>31.614429999999999</v>
      </c>
      <c r="H583" s="44">
        <v>-94.513901000000004</v>
      </c>
      <c r="I583" s="45" t="s">
        <v>63</v>
      </c>
      <c r="J583" s="46" t="s">
        <v>48</v>
      </c>
      <c r="K583" s="42" t="s">
        <v>51</v>
      </c>
      <c r="L583" s="49"/>
      <c r="M583" s="45" t="s">
        <v>63</v>
      </c>
      <c r="N583" s="46" t="s">
        <v>51</v>
      </c>
      <c r="O583" s="49"/>
      <c r="P583" s="36" t="str">
        <f t="shared" si="9"/>
        <v>Unknown</v>
      </c>
      <c r="Q583" s="39" t="s">
        <v>48</v>
      </c>
      <c r="R583" s="39" t="s">
        <v>48</v>
      </c>
      <c r="S583" s="39"/>
      <c r="T583" s="50"/>
      <c r="U583" s="50" t="s">
        <v>51</v>
      </c>
      <c r="V583" s="50" t="s">
        <v>51</v>
      </c>
      <c r="W583" s="50"/>
      <c r="X583" s="51" t="str">
        <f>IF((OR((AND('[1]PWS Information'!$E$10="CWS",T583="Single Family Residence",P583="Lead")),
(AND('[1]PWS Information'!$E$10="CWS",T583="Multiple Family Residence",'[1]PWS Information'!$E$11="Yes",P583="Lead")),
(AND('[1]PWS Information'!$E$10="NTNC",P583="Lead")))),"Tier 1",
IF((OR((AND('[1]PWS Information'!$E$10="CWS",T583="Multiple Family Residence",'[1]PWS Information'!$E$11="No",P583="Lead")),
(AND('[1]PWS Information'!$E$10="CWS",T583="Other",P583="Lead")),
(AND('[1]PWS Information'!$E$10="CWS",T583="Building",P583="Lead")))),"Tier 2",
IF((OR((AND('[1]PWS Information'!$E$10="CWS",T583="Single Family Residence",P583="Galvanized Requiring Replacement")),
(AND('[1]PWS Information'!$E$10="CWS",T583="Single Family Residence",P583="Galvanized Requiring Replacement",Q583="Yes")),
(AND('[1]PWS Information'!$E$10="NTNC",P583="Galvanized Requiring Replacement")),
(AND('[1]PWS Information'!$E$10="NTNC",T583="Single Family Residence",Q583="Yes")))),"Tier 3",
IF((OR((AND('[1]PWS Information'!$E$10="CWS",T583="Single Family Residence",R583="Yes",P583="Non-Lead", I583="Non-Lead - Copper",K583="Before 1989")),
(AND('[1]PWS Information'!$E$10="CWS",T583="Single Family Residence",R583="Yes",P583="Non-Lead", M583="Non-Lead - Copper",N583="Before 1989")))),"Tier 4",
IF((OR((AND('[1]PWS Information'!$E$10="NTNC",P583="Non-Lead")),
(AND('[1]PWS Information'!$E$10="CWS",P583="Non-Lead",R583="")),
(AND('[1]PWS Information'!$E$10="CWS",P583="Non-Lead",R583="No")),
(AND('[1]PWS Information'!$E$10="CWS",P583="Non-Lead",R583="Don't Know")),
(AND('[1]PWS Information'!$E$10="CWS",P583="Non-Lead", I583="Non-Lead - Copper", R583="Yes", K583="Between 1989 and 2014")),
(AND('[1]PWS Information'!$E$10="CWS",P583="Non-Lead", I583="Non-Lead - Copper", R583="Yes", K583="After 2014")),
(AND('[1]PWS Information'!$E$10="CWS",P583="Non-Lead", I583="Non-Lead - Copper", R583="Yes", K583="Unknown")),
(AND('[1]PWS Information'!$E$10="CWS",P583="Non-Lead", M583="Non-Lead - Copper", R583="Yes", N583="Between 1989 and 2014")),
(AND('[1]PWS Information'!$E$10="CWS",P583="Non-Lead", M583="Non-Lead - Copper", R583="Yes", N583="After 2014")),
(AND('[1]PWS Information'!$E$10="CWS",P583="Non-Lead", M583="Non-Lead - Copper", R583="Yes", N583="Unknown")),
(AND('[1]PWS Information'!$E$10="CWS",P583="Unknown")),
(AND('[1]PWS Information'!$E$10="NTNC",P583="Unknown")))),"Tier 5",
"")))))</f>
        <v>Tier 5</v>
      </c>
      <c r="Y583" s="50"/>
      <c r="Z583" s="50"/>
    </row>
    <row r="584" spans="1:26" ht="75" x14ac:dyDescent="0.25">
      <c r="A584" s="39">
        <v>25175563</v>
      </c>
      <c r="B584" s="40">
        <v>572</v>
      </c>
      <c r="C584" s="41" t="s">
        <v>90</v>
      </c>
      <c r="D584" s="41" t="s">
        <v>46</v>
      </c>
      <c r="E584" s="41">
        <v>75961</v>
      </c>
      <c r="F584" s="42"/>
      <c r="G584" s="43">
        <v>31.558382999999999</v>
      </c>
      <c r="H584" s="44">
        <v>-94.504452000000001</v>
      </c>
      <c r="I584" s="45" t="s">
        <v>63</v>
      </c>
      <c r="J584" s="46" t="s">
        <v>48</v>
      </c>
      <c r="K584" s="42" t="s">
        <v>51</v>
      </c>
      <c r="L584" s="49"/>
      <c r="M584" s="45" t="s">
        <v>63</v>
      </c>
      <c r="N584" s="46" t="s">
        <v>51</v>
      </c>
      <c r="O584" s="49"/>
      <c r="P584" s="36" t="str">
        <f t="shared" si="9"/>
        <v>Unknown</v>
      </c>
      <c r="Q584" s="39" t="s">
        <v>48</v>
      </c>
      <c r="R584" s="39" t="s">
        <v>48</v>
      </c>
      <c r="S584" s="39"/>
      <c r="T584" s="50"/>
      <c r="U584" s="50" t="s">
        <v>51</v>
      </c>
      <c r="V584" s="50" t="s">
        <v>51</v>
      </c>
      <c r="W584" s="50"/>
      <c r="X584" s="51" t="str">
        <f>IF((OR((AND('[1]PWS Information'!$E$10="CWS",T584="Single Family Residence",P584="Lead")),
(AND('[1]PWS Information'!$E$10="CWS",T584="Multiple Family Residence",'[1]PWS Information'!$E$11="Yes",P584="Lead")),
(AND('[1]PWS Information'!$E$10="NTNC",P584="Lead")))),"Tier 1",
IF((OR((AND('[1]PWS Information'!$E$10="CWS",T584="Multiple Family Residence",'[1]PWS Information'!$E$11="No",P584="Lead")),
(AND('[1]PWS Information'!$E$10="CWS",T584="Other",P584="Lead")),
(AND('[1]PWS Information'!$E$10="CWS",T584="Building",P584="Lead")))),"Tier 2",
IF((OR((AND('[1]PWS Information'!$E$10="CWS",T584="Single Family Residence",P584="Galvanized Requiring Replacement")),
(AND('[1]PWS Information'!$E$10="CWS",T584="Single Family Residence",P584="Galvanized Requiring Replacement",Q584="Yes")),
(AND('[1]PWS Information'!$E$10="NTNC",P584="Galvanized Requiring Replacement")),
(AND('[1]PWS Information'!$E$10="NTNC",T584="Single Family Residence",Q584="Yes")))),"Tier 3",
IF((OR((AND('[1]PWS Information'!$E$10="CWS",T584="Single Family Residence",R584="Yes",P584="Non-Lead", I584="Non-Lead - Copper",K584="Before 1989")),
(AND('[1]PWS Information'!$E$10="CWS",T584="Single Family Residence",R584="Yes",P584="Non-Lead", M584="Non-Lead - Copper",N584="Before 1989")))),"Tier 4",
IF((OR((AND('[1]PWS Information'!$E$10="NTNC",P584="Non-Lead")),
(AND('[1]PWS Information'!$E$10="CWS",P584="Non-Lead",R584="")),
(AND('[1]PWS Information'!$E$10="CWS",P584="Non-Lead",R584="No")),
(AND('[1]PWS Information'!$E$10="CWS",P584="Non-Lead",R584="Don't Know")),
(AND('[1]PWS Information'!$E$10="CWS",P584="Non-Lead", I584="Non-Lead - Copper", R584="Yes", K584="Between 1989 and 2014")),
(AND('[1]PWS Information'!$E$10="CWS",P584="Non-Lead", I584="Non-Lead - Copper", R584="Yes", K584="After 2014")),
(AND('[1]PWS Information'!$E$10="CWS",P584="Non-Lead", I584="Non-Lead - Copper", R584="Yes", K584="Unknown")),
(AND('[1]PWS Information'!$E$10="CWS",P584="Non-Lead", M584="Non-Lead - Copper", R584="Yes", N584="Between 1989 and 2014")),
(AND('[1]PWS Information'!$E$10="CWS",P584="Non-Lead", M584="Non-Lead - Copper", R584="Yes", N584="After 2014")),
(AND('[1]PWS Information'!$E$10="CWS",P584="Non-Lead", M584="Non-Lead - Copper", R584="Yes", N584="Unknown")),
(AND('[1]PWS Information'!$E$10="CWS",P584="Unknown")),
(AND('[1]PWS Information'!$E$10="NTNC",P584="Unknown")))),"Tier 5",
"")))))</f>
        <v>Tier 5</v>
      </c>
      <c r="Y584" s="50"/>
      <c r="Z584" s="50"/>
    </row>
    <row r="585" spans="1:26" ht="75" x14ac:dyDescent="0.25">
      <c r="A585" s="39">
        <v>25175541</v>
      </c>
      <c r="B585" s="40">
        <v>572</v>
      </c>
      <c r="C585" s="41" t="s">
        <v>90</v>
      </c>
      <c r="D585" s="41" t="s">
        <v>46</v>
      </c>
      <c r="E585" s="41">
        <v>75961</v>
      </c>
      <c r="F585" s="42"/>
      <c r="G585" s="43">
        <v>31.558382999999999</v>
      </c>
      <c r="H585" s="44">
        <v>-94.504452000000001</v>
      </c>
      <c r="I585" s="45" t="s">
        <v>63</v>
      </c>
      <c r="J585" s="46" t="s">
        <v>48</v>
      </c>
      <c r="K585" s="42" t="s">
        <v>51</v>
      </c>
      <c r="L585" s="49"/>
      <c r="M585" s="45" t="s">
        <v>63</v>
      </c>
      <c r="N585" s="46" t="s">
        <v>51</v>
      </c>
      <c r="O585" s="49"/>
      <c r="P585" s="36" t="str">
        <f t="shared" si="9"/>
        <v>Unknown</v>
      </c>
      <c r="Q585" s="39" t="s">
        <v>48</v>
      </c>
      <c r="R585" s="39" t="s">
        <v>48</v>
      </c>
      <c r="S585" s="39"/>
      <c r="T585" s="50"/>
      <c r="U585" s="50" t="s">
        <v>51</v>
      </c>
      <c r="V585" s="50" t="s">
        <v>51</v>
      </c>
      <c r="W585" s="50"/>
      <c r="X585" s="51" t="str">
        <f>IF((OR((AND('[1]PWS Information'!$E$10="CWS",T585="Single Family Residence",P585="Lead")),
(AND('[1]PWS Information'!$E$10="CWS",T585="Multiple Family Residence",'[1]PWS Information'!$E$11="Yes",P585="Lead")),
(AND('[1]PWS Information'!$E$10="NTNC",P585="Lead")))),"Tier 1",
IF((OR((AND('[1]PWS Information'!$E$10="CWS",T585="Multiple Family Residence",'[1]PWS Information'!$E$11="No",P585="Lead")),
(AND('[1]PWS Information'!$E$10="CWS",T585="Other",P585="Lead")),
(AND('[1]PWS Information'!$E$10="CWS",T585="Building",P585="Lead")))),"Tier 2",
IF((OR((AND('[1]PWS Information'!$E$10="CWS",T585="Single Family Residence",P585="Galvanized Requiring Replacement")),
(AND('[1]PWS Information'!$E$10="CWS",T585="Single Family Residence",P585="Galvanized Requiring Replacement",Q585="Yes")),
(AND('[1]PWS Information'!$E$10="NTNC",P585="Galvanized Requiring Replacement")),
(AND('[1]PWS Information'!$E$10="NTNC",T585="Single Family Residence",Q585="Yes")))),"Tier 3",
IF((OR((AND('[1]PWS Information'!$E$10="CWS",T585="Single Family Residence",R585="Yes",P585="Non-Lead", I585="Non-Lead - Copper",K585="Before 1989")),
(AND('[1]PWS Information'!$E$10="CWS",T585="Single Family Residence",R585="Yes",P585="Non-Lead", M585="Non-Lead - Copper",N585="Before 1989")))),"Tier 4",
IF((OR((AND('[1]PWS Information'!$E$10="NTNC",P585="Non-Lead")),
(AND('[1]PWS Information'!$E$10="CWS",P585="Non-Lead",R585="")),
(AND('[1]PWS Information'!$E$10="CWS",P585="Non-Lead",R585="No")),
(AND('[1]PWS Information'!$E$10="CWS",P585="Non-Lead",R585="Don't Know")),
(AND('[1]PWS Information'!$E$10="CWS",P585="Non-Lead", I585="Non-Lead - Copper", R585="Yes", K585="Between 1989 and 2014")),
(AND('[1]PWS Information'!$E$10="CWS",P585="Non-Lead", I585="Non-Lead - Copper", R585="Yes", K585="After 2014")),
(AND('[1]PWS Information'!$E$10="CWS",P585="Non-Lead", I585="Non-Lead - Copper", R585="Yes", K585="Unknown")),
(AND('[1]PWS Information'!$E$10="CWS",P585="Non-Lead", M585="Non-Lead - Copper", R585="Yes", N585="Between 1989 and 2014")),
(AND('[1]PWS Information'!$E$10="CWS",P585="Non-Lead", M585="Non-Lead - Copper", R585="Yes", N585="After 2014")),
(AND('[1]PWS Information'!$E$10="CWS",P585="Non-Lead", M585="Non-Lead - Copper", R585="Yes", N585="Unknown")),
(AND('[1]PWS Information'!$E$10="CWS",P585="Unknown")),
(AND('[1]PWS Information'!$E$10="NTNC",P585="Unknown")))),"Tier 5",
"")))))</f>
        <v>Tier 5</v>
      </c>
      <c r="Y585" s="50"/>
      <c r="Z585" s="50"/>
    </row>
    <row r="586" spans="1:26" ht="75" x14ac:dyDescent="0.25">
      <c r="A586" s="39">
        <v>20759971</v>
      </c>
      <c r="B586" s="40">
        <v>13572</v>
      </c>
      <c r="C586" s="41" t="s">
        <v>53</v>
      </c>
      <c r="D586" s="41" t="s">
        <v>46</v>
      </c>
      <c r="E586" s="41">
        <v>75961</v>
      </c>
      <c r="F586" s="42"/>
      <c r="G586" s="43">
        <v>31.6738</v>
      </c>
      <c r="H586" s="44">
        <v>-94.428949000000003</v>
      </c>
      <c r="I586" s="45" t="s">
        <v>63</v>
      </c>
      <c r="J586" s="46" t="s">
        <v>48</v>
      </c>
      <c r="K586" s="42" t="s">
        <v>51</v>
      </c>
      <c r="L586" s="49"/>
      <c r="M586" s="45" t="s">
        <v>63</v>
      </c>
      <c r="N586" s="46" t="s">
        <v>51</v>
      </c>
      <c r="O586" s="49"/>
      <c r="P586" s="36" t="str">
        <f t="shared" si="9"/>
        <v>Unknown</v>
      </c>
      <c r="Q586" s="39" t="s">
        <v>48</v>
      </c>
      <c r="R586" s="39" t="s">
        <v>48</v>
      </c>
      <c r="S586" s="39"/>
      <c r="T586" s="50" t="s">
        <v>50</v>
      </c>
      <c r="U586" s="50" t="s">
        <v>51</v>
      </c>
      <c r="V586" s="50" t="s">
        <v>51</v>
      </c>
      <c r="W586" s="50"/>
      <c r="X586" s="51" t="str">
        <f>IF((OR((AND('[1]PWS Information'!$E$10="CWS",T586="Single Family Residence",P586="Lead")),
(AND('[1]PWS Information'!$E$10="CWS",T586="Multiple Family Residence",'[1]PWS Information'!$E$11="Yes",P586="Lead")),
(AND('[1]PWS Information'!$E$10="NTNC",P586="Lead")))),"Tier 1",
IF((OR((AND('[1]PWS Information'!$E$10="CWS",T586="Multiple Family Residence",'[1]PWS Information'!$E$11="No",P586="Lead")),
(AND('[1]PWS Information'!$E$10="CWS",T586="Other",P586="Lead")),
(AND('[1]PWS Information'!$E$10="CWS",T586="Building",P586="Lead")))),"Tier 2",
IF((OR((AND('[1]PWS Information'!$E$10="CWS",T586="Single Family Residence",P586="Galvanized Requiring Replacement")),
(AND('[1]PWS Information'!$E$10="CWS",T586="Single Family Residence",P586="Galvanized Requiring Replacement",Q586="Yes")),
(AND('[1]PWS Information'!$E$10="NTNC",P586="Galvanized Requiring Replacement")),
(AND('[1]PWS Information'!$E$10="NTNC",T586="Single Family Residence",Q586="Yes")))),"Tier 3",
IF((OR((AND('[1]PWS Information'!$E$10="CWS",T586="Single Family Residence",R586="Yes",P586="Non-Lead", I586="Non-Lead - Copper",K586="Before 1989")),
(AND('[1]PWS Information'!$E$10="CWS",T586="Single Family Residence",R586="Yes",P586="Non-Lead", M586="Non-Lead - Copper",N586="Before 1989")))),"Tier 4",
IF((OR((AND('[1]PWS Information'!$E$10="NTNC",P586="Non-Lead")),
(AND('[1]PWS Information'!$E$10="CWS",P586="Non-Lead",R586="")),
(AND('[1]PWS Information'!$E$10="CWS",P586="Non-Lead",R586="No")),
(AND('[1]PWS Information'!$E$10="CWS",P586="Non-Lead",R586="Don't Know")),
(AND('[1]PWS Information'!$E$10="CWS",P586="Non-Lead", I586="Non-Lead - Copper", R586="Yes", K586="Between 1989 and 2014")),
(AND('[1]PWS Information'!$E$10="CWS",P586="Non-Lead", I586="Non-Lead - Copper", R586="Yes", K586="After 2014")),
(AND('[1]PWS Information'!$E$10="CWS",P586="Non-Lead", I586="Non-Lead - Copper", R586="Yes", K586="Unknown")),
(AND('[1]PWS Information'!$E$10="CWS",P586="Non-Lead", M586="Non-Lead - Copper", R586="Yes", N586="Between 1989 and 2014")),
(AND('[1]PWS Information'!$E$10="CWS",P586="Non-Lead", M586="Non-Lead - Copper", R586="Yes", N586="After 2014")),
(AND('[1]PWS Information'!$E$10="CWS",P586="Non-Lead", M586="Non-Lead - Copper", R586="Yes", N586="Unknown")),
(AND('[1]PWS Information'!$E$10="CWS",P586="Unknown")),
(AND('[1]PWS Information'!$E$10="NTNC",P586="Unknown")))),"Tier 5",
"")))))</f>
        <v>Tier 5</v>
      </c>
      <c r="Y586" s="50"/>
      <c r="Z586" s="50"/>
    </row>
    <row r="587" spans="1:26" ht="75" x14ac:dyDescent="0.25">
      <c r="A587" s="39">
        <v>25175790</v>
      </c>
      <c r="B587" s="40">
        <v>670</v>
      </c>
      <c r="C587" s="41" t="s">
        <v>75</v>
      </c>
      <c r="D587" s="41" t="s">
        <v>46</v>
      </c>
      <c r="E587" s="41">
        <v>75961</v>
      </c>
      <c r="F587" s="42"/>
      <c r="G587" s="43">
        <v>31.558382999999999</v>
      </c>
      <c r="H587" s="44">
        <v>-94.504452000000001</v>
      </c>
      <c r="I587" s="45" t="s">
        <v>63</v>
      </c>
      <c r="J587" s="46" t="s">
        <v>48</v>
      </c>
      <c r="K587" s="42" t="s">
        <v>51</v>
      </c>
      <c r="L587" s="49"/>
      <c r="M587" s="45" t="s">
        <v>63</v>
      </c>
      <c r="N587" s="46" t="s">
        <v>51</v>
      </c>
      <c r="O587" s="49"/>
      <c r="P587" s="36" t="str">
        <f t="shared" si="9"/>
        <v>Unknown</v>
      </c>
      <c r="Q587" s="39" t="s">
        <v>48</v>
      </c>
      <c r="R587" s="39" t="s">
        <v>48</v>
      </c>
      <c r="S587" s="39"/>
      <c r="T587" s="50"/>
      <c r="U587" s="50" t="s">
        <v>51</v>
      </c>
      <c r="V587" s="50" t="s">
        <v>51</v>
      </c>
      <c r="W587" s="50"/>
      <c r="X587" s="51" t="str">
        <f>IF((OR((AND('[1]PWS Information'!$E$10="CWS",T587="Single Family Residence",P587="Lead")),
(AND('[1]PWS Information'!$E$10="CWS",T587="Multiple Family Residence",'[1]PWS Information'!$E$11="Yes",P587="Lead")),
(AND('[1]PWS Information'!$E$10="NTNC",P587="Lead")))),"Tier 1",
IF((OR((AND('[1]PWS Information'!$E$10="CWS",T587="Multiple Family Residence",'[1]PWS Information'!$E$11="No",P587="Lead")),
(AND('[1]PWS Information'!$E$10="CWS",T587="Other",P587="Lead")),
(AND('[1]PWS Information'!$E$10="CWS",T587="Building",P587="Lead")))),"Tier 2",
IF((OR((AND('[1]PWS Information'!$E$10="CWS",T587="Single Family Residence",P587="Galvanized Requiring Replacement")),
(AND('[1]PWS Information'!$E$10="CWS",T587="Single Family Residence",P587="Galvanized Requiring Replacement",Q587="Yes")),
(AND('[1]PWS Information'!$E$10="NTNC",P587="Galvanized Requiring Replacement")),
(AND('[1]PWS Information'!$E$10="NTNC",T587="Single Family Residence",Q587="Yes")))),"Tier 3",
IF((OR((AND('[1]PWS Information'!$E$10="CWS",T587="Single Family Residence",R587="Yes",P587="Non-Lead", I587="Non-Lead - Copper",K587="Before 1989")),
(AND('[1]PWS Information'!$E$10="CWS",T587="Single Family Residence",R587="Yes",P587="Non-Lead", M587="Non-Lead - Copper",N587="Before 1989")))),"Tier 4",
IF((OR((AND('[1]PWS Information'!$E$10="NTNC",P587="Non-Lead")),
(AND('[1]PWS Information'!$E$10="CWS",P587="Non-Lead",R587="")),
(AND('[1]PWS Information'!$E$10="CWS",P587="Non-Lead",R587="No")),
(AND('[1]PWS Information'!$E$10="CWS",P587="Non-Lead",R587="Don't Know")),
(AND('[1]PWS Information'!$E$10="CWS",P587="Non-Lead", I587="Non-Lead - Copper", R587="Yes", K587="Between 1989 and 2014")),
(AND('[1]PWS Information'!$E$10="CWS",P587="Non-Lead", I587="Non-Lead - Copper", R587="Yes", K587="After 2014")),
(AND('[1]PWS Information'!$E$10="CWS",P587="Non-Lead", I587="Non-Lead - Copper", R587="Yes", K587="Unknown")),
(AND('[1]PWS Information'!$E$10="CWS",P587="Non-Lead", M587="Non-Lead - Copper", R587="Yes", N587="Between 1989 and 2014")),
(AND('[1]PWS Information'!$E$10="CWS",P587="Non-Lead", M587="Non-Lead - Copper", R587="Yes", N587="After 2014")),
(AND('[1]PWS Information'!$E$10="CWS",P587="Non-Lead", M587="Non-Lead - Copper", R587="Yes", N587="Unknown")),
(AND('[1]PWS Information'!$E$10="CWS",P587="Unknown")),
(AND('[1]PWS Information'!$E$10="NTNC",P587="Unknown")))),"Tier 5",
"")))))</f>
        <v>Tier 5</v>
      </c>
      <c r="Y587" s="50"/>
      <c r="Z587" s="50"/>
    </row>
    <row r="588" spans="1:26" ht="75" x14ac:dyDescent="0.25">
      <c r="A588" s="39">
        <v>25175539</v>
      </c>
      <c r="B588" s="40">
        <v>1287</v>
      </c>
      <c r="C588" s="41" t="s">
        <v>90</v>
      </c>
      <c r="D588" s="41" t="s">
        <v>46</v>
      </c>
      <c r="E588" s="41">
        <v>75961</v>
      </c>
      <c r="F588" s="42"/>
      <c r="G588" s="43">
        <v>31.558382999999999</v>
      </c>
      <c r="H588" s="44">
        <v>-94.504452000000001</v>
      </c>
      <c r="I588" s="45" t="s">
        <v>63</v>
      </c>
      <c r="J588" s="46" t="s">
        <v>48</v>
      </c>
      <c r="K588" s="42" t="s">
        <v>51</v>
      </c>
      <c r="L588" s="49"/>
      <c r="M588" s="45" t="s">
        <v>63</v>
      </c>
      <c r="N588" s="46" t="s">
        <v>51</v>
      </c>
      <c r="O588" s="49"/>
      <c r="P588" s="36" t="str">
        <f t="shared" si="9"/>
        <v>Unknown</v>
      </c>
      <c r="Q588" s="39" t="s">
        <v>48</v>
      </c>
      <c r="R588" s="39" t="s">
        <v>48</v>
      </c>
      <c r="S588" s="39"/>
      <c r="T588" s="50"/>
      <c r="U588" s="50" t="s">
        <v>51</v>
      </c>
      <c r="V588" s="50" t="s">
        <v>51</v>
      </c>
      <c r="W588" s="50"/>
      <c r="X588" s="51" t="str">
        <f>IF((OR((AND('[1]PWS Information'!$E$10="CWS",T588="Single Family Residence",P588="Lead")),
(AND('[1]PWS Information'!$E$10="CWS",T588="Multiple Family Residence",'[1]PWS Information'!$E$11="Yes",P588="Lead")),
(AND('[1]PWS Information'!$E$10="NTNC",P588="Lead")))),"Tier 1",
IF((OR((AND('[1]PWS Information'!$E$10="CWS",T588="Multiple Family Residence",'[1]PWS Information'!$E$11="No",P588="Lead")),
(AND('[1]PWS Information'!$E$10="CWS",T588="Other",P588="Lead")),
(AND('[1]PWS Information'!$E$10="CWS",T588="Building",P588="Lead")))),"Tier 2",
IF((OR((AND('[1]PWS Information'!$E$10="CWS",T588="Single Family Residence",P588="Galvanized Requiring Replacement")),
(AND('[1]PWS Information'!$E$10="CWS",T588="Single Family Residence",P588="Galvanized Requiring Replacement",Q588="Yes")),
(AND('[1]PWS Information'!$E$10="NTNC",P588="Galvanized Requiring Replacement")),
(AND('[1]PWS Information'!$E$10="NTNC",T588="Single Family Residence",Q588="Yes")))),"Tier 3",
IF((OR((AND('[1]PWS Information'!$E$10="CWS",T588="Single Family Residence",R588="Yes",P588="Non-Lead", I588="Non-Lead - Copper",K588="Before 1989")),
(AND('[1]PWS Information'!$E$10="CWS",T588="Single Family Residence",R588="Yes",P588="Non-Lead", M588="Non-Lead - Copper",N588="Before 1989")))),"Tier 4",
IF((OR((AND('[1]PWS Information'!$E$10="NTNC",P588="Non-Lead")),
(AND('[1]PWS Information'!$E$10="CWS",P588="Non-Lead",R588="")),
(AND('[1]PWS Information'!$E$10="CWS",P588="Non-Lead",R588="No")),
(AND('[1]PWS Information'!$E$10="CWS",P588="Non-Lead",R588="Don't Know")),
(AND('[1]PWS Information'!$E$10="CWS",P588="Non-Lead", I588="Non-Lead - Copper", R588="Yes", K588="Between 1989 and 2014")),
(AND('[1]PWS Information'!$E$10="CWS",P588="Non-Lead", I588="Non-Lead - Copper", R588="Yes", K588="After 2014")),
(AND('[1]PWS Information'!$E$10="CWS",P588="Non-Lead", I588="Non-Lead - Copper", R588="Yes", K588="Unknown")),
(AND('[1]PWS Information'!$E$10="CWS",P588="Non-Lead", M588="Non-Lead - Copper", R588="Yes", N588="Between 1989 and 2014")),
(AND('[1]PWS Information'!$E$10="CWS",P588="Non-Lead", M588="Non-Lead - Copper", R588="Yes", N588="After 2014")),
(AND('[1]PWS Information'!$E$10="CWS",P588="Non-Lead", M588="Non-Lead - Copper", R588="Yes", N588="Unknown")),
(AND('[1]PWS Information'!$E$10="CWS",P588="Unknown")),
(AND('[1]PWS Information'!$E$10="NTNC",P588="Unknown")))),"Tier 5",
"")))))</f>
        <v>Tier 5</v>
      </c>
      <c r="Y588" s="50"/>
      <c r="Z588" s="50"/>
    </row>
    <row r="589" spans="1:26" ht="75" x14ac:dyDescent="0.25">
      <c r="A589" s="39">
        <v>25175789</v>
      </c>
      <c r="B589" s="40">
        <v>825</v>
      </c>
      <c r="C589" s="41" t="s">
        <v>75</v>
      </c>
      <c r="D589" s="41" t="s">
        <v>46</v>
      </c>
      <c r="E589" s="41">
        <v>75961</v>
      </c>
      <c r="F589" s="42"/>
      <c r="G589" s="43">
        <v>31.558382999999999</v>
      </c>
      <c r="H589" s="44">
        <v>-94.504452000000001</v>
      </c>
      <c r="I589" s="45" t="s">
        <v>63</v>
      </c>
      <c r="J589" s="46" t="s">
        <v>48</v>
      </c>
      <c r="K589" s="42" t="s">
        <v>51</v>
      </c>
      <c r="L589" s="49"/>
      <c r="M589" s="45" t="s">
        <v>63</v>
      </c>
      <c r="N589" s="46" t="s">
        <v>51</v>
      </c>
      <c r="O589" s="49"/>
      <c r="P589" s="36" t="str">
        <f t="shared" si="9"/>
        <v>Unknown</v>
      </c>
      <c r="Q589" s="39" t="s">
        <v>48</v>
      </c>
      <c r="R589" s="39" t="s">
        <v>48</v>
      </c>
      <c r="S589" s="39"/>
      <c r="T589" s="50"/>
      <c r="U589" s="50" t="s">
        <v>51</v>
      </c>
      <c r="V589" s="50" t="s">
        <v>51</v>
      </c>
      <c r="W589" s="50"/>
      <c r="X589" s="51" t="str">
        <f>IF((OR((AND('[1]PWS Information'!$E$10="CWS",T589="Single Family Residence",P589="Lead")),
(AND('[1]PWS Information'!$E$10="CWS",T589="Multiple Family Residence",'[1]PWS Information'!$E$11="Yes",P589="Lead")),
(AND('[1]PWS Information'!$E$10="NTNC",P589="Lead")))),"Tier 1",
IF((OR((AND('[1]PWS Information'!$E$10="CWS",T589="Multiple Family Residence",'[1]PWS Information'!$E$11="No",P589="Lead")),
(AND('[1]PWS Information'!$E$10="CWS",T589="Other",P589="Lead")),
(AND('[1]PWS Information'!$E$10="CWS",T589="Building",P589="Lead")))),"Tier 2",
IF((OR((AND('[1]PWS Information'!$E$10="CWS",T589="Single Family Residence",P589="Galvanized Requiring Replacement")),
(AND('[1]PWS Information'!$E$10="CWS",T589="Single Family Residence",P589="Galvanized Requiring Replacement",Q589="Yes")),
(AND('[1]PWS Information'!$E$10="NTNC",P589="Galvanized Requiring Replacement")),
(AND('[1]PWS Information'!$E$10="NTNC",T589="Single Family Residence",Q589="Yes")))),"Tier 3",
IF((OR((AND('[1]PWS Information'!$E$10="CWS",T589="Single Family Residence",R589="Yes",P589="Non-Lead", I589="Non-Lead - Copper",K589="Before 1989")),
(AND('[1]PWS Information'!$E$10="CWS",T589="Single Family Residence",R589="Yes",P589="Non-Lead", M589="Non-Lead - Copper",N589="Before 1989")))),"Tier 4",
IF((OR((AND('[1]PWS Information'!$E$10="NTNC",P589="Non-Lead")),
(AND('[1]PWS Information'!$E$10="CWS",P589="Non-Lead",R589="")),
(AND('[1]PWS Information'!$E$10="CWS",P589="Non-Lead",R589="No")),
(AND('[1]PWS Information'!$E$10="CWS",P589="Non-Lead",R589="Don't Know")),
(AND('[1]PWS Information'!$E$10="CWS",P589="Non-Lead", I589="Non-Lead - Copper", R589="Yes", K589="Between 1989 and 2014")),
(AND('[1]PWS Information'!$E$10="CWS",P589="Non-Lead", I589="Non-Lead - Copper", R589="Yes", K589="After 2014")),
(AND('[1]PWS Information'!$E$10="CWS",P589="Non-Lead", I589="Non-Lead - Copper", R589="Yes", K589="Unknown")),
(AND('[1]PWS Information'!$E$10="CWS",P589="Non-Lead", M589="Non-Lead - Copper", R589="Yes", N589="Between 1989 and 2014")),
(AND('[1]PWS Information'!$E$10="CWS",P589="Non-Lead", M589="Non-Lead - Copper", R589="Yes", N589="After 2014")),
(AND('[1]PWS Information'!$E$10="CWS",P589="Non-Lead", M589="Non-Lead - Copper", R589="Yes", N589="Unknown")),
(AND('[1]PWS Information'!$E$10="CWS",P589="Unknown")),
(AND('[1]PWS Information'!$E$10="NTNC",P589="Unknown")))),"Tier 5",
"")))))</f>
        <v>Tier 5</v>
      </c>
      <c r="Y589" s="50"/>
      <c r="Z589" s="50"/>
    </row>
    <row r="590" spans="1:26" ht="75" x14ac:dyDescent="0.25">
      <c r="A590" s="39">
        <v>25176204</v>
      </c>
      <c r="B590" s="40">
        <v>5436</v>
      </c>
      <c r="C590" s="41" t="s">
        <v>66</v>
      </c>
      <c r="D590" s="41" t="s">
        <v>46</v>
      </c>
      <c r="E590" s="41">
        <v>75961</v>
      </c>
      <c r="F590" s="42"/>
      <c r="G590" s="43">
        <v>31.611248</v>
      </c>
      <c r="H590" s="44">
        <v>-94.533662000000007</v>
      </c>
      <c r="I590" s="45" t="s">
        <v>63</v>
      </c>
      <c r="J590" s="46" t="s">
        <v>48</v>
      </c>
      <c r="K590" s="42" t="s">
        <v>51</v>
      </c>
      <c r="L590" s="49"/>
      <c r="M590" s="45" t="s">
        <v>63</v>
      </c>
      <c r="N590" s="46" t="s">
        <v>51</v>
      </c>
      <c r="O590" s="49"/>
      <c r="P590" s="36" t="str">
        <f t="shared" si="9"/>
        <v>Unknown</v>
      </c>
      <c r="Q590" s="39" t="s">
        <v>48</v>
      </c>
      <c r="R590" s="39" t="s">
        <v>48</v>
      </c>
      <c r="S590" s="39"/>
      <c r="T590" s="50"/>
      <c r="U590" s="50" t="s">
        <v>51</v>
      </c>
      <c r="V590" s="50" t="s">
        <v>51</v>
      </c>
      <c r="W590" s="50"/>
      <c r="X590" s="51" t="str">
        <f>IF((OR((AND('[1]PWS Information'!$E$10="CWS",T590="Single Family Residence",P590="Lead")),
(AND('[1]PWS Information'!$E$10="CWS",T590="Multiple Family Residence",'[1]PWS Information'!$E$11="Yes",P590="Lead")),
(AND('[1]PWS Information'!$E$10="NTNC",P590="Lead")))),"Tier 1",
IF((OR((AND('[1]PWS Information'!$E$10="CWS",T590="Multiple Family Residence",'[1]PWS Information'!$E$11="No",P590="Lead")),
(AND('[1]PWS Information'!$E$10="CWS",T590="Other",P590="Lead")),
(AND('[1]PWS Information'!$E$10="CWS",T590="Building",P590="Lead")))),"Tier 2",
IF((OR((AND('[1]PWS Information'!$E$10="CWS",T590="Single Family Residence",P590="Galvanized Requiring Replacement")),
(AND('[1]PWS Information'!$E$10="CWS",T590="Single Family Residence",P590="Galvanized Requiring Replacement",Q590="Yes")),
(AND('[1]PWS Information'!$E$10="NTNC",P590="Galvanized Requiring Replacement")),
(AND('[1]PWS Information'!$E$10="NTNC",T590="Single Family Residence",Q590="Yes")))),"Tier 3",
IF((OR((AND('[1]PWS Information'!$E$10="CWS",T590="Single Family Residence",R590="Yes",P590="Non-Lead", I590="Non-Lead - Copper",K590="Before 1989")),
(AND('[1]PWS Information'!$E$10="CWS",T590="Single Family Residence",R590="Yes",P590="Non-Lead", M590="Non-Lead - Copper",N590="Before 1989")))),"Tier 4",
IF((OR((AND('[1]PWS Information'!$E$10="NTNC",P590="Non-Lead")),
(AND('[1]PWS Information'!$E$10="CWS",P590="Non-Lead",R590="")),
(AND('[1]PWS Information'!$E$10="CWS",P590="Non-Lead",R590="No")),
(AND('[1]PWS Information'!$E$10="CWS",P590="Non-Lead",R590="Don't Know")),
(AND('[1]PWS Information'!$E$10="CWS",P590="Non-Lead", I590="Non-Lead - Copper", R590="Yes", K590="Between 1989 and 2014")),
(AND('[1]PWS Information'!$E$10="CWS",P590="Non-Lead", I590="Non-Lead - Copper", R590="Yes", K590="After 2014")),
(AND('[1]PWS Information'!$E$10="CWS",P590="Non-Lead", I590="Non-Lead - Copper", R590="Yes", K590="Unknown")),
(AND('[1]PWS Information'!$E$10="CWS",P590="Non-Lead", M590="Non-Lead - Copper", R590="Yes", N590="Between 1989 and 2014")),
(AND('[1]PWS Information'!$E$10="CWS",P590="Non-Lead", M590="Non-Lead - Copper", R590="Yes", N590="After 2014")),
(AND('[1]PWS Information'!$E$10="CWS",P590="Non-Lead", M590="Non-Lead - Copper", R590="Yes", N590="Unknown")),
(AND('[1]PWS Information'!$E$10="CWS",P590="Unknown")),
(AND('[1]PWS Information'!$E$10="NTNC",P590="Unknown")))),"Tier 5",
"")))))</f>
        <v>Tier 5</v>
      </c>
      <c r="Y590" s="50"/>
      <c r="Z590" s="50"/>
    </row>
    <row r="591" spans="1:26" ht="75" x14ac:dyDescent="0.25">
      <c r="A591" s="39">
        <v>25176133</v>
      </c>
      <c r="B591" s="40">
        <v>177</v>
      </c>
      <c r="C591" s="41" t="s">
        <v>86</v>
      </c>
      <c r="D591" s="41" t="s">
        <v>46</v>
      </c>
      <c r="E591" s="41">
        <v>75961</v>
      </c>
      <c r="F591" s="42"/>
      <c r="G591" s="43">
        <v>31.586834</v>
      </c>
      <c r="H591" s="44">
        <v>-94.614323999999996</v>
      </c>
      <c r="I591" s="45" t="s">
        <v>63</v>
      </c>
      <c r="J591" s="46" t="s">
        <v>48</v>
      </c>
      <c r="K591" s="42" t="s">
        <v>51</v>
      </c>
      <c r="L591" s="49"/>
      <c r="M591" s="45" t="s">
        <v>63</v>
      </c>
      <c r="N591" s="46" t="s">
        <v>51</v>
      </c>
      <c r="O591" s="49"/>
      <c r="P591" s="36" t="str">
        <f t="shared" si="9"/>
        <v>Unknown</v>
      </c>
      <c r="Q591" s="39" t="s">
        <v>48</v>
      </c>
      <c r="R591" s="39" t="s">
        <v>48</v>
      </c>
      <c r="S591" s="39"/>
      <c r="T591" s="50"/>
      <c r="U591" s="50" t="s">
        <v>51</v>
      </c>
      <c r="V591" s="50" t="s">
        <v>51</v>
      </c>
      <c r="W591" s="50"/>
      <c r="X591" s="51" t="str">
        <f>IF((OR((AND('[1]PWS Information'!$E$10="CWS",T591="Single Family Residence",P591="Lead")),
(AND('[1]PWS Information'!$E$10="CWS",T591="Multiple Family Residence",'[1]PWS Information'!$E$11="Yes",P591="Lead")),
(AND('[1]PWS Information'!$E$10="NTNC",P591="Lead")))),"Tier 1",
IF((OR((AND('[1]PWS Information'!$E$10="CWS",T591="Multiple Family Residence",'[1]PWS Information'!$E$11="No",P591="Lead")),
(AND('[1]PWS Information'!$E$10="CWS",T591="Other",P591="Lead")),
(AND('[1]PWS Information'!$E$10="CWS",T591="Building",P591="Lead")))),"Tier 2",
IF((OR((AND('[1]PWS Information'!$E$10="CWS",T591="Single Family Residence",P591="Galvanized Requiring Replacement")),
(AND('[1]PWS Information'!$E$10="CWS",T591="Single Family Residence",P591="Galvanized Requiring Replacement",Q591="Yes")),
(AND('[1]PWS Information'!$E$10="NTNC",P591="Galvanized Requiring Replacement")),
(AND('[1]PWS Information'!$E$10="NTNC",T591="Single Family Residence",Q591="Yes")))),"Tier 3",
IF((OR((AND('[1]PWS Information'!$E$10="CWS",T591="Single Family Residence",R591="Yes",P591="Non-Lead", I591="Non-Lead - Copper",K591="Before 1989")),
(AND('[1]PWS Information'!$E$10="CWS",T591="Single Family Residence",R591="Yes",P591="Non-Lead", M591="Non-Lead - Copper",N591="Before 1989")))),"Tier 4",
IF((OR((AND('[1]PWS Information'!$E$10="NTNC",P591="Non-Lead")),
(AND('[1]PWS Information'!$E$10="CWS",P591="Non-Lead",R591="")),
(AND('[1]PWS Information'!$E$10="CWS",P591="Non-Lead",R591="No")),
(AND('[1]PWS Information'!$E$10="CWS",P591="Non-Lead",R591="Don't Know")),
(AND('[1]PWS Information'!$E$10="CWS",P591="Non-Lead", I591="Non-Lead - Copper", R591="Yes", K591="Between 1989 and 2014")),
(AND('[1]PWS Information'!$E$10="CWS",P591="Non-Lead", I591="Non-Lead - Copper", R591="Yes", K591="After 2014")),
(AND('[1]PWS Information'!$E$10="CWS",P591="Non-Lead", I591="Non-Lead - Copper", R591="Yes", K591="Unknown")),
(AND('[1]PWS Information'!$E$10="CWS",P591="Non-Lead", M591="Non-Lead - Copper", R591="Yes", N591="Between 1989 and 2014")),
(AND('[1]PWS Information'!$E$10="CWS",P591="Non-Lead", M591="Non-Lead - Copper", R591="Yes", N591="After 2014")),
(AND('[1]PWS Information'!$E$10="CWS",P591="Non-Lead", M591="Non-Lead - Copper", R591="Yes", N591="Unknown")),
(AND('[1]PWS Information'!$E$10="CWS",P591="Unknown")),
(AND('[1]PWS Information'!$E$10="NTNC",P591="Unknown")))),"Tier 5",
"")))))</f>
        <v>Tier 5</v>
      </c>
      <c r="Y591" s="50"/>
      <c r="Z591" s="50"/>
    </row>
    <row r="592" spans="1:26" ht="75" x14ac:dyDescent="0.25">
      <c r="A592" s="39">
        <v>25175796</v>
      </c>
      <c r="B592" s="40">
        <v>677</v>
      </c>
      <c r="C592" s="41" t="s">
        <v>80</v>
      </c>
      <c r="D592" s="41" t="s">
        <v>46</v>
      </c>
      <c r="E592" s="41">
        <v>75961</v>
      </c>
      <c r="F592" s="42"/>
      <c r="G592" s="43">
        <v>31.558382999999999</v>
      </c>
      <c r="H592" s="44">
        <v>-94.504452000000001</v>
      </c>
      <c r="I592" s="45" t="s">
        <v>63</v>
      </c>
      <c r="J592" s="46" t="s">
        <v>48</v>
      </c>
      <c r="K592" s="42" t="s">
        <v>51</v>
      </c>
      <c r="L592" s="49"/>
      <c r="M592" s="45" t="s">
        <v>63</v>
      </c>
      <c r="N592" s="46" t="s">
        <v>51</v>
      </c>
      <c r="O592" s="49"/>
      <c r="P592" s="36" t="str">
        <f t="shared" si="9"/>
        <v>Unknown</v>
      </c>
      <c r="Q592" s="39" t="s">
        <v>48</v>
      </c>
      <c r="R592" s="39" t="s">
        <v>48</v>
      </c>
      <c r="S592" s="39"/>
      <c r="T592" s="50"/>
      <c r="U592" s="50" t="s">
        <v>51</v>
      </c>
      <c r="V592" s="50" t="s">
        <v>51</v>
      </c>
      <c r="W592" s="50"/>
      <c r="X592" s="51" t="str">
        <f>IF((OR((AND('[1]PWS Information'!$E$10="CWS",T592="Single Family Residence",P592="Lead")),
(AND('[1]PWS Information'!$E$10="CWS",T592="Multiple Family Residence",'[1]PWS Information'!$E$11="Yes",P592="Lead")),
(AND('[1]PWS Information'!$E$10="NTNC",P592="Lead")))),"Tier 1",
IF((OR((AND('[1]PWS Information'!$E$10="CWS",T592="Multiple Family Residence",'[1]PWS Information'!$E$11="No",P592="Lead")),
(AND('[1]PWS Information'!$E$10="CWS",T592="Other",P592="Lead")),
(AND('[1]PWS Information'!$E$10="CWS",T592="Building",P592="Lead")))),"Tier 2",
IF((OR((AND('[1]PWS Information'!$E$10="CWS",T592="Single Family Residence",P592="Galvanized Requiring Replacement")),
(AND('[1]PWS Information'!$E$10="CWS",T592="Single Family Residence",P592="Galvanized Requiring Replacement",Q592="Yes")),
(AND('[1]PWS Information'!$E$10="NTNC",P592="Galvanized Requiring Replacement")),
(AND('[1]PWS Information'!$E$10="NTNC",T592="Single Family Residence",Q592="Yes")))),"Tier 3",
IF((OR((AND('[1]PWS Information'!$E$10="CWS",T592="Single Family Residence",R592="Yes",P592="Non-Lead", I592="Non-Lead - Copper",K592="Before 1989")),
(AND('[1]PWS Information'!$E$10="CWS",T592="Single Family Residence",R592="Yes",P592="Non-Lead", M592="Non-Lead - Copper",N592="Before 1989")))),"Tier 4",
IF((OR((AND('[1]PWS Information'!$E$10="NTNC",P592="Non-Lead")),
(AND('[1]PWS Information'!$E$10="CWS",P592="Non-Lead",R592="")),
(AND('[1]PWS Information'!$E$10="CWS",P592="Non-Lead",R592="No")),
(AND('[1]PWS Information'!$E$10="CWS",P592="Non-Lead",R592="Don't Know")),
(AND('[1]PWS Information'!$E$10="CWS",P592="Non-Lead", I592="Non-Lead - Copper", R592="Yes", K592="Between 1989 and 2014")),
(AND('[1]PWS Information'!$E$10="CWS",P592="Non-Lead", I592="Non-Lead - Copper", R592="Yes", K592="After 2014")),
(AND('[1]PWS Information'!$E$10="CWS",P592="Non-Lead", I592="Non-Lead - Copper", R592="Yes", K592="Unknown")),
(AND('[1]PWS Information'!$E$10="CWS",P592="Non-Lead", M592="Non-Lead - Copper", R592="Yes", N592="Between 1989 and 2014")),
(AND('[1]PWS Information'!$E$10="CWS",P592="Non-Lead", M592="Non-Lead - Copper", R592="Yes", N592="After 2014")),
(AND('[1]PWS Information'!$E$10="CWS",P592="Non-Lead", M592="Non-Lead - Copper", R592="Yes", N592="Unknown")),
(AND('[1]PWS Information'!$E$10="CWS",P592="Unknown")),
(AND('[1]PWS Information'!$E$10="NTNC",P592="Unknown")))),"Tier 5",
"")))))</f>
        <v>Tier 5</v>
      </c>
      <c r="Y592" s="50"/>
      <c r="Z592" s="50"/>
    </row>
    <row r="593" spans="1:26" ht="75" x14ac:dyDescent="0.25">
      <c r="A593" s="39">
        <v>25176171</v>
      </c>
      <c r="B593" s="40">
        <v>171</v>
      </c>
      <c r="C593" s="41" t="s">
        <v>87</v>
      </c>
      <c r="D593" s="41" t="s">
        <v>46</v>
      </c>
      <c r="E593" s="41">
        <v>75961</v>
      </c>
      <c r="F593" s="42"/>
      <c r="G593" s="43">
        <v>31.586895999999999</v>
      </c>
      <c r="H593" s="44">
        <v>-94.614322000000001</v>
      </c>
      <c r="I593" s="45" t="s">
        <v>63</v>
      </c>
      <c r="J593" s="46" t="s">
        <v>48</v>
      </c>
      <c r="K593" s="42" t="s">
        <v>51</v>
      </c>
      <c r="L593" s="49"/>
      <c r="M593" s="45" t="s">
        <v>63</v>
      </c>
      <c r="N593" s="46" t="s">
        <v>51</v>
      </c>
      <c r="O593" s="49"/>
      <c r="P593" s="36" t="str">
        <f t="shared" si="9"/>
        <v>Unknown</v>
      </c>
      <c r="Q593" s="39" t="s">
        <v>48</v>
      </c>
      <c r="R593" s="39" t="s">
        <v>48</v>
      </c>
      <c r="S593" s="39"/>
      <c r="T593" s="50"/>
      <c r="U593" s="50" t="s">
        <v>51</v>
      </c>
      <c r="V593" s="50" t="s">
        <v>51</v>
      </c>
      <c r="W593" s="50"/>
      <c r="X593" s="51" t="str">
        <f>IF((OR((AND('[1]PWS Information'!$E$10="CWS",T593="Single Family Residence",P593="Lead")),
(AND('[1]PWS Information'!$E$10="CWS",T593="Multiple Family Residence",'[1]PWS Information'!$E$11="Yes",P593="Lead")),
(AND('[1]PWS Information'!$E$10="NTNC",P593="Lead")))),"Tier 1",
IF((OR((AND('[1]PWS Information'!$E$10="CWS",T593="Multiple Family Residence",'[1]PWS Information'!$E$11="No",P593="Lead")),
(AND('[1]PWS Information'!$E$10="CWS",T593="Other",P593="Lead")),
(AND('[1]PWS Information'!$E$10="CWS",T593="Building",P593="Lead")))),"Tier 2",
IF((OR((AND('[1]PWS Information'!$E$10="CWS",T593="Single Family Residence",P593="Galvanized Requiring Replacement")),
(AND('[1]PWS Information'!$E$10="CWS",T593="Single Family Residence",P593="Galvanized Requiring Replacement",Q593="Yes")),
(AND('[1]PWS Information'!$E$10="NTNC",P593="Galvanized Requiring Replacement")),
(AND('[1]PWS Information'!$E$10="NTNC",T593="Single Family Residence",Q593="Yes")))),"Tier 3",
IF((OR((AND('[1]PWS Information'!$E$10="CWS",T593="Single Family Residence",R593="Yes",P593="Non-Lead", I593="Non-Lead - Copper",K593="Before 1989")),
(AND('[1]PWS Information'!$E$10="CWS",T593="Single Family Residence",R593="Yes",P593="Non-Lead", M593="Non-Lead - Copper",N593="Before 1989")))),"Tier 4",
IF((OR((AND('[1]PWS Information'!$E$10="NTNC",P593="Non-Lead")),
(AND('[1]PWS Information'!$E$10="CWS",P593="Non-Lead",R593="")),
(AND('[1]PWS Information'!$E$10="CWS",P593="Non-Lead",R593="No")),
(AND('[1]PWS Information'!$E$10="CWS",P593="Non-Lead",R593="Don't Know")),
(AND('[1]PWS Information'!$E$10="CWS",P593="Non-Lead", I593="Non-Lead - Copper", R593="Yes", K593="Between 1989 and 2014")),
(AND('[1]PWS Information'!$E$10="CWS",P593="Non-Lead", I593="Non-Lead - Copper", R593="Yes", K593="After 2014")),
(AND('[1]PWS Information'!$E$10="CWS",P593="Non-Lead", I593="Non-Lead - Copper", R593="Yes", K593="Unknown")),
(AND('[1]PWS Information'!$E$10="CWS",P593="Non-Lead", M593="Non-Lead - Copper", R593="Yes", N593="Between 1989 and 2014")),
(AND('[1]PWS Information'!$E$10="CWS",P593="Non-Lead", M593="Non-Lead - Copper", R593="Yes", N593="After 2014")),
(AND('[1]PWS Information'!$E$10="CWS",P593="Non-Lead", M593="Non-Lead - Copper", R593="Yes", N593="Unknown")),
(AND('[1]PWS Information'!$E$10="CWS",P593="Unknown")),
(AND('[1]PWS Information'!$E$10="NTNC",P593="Unknown")))),"Tier 5",
"")))))</f>
        <v>Tier 5</v>
      </c>
      <c r="Y593" s="50"/>
      <c r="Z593" s="50"/>
    </row>
    <row r="594" spans="1:26" ht="75" x14ac:dyDescent="0.25">
      <c r="A594" s="39">
        <v>25175637</v>
      </c>
      <c r="B594" s="40">
        <v>455</v>
      </c>
      <c r="C594" s="41" t="s">
        <v>92</v>
      </c>
      <c r="D594" s="41" t="s">
        <v>46</v>
      </c>
      <c r="E594" s="41">
        <v>75961</v>
      </c>
      <c r="F594" s="42"/>
      <c r="G594" s="43">
        <v>31.558382999999999</v>
      </c>
      <c r="H594" s="44">
        <v>-94.504452000000001</v>
      </c>
      <c r="I594" s="45" t="s">
        <v>63</v>
      </c>
      <c r="J594" s="46" t="s">
        <v>48</v>
      </c>
      <c r="K594" s="42" t="s">
        <v>51</v>
      </c>
      <c r="L594" s="49"/>
      <c r="M594" s="45" t="s">
        <v>63</v>
      </c>
      <c r="N594" s="46" t="s">
        <v>51</v>
      </c>
      <c r="O594" s="49"/>
      <c r="P594" s="36" t="str">
        <f t="shared" si="9"/>
        <v>Unknown</v>
      </c>
      <c r="Q594" s="39" t="s">
        <v>48</v>
      </c>
      <c r="R594" s="39" t="s">
        <v>48</v>
      </c>
      <c r="S594" s="39"/>
      <c r="T594" s="50"/>
      <c r="U594" s="50" t="s">
        <v>51</v>
      </c>
      <c r="V594" s="50" t="s">
        <v>51</v>
      </c>
      <c r="W594" s="50"/>
      <c r="X594" s="51" t="str">
        <f>IF((OR((AND('[1]PWS Information'!$E$10="CWS",T594="Single Family Residence",P594="Lead")),
(AND('[1]PWS Information'!$E$10="CWS",T594="Multiple Family Residence",'[1]PWS Information'!$E$11="Yes",P594="Lead")),
(AND('[1]PWS Information'!$E$10="NTNC",P594="Lead")))),"Tier 1",
IF((OR((AND('[1]PWS Information'!$E$10="CWS",T594="Multiple Family Residence",'[1]PWS Information'!$E$11="No",P594="Lead")),
(AND('[1]PWS Information'!$E$10="CWS",T594="Other",P594="Lead")),
(AND('[1]PWS Information'!$E$10="CWS",T594="Building",P594="Lead")))),"Tier 2",
IF((OR((AND('[1]PWS Information'!$E$10="CWS",T594="Single Family Residence",P594="Galvanized Requiring Replacement")),
(AND('[1]PWS Information'!$E$10="CWS",T594="Single Family Residence",P594="Galvanized Requiring Replacement",Q594="Yes")),
(AND('[1]PWS Information'!$E$10="NTNC",P594="Galvanized Requiring Replacement")),
(AND('[1]PWS Information'!$E$10="NTNC",T594="Single Family Residence",Q594="Yes")))),"Tier 3",
IF((OR((AND('[1]PWS Information'!$E$10="CWS",T594="Single Family Residence",R594="Yes",P594="Non-Lead", I594="Non-Lead - Copper",K594="Before 1989")),
(AND('[1]PWS Information'!$E$10="CWS",T594="Single Family Residence",R594="Yes",P594="Non-Lead", M594="Non-Lead - Copper",N594="Before 1989")))),"Tier 4",
IF((OR((AND('[1]PWS Information'!$E$10="NTNC",P594="Non-Lead")),
(AND('[1]PWS Information'!$E$10="CWS",P594="Non-Lead",R594="")),
(AND('[1]PWS Information'!$E$10="CWS",P594="Non-Lead",R594="No")),
(AND('[1]PWS Information'!$E$10="CWS",P594="Non-Lead",R594="Don't Know")),
(AND('[1]PWS Information'!$E$10="CWS",P594="Non-Lead", I594="Non-Lead - Copper", R594="Yes", K594="Between 1989 and 2014")),
(AND('[1]PWS Information'!$E$10="CWS",P594="Non-Lead", I594="Non-Lead - Copper", R594="Yes", K594="After 2014")),
(AND('[1]PWS Information'!$E$10="CWS",P594="Non-Lead", I594="Non-Lead - Copper", R594="Yes", K594="Unknown")),
(AND('[1]PWS Information'!$E$10="CWS",P594="Non-Lead", M594="Non-Lead - Copper", R594="Yes", N594="Between 1989 and 2014")),
(AND('[1]PWS Information'!$E$10="CWS",P594="Non-Lead", M594="Non-Lead - Copper", R594="Yes", N594="After 2014")),
(AND('[1]PWS Information'!$E$10="CWS",P594="Non-Lead", M594="Non-Lead - Copper", R594="Yes", N594="Unknown")),
(AND('[1]PWS Information'!$E$10="CWS",P594="Unknown")),
(AND('[1]PWS Information'!$E$10="NTNC",P594="Unknown")))),"Tier 5",
"")))))</f>
        <v>Tier 5</v>
      </c>
      <c r="Y594" s="50"/>
      <c r="Z594" s="50"/>
    </row>
    <row r="595" spans="1:26" ht="75" x14ac:dyDescent="0.25">
      <c r="A595" s="39">
        <v>26430154</v>
      </c>
      <c r="B595" s="40">
        <v>8405</v>
      </c>
      <c r="C595" s="41" t="s">
        <v>45</v>
      </c>
      <c r="D595" s="41" t="s">
        <v>46</v>
      </c>
      <c r="E595" s="41">
        <v>75961</v>
      </c>
      <c r="F595" s="42"/>
      <c r="G595" s="43">
        <v>31.679037000000001</v>
      </c>
      <c r="H595" s="44">
        <v>-94.552790000000002</v>
      </c>
      <c r="I595" s="45" t="s">
        <v>63</v>
      </c>
      <c r="J595" s="46" t="s">
        <v>48</v>
      </c>
      <c r="K595" s="42" t="s">
        <v>51</v>
      </c>
      <c r="L595" s="49"/>
      <c r="M595" s="45" t="s">
        <v>63</v>
      </c>
      <c r="N595" s="46" t="s">
        <v>51</v>
      </c>
      <c r="O595" s="49"/>
      <c r="P595" s="36" t="str">
        <f t="shared" si="9"/>
        <v>Unknown</v>
      </c>
      <c r="Q595" s="39" t="s">
        <v>48</v>
      </c>
      <c r="R595" s="39" t="s">
        <v>48</v>
      </c>
      <c r="S595" s="39"/>
      <c r="T595" s="50" t="s">
        <v>50</v>
      </c>
      <c r="U595" s="50" t="s">
        <v>51</v>
      </c>
      <c r="V595" s="50" t="s">
        <v>51</v>
      </c>
      <c r="W595" s="50"/>
      <c r="X595" s="51" t="str">
        <f>IF((OR((AND('[1]PWS Information'!$E$10="CWS",T595="Single Family Residence",P595="Lead")),
(AND('[1]PWS Information'!$E$10="CWS",T595="Multiple Family Residence",'[1]PWS Information'!$E$11="Yes",P595="Lead")),
(AND('[1]PWS Information'!$E$10="NTNC",P595="Lead")))),"Tier 1",
IF((OR((AND('[1]PWS Information'!$E$10="CWS",T595="Multiple Family Residence",'[1]PWS Information'!$E$11="No",P595="Lead")),
(AND('[1]PWS Information'!$E$10="CWS",T595="Other",P595="Lead")),
(AND('[1]PWS Information'!$E$10="CWS",T595="Building",P595="Lead")))),"Tier 2",
IF((OR((AND('[1]PWS Information'!$E$10="CWS",T595="Single Family Residence",P595="Galvanized Requiring Replacement")),
(AND('[1]PWS Information'!$E$10="CWS",T595="Single Family Residence",P595="Galvanized Requiring Replacement",Q595="Yes")),
(AND('[1]PWS Information'!$E$10="NTNC",P595="Galvanized Requiring Replacement")),
(AND('[1]PWS Information'!$E$10="NTNC",T595="Single Family Residence",Q595="Yes")))),"Tier 3",
IF((OR((AND('[1]PWS Information'!$E$10="CWS",T595="Single Family Residence",R595="Yes",P595="Non-Lead", I595="Non-Lead - Copper",K595="Before 1989")),
(AND('[1]PWS Information'!$E$10="CWS",T595="Single Family Residence",R595="Yes",P595="Non-Lead", M595="Non-Lead - Copper",N595="Before 1989")))),"Tier 4",
IF((OR((AND('[1]PWS Information'!$E$10="NTNC",P595="Non-Lead")),
(AND('[1]PWS Information'!$E$10="CWS",P595="Non-Lead",R595="")),
(AND('[1]PWS Information'!$E$10="CWS",P595="Non-Lead",R595="No")),
(AND('[1]PWS Information'!$E$10="CWS",P595="Non-Lead",R595="Don't Know")),
(AND('[1]PWS Information'!$E$10="CWS",P595="Non-Lead", I595="Non-Lead - Copper", R595="Yes", K595="Between 1989 and 2014")),
(AND('[1]PWS Information'!$E$10="CWS",P595="Non-Lead", I595="Non-Lead - Copper", R595="Yes", K595="After 2014")),
(AND('[1]PWS Information'!$E$10="CWS",P595="Non-Lead", I595="Non-Lead - Copper", R595="Yes", K595="Unknown")),
(AND('[1]PWS Information'!$E$10="CWS",P595="Non-Lead", M595="Non-Lead - Copper", R595="Yes", N595="Between 1989 and 2014")),
(AND('[1]PWS Information'!$E$10="CWS",P595="Non-Lead", M595="Non-Lead - Copper", R595="Yes", N595="After 2014")),
(AND('[1]PWS Information'!$E$10="CWS",P595="Non-Lead", M595="Non-Lead - Copper", R595="Yes", N595="Unknown")),
(AND('[1]PWS Information'!$E$10="CWS",P595="Unknown")),
(AND('[1]PWS Information'!$E$10="NTNC",P595="Unknown")))),"Tier 5",
"")))))</f>
        <v>Tier 5</v>
      </c>
      <c r="Y595" s="50"/>
      <c r="Z595" s="50"/>
    </row>
    <row r="596" spans="1:26" ht="75" x14ac:dyDescent="0.25">
      <c r="A596" s="39">
        <v>25176048</v>
      </c>
      <c r="B596" s="40">
        <v>4679</v>
      </c>
      <c r="C596" s="41" t="s">
        <v>66</v>
      </c>
      <c r="D596" s="41" t="s">
        <v>46</v>
      </c>
      <c r="E596" s="41">
        <v>75961</v>
      </c>
      <c r="F596" s="42"/>
      <c r="G596" s="43">
        <v>31.611993999999999</v>
      </c>
      <c r="H596" s="44">
        <v>-94.545195000000007</v>
      </c>
      <c r="I596" s="45" t="s">
        <v>63</v>
      </c>
      <c r="J596" s="46" t="s">
        <v>48</v>
      </c>
      <c r="K596" s="42" t="s">
        <v>51</v>
      </c>
      <c r="L596" s="49"/>
      <c r="M596" s="45" t="s">
        <v>63</v>
      </c>
      <c r="N596" s="46" t="s">
        <v>51</v>
      </c>
      <c r="O596" s="49"/>
      <c r="P596" s="36" t="str">
        <f t="shared" si="9"/>
        <v>Unknown</v>
      </c>
      <c r="Q596" s="39" t="s">
        <v>48</v>
      </c>
      <c r="R596" s="39" t="s">
        <v>48</v>
      </c>
      <c r="S596" s="39"/>
      <c r="T596" s="50"/>
      <c r="U596" s="50" t="s">
        <v>51</v>
      </c>
      <c r="V596" s="50" t="s">
        <v>51</v>
      </c>
      <c r="W596" s="50"/>
      <c r="X596" s="51" t="str">
        <f>IF((OR((AND('[1]PWS Information'!$E$10="CWS",T596="Single Family Residence",P596="Lead")),
(AND('[1]PWS Information'!$E$10="CWS",T596="Multiple Family Residence",'[1]PWS Information'!$E$11="Yes",P596="Lead")),
(AND('[1]PWS Information'!$E$10="NTNC",P596="Lead")))),"Tier 1",
IF((OR((AND('[1]PWS Information'!$E$10="CWS",T596="Multiple Family Residence",'[1]PWS Information'!$E$11="No",P596="Lead")),
(AND('[1]PWS Information'!$E$10="CWS",T596="Other",P596="Lead")),
(AND('[1]PWS Information'!$E$10="CWS",T596="Building",P596="Lead")))),"Tier 2",
IF((OR((AND('[1]PWS Information'!$E$10="CWS",T596="Single Family Residence",P596="Galvanized Requiring Replacement")),
(AND('[1]PWS Information'!$E$10="CWS",T596="Single Family Residence",P596="Galvanized Requiring Replacement",Q596="Yes")),
(AND('[1]PWS Information'!$E$10="NTNC",P596="Galvanized Requiring Replacement")),
(AND('[1]PWS Information'!$E$10="NTNC",T596="Single Family Residence",Q596="Yes")))),"Tier 3",
IF((OR((AND('[1]PWS Information'!$E$10="CWS",T596="Single Family Residence",R596="Yes",P596="Non-Lead", I596="Non-Lead - Copper",K596="Before 1989")),
(AND('[1]PWS Information'!$E$10="CWS",T596="Single Family Residence",R596="Yes",P596="Non-Lead", M596="Non-Lead - Copper",N596="Before 1989")))),"Tier 4",
IF((OR((AND('[1]PWS Information'!$E$10="NTNC",P596="Non-Lead")),
(AND('[1]PWS Information'!$E$10="CWS",P596="Non-Lead",R596="")),
(AND('[1]PWS Information'!$E$10="CWS",P596="Non-Lead",R596="No")),
(AND('[1]PWS Information'!$E$10="CWS",P596="Non-Lead",R596="Don't Know")),
(AND('[1]PWS Information'!$E$10="CWS",P596="Non-Lead", I596="Non-Lead - Copper", R596="Yes", K596="Between 1989 and 2014")),
(AND('[1]PWS Information'!$E$10="CWS",P596="Non-Lead", I596="Non-Lead - Copper", R596="Yes", K596="After 2014")),
(AND('[1]PWS Information'!$E$10="CWS",P596="Non-Lead", I596="Non-Lead - Copper", R596="Yes", K596="Unknown")),
(AND('[1]PWS Information'!$E$10="CWS",P596="Non-Lead", M596="Non-Lead - Copper", R596="Yes", N596="Between 1989 and 2014")),
(AND('[1]PWS Information'!$E$10="CWS",P596="Non-Lead", M596="Non-Lead - Copper", R596="Yes", N596="After 2014")),
(AND('[1]PWS Information'!$E$10="CWS",P596="Non-Lead", M596="Non-Lead - Copper", R596="Yes", N596="Unknown")),
(AND('[1]PWS Information'!$E$10="CWS",P596="Unknown")),
(AND('[1]PWS Information'!$E$10="NTNC",P596="Unknown")))),"Tier 5",
"")))))</f>
        <v>Tier 5</v>
      </c>
      <c r="Y596" s="50"/>
      <c r="Z596" s="50"/>
    </row>
    <row r="597" spans="1:26" ht="75" x14ac:dyDescent="0.25">
      <c r="A597" s="39">
        <v>25175723</v>
      </c>
      <c r="B597" s="40">
        <v>1180</v>
      </c>
      <c r="C597" s="41" t="s">
        <v>75</v>
      </c>
      <c r="D597" s="41" t="s">
        <v>46</v>
      </c>
      <c r="E597" s="41">
        <v>75961</v>
      </c>
      <c r="F597" s="42"/>
      <c r="G597" s="43">
        <v>31.558382999999999</v>
      </c>
      <c r="H597" s="44">
        <v>-94.504452000000001</v>
      </c>
      <c r="I597" s="45" t="s">
        <v>63</v>
      </c>
      <c r="J597" s="46" t="s">
        <v>48</v>
      </c>
      <c r="K597" s="42" t="s">
        <v>51</v>
      </c>
      <c r="L597" s="49"/>
      <c r="M597" s="45" t="s">
        <v>63</v>
      </c>
      <c r="N597" s="46" t="s">
        <v>51</v>
      </c>
      <c r="O597" s="49"/>
      <c r="P597" s="36" t="str">
        <f t="shared" si="9"/>
        <v>Unknown</v>
      </c>
      <c r="Q597" s="39" t="s">
        <v>48</v>
      </c>
      <c r="R597" s="39" t="s">
        <v>48</v>
      </c>
      <c r="S597" s="39"/>
      <c r="T597" s="50"/>
      <c r="U597" s="50" t="s">
        <v>51</v>
      </c>
      <c r="V597" s="50" t="s">
        <v>51</v>
      </c>
      <c r="W597" s="50"/>
      <c r="X597" s="51" t="str">
        <f>IF((OR((AND('[1]PWS Information'!$E$10="CWS",T597="Single Family Residence",P597="Lead")),
(AND('[1]PWS Information'!$E$10="CWS",T597="Multiple Family Residence",'[1]PWS Information'!$E$11="Yes",P597="Lead")),
(AND('[1]PWS Information'!$E$10="NTNC",P597="Lead")))),"Tier 1",
IF((OR((AND('[1]PWS Information'!$E$10="CWS",T597="Multiple Family Residence",'[1]PWS Information'!$E$11="No",P597="Lead")),
(AND('[1]PWS Information'!$E$10="CWS",T597="Other",P597="Lead")),
(AND('[1]PWS Information'!$E$10="CWS",T597="Building",P597="Lead")))),"Tier 2",
IF((OR((AND('[1]PWS Information'!$E$10="CWS",T597="Single Family Residence",P597="Galvanized Requiring Replacement")),
(AND('[1]PWS Information'!$E$10="CWS",T597="Single Family Residence",P597="Galvanized Requiring Replacement",Q597="Yes")),
(AND('[1]PWS Information'!$E$10="NTNC",P597="Galvanized Requiring Replacement")),
(AND('[1]PWS Information'!$E$10="NTNC",T597="Single Family Residence",Q597="Yes")))),"Tier 3",
IF((OR((AND('[1]PWS Information'!$E$10="CWS",T597="Single Family Residence",R597="Yes",P597="Non-Lead", I597="Non-Lead - Copper",K597="Before 1989")),
(AND('[1]PWS Information'!$E$10="CWS",T597="Single Family Residence",R597="Yes",P597="Non-Lead", M597="Non-Lead - Copper",N597="Before 1989")))),"Tier 4",
IF((OR((AND('[1]PWS Information'!$E$10="NTNC",P597="Non-Lead")),
(AND('[1]PWS Information'!$E$10="CWS",P597="Non-Lead",R597="")),
(AND('[1]PWS Information'!$E$10="CWS",P597="Non-Lead",R597="No")),
(AND('[1]PWS Information'!$E$10="CWS",P597="Non-Lead",R597="Don't Know")),
(AND('[1]PWS Information'!$E$10="CWS",P597="Non-Lead", I597="Non-Lead - Copper", R597="Yes", K597="Between 1989 and 2014")),
(AND('[1]PWS Information'!$E$10="CWS",P597="Non-Lead", I597="Non-Lead - Copper", R597="Yes", K597="After 2014")),
(AND('[1]PWS Information'!$E$10="CWS",P597="Non-Lead", I597="Non-Lead - Copper", R597="Yes", K597="Unknown")),
(AND('[1]PWS Information'!$E$10="CWS",P597="Non-Lead", M597="Non-Lead - Copper", R597="Yes", N597="Between 1989 and 2014")),
(AND('[1]PWS Information'!$E$10="CWS",P597="Non-Lead", M597="Non-Lead - Copper", R597="Yes", N597="After 2014")),
(AND('[1]PWS Information'!$E$10="CWS",P597="Non-Lead", M597="Non-Lead - Copper", R597="Yes", N597="Unknown")),
(AND('[1]PWS Information'!$E$10="CWS",P597="Unknown")),
(AND('[1]PWS Information'!$E$10="NTNC",P597="Unknown")))),"Tier 5",
"")))))</f>
        <v>Tier 5</v>
      </c>
      <c r="Y597" s="50"/>
      <c r="Z597" s="50"/>
    </row>
    <row r="598" spans="1:26" ht="75" x14ac:dyDescent="0.25">
      <c r="A598" s="39">
        <v>25176247</v>
      </c>
      <c r="B598" s="40">
        <v>623</v>
      </c>
      <c r="C598" s="41" t="s">
        <v>57</v>
      </c>
      <c r="D598" s="41" t="s">
        <v>46</v>
      </c>
      <c r="E598" s="41">
        <v>75961</v>
      </c>
      <c r="F598" s="42"/>
      <c r="G598" s="43">
        <v>31.621418999999999</v>
      </c>
      <c r="H598" s="44">
        <v>-94.522932999999995</v>
      </c>
      <c r="I598" s="45" t="s">
        <v>63</v>
      </c>
      <c r="J598" s="46" t="s">
        <v>48</v>
      </c>
      <c r="K598" s="42" t="s">
        <v>51</v>
      </c>
      <c r="L598" s="49"/>
      <c r="M598" s="45" t="s">
        <v>63</v>
      </c>
      <c r="N598" s="46" t="s">
        <v>51</v>
      </c>
      <c r="O598" s="49"/>
      <c r="P598" s="36" t="str">
        <f t="shared" si="9"/>
        <v>Unknown</v>
      </c>
      <c r="Q598" s="39" t="s">
        <v>48</v>
      </c>
      <c r="R598" s="39" t="s">
        <v>48</v>
      </c>
      <c r="S598" s="39"/>
      <c r="T598" s="50" t="s">
        <v>50</v>
      </c>
      <c r="U598" s="50" t="s">
        <v>51</v>
      </c>
      <c r="V598" s="50" t="s">
        <v>51</v>
      </c>
      <c r="W598" s="50"/>
      <c r="X598" s="51" t="str">
        <f>IF((OR((AND('[1]PWS Information'!$E$10="CWS",T598="Single Family Residence",P598="Lead")),
(AND('[1]PWS Information'!$E$10="CWS",T598="Multiple Family Residence",'[1]PWS Information'!$E$11="Yes",P598="Lead")),
(AND('[1]PWS Information'!$E$10="NTNC",P598="Lead")))),"Tier 1",
IF((OR((AND('[1]PWS Information'!$E$10="CWS",T598="Multiple Family Residence",'[1]PWS Information'!$E$11="No",P598="Lead")),
(AND('[1]PWS Information'!$E$10="CWS",T598="Other",P598="Lead")),
(AND('[1]PWS Information'!$E$10="CWS",T598="Building",P598="Lead")))),"Tier 2",
IF((OR((AND('[1]PWS Information'!$E$10="CWS",T598="Single Family Residence",P598="Galvanized Requiring Replacement")),
(AND('[1]PWS Information'!$E$10="CWS",T598="Single Family Residence",P598="Galvanized Requiring Replacement",Q598="Yes")),
(AND('[1]PWS Information'!$E$10="NTNC",P598="Galvanized Requiring Replacement")),
(AND('[1]PWS Information'!$E$10="NTNC",T598="Single Family Residence",Q598="Yes")))),"Tier 3",
IF((OR((AND('[1]PWS Information'!$E$10="CWS",T598="Single Family Residence",R598="Yes",P598="Non-Lead", I598="Non-Lead - Copper",K598="Before 1989")),
(AND('[1]PWS Information'!$E$10="CWS",T598="Single Family Residence",R598="Yes",P598="Non-Lead", M598="Non-Lead - Copper",N598="Before 1989")))),"Tier 4",
IF((OR((AND('[1]PWS Information'!$E$10="NTNC",P598="Non-Lead")),
(AND('[1]PWS Information'!$E$10="CWS",P598="Non-Lead",R598="")),
(AND('[1]PWS Information'!$E$10="CWS",P598="Non-Lead",R598="No")),
(AND('[1]PWS Information'!$E$10="CWS",P598="Non-Lead",R598="Don't Know")),
(AND('[1]PWS Information'!$E$10="CWS",P598="Non-Lead", I598="Non-Lead - Copper", R598="Yes", K598="Between 1989 and 2014")),
(AND('[1]PWS Information'!$E$10="CWS",P598="Non-Lead", I598="Non-Lead - Copper", R598="Yes", K598="After 2014")),
(AND('[1]PWS Information'!$E$10="CWS",P598="Non-Lead", I598="Non-Lead - Copper", R598="Yes", K598="Unknown")),
(AND('[1]PWS Information'!$E$10="CWS",P598="Non-Lead", M598="Non-Lead - Copper", R598="Yes", N598="Between 1989 and 2014")),
(AND('[1]PWS Information'!$E$10="CWS",P598="Non-Lead", M598="Non-Lead - Copper", R598="Yes", N598="After 2014")),
(AND('[1]PWS Information'!$E$10="CWS",P598="Non-Lead", M598="Non-Lead - Copper", R598="Yes", N598="Unknown")),
(AND('[1]PWS Information'!$E$10="CWS",P598="Unknown")),
(AND('[1]PWS Information'!$E$10="NTNC",P598="Unknown")))),"Tier 5",
"")))))</f>
        <v>Tier 5</v>
      </c>
      <c r="Y598" s="50"/>
      <c r="Z598" s="50"/>
    </row>
    <row r="599" spans="1:26" ht="75" x14ac:dyDescent="0.25">
      <c r="A599" s="39">
        <v>25175936</v>
      </c>
      <c r="B599" s="40">
        <v>3878</v>
      </c>
      <c r="C599" s="41" t="s">
        <v>52</v>
      </c>
      <c r="D599" s="41" t="s">
        <v>46</v>
      </c>
      <c r="E599" s="41">
        <v>75961</v>
      </c>
      <c r="F599" s="42"/>
      <c r="G599" s="43">
        <v>31.620982999999999</v>
      </c>
      <c r="H599" s="44">
        <v>-94.485117000000002</v>
      </c>
      <c r="I599" s="45" t="s">
        <v>63</v>
      </c>
      <c r="J599" s="46" t="s">
        <v>48</v>
      </c>
      <c r="K599" s="42" t="s">
        <v>51</v>
      </c>
      <c r="L599" s="49"/>
      <c r="M599" s="45" t="s">
        <v>63</v>
      </c>
      <c r="N599" s="46" t="s">
        <v>51</v>
      </c>
      <c r="O599" s="49"/>
      <c r="P599" s="36" t="str">
        <f t="shared" si="9"/>
        <v>Unknown</v>
      </c>
      <c r="Q599" s="39" t="s">
        <v>48</v>
      </c>
      <c r="R599" s="39" t="s">
        <v>48</v>
      </c>
      <c r="S599" s="39"/>
      <c r="T599" s="50" t="s">
        <v>50</v>
      </c>
      <c r="U599" s="50" t="s">
        <v>51</v>
      </c>
      <c r="V599" s="50" t="s">
        <v>51</v>
      </c>
      <c r="W599" s="50"/>
      <c r="X599" s="51" t="str">
        <f>IF((OR((AND('[1]PWS Information'!$E$10="CWS",T599="Single Family Residence",P599="Lead")),
(AND('[1]PWS Information'!$E$10="CWS",T599="Multiple Family Residence",'[1]PWS Information'!$E$11="Yes",P599="Lead")),
(AND('[1]PWS Information'!$E$10="NTNC",P599="Lead")))),"Tier 1",
IF((OR((AND('[1]PWS Information'!$E$10="CWS",T599="Multiple Family Residence",'[1]PWS Information'!$E$11="No",P599="Lead")),
(AND('[1]PWS Information'!$E$10="CWS",T599="Other",P599="Lead")),
(AND('[1]PWS Information'!$E$10="CWS",T599="Building",P599="Lead")))),"Tier 2",
IF((OR((AND('[1]PWS Information'!$E$10="CWS",T599="Single Family Residence",P599="Galvanized Requiring Replacement")),
(AND('[1]PWS Information'!$E$10="CWS",T599="Single Family Residence",P599="Galvanized Requiring Replacement",Q599="Yes")),
(AND('[1]PWS Information'!$E$10="NTNC",P599="Galvanized Requiring Replacement")),
(AND('[1]PWS Information'!$E$10="NTNC",T599="Single Family Residence",Q599="Yes")))),"Tier 3",
IF((OR((AND('[1]PWS Information'!$E$10="CWS",T599="Single Family Residence",R599="Yes",P599="Non-Lead", I599="Non-Lead - Copper",K599="Before 1989")),
(AND('[1]PWS Information'!$E$10="CWS",T599="Single Family Residence",R599="Yes",P599="Non-Lead", M599="Non-Lead - Copper",N599="Before 1989")))),"Tier 4",
IF((OR((AND('[1]PWS Information'!$E$10="NTNC",P599="Non-Lead")),
(AND('[1]PWS Information'!$E$10="CWS",P599="Non-Lead",R599="")),
(AND('[1]PWS Information'!$E$10="CWS",P599="Non-Lead",R599="No")),
(AND('[1]PWS Information'!$E$10="CWS",P599="Non-Lead",R599="Don't Know")),
(AND('[1]PWS Information'!$E$10="CWS",P599="Non-Lead", I599="Non-Lead - Copper", R599="Yes", K599="Between 1989 and 2014")),
(AND('[1]PWS Information'!$E$10="CWS",P599="Non-Lead", I599="Non-Lead - Copper", R599="Yes", K599="After 2014")),
(AND('[1]PWS Information'!$E$10="CWS",P599="Non-Lead", I599="Non-Lead - Copper", R599="Yes", K599="Unknown")),
(AND('[1]PWS Information'!$E$10="CWS",P599="Non-Lead", M599="Non-Lead - Copper", R599="Yes", N599="Between 1989 and 2014")),
(AND('[1]PWS Information'!$E$10="CWS",P599="Non-Lead", M599="Non-Lead - Copper", R599="Yes", N599="After 2014")),
(AND('[1]PWS Information'!$E$10="CWS",P599="Non-Lead", M599="Non-Lead - Copper", R599="Yes", N599="Unknown")),
(AND('[1]PWS Information'!$E$10="CWS",P599="Unknown")),
(AND('[1]PWS Information'!$E$10="NTNC",P599="Unknown")))),"Tier 5",
"")))))</f>
        <v>Tier 5</v>
      </c>
      <c r="Y599" s="50"/>
      <c r="Z599" s="50"/>
    </row>
    <row r="600" spans="1:26" ht="75" x14ac:dyDescent="0.25">
      <c r="A600" s="39">
        <v>25175616</v>
      </c>
      <c r="B600" s="40">
        <v>8675</v>
      </c>
      <c r="C600" s="41" t="s">
        <v>45</v>
      </c>
      <c r="D600" s="41" t="s">
        <v>46</v>
      </c>
      <c r="E600" s="41">
        <v>75961</v>
      </c>
      <c r="F600" s="42"/>
      <c r="G600" s="43">
        <v>31.679908999999999</v>
      </c>
      <c r="H600" s="44">
        <v>-94.550640000000001</v>
      </c>
      <c r="I600" s="45" t="s">
        <v>63</v>
      </c>
      <c r="J600" s="46" t="s">
        <v>48</v>
      </c>
      <c r="K600" s="42" t="s">
        <v>51</v>
      </c>
      <c r="L600" s="49"/>
      <c r="M600" s="45" t="s">
        <v>63</v>
      </c>
      <c r="N600" s="46" t="s">
        <v>51</v>
      </c>
      <c r="O600" s="49"/>
      <c r="P600" s="36" t="str">
        <f t="shared" si="9"/>
        <v>Unknown</v>
      </c>
      <c r="Q600" s="39" t="s">
        <v>48</v>
      </c>
      <c r="R600" s="39" t="s">
        <v>48</v>
      </c>
      <c r="S600" s="39"/>
      <c r="T600" s="50" t="s">
        <v>50</v>
      </c>
      <c r="U600" s="50" t="s">
        <v>51</v>
      </c>
      <c r="V600" s="50" t="s">
        <v>51</v>
      </c>
      <c r="W600" s="50"/>
      <c r="X600" s="51" t="str">
        <f>IF((OR((AND('[1]PWS Information'!$E$10="CWS",T600="Single Family Residence",P600="Lead")),
(AND('[1]PWS Information'!$E$10="CWS",T600="Multiple Family Residence",'[1]PWS Information'!$E$11="Yes",P600="Lead")),
(AND('[1]PWS Information'!$E$10="NTNC",P600="Lead")))),"Tier 1",
IF((OR((AND('[1]PWS Information'!$E$10="CWS",T600="Multiple Family Residence",'[1]PWS Information'!$E$11="No",P600="Lead")),
(AND('[1]PWS Information'!$E$10="CWS",T600="Other",P600="Lead")),
(AND('[1]PWS Information'!$E$10="CWS",T600="Building",P600="Lead")))),"Tier 2",
IF((OR((AND('[1]PWS Information'!$E$10="CWS",T600="Single Family Residence",P600="Galvanized Requiring Replacement")),
(AND('[1]PWS Information'!$E$10="CWS",T600="Single Family Residence",P600="Galvanized Requiring Replacement",Q600="Yes")),
(AND('[1]PWS Information'!$E$10="NTNC",P600="Galvanized Requiring Replacement")),
(AND('[1]PWS Information'!$E$10="NTNC",T600="Single Family Residence",Q600="Yes")))),"Tier 3",
IF((OR((AND('[1]PWS Information'!$E$10="CWS",T600="Single Family Residence",R600="Yes",P600="Non-Lead", I600="Non-Lead - Copper",K600="Before 1989")),
(AND('[1]PWS Information'!$E$10="CWS",T600="Single Family Residence",R600="Yes",P600="Non-Lead", M600="Non-Lead - Copper",N600="Before 1989")))),"Tier 4",
IF((OR((AND('[1]PWS Information'!$E$10="NTNC",P600="Non-Lead")),
(AND('[1]PWS Information'!$E$10="CWS",P600="Non-Lead",R600="")),
(AND('[1]PWS Information'!$E$10="CWS",P600="Non-Lead",R600="No")),
(AND('[1]PWS Information'!$E$10="CWS",P600="Non-Lead",R600="Don't Know")),
(AND('[1]PWS Information'!$E$10="CWS",P600="Non-Lead", I600="Non-Lead - Copper", R600="Yes", K600="Between 1989 and 2014")),
(AND('[1]PWS Information'!$E$10="CWS",P600="Non-Lead", I600="Non-Lead - Copper", R600="Yes", K600="After 2014")),
(AND('[1]PWS Information'!$E$10="CWS",P600="Non-Lead", I600="Non-Lead - Copper", R600="Yes", K600="Unknown")),
(AND('[1]PWS Information'!$E$10="CWS",P600="Non-Lead", M600="Non-Lead - Copper", R600="Yes", N600="Between 1989 and 2014")),
(AND('[1]PWS Information'!$E$10="CWS",P600="Non-Lead", M600="Non-Lead - Copper", R600="Yes", N600="After 2014")),
(AND('[1]PWS Information'!$E$10="CWS",P600="Non-Lead", M600="Non-Lead - Copper", R600="Yes", N600="Unknown")),
(AND('[1]PWS Information'!$E$10="CWS",P600="Unknown")),
(AND('[1]PWS Information'!$E$10="NTNC",P600="Unknown")))),"Tier 5",
"")))))</f>
        <v>Tier 5</v>
      </c>
      <c r="Y600" s="50"/>
      <c r="Z600" s="50"/>
    </row>
    <row r="601" spans="1:26" ht="75" x14ac:dyDescent="0.25">
      <c r="A601" s="39">
        <v>198</v>
      </c>
      <c r="B601" s="40" t="s">
        <v>76</v>
      </c>
      <c r="C601" s="41" t="s">
        <v>200</v>
      </c>
      <c r="D601" s="41" t="s">
        <v>46</v>
      </c>
      <c r="E601" s="41">
        <v>75961</v>
      </c>
      <c r="F601" s="42"/>
      <c r="G601" s="43">
        <v>31.593017</v>
      </c>
      <c r="H601" s="44">
        <v>-94.639336</v>
      </c>
      <c r="I601" s="45" t="s">
        <v>63</v>
      </c>
      <c r="J601" s="46" t="s">
        <v>48</v>
      </c>
      <c r="K601" s="42" t="s">
        <v>51</v>
      </c>
      <c r="L601" s="49"/>
      <c r="M601" s="45" t="s">
        <v>63</v>
      </c>
      <c r="N601" s="46" t="s">
        <v>51</v>
      </c>
      <c r="O601" s="49"/>
      <c r="P601" s="36" t="str">
        <f t="shared" si="9"/>
        <v>Unknown</v>
      </c>
      <c r="Q601" s="39" t="s">
        <v>48</v>
      </c>
      <c r="R601" s="39" t="s">
        <v>48</v>
      </c>
      <c r="S601" s="39"/>
      <c r="T601" s="50"/>
      <c r="U601" s="50" t="s">
        <v>51</v>
      </c>
      <c r="V601" s="50" t="s">
        <v>51</v>
      </c>
      <c r="W601" s="50"/>
      <c r="X601" s="51" t="str">
        <f>IF((OR((AND('[1]PWS Information'!$E$10="CWS",T601="Single Family Residence",P601="Lead")),
(AND('[1]PWS Information'!$E$10="CWS",T601="Multiple Family Residence",'[1]PWS Information'!$E$11="Yes",P601="Lead")),
(AND('[1]PWS Information'!$E$10="NTNC",P601="Lead")))),"Tier 1",
IF((OR((AND('[1]PWS Information'!$E$10="CWS",T601="Multiple Family Residence",'[1]PWS Information'!$E$11="No",P601="Lead")),
(AND('[1]PWS Information'!$E$10="CWS",T601="Other",P601="Lead")),
(AND('[1]PWS Information'!$E$10="CWS",T601="Building",P601="Lead")))),"Tier 2",
IF((OR((AND('[1]PWS Information'!$E$10="CWS",T601="Single Family Residence",P601="Galvanized Requiring Replacement")),
(AND('[1]PWS Information'!$E$10="CWS",T601="Single Family Residence",P601="Galvanized Requiring Replacement",Q601="Yes")),
(AND('[1]PWS Information'!$E$10="NTNC",P601="Galvanized Requiring Replacement")),
(AND('[1]PWS Information'!$E$10="NTNC",T601="Single Family Residence",Q601="Yes")))),"Tier 3",
IF((OR((AND('[1]PWS Information'!$E$10="CWS",T601="Single Family Residence",R601="Yes",P601="Non-Lead", I601="Non-Lead - Copper",K601="Before 1989")),
(AND('[1]PWS Information'!$E$10="CWS",T601="Single Family Residence",R601="Yes",P601="Non-Lead", M601="Non-Lead - Copper",N601="Before 1989")))),"Tier 4",
IF((OR((AND('[1]PWS Information'!$E$10="NTNC",P601="Non-Lead")),
(AND('[1]PWS Information'!$E$10="CWS",P601="Non-Lead",R601="")),
(AND('[1]PWS Information'!$E$10="CWS",P601="Non-Lead",R601="No")),
(AND('[1]PWS Information'!$E$10="CWS",P601="Non-Lead",R601="Don't Know")),
(AND('[1]PWS Information'!$E$10="CWS",P601="Non-Lead", I601="Non-Lead - Copper", R601="Yes", K601="Between 1989 and 2014")),
(AND('[1]PWS Information'!$E$10="CWS",P601="Non-Lead", I601="Non-Lead - Copper", R601="Yes", K601="After 2014")),
(AND('[1]PWS Information'!$E$10="CWS",P601="Non-Lead", I601="Non-Lead - Copper", R601="Yes", K601="Unknown")),
(AND('[1]PWS Information'!$E$10="CWS",P601="Non-Lead", M601="Non-Lead - Copper", R601="Yes", N601="Between 1989 and 2014")),
(AND('[1]PWS Information'!$E$10="CWS",P601="Non-Lead", M601="Non-Lead - Copper", R601="Yes", N601="After 2014")),
(AND('[1]PWS Information'!$E$10="CWS",P601="Non-Lead", M601="Non-Lead - Copper", R601="Yes", N601="Unknown")),
(AND('[1]PWS Information'!$E$10="CWS",P601="Unknown")),
(AND('[1]PWS Information'!$E$10="NTNC",P601="Unknown")))),"Tier 5",
"")))))</f>
        <v>Tier 5</v>
      </c>
      <c r="Y601" s="50"/>
      <c r="Z601" s="50"/>
    </row>
    <row r="602" spans="1:26" ht="75" x14ac:dyDescent="0.25">
      <c r="A602" s="39">
        <v>25175952</v>
      </c>
      <c r="B602" s="40">
        <v>618</v>
      </c>
      <c r="C602" s="41" t="s">
        <v>52</v>
      </c>
      <c r="D602" s="41" t="s">
        <v>46</v>
      </c>
      <c r="E602" s="41">
        <v>75961</v>
      </c>
      <c r="F602" s="42"/>
      <c r="G602" s="43">
        <v>31.641553999999999</v>
      </c>
      <c r="H602" s="44">
        <v>-94.519992999999999</v>
      </c>
      <c r="I602" s="45" t="s">
        <v>63</v>
      </c>
      <c r="J602" s="46" t="s">
        <v>48</v>
      </c>
      <c r="K602" s="42" t="s">
        <v>51</v>
      </c>
      <c r="L602" s="49"/>
      <c r="M602" s="45" t="s">
        <v>63</v>
      </c>
      <c r="N602" s="46" t="s">
        <v>51</v>
      </c>
      <c r="O602" s="49"/>
      <c r="P602" s="36" t="str">
        <f t="shared" si="9"/>
        <v>Unknown</v>
      </c>
      <c r="Q602" s="39" t="s">
        <v>48</v>
      </c>
      <c r="R602" s="39" t="s">
        <v>48</v>
      </c>
      <c r="S602" s="39"/>
      <c r="T602" s="50" t="s">
        <v>50</v>
      </c>
      <c r="U602" s="50" t="s">
        <v>51</v>
      </c>
      <c r="V602" s="50" t="s">
        <v>51</v>
      </c>
      <c r="W602" s="50"/>
      <c r="X602" s="51" t="str">
        <f>IF((OR((AND('[1]PWS Information'!$E$10="CWS",T602="Single Family Residence",P602="Lead")),
(AND('[1]PWS Information'!$E$10="CWS",T602="Multiple Family Residence",'[1]PWS Information'!$E$11="Yes",P602="Lead")),
(AND('[1]PWS Information'!$E$10="NTNC",P602="Lead")))),"Tier 1",
IF((OR((AND('[1]PWS Information'!$E$10="CWS",T602="Multiple Family Residence",'[1]PWS Information'!$E$11="No",P602="Lead")),
(AND('[1]PWS Information'!$E$10="CWS",T602="Other",P602="Lead")),
(AND('[1]PWS Information'!$E$10="CWS",T602="Building",P602="Lead")))),"Tier 2",
IF((OR((AND('[1]PWS Information'!$E$10="CWS",T602="Single Family Residence",P602="Galvanized Requiring Replacement")),
(AND('[1]PWS Information'!$E$10="CWS",T602="Single Family Residence",P602="Galvanized Requiring Replacement",Q602="Yes")),
(AND('[1]PWS Information'!$E$10="NTNC",P602="Galvanized Requiring Replacement")),
(AND('[1]PWS Information'!$E$10="NTNC",T602="Single Family Residence",Q602="Yes")))),"Tier 3",
IF((OR((AND('[1]PWS Information'!$E$10="CWS",T602="Single Family Residence",R602="Yes",P602="Non-Lead", I602="Non-Lead - Copper",K602="Before 1989")),
(AND('[1]PWS Information'!$E$10="CWS",T602="Single Family Residence",R602="Yes",P602="Non-Lead", M602="Non-Lead - Copper",N602="Before 1989")))),"Tier 4",
IF((OR((AND('[1]PWS Information'!$E$10="NTNC",P602="Non-Lead")),
(AND('[1]PWS Information'!$E$10="CWS",P602="Non-Lead",R602="")),
(AND('[1]PWS Information'!$E$10="CWS",P602="Non-Lead",R602="No")),
(AND('[1]PWS Information'!$E$10="CWS",P602="Non-Lead",R602="Don't Know")),
(AND('[1]PWS Information'!$E$10="CWS",P602="Non-Lead", I602="Non-Lead - Copper", R602="Yes", K602="Between 1989 and 2014")),
(AND('[1]PWS Information'!$E$10="CWS",P602="Non-Lead", I602="Non-Lead - Copper", R602="Yes", K602="After 2014")),
(AND('[1]PWS Information'!$E$10="CWS",P602="Non-Lead", I602="Non-Lead - Copper", R602="Yes", K602="Unknown")),
(AND('[1]PWS Information'!$E$10="CWS",P602="Non-Lead", M602="Non-Lead - Copper", R602="Yes", N602="Between 1989 and 2014")),
(AND('[1]PWS Information'!$E$10="CWS",P602="Non-Lead", M602="Non-Lead - Copper", R602="Yes", N602="After 2014")),
(AND('[1]PWS Information'!$E$10="CWS",P602="Non-Lead", M602="Non-Lead - Copper", R602="Yes", N602="Unknown")),
(AND('[1]PWS Information'!$E$10="CWS",P602="Unknown")),
(AND('[1]PWS Information'!$E$10="NTNC",P602="Unknown")))),"Tier 5",
"")))))</f>
        <v>Tier 5</v>
      </c>
      <c r="Y602" s="50"/>
      <c r="Z602" s="50"/>
    </row>
    <row r="603" spans="1:26" ht="75" x14ac:dyDescent="0.25">
      <c r="A603" s="39">
        <v>25175743</v>
      </c>
      <c r="B603" s="40">
        <v>472</v>
      </c>
      <c r="C603" s="41" t="s">
        <v>201</v>
      </c>
      <c r="D603" s="41" t="s">
        <v>46</v>
      </c>
      <c r="E603" s="41">
        <v>75961</v>
      </c>
      <c r="F603" s="42"/>
      <c r="G603" s="43">
        <v>31.659835000000001</v>
      </c>
      <c r="H603" s="44">
        <v>-94.601658999999998</v>
      </c>
      <c r="I603" s="45" t="s">
        <v>63</v>
      </c>
      <c r="J603" s="46" t="s">
        <v>48</v>
      </c>
      <c r="K603" s="42" t="s">
        <v>51</v>
      </c>
      <c r="L603" s="49"/>
      <c r="M603" s="45" t="s">
        <v>63</v>
      </c>
      <c r="N603" s="46" t="s">
        <v>51</v>
      </c>
      <c r="O603" s="49"/>
      <c r="P603" s="36" t="str">
        <f t="shared" si="9"/>
        <v>Unknown</v>
      </c>
      <c r="Q603" s="39" t="s">
        <v>48</v>
      </c>
      <c r="R603" s="39" t="s">
        <v>48</v>
      </c>
      <c r="S603" s="39"/>
      <c r="T603" s="50"/>
      <c r="U603" s="50" t="s">
        <v>51</v>
      </c>
      <c r="V603" s="50" t="s">
        <v>51</v>
      </c>
      <c r="W603" s="50"/>
      <c r="X603" s="51" t="str">
        <f>IF((OR((AND('[1]PWS Information'!$E$10="CWS",T603="Single Family Residence",P603="Lead")),
(AND('[1]PWS Information'!$E$10="CWS",T603="Multiple Family Residence",'[1]PWS Information'!$E$11="Yes",P603="Lead")),
(AND('[1]PWS Information'!$E$10="NTNC",P603="Lead")))),"Tier 1",
IF((OR((AND('[1]PWS Information'!$E$10="CWS",T603="Multiple Family Residence",'[1]PWS Information'!$E$11="No",P603="Lead")),
(AND('[1]PWS Information'!$E$10="CWS",T603="Other",P603="Lead")),
(AND('[1]PWS Information'!$E$10="CWS",T603="Building",P603="Lead")))),"Tier 2",
IF((OR((AND('[1]PWS Information'!$E$10="CWS",T603="Single Family Residence",P603="Galvanized Requiring Replacement")),
(AND('[1]PWS Information'!$E$10="CWS",T603="Single Family Residence",P603="Galvanized Requiring Replacement",Q603="Yes")),
(AND('[1]PWS Information'!$E$10="NTNC",P603="Galvanized Requiring Replacement")),
(AND('[1]PWS Information'!$E$10="NTNC",T603="Single Family Residence",Q603="Yes")))),"Tier 3",
IF((OR((AND('[1]PWS Information'!$E$10="CWS",T603="Single Family Residence",R603="Yes",P603="Non-Lead", I603="Non-Lead - Copper",K603="Before 1989")),
(AND('[1]PWS Information'!$E$10="CWS",T603="Single Family Residence",R603="Yes",P603="Non-Lead", M603="Non-Lead - Copper",N603="Before 1989")))),"Tier 4",
IF((OR((AND('[1]PWS Information'!$E$10="NTNC",P603="Non-Lead")),
(AND('[1]PWS Information'!$E$10="CWS",P603="Non-Lead",R603="")),
(AND('[1]PWS Information'!$E$10="CWS",P603="Non-Lead",R603="No")),
(AND('[1]PWS Information'!$E$10="CWS",P603="Non-Lead",R603="Don't Know")),
(AND('[1]PWS Information'!$E$10="CWS",P603="Non-Lead", I603="Non-Lead - Copper", R603="Yes", K603="Between 1989 and 2014")),
(AND('[1]PWS Information'!$E$10="CWS",P603="Non-Lead", I603="Non-Lead - Copper", R603="Yes", K603="After 2014")),
(AND('[1]PWS Information'!$E$10="CWS",P603="Non-Lead", I603="Non-Lead - Copper", R603="Yes", K603="Unknown")),
(AND('[1]PWS Information'!$E$10="CWS",P603="Non-Lead", M603="Non-Lead - Copper", R603="Yes", N603="Between 1989 and 2014")),
(AND('[1]PWS Information'!$E$10="CWS",P603="Non-Lead", M603="Non-Lead - Copper", R603="Yes", N603="After 2014")),
(AND('[1]PWS Information'!$E$10="CWS",P603="Non-Lead", M603="Non-Lead - Copper", R603="Yes", N603="Unknown")),
(AND('[1]PWS Information'!$E$10="CWS",P603="Unknown")),
(AND('[1]PWS Information'!$E$10="NTNC",P603="Unknown")))),"Tier 5",
"")))))</f>
        <v>Tier 5</v>
      </c>
      <c r="Y603" s="50"/>
      <c r="Z603" s="50"/>
    </row>
    <row r="604" spans="1:26" ht="75" x14ac:dyDescent="0.25">
      <c r="A604" s="39">
        <v>25175553</v>
      </c>
      <c r="B604" s="40">
        <v>259</v>
      </c>
      <c r="C604" s="41" t="s">
        <v>90</v>
      </c>
      <c r="D604" s="41" t="s">
        <v>46</v>
      </c>
      <c r="E604" s="41">
        <v>75961</v>
      </c>
      <c r="F604" s="42"/>
      <c r="G604" s="43">
        <v>31.660964</v>
      </c>
      <c r="H604" s="44">
        <v>-94.601356999999993</v>
      </c>
      <c r="I604" s="45" t="s">
        <v>63</v>
      </c>
      <c r="J604" s="46" t="s">
        <v>48</v>
      </c>
      <c r="K604" s="42" t="s">
        <v>51</v>
      </c>
      <c r="L604" s="49"/>
      <c r="M604" s="45" t="s">
        <v>63</v>
      </c>
      <c r="N604" s="46" t="s">
        <v>51</v>
      </c>
      <c r="O604" s="49"/>
      <c r="P604" s="36" t="str">
        <f t="shared" si="9"/>
        <v>Unknown</v>
      </c>
      <c r="Q604" s="39" t="s">
        <v>48</v>
      </c>
      <c r="R604" s="39" t="s">
        <v>48</v>
      </c>
      <c r="S604" s="39"/>
      <c r="T604" s="50"/>
      <c r="U604" s="50" t="s">
        <v>51</v>
      </c>
      <c r="V604" s="50" t="s">
        <v>51</v>
      </c>
      <c r="W604" s="50"/>
      <c r="X604" s="51" t="str">
        <f>IF((OR((AND('[1]PWS Information'!$E$10="CWS",T604="Single Family Residence",P604="Lead")),
(AND('[1]PWS Information'!$E$10="CWS",T604="Multiple Family Residence",'[1]PWS Information'!$E$11="Yes",P604="Lead")),
(AND('[1]PWS Information'!$E$10="NTNC",P604="Lead")))),"Tier 1",
IF((OR((AND('[1]PWS Information'!$E$10="CWS",T604="Multiple Family Residence",'[1]PWS Information'!$E$11="No",P604="Lead")),
(AND('[1]PWS Information'!$E$10="CWS",T604="Other",P604="Lead")),
(AND('[1]PWS Information'!$E$10="CWS",T604="Building",P604="Lead")))),"Tier 2",
IF((OR((AND('[1]PWS Information'!$E$10="CWS",T604="Single Family Residence",P604="Galvanized Requiring Replacement")),
(AND('[1]PWS Information'!$E$10="CWS",T604="Single Family Residence",P604="Galvanized Requiring Replacement",Q604="Yes")),
(AND('[1]PWS Information'!$E$10="NTNC",P604="Galvanized Requiring Replacement")),
(AND('[1]PWS Information'!$E$10="NTNC",T604="Single Family Residence",Q604="Yes")))),"Tier 3",
IF((OR((AND('[1]PWS Information'!$E$10="CWS",T604="Single Family Residence",R604="Yes",P604="Non-Lead", I604="Non-Lead - Copper",K604="Before 1989")),
(AND('[1]PWS Information'!$E$10="CWS",T604="Single Family Residence",R604="Yes",P604="Non-Lead", M604="Non-Lead - Copper",N604="Before 1989")))),"Tier 4",
IF((OR((AND('[1]PWS Information'!$E$10="NTNC",P604="Non-Lead")),
(AND('[1]PWS Information'!$E$10="CWS",P604="Non-Lead",R604="")),
(AND('[1]PWS Information'!$E$10="CWS",P604="Non-Lead",R604="No")),
(AND('[1]PWS Information'!$E$10="CWS",P604="Non-Lead",R604="Don't Know")),
(AND('[1]PWS Information'!$E$10="CWS",P604="Non-Lead", I604="Non-Lead - Copper", R604="Yes", K604="Between 1989 and 2014")),
(AND('[1]PWS Information'!$E$10="CWS",P604="Non-Lead", I604="Non-Lead - Copper", R604="Yes", K604="After 2014")),
(AND('[1]PWS Information'!$E$10="CWS",P604="Non-Lead", I604="Non-Lead - Copper", R604="Yes", K604="Unknown")),
(AND('[1]PWS Information'!$E$10="CWS",P604="Non-Lead", M604="Non-Lead - Copper", R604="Yes", N604="Between 1989 and 2014")),
(AND('[1]PWS Information'!$E$10="CWS",P604="Non-Lead", M604="Non-Lead - Copper", R604="Yes", N604="After 2014")),
(AND('[1]PWS Information'!$E$10="CWS",P604="Non-Lead", M604="Non-Lead - Copper", R604="Yes", N604="Unknown")),
(AND('[1]PWS Information'!$E$10="CWS",P604="Unknown")),
(AND('[1]PWS Information'!$E$10="NTNC",P604="Unknown")))),"Tier 5",
"")))))</f>
        <v>Tier 5</v>
      </c>
      <c r="Y604" s="50"/>
      <c r="Z604" s="50"/>
    </row>
    <row r="605" spans="1:26" ht="75" x14ac:dyDescent="0.25">
      <c r="A605" s="39">
        <v>25176188</v>
      </c>
      <c r="B605" s="40">
        <v>5657</v>
      </c>
      <c r="C605" s="41" t="s">
        <v>81</v>
      </c>
      <c r="D605" s="41" t="s">
        <v>46</v>
      </c>
      <c r="E605" s="41">
        <v>75961</v>
      </c>
      <c r="F605" s="42"/>
      <c r="G605" s="43">
        <v>31.660693999999999</v>
      </c>
      <c r="H605" s="44">
        <v>-94.601386000000005</v>
      </c>
      <c r="I605" s="45" t="s">
        <v>63</v>
      </c>
      <c r="J605" s="46" t="s">
        <v>48</v>
      </c>
      <c r="K605" s="42" t="s">
        <v>51</v>
      </c>
      <c r="L605" s="49"/>
      <c r="M605" s="45" t="s">
        <v>63</v>
      </c>
      <c r="N605" s="46" t="s">
        <v>51</v>
      </c>
      <c r="O605" s="49"/>
      <c r="P605" s="36" t="str">
        <f t="shared" si="9"/>
        <v>Unknown</v>
      </c>
      <c r="Q605" s="39" t="s">
        <v>48</v>
      </c>
      <c r="R605" s="39" t="s">
        <v>48</v>
      </c>
      <c r="S605" s="39"/>
      <c r="T605" s="50"/>
      <c r="U605" s="50" t="s">
        <v>51</v>
      </c>
      <c r="V605" s="50" t="s">
        <v>51</v>
      </c>
      <c r="W605" s="50"/>
      <c r="X605" s="51" t="str">
        <f>IF((OR((AND('[1]PWS Information'!$E$10="CWS",T605="Single Family Residence",P605="Lead")),
(AND('[1]PWS Information'!$E$10="CWS",T605="Multiple Family Residence",'[1]PWS Information'!$E$11="Yes",P605="Lead")),
(AND('[1]PWS Information'!$E$10="NTNC",P605="Lead")))),"Tier 1",
IF((OR((AND('[1]PWS Information'!$E$10="CWS",T605="Multiple Family Residence",'[1]PWS Information'!$E$11="No",P605="Lead")),
(AND('[1]PWS Information'!$E$10="CWS",T605="Other",P605="Lead")),
(AND('[1]PWS Information'!$E$10="CWS",T605="Building",P605="Lead")))),"Tier 2",
IF((OR((AND('[1]PWS Information'!$E$10="CWS",T605="Single Family Residence",P605="Galvanized Requiring Replacement")),
(AND('[1]PWS Information'!$E$10="CWS",T605="Single Family Residence",P605="Galvanized Requiring Replacement",Q605="Yes")),
(AND('[1]PWS Information'!$E$10="NTNC",P605="Galvanized Requiring Replacement")),
(AND('[1]PWS Information'!$E$10="NTNC",T605="Single Family Residence",Q605="Yes")))),"Tier 3",
IF((OR((AND('[1]PWS Information'!$E$10="CWS",T605="Single Family Residence",R605="Yes",P605="Non-Lead", I605="Non-Lead - Copper",K605="Before 1989")),
(AND('[1]PWS Information'!$E$10="CWS",T605="Single Family Residence",R605="Yes",P605="Non-Lead", M605="Non-Lead - Copper",N605="Before 1989")))),"Tier 4",
IF((OR((AND('[1]PWS Information'!$E$10="NTNC",P605="Non-Lead")),
(AND('[1]PWS Information'!$E$10="CWS",P605="Non-Lead",R605="")),
(AND('[1]PWS Information'!$E$10="CWS",P605="Non-Lead",R605="No")),
(AND('[1]PWS Information'!$E$10="CWS",P605="Non-Lead",R605="Don't Know")),
(AND('[1]PWS Information'!$E$10="CWS",P605="Non-Lead", I605="Non-Lead - Copper", R605="Yes", K605="Between 1989 and 2014")),
(AND('[1]PWS Information'!$E$10="CWS",P605="Non-Lead", I605="Non-Lead - Copper", R605="Yes", K605="After 2014")),
(AND('[1]PWS Information'!$E$10="CWS",P605="Non-Lead", I605="Non-Lead - Copper", R605="Yes", K605="Unknown")),
(AND('[1]PWS Information'!$E$10="CWS",P605="Non-Lead", M605="Non-Lead - Copper", R605="Yes", N605="Between 1989 and 2014")),
(AND('[1]PWS Information'!$E$10="CWS",P605="Non-Lead", M605="Non-Lead - Copper", R605="Yes", N605="After 2014")),
(AND('[1]PWS Information'!$E$10="CWS",P605="Non-Lead", M605="Non-Lead - Copper", R605="Yes", N605="Unknown")),
(AND('[1]PWS Information'!$E$10="CWS",P605="Unknown")),
(AND('[1]PWS Information'!$E$10="NTNC",P605="Unknown")))),"Tier 5",
"")))))</f>
        <v>Tier 5</v>
      </c>
      <c r="Y605" s="50"/>
      <c r="Z605" s="50"/>
    </row>
    <row r="606" spans="1:26" ht="75" x14ac:dyDescent="0.25">
      <c r="A606" s="39">
        <v>25175933</v>
      </c>
      <c r="B606" s="40">
        <v>2389</v>
      </c>
      <c r="C606" s="41" t="s">
        <v>52</v>
      </c>
      <c r="D606" s="41" t="s">
        <v>46</v>
      </c>
      <c r="E606" s="41">
        <v>75961</v>
      </c>
      <c r="F606" s="42"/>
      <c r="G606" s="43">
        <v>31.642567</v>
      </c>
      <c r="H606" s="44">
        <v>-94.491253999999998</v>
      </c>
      <c r="I606" s="45" t="s">
        <v>63</v>
      </c>
      <c r="J606" s="46" t="s">
        <v>48</v>
      </c>
      <c r="K606" s="42" t="s">
        <v>51</v>
      </c>
      <c r="L606" s="49"/>
      <c r="M606" s="45" t="s">
        <v>63</v>
      </c>
      <c r="N606" s="46" t="s">
        <v>51</v>
      </c>
      <c r="O606" s="49"/>
      <c r="P606" s="36" t="str">
        <f t="shared" si="9"/>
        <v>Unknown</v>
      </c>
      <c r="Q606" s="39" t="s">
        <v>48</v>
      </c>
      <c r="R606" s="39" t="s">
        <v>48</v>
      </c>
      <c r="S606" s="39"/>
      <c r="T606" s="50" t="s">
        <v>50</v>
      </c>
      <c r="U606" s="50" t="s">
        <v>51</v>
      </c>
      <c r="V606" s="50" t="s">
        <v>51</v>
      </c>
      <c r="W606" s="50"/>
      <c r="X606" s="51" t="str">
        <f>IF((OR((AND('[1]PWS Information'!$E$10="CWS",T606="Single Family Residence",P606="Lead")),
(AND('[1]PWS Information'!$E$10="CWS",T606="Multiple Family Residence",'[1]PWS Information'!$E$11="Yes",P606="Lead")),
(AND('[1]PWS Information'!$E$10="NTNC",P606="Lead")))),"Tier 1",
IF((OR((AND('[1]PWS Information'!$E$10="CWS",T606="Multiple Family Residence",'[1]PWS Information'!$E$11="No",P606="Lead")),
(AND('[1]PWS Information'!$E$10="CWS",T606="Other",P606="Lead")),
(AND('[1]PWS Information'!$E$10="CWS",T606="Building",P606="Lead")))),"Tier 2",
IF((OR((AND('[1]PWS Information'!$E$10="CWS",T606="Single Family Residence",P606="Galvanized Requiring Replacement")),
(AND('[1]PWS Information'!$E$10="CWS",T606="Single Family Residence",P606="Galvanized Requiring Replacement",Q606="Yes")),
(AND('[1]PWS Information'!$E$10="NTNC",P606="Galvanized Requiring Replacement")),
(AND('[1]PWS Information'!$E$10="NTNC",T606="Single Family Residence",Q606="Yes")))),"Tier 3",
IF((OR((AND('[1]PWS Information'!$E$10="CWS",T606="Single Family Residence",R606="Yes",P606="Non-Lead", I606="Non-Lead - Copper",K606="Before 1989")),
(AND('[1]PWS Information'!$E$10="CWS",T606="Single Family Residence",R606="Yes",P606="Non-Lead", M606="Non-Lead - Copper",N606="Before 1989")))),"Tier 4",
IF((OR((AND('[1]PWS Information'!$E$10="NTNC",P606="Non-Lead")),
(AND('[1]PWS Information'!$E$10="CWS",P606="Non-Lead",R606="")),
(AND('[1]PWS Information'!$E$10="CWS",P606="Non-Lead",R606="No")),
(AND('[1]PWS Information'!$E$10="CWS",P606="Non-Lead",R606="Don't Know")),
(AND('[1]PWS Information'!$E$10="CWS",P606="Non-Lead", I606="Non-Lead - Copper", R606="Yes", K606="Between 1989 and 2014")),
(AND('[1]PWS Information'!$E$10="CWS",P606="Non-Lead", I606="Non-Lead - Copper", R606="Yes", K606="After 2014")),
(AND('[1]PWS Information'!$E$10="CWS",P606="Non-Lead", I606="Non-Lead - Copper", R606="Yes", K606="Unknown")),
(AND('[1]PWS Information'!$E$10="CWS",P606="Non-Lead", M606="Non-Lead - Copper", R606="Yes", N606="Between 1989 and 2014")),
(AND('[1]PWS Information'!$E$10="CWS",P606="Non-Lead", M606="Non-Lead - Copper", R606="Yes", N606="After 2014")),
(AND('[1]PWS Information'!$E$10="CWS",P606="Non-Lead", M606="Non-Lead - Copper", R606="Yes", N606="Unknown")),
(AND('[1]PWS Information'!$E$10="CWS",P606="Unknown")),
(AND('[1]PWS Information'!$E$10="NTNC",P606="Unknown")))),"Tier 5",
"")))))</f>
        <v>Tier 5</v>
      </c>
      <c r="Y606" s="50"/>
      <c r="Z606" s="50"/>
    </row>
    <row r="607" spans="1:26" ht="75" x14ac:dyDescent="0.25">
      <c r="A607" s="39">
        <v>25176044</v>
      </c>
      <c r="B607" s="40">
        <v>3610</v>
      </c>
      <c r="C607" s="41" t="s">
        <v>66</v>
      </c>
      <c r="D607" s="41" t="s">
        <v>46</v>
      </c>
      <c r="E607" s="41">
        <v>75961</v>
      </c>
      <c r="F607" s="42"/>
      <c r="G607" s="43">
        <v>31.603825000000001</v>
      </c>
      <c r="H607" s="44">
        <v>-94.562325999999999</v>
      </c>
      <c r="I607" s="45" t="s">
        <v>63</v>
      </c>
      <c r="J607" s="46" t="s">
        <v>48</v>
      </c>
      <c r="K607" s="42" t="s">
        <v>51</v>
      </c>
      <c r="L607" s="49"/>
      <c r="M607" s="45" t="s">
        <v>63</v>
      </c>
      <c r="N607" s="46" t="s">
        <v>51</v>
      </c>
      <c r="O607" s="49"/>
      <c r="P607" s="36" t="str">
        <f t="shared" si="9"/>
        <v>Unknown</v>
      </c>
      <c r="Q607" s="39" t="s">
        <v>48</v>
      </c>
      <c r="R607" s="39" t="s">
        <v>48</v>
      </c>
      <c r="S607" s="39"/>
      <c r="T607" s="50"/>
      <c r="U607" s="50" t="s">
        <v>51</v>
      </c>
      <c r="V607" s="50" t="s">
        <v>51</v>
      </c>
      <c r="W607" s="50"/>
      <c r="X607" s="51" t="str">
        <f>IF((OR((AND('[1]PWS Information'!$E$10="CWS",T607="Single Family Residence",P607="Lead")),
(AND('[1]PWS Information'!$E$10="CWS",T607="Multiple Family Residence",'[1]PWS Information'!$E$11="Yes",P607="Lead")),
(AND('[1]PWS Information'!$E$10="NTNC",P607="Lead")))),"Tier 1",
IF((OR((AND('[1]PWS Information'!$E$10="CWS",T607="Multiple Family Residence",'[1]PWS Information'!$E$11="No",P607="Lead")),
(AND('[1]PWS Information'!$E$10="CWS",T607="Other",P607="Lead")),
(AND('[1]PWS Information'!$E$10="CWS",T607="Building",P607="Lead")))),"Tier 2",
IF((OR((AND('[1]PWS Information'!$E$10="CWS",T607="Single Family Residence",P607="Galvanized Requiring Replacement")),
(AND('[1]PWS Information'!$E$10="CWS",T607="Single Family Residence",P607="Galvanized Requiring Replacement",Q607="Yes")),
(AND('[1]PWS Information'!$E$10="NTNC",P607="Galvanized Requiring Replacement")),
(AND('[1]PWS Information'!$E$10="NTNC",T607="Single Family Residence",Q607="Yes")))),"Tier 3",
IF((OR((AND('[1]PWS Information'!$E$10="CWS",T607="Single Family Residence",R607="Yes",P607="Non-Lead", I607="Non-Lead - Copper",K607="Before 1989")),
(AND('[1]PWS Information'!$E$10="CWS",T607="Single Family Residence",R607="Yes",P607="Non-Lead", M607="Non-Lead - Copper",N607="Before 1989")))),"Tier 4",
IF((OR((AND('[1]PWS Information'!$E$10="NTNC",P607="Non-Lead")),
(AND('[1]PWS Information'!$E$10="CWS",P607="Non-Lead",R607="")),
(AND('[1]PWS Information'!$E$10="CWS",P607="Non-Lead",R607="No")),
(AND('[1]PWS Information'!$E$10="CWS",P607="Non-Lead",R607="Don't Know")),
(AND('[1]PWS Information'!$E$10="CWS",P607="Non-Lead", I607="Non-Lead - Copper", R607="Yes", K607="Between 1989 and 2014")),
(AND('[1]PWS Information'!$E$10="CWS",P607="Non-Lead", I607="Non-Lead - Copper", R607="Yes", K607="After 2014")),
(AND('[1]PWS Information'!$E$10="CWS",P607="Non-Lead", I607="Non-Lead - Copper", R607="Yes", K607="Unknown")),
(AND('[1]PWS Information'!$E$10="CWS",P607="Non-Lead", M607="Non-Lead - Copper", R607="Yes", N607="Between 1989 and 2014")),
(AND('[1]PWS Information'!$E$10="CWS",P607="Non-Lead", M607="Non-Lead - Copper", R607="Yes", N607="After 2014")),
(AND('[1]PWS Information'!$E$10="CWS",P607="Non-Lead", M607="Non-Lead - Copper", R607="Yes", N607="Unknown")),
(AND('[1]PWS Information'!$E$10="CWS",P607="Unknown")),
(AND('[1]PWS Information'!$E$10="NTNC",P607="Unknown")))),"Tier 5",
"")))))</f>
        <v>Tier 5</v>
      </c>
      <c r="Y607" s="50"/>
      <c r="Z607" s="50"/>
    </row>
    <row r="608" spans="1:26" ht="75" x14ac:dyDescent="0.25">
      <c r="A608" s="39">
        <v>25175932</v>
      </c>
      <c r="B608" s="40">
        <v>708</v>
      </c>
      <c r="C608" s="41" t="s">
        <v>202</v>
      </c>
      <c r="D608" s="41" t="s">
        <v>46</v>
      </c>
      <c r="E608" s="41">
        <v>75961</v>
      </c>
      <c r="F608" s="42"/>
      <c r="G608" s="43">
        <v>31.661075</v>
      </c>
      <c r="H608" s="44">
        <v>-94.601356999999993</v>
      </c>
      <c r="I608" s="45" t="s">
        <v>63</v>
      </c>
      <c r="J608" s="46" t="s">
        <v>48</v>
      </c>
      <c r="K608" s="42" t="s">
        <v>51</v>
      </c>
      <c r="L608" s="49"/>
      <c r="M608" s="45" t="s">
        <v>63</v>
      </c>
      <c r="N608" s="46" t="s">
        <v>51</v>
      </c>
      <c r="O608" s="49"/>
      <c r="P608" s="36" t="str">
        <f t="shared" si="9"/>
        <v>Unknown</v>
      </c>
      <c r="Q608" s="39" t="s">
        <v>48</v>
      </c>
      <c r="R608" s="39" t="s">
        <v>48</v>
      </c>
      <c r="S608" s="39"/>
      <c r="T608" s="50"/>
      <c r="U608" s="50" t="s">
        <v>51</v>
      </c>
      <c r="V608" s="50" t="s">
        <v>51</v>
      </c>
      <c r="W608" s="50"/>
      <c r="X608" s="51" t="str">
        <f>IF((OR((AND('[1]PWS Information'!$E$10="CWS",T608="Single Family Residence",P608="Lead")),
(AND('[1]PWS Information'!$E$10="CWS",T608="Multiple Family Residence",'[1]PWS Information'!$E$11="Yes",P608="Lead")),
(AND('[1]PWS Information'!$E$10="NTNC",P608="Lead")))),"Tier 1",
IF((OR((AND('[1]PWS Information'!$E$10="CWS",T608="Multiple Family Residence",'[1]PWS Information'!$E$11="No",P608="Lead")),
(AND('[1]PWS Information'!$E$10="CWS",T608="Other",P608="Lead")),
(AND('[1]PWS Information'!$E$10="CWS",T608="Building",P608="Lead")))),"Tier 2",
IF((OR((AND('[1]PWS Information'!$E$10="CWS",T608="Single Family Residence",P608="Galvanized Requiring Replacement")),
(AND('[1]PWS Information'!$E$10="CWS",T608="Single Family Residence",P608="Galvanized Requiring Replacement",Q608="Yes")),
(AND('[1]PWS Information'!$E$10="NTNC",P608="Galvanized Requiring Replacement")),
(AND('[1]PWS Information'!$E$10="NTNC",T608="Single Family Residence",Q608="Yes")))),"Tier 3",
IF((OR((AND('[1]PWS Information'!$E$10="CWS",T608="Single Family Residence",R608="Yes",P608="Non-Lead", I608="Non-Lead - Copper",K608="Before 1989")),
(AND('[1]PWS Information'!$E$10="CWS",T608="Single Family Residence",R608="Yes",P608="Non-Lead", M608="Non-Lead - Copper",N608="Before 1989")))),"Tier 4",
IF((OR((AND('[1]PWS Information'!$E$10="NTNC",P608="Non-Lead")),
(AND('[1]PWS Information'!$E$10="CWS",P608="Non-Lead",R608="")),
(AND('[1]PWS Information'!$E$10="CWS",P608="Non-Lead",R608="No")),
(AND('[1]PWS Information'!$E$10="CWS",P608="Non-Lead",R608="Don't Know")),
(AND('[1]PWS Information'!$E$10="CWS",P608="Non-Lead", I608="Non-Lead - Copper", R608="Yes", K608="Between 1989 and 2014")),
(AND('[1]PWS Information'!$E$10="CWS",P608="Non-Lead", I608="Non-Lead - Copper", R608="Yes", K608="After 2014")),
(AND('[1]PWS Information'!$E$10="CWS",P608="Non-Lead", I608="Non-Lead - Copper", R608="Yes", K608="Unknown")),
(AND('[1]PWS Information'!$E$10="CWS",P608="Non-Lead", M608="Non-Lead - Copper", R608="Yes", N608="Between 1989 and 2014")),
(AND('[1]PWS Information'!$E$10="CWS",P608="Non-Lead", M608="Non-Lead - Copper", R608="Yes", N608="After 2014")),
(AND('[1]PWS Information'!$E$10="CWS",P608="Non-Lead", M608="Non-Lead - Copper", R608="Yes", N608="Unknown")),
(AND('[1]PWS Information'!$E$10="CWS",P608="Unknown")),
(AND('[1]PWS Information'!$E$10="NTNC",P608="Unknown")))),"Tier 5",
"")))))</f>
        <v>Tier 5</v>
      </c>
      <c r="Y608" s="50"/>
      <c r="Z608" s="50"/>
    </row>
    <row r="609" spans="1:26" ht="75" x14ac:dyDescent="0.25">
      <c r="A609" s="39">
        <v>25176213</v>
      </c>
      <c r="B609" s="40">
        <v>5208</v>
      </c>
      <c r="C609" s="41" t="s">
        <v>66</v>
      </c>
      <c r="D609" s="41" t="s">
        <v>46</v>
      </c>
      <c r="E609" s="41">
        <v>75961</v>
      </c>
      <c r="F609" s="42"/>
      <c r="G609" s="43">
        <v>31.610942999999999</v>
      </c>
      <c r="H609" s="44">
        <v>-94.537440000000004</v>
      </c>
      <c r="I609" s="45" t="s">
        <v>63</v>
      </c>
      <c r="J609" s="46" t="s">
        <v>48</v>
      </c>
      <c r="K609" s="42" t="s">
        <v>51</v>
      </c>
      <c r="L609" s="49"/>
      <c r="M609" s="45" t="s">
        <v>63</v>
      </c>
      <c r="N609" s="46" t="s">
        <v>51</v>
      </c>
      <c r="O609" s="49"/>
      <c r="P609" s="36" t="str">
        <f t="shared" si="9"/>
        <v>Unknown</v>
      </c>
      <c r="Q609" s="39" t="s">
        <v>48</v>
      </c>
      <c r="R609" s="39" t="s">
        <v>48</v>
      </c>
      <c r="S609" s="39"/>
      <c r="T609" s="50"/>
      <c r="U609" s="50" t="s">
        <v>51</v>
      </c>
      <c r="V609" s="50" t="s">
        <v>51</v>
      </c>
      <c r="W609" s="50"/>
      <c r="X609" s="51" t="str">
        <f>IF((OR((AND('[1]PWS Information'!$E$10="CWS",T609="Single Family Residence",P609="Lead")),
(AND('[1]PWS Information'!$E$10="CWS",T609="Multiple Family Residence",'[1]PWS Information'!$E$11="Yes",P609="Lead")),
(AND('[1]PWS Information'!$E$10="NTNC",P609="Lead")))),"Tier 1",
IF((OR((AND('[1]PWS Information'!$E$10="CWS",T609="Multiple Family Residence",'[1]PWS Information'!$E$11="No",P609="Lead")),
(AND('[1]PWS Information'!$E$10="CWS",T609="Other",P609="Lead")),
(AND('[1]PWS Information'!$E$10="CWS",T609="Building",P609="Lead")))),"Tier 2",
IF((OR((AND('[1]PWS Information'!$E$10="CWS",T609="Single Family Residence",P609="Galvanized Requiring Replacement")),
(AND('[1]PWS Information'!$E$10="CWS",T609="Single Family Residence",P609="Galvanized Requiring Replacement",Q609="Yes")),
(AND('[1]PWS Information'!$E$10="NTNC",P609="Galvanized Requiring Replacement")),
(AND('[1]PWS Information'!$E$10="NTNC",T609="Single Family Residence",Q609="Yes")))),"Tier 3",
IF((OR((AND('[1]PWS Information'!$E$10="CWS",T609="Single Family Residence",R609="Yes",P609="Non-Lead", I609="Non-Lead - Copper",K609="Before 1989")),
(AND('[1]PWS Information'!$E$10="CWS",T609="Single Family Residence",R609="Yes",P609="Non-Lead", M609="Non-Lead - Copper",N609="Before 1989")))),"Tier 4",
IF((OR((AND('[1]PWS Information'!$E$10="NTNC",P609="Non-Lead")),
(AND('[1]PWS Information'!$E$10="CWS",P609="Non-Lead",R609="")),
(AND('[1]PWS Information'!$E$10="CWS",P609="Non-Lead",R609="No")),
(AND('[1]PWS Information'!$E$10="CWS",P609="Non-Lead",R609="Don't Know")),
(AND('[1]PWS Information'!$E$10="CWS",P609="Non-Lead", I609="Non-Lead - Copper", R609="Yes", K609="Between 1989 and 2014")),
(AND('[1]PWS Information'!$E$10="CWS",P609="Non-Lead", I609="Non-Lead - Copper", R609="Yes", K609="After 2014")),
(AND('[1]PWS Information'!$E$10="CWS",P609="Non-Lead", I609="Non-Lead - Copper", R609="Yes", K609="Unknown")),
(AND('[1]PWS Information'!$E$10="CWS",P609="Non-Lead", M609="Non-Lead - Copper", R609="Yes", N609="Between 1989 and 2014")),
(AND('[1]PWS Information'!$E$10="CWS",P609="Non-Lead", M609="Non-Lead - Copper", R609="Yes", N609="After 2014")),
(AND('[1]PWS Information'!$E$10="CWS",P609="Non-Lead", M609="Non-Lead - Copper", R609="Yes", N609="Unknown")),
(AND('[1]PWS Information'!$E$10="CWS",P609="Unknown")),
(AND('[1]PWS Information'!$E$10="NTNC",P609="Unknown")))),"Tier 5",
"")))))</f>
        <v>Tier 5</v>
      </c>
      <c r="Y609" s="50"/>
      <c r="Z609" s="50"/>
    </row>
    <row r="610" spans="1:26" ht="75" x14ac:dyDescent="0.25">
      <c r="A610" s="39">
        <v>25175457</v>
      </c>
      <c r="B610" s="40">
        <v>9671</v>
      </c>
      <c r="C610" s="41" t="s">
        <v>53</v>
      </c>
      <c r="D610" s="41" t="s">
        <v>46</v>
      </c>
      <c r="E610" s="41">
        <v>75961</v>
      </c>
      <c r="F610" s="42"/>
      <c r="G610" s="43">
        <v>31.628131</v>
      </c>
      <c r="H610" s="44">
        <v>-94.405118999999999</v>
      </c>
      <c r="I610" s="45" t="s">
        <v>63</v>
      </c>
      <c r="J610" s="46" t="s">
        <v>48</v>
      </c>
      <c r="K610" s="42" t="s">
        <v>51</v>
      </c>
      <c r="L610" s="49"/>
      <c r="M610" s="45" t="s">
        <v>63</v>
      </c>
      <c r="N610" s="46" t="s">
        <v>51</v>
      </c>
      <c r="O610" s="49"/>
      <c r="P610" s="36" t="str">
        <f t="shared" si="9"/>
        <v>Unknown</v>
      </c>
      <c r="Q610" s="39" t="s">
        <v>48</v>
      </c>
      <c r="R610" s="39" t="s">
        <v>48</v>
      </c>
      <c r="S610" s="39"/>
      <c r="T610" s="50"/>
      <c r="U610" s="50" t="s">
        <v>51</v>
      </c>
      <c r="V610" s="50" t="s">
        <v>51</v>
      </c>
      <c r="W610" s="50"/>
      <c r="X610" s="51" t="str">
        <f>IF((OR((AND('[1]PWS Information'!$E$10="CWS",T610="Single Family Residence",P610="Lead")),
(AND('[1]PWS Information'!$E$10="CWS",T610="Multiple Family Residence",'[1]PWS Information'!$E$11="Yes",P610="Lead")),
(AND('[1]PWS Information'!$E$10="NTNC",P610="Lead")))),"Tier 1",
IF((OR((AND('[1]PWS Information'!$E$10="CWS",T610="Multiple Family Residence",'[1]PWS Information'!$E$11="No",P610="Lead")),
(AND('[1]PWS Information'!$E$10="CWS",T610="Other",P610="Lead")),
(AND('[1]PWS Information'!$E$10="CWS",T610="Building",P610="Lead")))),"Tier 2",
IF((OR((AND('[1]PWS Information'!$E$10="CWS",T610="Single Family Residence",P610="Galvanized Requiring Replacement")),
(AND('[1]PWS Information'!$E$10="CWS",T610="Single Family Residence",P610="Galvanized Requiring Replacement",Q610="Yes")),
(AND('[1]PWS Information'!$E$10="NTNC",P610="Galvanized Requiring Replacement")),
(AND('[1]PWS Information'!$E$10="NTNC",T610="Single Family Residence",Q610="Yes")))),"Tier 3",
IF((OR((AND('[1]PWS Information'!$E$10="CWS",T610="Single Family Residence",R610="Yes",P610="Non-Lead", I610="Non-Lead - Copper",K610="Before 1989")),
(AND('[1]PWS Information'!$E$10="CWS",T610="Single Family Residence",R610="Yes",P610="Non-Lead", M610="Non-Lead - Copper",N610="Before 1989")))),"Tier 4",
IF((OR((AND('[1]PWS Information'!$E$10="NTNC",P610="Non-Lead")),
(AND('[1]PWS Information'!$E$10="CWS",P610="Non-Lead",R610="")),
(AND('[1]PWS Information'!$E$10="CWS",P610="Non-Lead",R610="No")),
(AND('[1]PWS Information'!$E$10="CWS",P610="Non-Lead",R610="Don't Know")),
(AND('[1]PWS Information'!$E$10="CWS",P610="Non-Lead", I610="Non-Lead - Copper", R610="Yes", K610="Between 1989 and 2014")),
(AND('[1]PWS Information'!$E$10="CWS",P610="Non-Lead", I610="Non-Lead - Copper", R610="Yes", K610="After 2014")),
(AND('[1]PWS Information'!$E$10="CWS",P610="Non-Lead", I610="Non-Lead - Copper", R610="Yes", K610="Unknown")),
(AND('[1]PWS Information'!$E$10="CWS",P610="Non-Lead", M610="Non-Lead - Copper", R610="Yes", N610="Between 1989 and 2014")),
(AND('[1]PWS Information'!$E$10="CWS",P610="Non-Lead", M610="Non-Lead - Copper", R610="Yes", N610="After 2014")),
(AND('[1]PWS Information'!$E$10="CWS",P610="Non-Lead", M610="Non-Lead - Copper", R610="Yes", N610="Unknown")),
(AND('[1]PWS Information'!$E$10="CWS",P610="Unknown")),
(AND('[1]PWS Information'!$E$10="NTNC",P610="Unknown")))),"Tier 5",
"")))))</f>
        <v>Tier 5</v>
      </c>
      <c r="Y610" s="50"/>
      <c r="Z610" s="50"/>
    </row>
    <row r="611" spans="1:26" ht="75" x14ac:dyDescent="0.25">
      <c r="A611" s="39">
        <v>25176001</v>
      </c>
      <c r="B611" s="40">
        <v>7819</v>
      </c>
      <c r="C611" s="41" t="s">
        <v>66</v>
      </c>
      <c r="D611" s="41" t="s">
        <v>46</v>
      </c>
      <c r="E611" s="41">
        <v>75961</v>
      </c>
      <c r="F611" s="42"/>
      <c r="G611" s="43">
        <v>31.619520999999999</v>
      </c>
      <c r="H611" s="44">
        <v>-94.495670000000004</v>
      </c>
      <c r="I611" s="45" t="s">
        <v>63</v>
      </c>
      <c r="J611" s="46" t="s">
        <v>48</v>
      </c>
      <c r="K611" s="42" t="s">
        <v>51</v>
      </c>
      <c r="L611" s="49"/>
      <c r="M611" s="45" t="s">
        <v>63</v>
      </c>
      <c r="N611" s="46" t="s">
        <v>51</v>
      </c>
      <c r="O611" s="49"/>
      <c r="P611" s="36" t="str">
        <f t="shared" si="9"/>
        <v>Unknown</v>
      </c>
      <c r="Q611" s="39" t="s">
        <v>48</v>
      </c>
      <c r="R611" s="39" t="s">
        <v>48</v>
      </c>
      <c r="S611" s="39"/>
      <c r="T611" s="50"/>
      <c r="U611" s="50" t="s">
        <v>51</v>
      </c>
      <c r="V611" s="50" t="s">
        <v>51</v>
      </c>
      <c r="W611" s="50"/>
      <c r="X611" s="51" t="str">
        <f>IF((OR((AND('[1]PWS Information'!$E$10="CWS",T611="Single Family Residence",P611="Lead")),
(AND('[1]PWS Information'!$E$10="CWS",T611="Multiple Family Residence",'[1]PWS Information'!$E$11="Yes",P611="Lead")),
(AND('[1]PWS Information'!$E$10="NTNC",P611="Lead")))),"Tier 1",
IF((OR((AND('[1]PWS Information'!$E$10="CWS",T611="Multiple Family Residence",'[1]PWS Information'!$E$11="No",P611="Lead")),
(AND('[1]PWS Information'!$E$10="CWS",T611="Other",P611="Lead")),
(AND('[1]PWS Information'!$E$10="CWS",T611="Building",P611="Lead")))),"Tier 2",
IF((OR((AND('[1]PWS Information'!$E$10="CWS",T611="Single Family Residence",P611="Galvanized Requiring Replacement")),
(AND('[1]PWS Information'!$E$10="CWS",T611="Single Family Residence",P611="Galvanized Requiring Replacement",Q611="Yes")),
(AND('[1]PWS Information'!$E$10="NTNC",P611="Galvanized Requiring Replacement")),
(AND('[1]PWS Information'!$E$10="NTNC",T611="Single Family Residence",Q611="Yes")))),"Tier 3",
IF((OR((AND('[1]PWS Information'!$E$10="CWS",T611="Single Family Residence",R611="Yes",P611="Non-Lead", I611="Non-Lead - Copper",K611="Before 1989")),
(AND('[1]PWS Information'!$E$10="CWS",T611="Single Family Residence",R611="Yes",P611="Non-Lead", M611="Non-Lead - Copper",N611="Before 1989")))),"Tier 4",
IF((OR((AND('[1]PWS Information'!$E$10="NTNC",P611="Non-Lead")),
(AND('[1]PWS Information'!$E$10="CWS",P611="Non-Lead",R611="")),
(AND('[1]PWS Information'!$E$10="CWS",P611="Non-Lead",R611="No")),
(AND('[1]PWS Information'!$E$10="CWS",P611="Non-Lead",R611="Don't Know")),
(AND('[1]PWS Information'!$E$10="CWS",P611="Non-Lead", I611="Non-Lead - Copper", R611="Yes", K611="Between 1989 and 2014")),
(AND('[1]PWS Information'!$E$10="CWS",P611="Non-Lead", I611="Non-Lead - Copper", R611="Yes", K611="After 2014")),
(AND('[1]PWS Information'!$E$10="CWS",P611="Non-Lead", I611="Non-Lead - Copper", R611="Yes", K611="Unknown")),
(AND('[1]PWS Information'!$E$10="CWS",P611="Non-Lead", M611="Non-Lead - Copper", R611="Yes", N611="Between 1989 and 2014")),
(AND('[1]PWS Information'!$E$10="CWS",P611="Non-Lead", M611="Non-Lead - Copper", R611="Yes", N611="After 2014")),
(AND('[1]PWS Information'!$E$10="CWS",P611="Non-Lead", M611="Non-Lead - Copper", R611="Yes", N611="Unknown")),
(AND('[1]PWS Information'!$E$10="CWS",P611="Unknown")),
(AND('[1]PWS Information'!$E$10="NTNC",P611="Unknown")))),"Tier 5",
"")))))</f>
        <v>Tier 5</v>
      </c>
      <c r="Y611" s="50"/>
      <c r="Z611" s="50"/>
    </row>
    <row r="612" spans="1:26" ht="75" x14ac:dyDescent="0.25">
      <c r="A612" s="39">
        <v>25175853</v>
      </c>
      <c r="B612" s="40">
        <v>11099</v>
      </c>
      <c r="C612" s="41" t="s">
        <v>66</v>
      </c>
      <c r="D612" s="41" t="s">
        <v>46</v>
      </c>
      <c r="E612" s="41">
        <v>75961</v>
      </c>
      <c r="F612" s="42"/>
      <c r="G612" s="43">
        <v>31.633163</v>
      </c>
      <c r="H612" s="44">
        <v>-94.442375999999996</v>
      </c>
      <c r="I612" s="45" t="s">
        <v>63</v>
      </c>
      <c r="J612" s="46" t="s">
        <v>48</v>
      </c>
      <c r="K612" s="42" t="s">
        <v>51</v>
      </c>
      <c r="L612" s="49"/>
      <c r="M612" s="45" t="s">
        <v>63</v>
      </c>
      <c r="N612" s="46" t="s">
        <v>51</v>
      </c>
      <c r="O612" s="49"/>
      <c r="P612" s="36" t="str">
        <f t="shared" si="9"/>
        <v>Unknown</v>
      </c>
      <c r="Q612" s="39" t="s">
        <v>48</v>
      </c>
      <c r="R612" s="39" t="s">
        <v>48</v>
      </c>
      <c r="S612" s="39"/>
      <c r="T612" s="50"/>
      <c r="U612" s="50" t="s">
        <v>51</v>
      </c>
      <c r="V612" s="50" t="s">
        <v>51</v>
      </c>
      <c r="W612" s="50"/>
      <c r="X612" s="51" t="str">
        <f>IF((OR((AND('[1]PWS Information'!$E$10="CWS",T612="Single Family Residence",P612="Lead")),
(AND('[1]PWS Information'!$E$10="CWS",T612="Multiple Family Residence",'[1]PWS Information'!$E$11="Yes",P612="Lead")),
(AND('[1]PWS Information'!$E$10="NTNC",P612="Lead")))),"Tier 1",
IF((OR((AND('[1]PWS Information'!$E$10="CWS",T612="Multiple Family Residence",'[1]PWS Information'!$E$11="No",P612="Lead")),
(AND('[1]PWS Information'!$E$10="CWS",T612="Other",P612="Lead")),
(AND('[1]PWS Information'!$E$10="CWS",T612="Building",P612="Lead")))),"Tier 2",
IF((OR((AND('[1]PWS Information'!$E$10="CWS",T612="Single Family Residence",P612="Galvanized Requiring Replacement")),
(AND('[1]PWS Information'!$E$10="CWS",T612="Single Family Residence",P612="Galvanized Requiring Replacement",Q612="Yes")),
(AND('[1]PWS Information'!$E$10="NTNC",P612="Galvanized Requiring Replacement")),
(AND('[1]PWS Information'!$E$10="NTNC",T612="Single Family Residence",Q612="Yes")))),"Tier 3",
IF((OR((AND('[1]PWS Information'!$E$10="CWS",T612="Single Family Residence",R612="Yes",P612="Non-Lead", I612="Non-Lead - Copper",K612="Before 1989")),
(AND('[1]PWS Information'!$E$10="CWS",T612="Single Family Residence",R612="Yes",P612="Non-Lead", M612="Non-Lead - Copper",N612="Before 1989")))),"Tier 4",
IF((OR((AND('[1]PWS Information'!$E$10="NTNC",P612="Non-Lead")),
(AND('[1]PWS Information'!$E$10="CWS",P612="Non-Lead",R612="")),
(AND('[1]PWS Information'!$E$10="CWS",P612="Non-Lead",R612="No")),
(AND('[1]PWS Information'!$E$10="CWS",P612="Non-Lead",R612="Don't Know")),
(AND('[1]PWS Information'!$E$10="CWS",P612="Non-Lead", I612="Non-Lead - Copper", R612="Yes", K612="Between 1989 and 2014")),
(AND('[1]PWS Information'!$E$10="CWS",P612="Non-Lead", I612="Non-Lead - Copper", R612="Yes", K612="After 2014")),
(AND('[1]PWS Information'!$E$10="CWS",P612="Non-Lead", I612="Non-Lead - Copper", R612="Yes", K612="Unknown")),
(AND('[1]PWS Information'!$E$10="CWS",P612="Non-Lead", M612="Non-Lead - Copper", R612="Yes", N612="Between 1989 and 2014")),
(AND('[1]PWS Information'!$E$10="CWS",P612="Non-Lead", M612="Non-Lead - Copper", R612="Yes", N612="After 2014")),
(AND('[1]PWS Information'!$E$10="CWS",P612="Non-Lead", M612="Non-Lead - Copper", R612="Yes", N612="Unknown")),
(AND('[1]PWS Information'!$E$10="CWS",P612="Unknown")),
(AND('[1]PWS Information'!$E$10="NTNC",P612="Unknown")))),"Tier 5",
"")))))</f>
        <v>Tier 5</v>
      </c>
      <c r="Y612" s="50"/>
      <c r="Z612" s="50"/>
    </row>
    <row r="613" spans="1:26" ht="75" x14ac:dyDescent="0.25">
      <c r="A613" s="39">
        <v>25175571</v>
      </c>
      <c r="B613" s="40">
        <v>3908</v>
      </c>
      <c r="C613" s="41" t="s">
        <v>203</v>
      </c>
      <c r="D613" s="41" t="s">
        <v>46</v>
      </c>
      <c r="E613" s="41">
        <v>75961</v>
      </c>
      <c r="F613" s="42"/>
      <c r="G613" s="43">
        <v>31.637322000000001</v>
      </c>
      <c r="H613" s="44">
        <v>-94.537983999999994</v>
      </c>
      <c r="I613" s="45" t="s">
        <v>63</v>
      </c>
      <c r="J613" s="46" t="s">
        <v>48</v>
      </c>
      <c r="K613" s="42" t="s">
        <v>51</v>
      </c>
      <c r="L613" s="49"/>
      <c r="M613" s="45" t="s">
        <v>63</v>
      </c>
      <c r="N613" s="46" t="s">
        <v>51</v>
      </c>
      <c r="O613" s="49"/>
      <c r="P613" s="36" t="str">
        <f t="shared" si="9"/>
        <v>Unknown</v>
      </c>
      <c r="Q613" s="39" t="s">
        <v>48</v>
      </c>
      <c r="R613" s="39" t="s">
        <v>48</v>
      </c>
      <c r="S613" s="39"/>
      <c r="T613" s="50"/>
      <c r="U613" s="50" t="s">
        <v>51</v>
      </c>
      <c r="V613" s="50" t="s">
        <v>51</v>
      </c>
      <c r="W613" s="50"/>
      <c r="X613" s="51" t="str">
        <f>IF((OR((AND('[1]PWS Information'!$E$10="CWS",T613="Single Family Residence",P613="Lead")),
(AND('[1]PWS Information'!$E$10="CWS",T613="Multiple Family Residence",'[1]PWS Information'!$E$11="Yes",P613="Lead")),
(AND('[1]PWS Information'!$E$10="NTNC",P613="Lead")))),"Tier 1",
IF((OR((AND('[1]PWS Information'!$E$10="CWS",T613="Multiple Family Residence",'[1]PWS Information'!$E$11="No",P613="Lead")),
(AND('[1]PWS Information'!$E$10="CWS",T613="Other",P613="Lead")),
(AND('[1]PWS Information'!$E$10="CWS",T613="Building",P613="Lead")))),"Tier 2",
IF((OR((AND('[1]PWS Information'!$E$10="CWS",T613="Single Family Residence",P613="Galvanized Requiring Replacement")),
(AND('[1]PWS Information'!$E$10="CWS",T613="Single Family Residence",P613="Galvanized Requiring Replacement",Q613="Yes")),
(AND('[1]PWS Information'!$E$10="NTNC",P613="Galvanized Requiring Replacement")),
(AND('[1]PWS Information'!$E$10="NTNC",T613="Single Family Residence",Q613="Yes")))),"Tier 3",
IF((OR((AND('[1]PWS Information'!$E$10="CWS",T613="Single Family Residence",R613="Yes",P613="Non-Lead", I613="Non-Lead - Copper",K613="Before 1989")),
(AND('[1]PWS Information'!$E$10="CWS",T613="Single Family Residence",R613="Yes",P613="Non-Lead", M613="Non-Lead - Copper",N613="Before 1989")))),"Tier 4",
IF((OR((AND('[1]PWS Information'!$E$10="NTNC",P613="Non-Lead")),
(AND('[1]PWS Information'!$E$10="CWS",P613="Non-Lead",R613="")),
(AND('[1]PWS Information'!$E$10="CWS",P613="Non-Lead",R613="No")),
(AND('[1]PWS Information'!$E$10="CWS",P613="Non-Lead",R613="Don't Know")),
(AND('[1]PWS Information'!$E$10="CWS",P613="Non-Lead", I613="Non-Lead - Copper", R613="Yes", K613="Between 1989 and 2014")),
(AND('[1]PWS Information'!$E$10="CWS",P613="Non-Lead", I613="Non-Lead - Copper", R613="Yes", K613="After 2014")),
(AND('[1]PWS Information'!$E$10="CWS",P613="Non-Lead", I613="Non-Lead - Copper", R613="Yes", K613="Unknown")),
(AND('[1]PWS Information'!$E$10="CWS",P613="Non-Lead", M613="Non-Lead - Copper", R613="Yes", N613="Between 1989 and 2014")),
(AND('[1]PWS Information'!$E$10="CWS",P613="Non-Lead", M613="Non-Lead - Copper", R613="Yes", N613="After 2014")),
(AND('[1]PWS Information'!$E$10="CWS",P613="Non-Lead", M613="Non-Lead - Copper", R613="Yes", N613="Unknown")),
(AND('[1]PWS Information'!$E$10="CWS",P613="Unknown")),
(AND('[1]PWS Information'!$E$10="NTNC",P613="Unknown")))),"Tier 5",
"")))))</f>
        <v>Tier 5</v>
      </c>
      <c r="Y613" s="50"/>
      <c r="Z613" s="50"/>
    </row>
    <row r="614" spans="1:26" ht="75" x14ac:dyDescent="0.25">
      <c r="A614" s="39">
        <v>25176096</v>
      </c>
      <c r="B614" s="40">
        <v>2375</v>
      </c>
      <c r="C614" s="41" t="s">
        <v>66</v>
      </c>
      <c r="D614" s="41" t="s">
        <v>46</v>
      </c>
      <c r="E614" s="41">
        <v>75961</v>
      </c>
      <c r="F614" s="42"/>
      <c r="G614" s="43">
        <v>31.603539999999999</v>
      </c>
      <c r="H614" s="44">
        <v>-94.583708999999999</v>
      </c>
      <c r="I614" s="45" t="s">
        <v>63</v>
      </c>
      <c r="J614" s="46" t="s">
        <v>48</v>
      </c>
      <c r="K614" s="42" t="s">
        <v>51</v>
      </c>
      <c r="L614" s="49"/>
      <c r="M614" s="45" t="s">
        <v>63</v>
      </c>
      <c r="N614" s="46" t="s">
        <v>51</v>
      </c>
      <c r="O614" s="49"/>
      <c r="P614" s="36" t="str">
        <f t="shared" si="9"/>
        <v>Unknown</v>
      </c>
      <c r="Q614" s="39" t="s">
        <v>48</v>
      </c>
      <c r="R614" s="39" t="s">
        <v>48</v>
      </c>
      <c r="S614" s="39"/>
      <c r="T614" s="50"/>
      <c r="U614" s="50" t="s">
        <v>51</v>
      </c>
      <c r="V614" s="50" t="s">
        <v>51</v>
      </c>
      <c r="W614" s="50"/>
      <c r="X614" s="51" t="str">
        <f>IF((OR((AND('[1]PWS Information'!$E$10="CWS",T614="Single Family Residence",P614="Lead")),
(AND('[1]PWS Information'!$E$10="CWS",T614="Multiple Family Residence",'[1]PWS Information'!$E$11="Yes",P614="Lead")),
(AND('[1]PWS Information'!$E$10="NTNC",P614="Lead")))),"Tier 1",
IF((OR((AND('[1]PWS Information'!$E$10="CWS",T614="Multiple Family Residence",'[1]PWS Information'!$E$11="No",P614="Lead")),
(AND('[1]PWS Information'!$E$10="CWS",T614="Other",P614="Lead")),
(AND('[1]PWS Information'!$E$10="CWS",T614="Building",P614="Lead")))),"Tier 2",
IF((OR((AND('[1]PWS Information'!$E$10="CWS",T614="Single Family Residence",P614="Galvanized Requiring Replacement")),
(AND('[1]PWS Information'!$E$10="CWS",T614="Single Family Residence",P614="Galvanized Requiring Replacement",Q614="Yes")),
(AND('[1]PWS Information'!$E$10="NTNC",P614="Galvanized Requiring Replacement")),
(AND('[1]PWS Information'!$E$10="NTNC",T614="Single Family Residence",Q614="Yes")))),"Tier 3",
IF((OR((AND('[1]PWS Information'!$E$10="CWS",T614="Single Family Residence",R614="Yes",P614="Non-Lead", I614="Non-Lead - Copper",K614="Before 1989")),
(AND('[1]PWS Information'!$E$10="CWS",T614="Single Family Residence",R614="Yes",P614="Non-Lead", M614="Non-Lead - Copper",N614="Before 1989")))),"Tier 4",
IF((OR((AND('[1]PWS Information'!$E$10="NTNC",P614="Non-Lead")),
(AND('[1]PWS Information'!$E$10="CWS",P614="Non-Lead",R614="")),
(AND('[1]PWS Information'!$E$10="CWS",P614="Non-Lead",R614="No")),
(AND('[1]PWS Information'!$E$10="CWS",P614="Non-Lead",R614="Don't Know")),
(AND('[1]PWS Information'!$E$10="CWS",P614="Non-Lead", I614="Non-Lead - Copper", R614="Yes", K614="Between 1989 and 2014")),
(AND('[1]PWS Information'!$E$10="CWS",P614="Non-Lead", I614="Non-Lead - Copper", R614="Yes", K614="After 2014")),
(AND('[1]PWS Information'!$E$10="CWS",P614="Non-Lead", I614="Non-Lead - Copper", R614="Yes", K614="Unknown")),
(AND('[1]PWS Information'!$E$10="CWS",P614="Non-Lead", M614="Non-Lead - Copper", R614="Yes", N614="Between 1989 and 2014")),
(AND('[1]PWS Information'!$E$10="CWS",P614="Non-Lead", M614="Non-Lead - Copper", R614="Yes", N614="After 2014")),
(AND('[1]PWS Information'!$E$10="CWS",P614="Non-Lead", M614="Non-Lead - Copper", R614="Yes", N614="Unknown")),
(AND('[1]PWS Information'!$E$10="CWS",P614="Unknown")),
(AND('[1]PWS Information'!$E$10="NTNC",P614="Unknown")))),"Tier 5",
"")))))</f>
        <v>Tier 5</v>
      </c>
      <c r="Y614" s="50"/>
      <c r="Z614" s="50"/>
    </row>
    <row r="615" spans="1:26" ht="75" x14ac:dyDescent="0.25">
      <c r="A615" s="39">
        <v>25176040</v>
      </c>
      <c r="B615" s="40">
        <v>446</v>
      </c>
      <c r="C615" s="41" t="s">
        <v>110</v>
      </c>
      <c r="D615" s="41" t="s">
        <v>46</v>
      </c>
      <c r="E615" s="41">
        <v>75961</v>
      </c>
      <c r="F615" s="42"/>
      <c r="G615" s="43">
        <v>31.659979</v>
      </c>
      <c r="H615" s="44">
        <v>-94.601661000000007</v>
      </c>
      <c r="I615" s="45" t="s">
        <v>63</v>
      </c>
      <c r="J615" s="46" t="s">
        <v>48</v>
      </c>
      <c r="K615" s="42" t="s">
        <v>51</v>
      </c>
      <c r="L615" s="49"/>
      <c r="M615" s="45" t="s">
        <v>63</v>
      </c>
      <c r="N615" s="46" t="s">
        <v>51</v>
      </c>
      <c r="O615" s="49"/>
      <c r="P615" s="36" t="str">
        <f t="shared" si="9"/>
        <v>Unknown</v>
      </c>
      <c r="Q615" s="39" t="s">
        <v>48</v>
      </c>
      <c r="R615" s="39" t="s">
        <v>48</v>
      </c>
      <c r="S615" s="39"/>
      <c r="T615" s="50"/>
      <c r="U615" s="50" t="s">
        <v>51</v>
      </c>
      <c r="V615" s="50" t="s">
        <v>51</v>
      </c>
      <c r="W615" s="50"/>
      <c r="X615" s="51" t="str">
        <f>IF((OR((AND('[1]PWS Information'!$E$10="CWS",T615="Single Family Residence",P615="Lead")),
(AND('[1]PWS Information'!$E$10="CWS",T615="Multiple Family Residence",'[1]PWS Information'!$E$11="Yes",P615="Lead")),
(AND('[1]PWS Information'!$E$10="NTNC",P615="Lead")))),"Tier 1",
IF((OR((AND('[1]PWS Information'!$E$10="CWS",T615="Multiple Family Residence",'[1]PWS Information'!$E$11="No",P615="Lead")),
(AND('[1]PWS Information'!$E$10="CWS",T615="Other",P615="Lead")),
(AND('[1]PWS Information'!$E$10="CWS",T615="Building",P615="Lead")))),"Tier 2",
IF((OR((AND('[1]PWS Information'!$E$10="CWS",T615="Single Family Residence",P615="Galvanized Requiring Replacement")),
(AND('[1]PWS Information'!$E$10="CWS",T615="Single Family Residence",P615="Galvanized Requiring Replacement",Q615="Yes")),
(AND('[1]PWS Information'!$E$10="NTNC",P615="Galvanized Requiring Replacement")),
(AND('[1]PWS Information'!$E$10="NTNC",T615="Single Family Residence",Q615="Yes")))),"Tier 3",
IF((OR((AND('[1]PWS Information'!$E$10="CWS",T615="Single Family Residence",R615="Yes",P615="Non-Lead", I615="Non-Lead - Copper",K615="Before 1989")),
(AND('[1]PWS Information'!$E$10="CWS",T615="Single Family Residence",R615="Yes",P615="Non-Lead", M615="Non-Lead - Copper",N615="Before 1989")))),"Tier 4",
IF((OR((AND('[1]PWS Information'!$E$10="NTNC",P615="Non-Lead")),
(AND('[1]PWS Information'!$E$10="CWS",P615="Non-Lead",R615="")),
(AND('[1]PWS Information'!$E$10="CWS",P615="Non-Lead",R615="No")),
(AND('[1]PWS Information'!$E$10="CWS",P615="Non-Lead",R615="Don't Know")),
(AND('[1]PWS Information'!$E$10="CWS",P615="Non-Lead", I615="Non-Lead - Copper", R615="Yes", K615="Between 1989 and 2014")),
(AND('[1]PWS Information'!$E$10="CWS",P615="Non-Lead", I615="Non-Lead - Copper", R615="Yes", K615="After 2014")),
(AND('[1]PWS Information'!$E$10="CWS",P615="Non-Lead", I615="Non-Lead - Copper", R615="Yes", K615="Unknown")),
(AND('[1]PWS Information'!$E$10="CWS",P615="Non-Lead", M615="Non-Lead - Copper", R615="Yes", N615="Between 1989 and 2014")),
(AND('[1]PWS Information'!$E$10="CWS",P615="Non-Lead", M615="Non-Lead - Copper", R615="Yes", N615="After 2014")),
(AND('[1]PWS Information'!$E$10="CWS",P615="Non-Lead", M615="Non-Lead - Copper", R615="Yes", N615="Unknown")),
(AND('[1]PWS Information'!$E$10="CWS",P615="Unknown")),
(AND('[1]PWS Information'!$E$10="NTNC",P615="Unknown")))),"Tier 5",
"")))))</f>
        <v>Tier 5</v>
      </c>
      <c r="Y615" s="50"/>
      <c r="Z615" s="50"/>
    </row>
    <row r="616" spans="1:26" ht="75" x14ac:dyDescent="0.25">
      <c r="A616" s="39">
        <v>25175886</v>
      </c>
      <c r="B616" s="40" t="s">
        <v>139</v>
      </c>
      <c r="C616" s="41" t="s">
        <v>204</v>
      </c>
      <c r="D616" s="41" t="s">
        <v>46</v>
      </c>
      <c r="E616" s="41">
        <v>75961</v>
      </c>
      <c r="F616" s="42"/>
      <c r="G616" s="43">
        <v>31.558382999999999</v>
      </c>
      <c r="H616" s="44">
        <v>-94.504452000000001</v>
      </c>
      <c r="I616" s="45" t="s">
        <v>63</v>
      </c>
      <c r="J616" s="46" t="s">
        <v>48</v>
      </c>
      <c r="K616" s="42" t="s">
        <v>51</v>
      </c>
      <c r="L616" s="49"/>
      <c r="M616" s="45" t="s">
        <v>63</v>
      </c>
      <c r="N616" s="46" t="s">
        <v>51</v>
      </c>
      <c r="O616" s="49"/>
      <c r="P616" s="36" t="str">
        <f t="shared" si="9"/>
        <v>Unknown</v>
      </c>
      <c r="Q616" s="39" t="s">
        <v>48</v>
      </c>
      <c r="R616" s="39" t="s">
        <v>48</v>
      </c>
      <c r="S616" s="39"/>
      <c r="T616" s="50"/>
      <c r="U616" s="50" t="s">
        <v>51</v>
      </c>
      <c r="V616" s="50" t="s">
        <v>51</v>
      </c>
      <c r="W616" s="50"/>
      <c r="X616" s="51" t="str">
        <f>IF((OR((AND('[1]PWS Information'!$E$10="CWS",T616="Single Family Residence",P616="Lead")),
(AND('[1]PWS Information'!$E$10="CWS",T616="Multiple Family Residence",'[1]PWS Information'!$E$11="Yes",P616="Lead")),
(AND('[1]PWS Information'!$E$10="NTNC",P616="Lead")))),"Tier 1",
IF((OR((AND('[1]PWS Information'!$E$10="CWS",T616="Multiple Family Residence",'[1]PWS Information'!$E$11="No",P616="Lead")),
(AND('[1]PWS Information'!$E$10="CWS",T616="Other",P616="Lead")),
(AND('[1]PWS Information'!$E$10="CWS",T616="Building",P616="Lead")))),"Tier 2",
IF((OR((AND('[1]PWS Information'!$E$10="CWS",T616="Single Family Residence",P616="Galvanized Requiring Replacement")),
(AND('[1]PWS Information'!$E$10="CWS",T616="Single Family Residence",P616="Galvanized Requiring Replacement",Q616="Yes")),
(AND('[1]PWS Information'!$E$10="NTNC",P616="Galvanized Requiring Replacement")),
(AND('[1]PWS Information'!$E$10="NTNC",T616="Single Family Residence",Q616="Yes")))),"Tier 3",
IF((OR((AND('[1]PWS Information'!$E$10="CWS",T616="Single Family Residence",R616="Yes",P616="Non-Lead", I616="Non-Lead - Copper",K616="Before 1989")),
(AND('[1]PWS Information'!$E$10="CWS",T616="Single Family Residence",R616="Yes",P616="Non-Lead", M616="Non-Lead - Copper",N616="Before 1989")))),"Tier 4",
IF((OR((AND('[1]PWS Information'!$E$10="NTNC",P616="Non-Lead")),
(AND('[1]PWS Information'!$E$10="CWS",P616="Non-Lead",R616="")),
(AND('[1]PWS Information'!$E$10="CWS",P616="Non-Lead",R616="No")),
(AND('[1]PWS Information'!$E$10="CWS",P616="Non-Lead",R616="Don't Know")),
(AND('[1]PWS Information'!$E$10="CWS",P616="Non-Lead", I616="Non-Lead - Copper", R616="Yes", K616="Between 1989 and 2014")),
(AND('[1]PWS Information'!$E$10="CWS",P616="Non-Lead", I616="Non-Lead - Copper", R616="Yes", K616="After 2014")),
(AND('[1]PWS Information'!$E$10="CWS",P616="Non-Lead", I616="Non-Lead - Copper", R616="Yes", K616="Unknown")),
(AND('[1]PWS Information'!$E$10="CWS",P616="Non-Lead", M616="Non-Lead - Copper", R616="Yes", N616="Between 1989 and 2014")),
(AND('[1]PWS Information'!$E$10="CWS",P616="Non-Lead", M616="Non-Lead - Copper", R616="Yes", N616="After 2014")),
(AND('[1]PWS Information'!$E$10="CWS",P616="Non-Lead", M616="Non-Lead - Copper", R616="Yes", N616="Unknown")),
(AND('[1]PWS Information'!$E$10="CWS",P616="Unknown")),
(AND('[1]PWS Information'!$E$10="NTNC",P616="Unknown")))),"Tier 5",
"")))))</f>
        <v>Tier 5</v>
      </c>
      <c r="Y616" s="50"/>
      <c r="Z616" s="50"/>
    </row>
    <row r="617" spans="1:26" ht="75" x14ac:dyDescent="0.25">
      <c r="A617" s="39">
        <v>25175495</v>
      </c>
      <c r="B617" s="40">
        <v>703</v>
      </c>
      <c r="C617" s="41" t="s">
        <v>91</v>
      </c>
      <c r="D617" s="41" t="s">
        <v>46</v>
      </c>
      <c r="E617" s="41">
        <v>75961</v>
      </c>
      <c r="F617" s="42"/>
      <c r="G617" s="43">
        <v>31.558382999999999</v>
      </c>
      <c r="H617" s="44">
        <v>-94.504452000000001</v>
      </c>
      <c r="I617" s="45" t="s">
        <v>63</v>
      </c>
      <c r="J617" s="46" t="s">
        <v>48</v>
      </c>
      <c r="K617" s="42" t="s">
        <v>51</v>
      </c>
      <c r="L617" s="49"/>
      <c r="M617" s="45" t="s">
        <v>63</v>
      </c>
      <c r="N617" s="46" t="s">
        <v>51</v>
      </c>
      <c r="O617" s="49"/>
      <c r="P617" s="36" t="str">
        <f t="shared" si="9"/>
        <v>Unknown</v>
      </c>
      <c r="Q617" s="39" t="s">
        <v>48</v>
      </c>
      <c r="R617" s="39" t="s">
        <v>48</v>
      </c>
      <c r="S617" s="39"/>
      <c r="T617" s="50"/>
      <c r="U617" s="50" t="s">
        <v>51</v>
      </c>
      <c r="V617" s="50" t="s">
        <v>51</v>
      </c>
      <c r="W617" s="50"/>
      <c r="X617" s="51" t="str">
        <f>IF((OR((AND('[1]PWS Information'!$E$10="CWS",T617="Single Family Residence",P617="Lead")),
(AND('[1]PWS Information'!$E$10="CWS",T617="Multiple Family Residence",'[1]PWS Information'!$E$11="Yes",P617="Lead")),
(AND('[1]PWS Information'!$E$10="NTNC",P617="Lead")))),"Tier 1",
IF((OR((AND('[1]PWS Information'!$E$10="CWS",T617="Multiple Family Residence",'[1]PWS Information'!$E$11="No",P617="Lead")),
(AND('[1]PWS Information'!$E$10="CWS",T617="Other",P617="Lead")),
(AND('[1]PWS Information'!$E$10="CWS",T617="Building",P617="Lead")))),"Tier 2",
IF((OR((AND('[1]PWS Information'!$E$10="CWS",T617="Single Family Residence",P617="Galvanized Requiring Replacement")),
(AND('[1]PWS Information'!$E$10="CWS",T617="Single Family Residence",P617="Galvanized Requiring Replacement",Q617="Yes")),
(AND('[1]PWS Information'!$E$10="NTNC",P617="Galvanized Requiring Replacement")),
(AND('[1]PWS Information'!$E$10="NTNC",T617="Single Family Residence",Q617="Yes")))),"Tier 3",
IF((OR((AND('[1]PWS Information'!$E$10="CWS",T617="Single Family Residence",R617="Yes",P617="Non-Lead", I617="Non-Lead - Copper",K617="Before 1989")),
(AND('[1]PWS Information'!$E$10="CWS",T617="Single Family Residence",R617="Yes",P617="Non-Lead", M617="Non-Lead - Copper",N617="Before 1989")))),"Tier 4",
IF((OR((AND('[1]PWS Information'!$E$10="NTNC",P617="Non-Lead")),
(AND('[1]PWS Information'!$E$10="CWS",P617="Non-Lead",R617="")),
(AND('[1]PWS Information'!$E$10="CWS",P617="Non-Lead",R617="No")),
(AND('[1]PWS Information'!$E$10="CWS",P617="Non-Lead",R617="Don't Know")),
(AND('[1]PWS Information'!$E$10="CWS",P617="Non-Lead", I617="Non-Lead - Copper", R617="Yes", K617="Between 1989 and 2014")),
(AND('[1]PWS Information'!$E$10="CWS",P617="Non-Lead", I617="Non-Lead - Copper", R617="Yes", K617="After 2014")),
(AND('[1]PWS Information'!$E$10="CWS",P617="Non-Lead", I617="Non-Lead - Copper", R617="Yes", K617="Unknown")),
(AND('[1]PWS Information'!$E$10="CWS",P617="Non-Lead", M617="Non-Lead - Copper", R617="Yes", N617="Between 1989 and 2014")),
(AND('[1]PWS Information'!$E$10="CWS",P617="Non-Lead", M617="Non-Lead - Copper", R617="Yes", N617="After 2014")),
(AND('[1]PWS Information'!$E$10="CWS",P617="Non-Lead", M617="Non-Lead - Copper", R617="Yes", N617="Unknown")),
(AND('[1]PWS Information'!$E$10="CWS",P617="Unknown")),
(AND('[1]PWS Information'!$E$10="NTNC",P617="Unknown")))),"Tier 5",
"")))))</f>
        <v>Tier 5</v>
      </c>
      <c r="Y617" s="50"/>
      <c r="Z617" s="50"/>
    </row>
    <row r="618" spans="1:26" ht="75" x14ac:dyDescent="0.25">
      <c r="A618" s="39">
        <v>25175522</v>
      </c>
      <c r="B618" s="40">
        <v>681</v>
      </c>
      <c r="C618" s="41" t="s">
        <v>128</v>
      </c>
      <c r="D618" s="41" t="s">
        <v>46</v>
      </c>
      <c r="E618" s="41">
        <v>75961</v>
      </c>
      <c r="F618" s="42"/>
      <c r="G618" s="43">
        <v>31.558382999999999</v>
      </c>
      <c r="H618" s="44">
        <v>-94.504452000000001</v>
      </c>
      <c r="I618" s="45" t="s">
        <v>63</v>
      </c>
      <c r="J618" s="46" t="s">
        <v>48</v>
      </c>
      <c r="K618" s="42" t="s">
        <v>51</v>
      </c>
      <c r="L618" s="49"/>
      <c r="M618" s="45" t="s">
        <v>63</v>
      </c>
      <c r="N618" s="46" t="s">
        <v>51</v>
      </c>
      <c r="O618" s="49"/>
      <c r="P618" s="36" t="str">
        <f t="shared" si="9"/>
        <v>Unknown</v>
      </c>
      <c r="Q618" s="39" t="s">
        <v>48</v>
      </c>
      <c r="R618" s="39" t="s">
        <v>48</v>
      </c>
      <c r="S618" s="39"/>
      <c r="T618" s="50"/>
      <c r="U618" s="50" t="s">
        <v>51</v>
      </c>
      <c r="V618" s="50" t="s">
        <v>51</v>
      </c>
      <c r="W618" s="50"/>
      <c r="X618" s="51" t="str">
        <f>IF((OR((AND('[1]PWS Information'!$E$10="CWS",T618="Single Family Residence",P618="Lead")),
(AND('[1]PWS Information'!$E$10="CWS",T618="Multiple Family Residence",'[1]PWS Information'!$E$11="Yes",P618="Lead")),
(AND('[1]PWS Information'!$E$10="NTNC",P618="Lead")))),"Tier 1",
IF((OR((AND('[1]PWS Information'!$E$10="CWS",T618="Multiple Family Residence",'[1]PWS Information'!$E$11="No",P618="Lead")),
(AND('[1]PWS Information'!$E$10="CWS",T618="Other",P618="Lead")),
(AND('[1]PWS Information'!$E$10="CWS",T618="Building",P618="Lead")))),"Tier 2",
IF((OR((AND('[1]PWS Information'!$E$10="CWS",T618="Single Family Residence",P618="Galvanized Requiring Replacement")),
(AND('[1]PWS Information'!$E$10="CWS",T618="Single Family Residence",P618="Galvanized Requiring Replacement",Q618="Yes")),
(AND('[1]PWS Information'!$E$10="NTNC",P618="Galvanized Requiring Replacement")),
(AND('[1]PWS Information'!$E$10="NTNC",T618="Single Family Residence",Q618="Yes")))),"Tier 3",
IF((OR((AND('[1]PWS Information'!$E$10="CWS",T618="Single Family Residence",R618="Yes",P618="Non-Lead", I618="Non-Lead - Copper",K618="Before 1989")),
(AND('[1]PWS Information'!$E$10="CWS",T618="Single Family Residence",R618="Yes",P618="Non-Lead", M618="Non-Lead - Copper",N618="Before 1989")))),"Tier 4",
IF((OR((AND('[1]PWS Information'!$E$10="NTNC",P618="Non-Lead")),
(AND('[1]PWS Information'!$E$10="CWS",P618="Non-Lead",R618="")),
(AND('[1]PWS Information'!$E$10="CWS",P618="Non-Lead",R618="No")),
(AND('[1]PWS Information'!$E$10="CWS",P618="Non-Lead",R618="Don't Know")),
(AND('[1]PWS Information'!$E$10="CWS",P618="Non-Lead", I618="Non-Lead - Copper", R618="Yes", K618="Between 1989 and 2014")),
(AND('[1]PWS Information'!$E$10="CWS",P618="Non-Lead", I618="Non-Lead - Copper", R618="Yes", K618="After 2014")),
(AND('[1]PWS Information'!$E$10="CWS",P618="Non-Lead", I618="Non-Lead - Copper", R618="Yes", K618="Unknown")),
(AND('[1]PWS Information'!$E$10="CWS",P618="Non-Lead", M618="Non-Lead - Copper", R618="Yes", N618="Between 1989 and 2014")),
(AND('[1]PWS Information'!$E$10="CWS",P618="Non-Lead", M618="Non-Lead - Copper", R618="Yes", N618="After 2014")),
(AND('[1]PWS Information'!$E$10="CWS",P618="Non-Lead", M618="Non-Lead - Copper", R618="Yes", N618="Unknown")),
(AND('[1]PWS Information'!$E$10="CWS",P618="Unknown")),
(AND('[1]PWS Information'!$E$10="NTNC",P618="Unknown")))),"Tier 5",
"")))))</f>
        <v>Tier 5</v>
      </c>
      <c r="Y618" s="50"/>
      <c r="Z618" s="50"/>
    </row>
    <row r="619" spans="1:26" ht="75" x14ac:dyDescent="0.25">
      <c r="A619" s="39">
        <v>25175706</v>
      </c>
      <c r="B619" s="40" t="s">
        <v>115</v>
      </c>
      <c r="C619" s="41">
        <v>2112</v>
      </c>
      <c r="D619" s="41" t="s">
        <v>46</v>
      </c>
      <c r="E619" s="41">
        <v>75961</v>
      </c>
      <c r="F619" s="42"/>
      <c r="G619" s="43">
        <v>31.558382999999999</v>
      </c>
      <c r="H619" s="44">
        <v>-94.504452000000001</v>
      </c>
      <c r="I619" s="45" t="s">
        <v>63</v>
      </c>
      <c r="J619" s="46" t="s">
        <v>48</v>
      </c>
      <c r="K619" s="42" t="s">
        <v>51</v>
      </c>
      <c r="L619" s="49"/>
      <c r="M619" s="45" t="s">
        <v>63</v>
      </c>
      <c r="N619" s="46" t="s">
        <v>51</v>
      </c>
      <c r="O619" s="49"/>
      <c r="P619" s="36" t="str">
        <f t="shared" si="9"/>
        <v>Unknown</v>
      </c>
      <c r="Q619" s="39" t="s">
        <v>48</v>
      </c>
      <c r="R619" s="39" t="s">
        <v>48</v>
      </c>
      <c r="S619" s="39"/>
      <c r="T619" s="50" t="s">
        <v>50</v>
      </c>
      <c r="U619" s="50" t="s">
        <v>51</v>
      </c>
      <c r="V619" s="50" t="s">
        <v>51</v>
      </c>
      <c r="W619" s="50"/>
      <c r="X619" s="51" t="str">
        <f>IF((OR((AND('[1]PWS Information'!$E$10="CWS",T619="Single Family Residence",P619="Lead")),
(AND('[1]PWS Information'!$E$10="CWS",T619="Multiple Family Residence",'[1]PWS Information'!$E$11="Yes",P619="Lead")),
(AND('[1]PWS Information'!$E$10="NTNC",P619="Lead")))),"Tier 1",
IF((OR((AND('[1]PWS Information'!$E$10="CWS",T619="Multiple Family Residence",'[1]PWS Information'!$E$11="No",P619="Lead")),
(AND('[1]PWS Information'!$E$10="CWS",T619="Other",P619="Lead")),
(AND('[1]PWS Information'!$E$10="CWS",T619="Building",P619="Lead")))),"Tier 2",
IF((OR((AND('[1]PWS Information'!$E$10="CWS",T619="Single Family Residence",P619="Galvanized Requiring Replacement")),
(AND('[1]PWS Information'!$E$10="CWS",T619="Single Family Residence",P619="Galvanized Requiring Replacement",Q619="Yes")),
(AND('[1]PWS Information'!$E$10="NTNC",P619="Galvanized Requiring Replacement")),
(AND('[1]PWS Information'!$E$10="NTNC",T619="Single Family Residence",Q619="Yes")))),"Tier 3",
IF((OR((AND('[1]PWS Information'!$E$10="CWS",T619="Single Family Residence",R619="Yes",P619="Non-Lead", I619="Non-Lead - Copper",K619="Before 1989")),
(AND('[1]PWS Information'!$E$10="CWS",T619="Single Family Residence",R619="Yes",P619="Non-Lead", M619="Non-Lead - Copper",N619="Before 1989")))),"Tier 4",
IF((OR((AND('[1]PWS Information'!$E$10="NTNC",P619="Non-Lead")),
(AND('[1]PWS Information'!$E$10="CWS",P619="Non-Lead",R619="")),
(AND('[1]PWS Information'!$E$10="CWS",P619="Non-Lead",R619="No")),
(AND('[1]PWS Information'!$E$10="CWS",P619="Non-Lead",R619="Don't Know")),
(AND('[1]PWS Information'!$E$10="CWS",P619="Non-Lead", I619="Non-Lead - Copper", R619="Yes", K619="Between 1989 and 2014")),
(AND('[1]PWS Information'!$E$10="CWS",P619="Non-Lead", I619="Non-Lead - Copper", R619="Yes", K619="After 2014")),
(AND('[1]PWS Information'!$E$10="CWS",P619="Non-Lead", I619="Non-Lead - Copper", R619="Yes", K619="Unknown")),
(AND('[1]PWS Information'!$E$10="CWS",P619="Non-Lead", M619="Non-Lead - Copper", R619="Yes", N619="Between 1989 and 2014")),
(AND('[1]PWS Information'!$E$10="CWS",P619="Non-Lead", M619="Non-Lead - Copper", R619="Yes", N619="After 2014")),
(AND('[1]PWS Information'!$E$10="CWS",P619="Non-Lead", M619="Non-Lead - Copper", R619="Yes", N619="Unknown")),
(AND('[1]PWS Information'!$E$10="CWS",P619="Unknown")),
(AND('[1]PWS Information'!$E$10="NTNC",P619="Unknown")))),"Tier 5",
"")))))</f>
        <v>Tier 5</v>
      </c>
      <c r="Y619" s="50"/>
      <c r="Z619" s="50"/>
    </row>
    <row r="620" spans="1:26" ht="75" x14ac:dyDescent="0.25">
      <c r="A620" s="39">
        <v>25176090</v>
      </c>
      <c r="B620" s="40">
        <v>2675</v>
      </c>
      <c r="C620" s="41" t="s">
        <v>66</v>
      </c>
      <c r="D620" s="41" t="s">
        <v>46</v>
      </c>
      <c r="E620" s="41">
        <v>75961</v>
      </c>
      <c r="F620" s="42"/>
      <c r="G620" s="43">
        <v>31.604510999999999</v>
      </c>
      <c r="H620" s="44">
        <v>-94.578918000000002</v>
      </c>
      <c r="I620" s="45" t="s">
        <v>63</v>
      </c>
      <c r="J620" s="46" t="s">
        <v>48</v>
      </c>
      <c r="K620" s="42" t="s">
        <v>51</v>
      </c>
      <c r="L620" s="49"/>
      <c r="M620" s="45" t="s">
        <v>63</v>
      </c>
      <c r="N620" s="46" t="s">
        <v>51</v>
      </c>
      <c r="O620" s="49"/>
      <c r="P620" s="36" t="str">
        <f t="shared" si="9"/>
        <v>Unknown</v>
      </c>
      <c r="Q620" s="39" t="s">
        <v>48</v>
      </c>
      <c r="R620" s="39" t="s">
        <v>48</v>
      </c>
      <c r="S620" s="39"/>
      <c r="T620" s="50"/>
      <c r="U620" s="50" t="s">
        <v>51</v>
      </c>
      <c r="V620" s="50" t="s">
        <v>51</v>
      </c>
      <c r="W620" s="50"/>
      <c r="X620" s="51" t="str">
        <f>IF((OR((AND('[1]PWS Information'!$E$10="CWS",T620="Single Family Residence",P620="Lead")),
(AND('[1]PWS Information'!$E$10="CWS",T620="Multiple Family Residence",'[1]PWS Information'!$E$11="Yes",P620="Lead")),
(AND('[1]PWS Information'!$E$10="NTNC",P620="Lead")))),"Tier 1",
IF((OR((AND('[1]PWS Information'!$E$10="CWS",T620="Multiple Family Residence",'[1]PWS Information'!$E$11="No",P620="Lead")),
(AND('[1]PWS Information'!$E$10="CWS",T620="Other",P620="Lead")),
(AND('[1]PWS Information'!$E$10="CWS",T620="Building",P620="Lead")))),"Tier 2",
IF((OR((AND('[1]PWS Information'!$E$10="CWS",T620="Single Family Residence",P620="Galvanized Requiring Replacement")),
(AND('[1]PWS Information'!$E$10="CWS",T620="Single Family Residence",P620="Galvanized Requiring Replacement",Q620="Yes")),
(AND('[1]PWS Information'!$E$10="NTNC",P620="Galvanized Requiring Replacement")),
(AND('[1]PWS Information'!$E$10="NTNC",T620="Single Family Residence",Q620="Yes")))),"Tier 3",
IF((OR((AND('[1]PWS Information'!$E$10="CWS",T620="Single Family Residence",R620="Yes",P620="Non-Lead", I620="Non-Lead - Copper",K620="Before 1989")),
(AND('[1]PWS Information'!$E$10="CWS",T620="Single Family Residence",R620="Yes",P620="Non-Lead", M620="Non-Lead - Copper",N620="Before 1989")))),"Tier 4",
IF((OR((AND('[1]PWS Information'!$E$10="NTNC",P620="Non-Lead")),
(AND('[1]PWS Information'!$E$10="CWS",P620="Non-Lead",R620="")),
(AND('[1]PWS Information'!$E$10="CWS",P620="Non-Lead",R620="No")),
(AND('[1]PWS Information'!$E$10="CWS",P620="Non-Lead",R620="Don't Know")),
(AND('[1]PWS Information'!$E$10="CWS",P620="Non-Lead", I620="Non-Lead - Copper", R620="Yes", K620="Between 1989 and 2014")),
(AND('[1]PWS Information'!$E$10="CWS",P620="Non-Lead", I620="Non-Lead - Copper", R620="Yes", K620="After 2014")),
(AND('[1]PWS Information'!$E$10="CWS",P620="Non-Lead", I620="Non-Lead - Copper", R620="Yes", K620="Unknown")),
(AND('[1]PWS Information'!$E$10="CWS",P620="Non-Lead", M620="Non-Lead - Copper", R620="Yes", N620="Between 1989 and 2014")),
(AND('[1]PWS Information'!$E$10="CWS",P620="Non-Lead", M620="Non-Lead - Copper", R620="Yes", N620="After 2014")),
(AND('[1]PWS Information'!$E$10="CWS",P620="Non-Lead", M620="Non-Lead - Copper", R620="Yes", N620="Unknown")),
(AND('[1]PWS Information'!$E$10="CWS",P620="Unknown")),
(AND('[1]PWS Information'!$E$10="NTNC",P620="Unknown")))),"Tier 5",
"")))))</f>
        <v>Tier 5</v>
      </c>
      <c r="Y620" s="50"/>
      <c r="Z620" s="50"/>
    </row>
    <row r="621" spans="1:26" ht="75" x14ac:dyDescent="0.25">
      <c r="A621" s="39">
        <v>25175548</v>
      </c>
      <c r="B621" s="40">
        <v>9825</v>
      </c>
      <c r="C621" s="41" t="s">
        <v>66</v>
      </c>
      <c r="D621" s="41" t="s">
        <v>46</v>
      </c>
      <c r="E621" s="41">
        <v>75961</v>
      </c>
      <c r="F621" s="42"/>
      <c r="G621" s="43">
        <v>31.628197</v>
      </c>
      <c r="H621" s="44">
        <v>-94.464286000000001</v>
      </c>
      <c r="I621" s="45" t="s">
        <v>63</v>
      </c>
      <c r="J621" s="46" t="s">
        <v>48</v>
      </c>
      <c r="K621" s="42" t="s">
        <v>51</v>
      </c>
      <c r="L621" s="49"/>
      <c r="M621" s="45" t="s">
        <v>63</v>
      </c>
      <c r="N621" s="46" t="s">
        <v>51</v>
      </c>
      <c r="O621" s="49"/>
      <c r="P621" s="36" t="str">
        <f t="shared" si="9"/>
        <v>Unknown</v>
      </c>
      <c r="Q621" s="39" t="s">
        <v>48</v>
      </c>
      <c r="R621" s="39" t="s">
        <v>48</v>
      </c>
      <c r="S621" s="39"/>
      <c r="T621" s="50"/>
      <c r="U621" s="50" t="s">
        <v>51</v>
      </c>
      <c r="V621" s="50" t="s">
        <v>51</v>
      </c>
      <c r="W621" s="50"/>
      <c r="X621" s="51" t="str">
        <f>IF((OR((AND('[1]PWS Information'!$E$10="CWS",T621="Single Family Residence",P621="Lead")),
(AND('[1]PWS Information'!$E$10="CWS",T621="Multiple Family Residence",'[1]PWS Information'!$E$11="Yes",P621="Lead")),
(AND('[1]PWS Information'!$E$10="NTNC",P621="Lead")))),"Tier 1",
IF((OR((AND('[1]PWS Information'!$E$10="CWS",T621="Multiple Family Residence",'[1]PWS Information'!$E$11="No",P621="Lead")),
(AND('[1]PWS Information'!$E$10="CWS",T621="Other",P621="Lead")),
(AND('[1]PWS Information'!$E$10="CWS",T621="Building",P621="Lead")))),"Tier 2",
IF((OR((AND('[1]PWS Information'!$E$10="CWS",T621="Single Family Residence",P621="Galvanized Requiring Replacement")),
(AND('[1]PWS Information'!$E$10="CWS",T621="Single Family Residence",P621="Galvanized Requiring Replacement",Q621="Yes")),
(AND('[1]PWS Information'!$E$10="NTNC",P621="Galvanized Requiring Replacement")),
(AND('[1]PWS Information'!$E$10="NTNC",T621="Single Family Residence",Q621="Yes")))),"Tier 3",
IF((OR((AND('[1]PWS Information'!$E$10="CWS",T621="Single Family Residence",R621="Yes",P621="Non-Lead", I621="Non-Lead - Copper",K621="Before 1989")),
(AND('[1]PWS Information'!$E$10="CWS",T621="Single Family Residence",R621="Yes",P621="Non-Lead", M621="Non-Lead - Copper",N621="Before 1989")))),"Tier 4",
IF((OR((AND('[1]PWS Information'!$E$10="NTNC",P621="Non-Lead")),
(AND('[1]PWS Information'!$E$10="CWS",P621="Non-Lead",R621="")),
(AND('[1]PWS Information'!$E$10="CWS",P621="Non-Lead",R621="No")),
(AND('[1]PWS Information'!$E$10="CWS",P621="Non-Lead",R621="Don't Know")),
(AND('[1]PWS Information'!$E$10="CWS",P621="Non-Lead", I621="Non-Lead - Copper", R621="Yes", K621="Between 1989 and 2014")),
(AND('[1]PWS Information'!$E$10="CWS",P621="Non-Lead", I621="Non-Lead - Copper", R621="Yes", K621="After 2014")),
(AND('[1]PWS Information'!$E$10="CWS",P621="Non-Lead", I621="Non-Lead - Copper", R621="Yes", K621="Unknown")),
(AND('[1]PWS Information'!$E$10="CWS",P621="Non-Lead", M621="Non-Lead - Copper", R621="Yes", N621="Between 1989 and 2014")),
(AND('[1]PWS Information'!$E$10="CWS",P621="Non-Lead", M621="Non-Lead - Copper", R621="Yes", N621="After 2014")),
(AND('[1]PWS Information'!$E$10="CWS",P621="Non-Lead", M621="Non-Lead - Copper", R621="Yes", N621="Unknown")),
(AND('[1]PWS Information'!$E$10="CWS",P621="Unknown")),
(AND('[1]PWS Information'!$E$10="NTNC",P621="Unknown")))),"Tier 5",
"")))))</f>
        <v>Tier 5</v>
      </c>
      <c r="Y621" s="50"/>
      <c r="Z621" s="50"/>
    </row>
    <row r="622" spans="1:26" ht="75" x14ac:dyDescent="0.25">
      <c r="A622" s="39">
        <v>25176116</v>
      </c>
      <c r="B622" s="40">
        <v>2467</v>
      </c>
      <c r="C622" s="41" t="s">
        <v>66</v>
      </c>
      <c r="D622" s="41" t="s">
        <v>46</v>
      </c>
      <c r="E622" s="41">
        <v>75961</v>
      </c>
      <c r="F622" s="42"/>
      <c r="G622" s="43">
        <v>31.603947000000002</v>
      </c>
      <c r="H622" s="44">
        <v>-94.582821999999993</v>
      </c>
      <c r="I622" s="45" t="s">
        <v>63</v>
      </c>
      <c r="J622" s="46" t="s">
        <v>48</v>
      </c>
      <c r="K622" s="42" t="s">
        <v>51</v>
      </c>
      <c r="L622" s="49"/>
      <c r="M622" s="45" t="s">
        <v>63</v>
      </c>
      <c r="N622" s="46" t="s">
        <v>51</v>
      </c>
      <c r="O622" s="49"/>
      <c r="P622" s="36" t="str">
        <f t="shared" si="9"/>
        <v>Unknown</v>
      </c>
      <c r="Q622" s="39" t="s">
        <v>48</v>
      </c>
      <c r="R622" s="39" t="s">
        <v>48</v>
      </c>
      <c r="S622" s="39"/>
      <c r="T622" s="50"/>
      <c r="U622" s="50" t="s">
        <v>51</v>
      </c>
      <c r="V622" s="50" t="s">
        <v>51</v>
      </c>
      <c r="W622" s="50"/>
      <c r="X622" s="51" t="str">
        <f>IF((OR((AND('[1]PWS Information'!$E$10="CWS",T622="Single Family Residence",P622="Lead")),
(AND('[1]PWS Information'!$E$10="CWS",T622="Multiple Family Residence",'[1]PWS Information'!$E$11="Yes",P622="Lead")),
(AND('[1]PWS Information'!$E$10="NTNC",P622="Lead")))),"Tier 1",
IF((OR((AND('[1]PWS Information'!$E$10="CWS",T622="Multiple Family Residence",'[1]PWS Information'!$E$11="No",P622="Lead")),
(AND('[1]PWS Information'!$E$10="CWS",T622="Other",P622="Lead")),
(AND('[1]PWS Information'!$E$10="CWS",T622="Building",P622="Lead")))),"Tier 2",
IF((OR((AND('[1]PWS Information'!$E$10="CWS",T622="Single Family Residence",P622="Galvanized Requiring Replacement")),
(AND('[1]PWS Information'!$E$10="CWS",T622="Single Family Residence",P622="Galvanized Requiring Replacement",Q622="Yes")),
(AND('[1]PWS Information'!$E$10="NTNC",P622="Galvanized Requiring Replacement")),
(AND('[1]PWS Information'!$E$10="NTNC",T622="Single Family Residence",Q622="Yes")))),"Tier 3",
IF((OR((AND('[1]PWS Information'!$E$10="CWS",T622="Single Family Residence",R622="Yes",P622="Non-Lead", I622="Non-Lead - Copper",K622="Before 1989")),
(AND('[1]PWS Information'!$E$10="CWS",T622="Single Family Residence",R622="Yes",P622="Non-Lead", M622="Non-Lead - Copper",N622="Before 1989")))),"Tier 4",
IF((OR((AND('[1]PWS Information'!$E$10="NTNC",P622="Non-Lead")),
(AND('[1]PWS Information'!$E$10="CWS",P622="Non-Lead",R622="")),
(AND('[1]PWS Information'!$E$10="CWS",P622="Non-Lead",R622="No")),
(AND('[1]PWS Information'!$E$10="CWS",P622="Non-Lead",R622="Don't Know")),
(AND('[1]PWS Information'!$E$10="CWS",P622="Non-Lead", I622="Non-Lead - Copper", R622="Yes", K622="Between 1989 and 2014")),
(AND('[1]PWS Information'!$E$10="CWS",P622="Non-Lead", I622="Non-Lead - Copper", R622="Yes", K622="After 2014")),
(AND('[1]PWS Information'!$E$10="CWS",P622="Non-Lead", I622="Non-Lead - Copper", R622="Yes", K622="Unknown")),
(AND('[1]PWS Information'!$E$10="CWS",P622="Non-Lead", M622="Non-Lead - Copper", R622="Yes", N622="Between 1989 and 2014")),
(AND('[1]PWS Information'!$E$10="CWS",P622="Non-Lead", M622="Non-Lead - Copper", R622="Yes", N622="After 2014")),
(AND('[1]PWS Information'!$E$10="CWS",P622="Non-Lead", M622="Non-Lead - Copper", R622="Yes", N622="Unknown")),
(AND('[1]PWS Information'!$E$10="CWS",P622="Unknown")),
(AND('[1]PWS Information'!$E$10="NTNC",P622="Unknown")))),"Tier 5",
"")))))</f>
        <v>Tier 5</v>
      </c>
      <c r="Y622" s="50"/>
      <c r="Z622" s="50"/>
    </row>
    <row r="623" spans="1:26" ht="75" x14ac:dyDescent="0.25">
      <c r="A623" s="39">
        <v>25176099</v>
      </c>
      <c r="B623" s="40">
        <v>2611</v>
      </c>
      <c r="C623" s="41" t="s">
        <v>66</v>
      </c>
      <c r="D623" s="41" t="s">
        <v>46</v>
      </c>
      <c r="E623" s="41">
        <v>75961</v>
      </c>
      <c r="F623" s="42"/>
      <c r="G623" s="43">
        <v>31.603967000000001</v>
      </c>
      <c r="H623" s="44">
        <v>-94.580842000000004</v>
      </c>
      <c r="I623" s="45" t="s">
        <v>63</v>
      </c>
      <c r="J623" s="46" t="s">
        <v>48</v>
      </c>
      <c r="K623" s="42" t="s">
        <v>51</v>
      </c>
      <c r="L623" s="49"/>
      <c r="M623" s="45" t="s">
        <v>63</v>
      </c>
      <c r="N623" s="46" t="s">
        <v>51</v>
      </c>
      <c r="O623" s="49"/>
      <c r="P623" s="36" t="str">
        <f t="shared" si="9"/>
        <v>Unknown</v>
      </c>
      <c r="Q623" s="39" t="s">
        <v>48</v>
      </c>
      <c r="R623" s="39" t="s">
        <v>48</v>
      </c>
      <c r="S623" s="39"/>
      <c r="T623" s="50"/>
      <c r="U623" s="50" t="s">
        <v>51</v>
      </c>
      <c r="V623" s="50" t="s">
        <v>51</v>
      </c>
      <c r="W623" s="50"/>
      <c r="X623" s="51" t="str">
        <f>IF((OR((AND('[1]PWS Information'!$E$10="CWS",T623="Single Family Residence",P623="Lead")),
(AND('[1]PWS Information'!$E$10="CWS",T623="Multiple Family Residence",'[1]PWS Information'!$E$11="Yes",P623="Lead")),
(AND('[1]PWS Information'!$E$10="NTNC",P623="Lead")))),"Tier 1",
IF((OR((AND('[1]PWS Information'!$E$10="CWS",T623="Multiple Family Residence",'[1]PWS Information'!$E$11="No",P623="Lead")),
(AND('[1]PWS Information'!$E$10="CWS",T623="Other",P623="Lead")),
(AND('[1]PWS Information'!$E$10="CWS",T623="Building",P623="Lead")))),"Tier 2",
IF((OR((AND('[1]PWS Information'!$E$10="CWS",T623="Single Family Residence",P623="Galvanized Requiring Replacement")),
(AND('[1]PWS Information'!$E$10="CWS",T623="Single Family Residence",P623="Galvanized Requiring Replacement",Q623="Yes")),
(AND('[1]PWS Information'!$E$10="NTNC",P623="Galvanized Requiring Replacement")),
(AND('[1]PWS Information'!$E$10="NTNC",T623="Single Family Residence",Q623="Yes")))),"Tier 3",
IF((OR((AND('[1]PWS Information'!$E$10="CWS",T623="Single Family Residence",R623="Yes",P623="Non-Lead", I623="Non-Lead - Copper",K623="Before 1989")),
(AND('[1]PWS Information'!$E$10="CWS",T623="Single Family Residence",R623="Yes",P623="Non-Lead", M623="Non-Lead - Copper",N623="Before 1989")))),"Tier 4",
IF((OR((AND('[1]PWS Information'!$E$10="NTNC",P623="Non-Lead")),
(AND('[1]PWS Information'!$E$10="CWS",P623="Non-Lead",R623="")),
(AND('[1]PWS Information'!$E$10="CWS",P623="Non-Lead",R623="No")),
(AND('[1]PWS Information'!$E$10="CWS",P623="Non-Lead",R623="Don't Know")),
(AND('[1]PWS Information'!$E$10="CWS",P623="Non-Lead", I623="Non-Lead - Copper", R623="Yes", K623="Between 1989 and 2014")),
(AND('[1]PWS Information'!$E$10="CWS",P623="Non-Lead", I623="Non-Lead - Copper", R623="Yes", K623="After 2014")),
(AND('[1]PWS Information'!$E$10="CWS",P623="Non-Lead", I623="Non-Lead - Copper", R623="Yes", K623="Unknown")),
(AND('[1]PWS Information'!$E$10="CWS",P623="Non-Lead", M623="Non-Lead - Copper", R623="Yes", N623="Between 1989 and 2014")),
(AND('[1]PWS Information'!$E$10="CWS",P623="Non-Lead", M623="Non-Lead - Copper", R623="Yes", N623="After 2014")),
(AND('[1]PWS Information'!$E$10="CWS",P623="Non-Lead", M623="Non-Lead - Copper", R623="Yes", N623="Unknown")),
(AND('[1]PWS Information'!$E$10="CWS",P623="Unknown")),
(AND('[1]PWS Information'!$E$10="NTNC",P623="Unknown")))),"Tier 5",
"")))))</f>
        <v>Tier 5</v>
      </c>
      <c r="Y623" s="50"/>
      <c r="Z623" s="50"/>
    </row>
    <row r="624" spans="1:26" ht="75" x14ac:dyDescent="0.25">
      <c r="A624" s="39">
        <v>25176210</v>
      </c>
      <c r="B624" s="40">
        <v>5387</v>
      </c>
      <c r="C624" s="41" t="s">
        <v>66</v>
      </c>
      <c r="D624" s="41" t="s">
        <v>46</v>
      </c>
      <c r="E624" s="41">
        <v>75961</v>
      </c>
      <c r="F624" s="42"/>
      <c r="G624" s="43">
        <v>31.612836999999999</v>
      </c>
      <c r="H624" s="44">
        <v>-94.534548000000001</v>
      </c>
      <c r="I624" s="45" t="s">
        <v>63</v>
      </c>
      <c r="J624" s="46" t="s">
        <v>48</v>
      </c>
      <c r="K624" s="42" t="s">
        <v>51</v>
      </c>
      <c r="L624" s="49"/>
      <c r="M624" s="45" t="s">
        <v>63</v>
      </c>
      <c r="N624" s="46" t="s">
        <v>51</v>
      </c>
      <c r="O624" s="49"/>
      <c r="P624" s="36" t="str">
        <f t="shared" si="9"/>
        <v>Unknown</v>
      </c>
      <c r="Q624" s="39" t="s">
        <v>48</v>
      </c>
      <c r="R624" s="39" t="s">
        <v>48</v>
      </c>
      <c r="S624" s="39"/>
      <c r="T624" s="50"/>
      <c r="U624" s="50" t="s">
        <v>51</v>
      </c>
      <c r="V624" s="50" t="s">
        <v>51</v>
      </c>
      <c r="W624" s="50"/>
      <c r="X624" s="51" t="str">
        <f>IF((OR((AND('[1]PWS Information'!$E$10="CWS",T624="Single Family Residence",P624="Lead")),
(AND('[1]PWS Information'!$E$10="CWS",T624="Multiple Family Residence",'[1]PWS Information'!$E$11="Yes",P624="Lead")),
(AND('[1]PWS Information'!$E$10="NTNC",P624="Lead")))),"Tier 1",
IF((OR((AND('[1]PWS Information'!$E$10="CWS",T624="Multiple Family Residence",'[1]PWS Information'!$E$11="No",P624="Lead")),
(AND('[1]PWS Information'!$E$10="CWS",T624="Other",P624="Lead")),
(AND('[1]PWS Information'!$E$10="CWS",T624="Building",P624="Lead")))),"Tier 2",
IF((OR((AND('[1]PWS Information'!$E$10="CWS",T624="Single Family Residence",P624="Galvanized Requiring Replacement")),
(AND('[1]PWS Information'!$E$10="CWS",T624="Single Family Residence",P624="Galvanized Requiring Replacement",Q624="Yes")),
(AND('[1]PWS Information'!$E$10="NTNC",P624="Galvanized Requiring Replacement")),
(AND('[1]PWS Information'!$E$10="NTNC",T624="Single Family Residence",Q624="Yes")))),"Tier 3",
IF((OR((AND('[1]PWS Information'!$E$10="CWS",T624="Single Family Residence",R624="Yes",P624="Non-Lead", I624="Non-Lead - Copper",K624="Before 1989")),
(AND('[1]PWS Information'!$E$10="CWS",T624="Single Family Residence",R624="Yes",P624="Non-Lead", M624="Non-Lead - Copper",N624="Before 1989")))),"Tier 4",
IF((OR((AND('[1]PWS Information'!$E$10="NTNC",P624="Non-Lead")),
(AND('[1]PWS Information'!$E$10="CWS",P624="Non-Lead",R624="")),
(AND('[1]PWS Information'!$E$10="CWS",P624="Non-Lead",R624="No")),
(AND('[1]PWS Information'!$E$10="CWS",P624="Non-Lead",R624="Don't Know")),
(AND('[1]PWS Information'!$E$10="CWS",P624="Non-Lead", I624="Non-Lead - Copper", R624="Yes", K624="Between 1989 and 2014")),
(AND('[1]PWS Information'!$E$10="CWS",P624="Non-Lead", I624="Non-Lead - Copper", R624="Yes", K624="After 2014")),
(AND('[1]PWS Information'!$E$10="CWS",P624="Non-Lead", I624="Non-Lead - Copper", R624="Yes", K624="Unknown")),
(AND('[1]PWS Information'!$E$10="CWS",P624="Non-Lead", M624="Non-Lead - Copper", R624="Yes", N624="Between 1989 and 2014")),
(AND('[1]PWS Information'!$E$10="CWS",P624="Non-Lead", M624="Non-Lead - Copper", R624="Yes", N624="After 2014")),
(AND('[1]PWS Information'!$E$10="CWS",P624="Non-Lead", M624="Non-Lead - Copper", R624="Yes", N624="Unknown")),
(AND('[1]PWS Information'!$E$10="CWS",P624="Unknown")),
(AND('[1]PWS Information'!$E$10="NTNC",P624="Unknown")))),"Tier 5",
"")))))</f>
        <v>Tier 5</v>
      </c>
      <c r="Y624" s="50"/>
      <c r="Z624" s="50"/>
    </row>
    <row r="625" spans="1:26" ht="75" x14ac:dyDescent="0.25">
      <c r="A625" s="39">
        <v>25176260</v>
      </c>
      <c r="B625" s="40">
        <v>263</v>
      </c>
      <c r="C625" s="41" t="s">
        <v>92</v>
      </c>
      <c r="D625" s="41" t="s">
        <v>46</v>
      </c>
      <c r="E625" s="41">
        <v>75961</v>
      </c>
      <c r="F625" s="42"/>
      <c r="G625" s="43">
        <v>31.660941999999999</v>
      </c>
      <c r="H625" s="44">
        <v>-94.601356999999993</v>
      </c>
      <c r="I625" s="45" t="s">
        <v>63</v>
      </c>
      <c r="J625" s="46" t="s">
        <v>48</v>
      </c>
      <c r="K625" s="42" t="s">
        <v>51</v>
      </c>
      <c r="L625" s="49"/>
      <c r="M625" s="45" t="s">
        <v>63</v>
      </c>
      <c r="N625" s="46" t="s">
        <v>51</v>
      </c>
      <c r="O625" s="49"/>
      <c r="P625" s="36" t="str">
        <f t="shared" si="9"/>
        <v>Unknown</v>
      </c>
      <c r="Q625" s="39" t="s">
        <v>48</v>
      </c>
      <c r="R625" s="39" t="s">
        <v>48</v>
      </c>
      <c r="S625" s="39"/>
      <c r="T625" s="50"/>
      <c r="U625" s="50" t="s">
        <v>51</v>
      </c>
      <c r="V625" s="50" t="s">
        <v>51</v>
      </c>
      <c r="W625" s="50"/>
      <c r="X625" s="51" t="str">
        <f>IF((OR((AND('[1]PWS Information'!$E$10="CWS",T625="Single Family Residence",P625="Lead")),
(AND('[1]PWS Information'!$E$10="CWS",T625="Multiple Family Residence",'[1]PWS Information'!$E$11="Yes",P625="Lead")),
(AND('[1]PWS Information'!$E$10="NTNC",P625="Lead")))),"Tier 1",
IF((OR((AND('[1]PWS Information'!$E$10="CWS",T625="Multiple Family Residence",'[1]PWS Information'!$E$11="No",P625="Lead")),
(AND('[1]PWS Information'!$E$10="CWS",T625="Other",P625="Lead")),
(AND('[1]PWS Information'!$E$10="CWS",T625="Building",P625="Lead")))),"Tier 2",
IF((OR((AND('[1]PWS Information'!$E$10="CWS",T625="Single Family Residence",P625="Galvanized Requiring Replacement")),
(AND('[1]PWS Information'!$E$10="CWS",T625="Single Family Residence",P625="Galvanized Requiring Replacement",Q625="Yes")),
(AND('[1]PWS Information'!$E$10="NTNC",P625="Galvanized Requiring Replacement")),
(AND('[1]PWS Information'!$E$10="NTNC",T625="Single Family Residence",Q625="Yes")))),"Tier 3",
IF((OR((AND('[1]PWS Information'!$E$10="CWS",T625="Single Family Residence",R625="Yes",P625="Non-Lead", I625="Non-Lead - Copper",K625="Before 1989")),
(AND('[1]PWS Information'!$E$10="CWS",T625="Single Family Residence",R625="Yes",P625="Non-Lead", M625="Non-Lead - Copper",N625="Before 1989")))),"Tier 4",
IF((OR((AND('[1]PWS Information'!$E$10="NTNC",P625="Non-Lead")),
(AND('[1]PWS Information'!$E$10="CWS",P625="Non-Lead",R625="")),
(AND('[1]PWS Information'!$E$10="CWS",P625="Non-Lead",R625="No")),
(AND('[1]PWS Information'!$E$10="CWS",P625="Non-Lead",R625="Don't Know")),
(AND('[1]PWS Information'!$E$10="CWS",P625="Non-Lead", I625="Non-Lead - Copper", R625="Yes", K625="Between 1989 and 2014")),
(AND('[1]PWS Information'!$E$10="CWS",P625="Non-Lead", I625="Non-Lead - Copper", R625="Yes", K625="After 2014")),
(AND('[1]PWS Information'!$E$10="CWS",P625="Non-Lead", I625="Non-Lead - Copper", R625="Yes", K625="Unknown")),
(AND('[1]PWS Information'!$E$10="CWS",P625="Non-Lead", M625="Non-Lead - Copper", R625="Yes", N625="Between 1989 and 2014")),
(AND('[1]PWS Information'!$E$10="CWS",P625="Non-Lead", M625="Non-Lead - Copper", R625="Yes", N625="After 2014")),
(AND('[1]PWS Information'!$E$10="CWS",P625="Non-Lead", M625="Non-Lead - Copper", R625="Yes", N625="Unknown")),
(AND('[1]PWS Information'!$E$10="CWS",P625="Unknown")),
(AND('[1]PWS Information'!$E$10="NTNC",P625="Unknown")))),"Tier 5",
"")))))</f>
        <v>Tier 5</v>
      </c>
      <c r="Y625" s="50"/>
      <c r="Z625" s="50"/>
    </row>
    <row r="626" spans="1:26" ht="75" x14ac:dyDescent="0.25">
      <c r="A626" s="39">
        <v>245</v>
      </c>
      <c r="B626" s="40" t="s">
        <v>205</v>
      </c>
      <c r="C626" s="41" t="s">
        <v>206</v>
      </c>
      <c r="D626" s="41" t="s">
        <v>46</v>
      </c>
      <c r="E626" s="41">
        <v>75961</v>
      </c>
      <c r="F626" s="42"/>
      <c r="G626" s="43">
        <v>31.616733</v>
      </c>
      <c r="H626" s="44">
        <v>-94.600700000000003</v>
      </c>
      <c r="I626" s="45" t="s">
        <v>63</v>
      </c>
      <c r="J626" s="46" t="s">
        <v>48</v>
      </c>
      <c r="K626" s="42" t="s">
        <v>51</v>
      </c>
      <c r="L626" s="49"/>
      <c r="M626" s="45" t="s">
        <v>63</v>
      </c>
      <c r="N626" s="46" t="s">
        <v>51</v>
      </c>
      <c r="O626" s="49"/>
      <c r="P626" s="36" t="str">
        <f t="shared" si="9"/>
        <v>Unknown</v>
      </c>
      <c r="Q626" s="39" t="s">
        <v>48</v>
      </c>
      <c r="R626" s="39" t="s">
        <v>48</v>
      </c>
      <c r="S626" s="39"/>
      <c r="T626" s="50"/>
      <c r="U626" s="50" t="s">
        <v>51</v>
      </c>
      <c r="V626" s="50" t="s">
        <v>51</v>
      </c>
      <c r="W626" s="50"/>
      <c r="X626" s="51" t="str">
        <f>IF((OR((AND('[1]PWS Information'!$E$10="CWS",T626="Single Family Residence",P626="Lead")),
(AND('[1]PWS Information'!$E$10="CWS",T626="Multiple Family Residence",'[1]PWS Information'!$E$11="Yes",P626="Lead")),
(AND('[1]PWS Information'!$E$10="NTNC",P626="Lead")))),"Tier 1",
IF((OR((AND('[1]PWS Information'!$E$10="CWS",T626="Multiple Family Residence",'[1]PWS Information'!$E$11="No",P626="Lead")),
(AND('[1]PWS Information'!$E$10="CWS",T626="Other",P626="Lead")),
(AND('[1]PWS Information'!$E$10="CWS",T626="Building",P626="Lead")))),"Tier 2",
IF((OR((AND('[1]PWS Information'!$E$10="CWS",T626="Single Family Residence",P626="Galvanized Requiring Replacement")),
(AND('[1]PWS Information'!$E$10="CWS",T626="Single Family Residence",P626="Galvanized Requiring Replacement",Q626="Yes")),
(AND('[1]PWS Information'!$E$10="NTNC",P626="Galvanized Requiring Replacement")),
(AND('[1]PWS Information'!$E$10="NTNC",T626="Single Family Residence",Q626="Yes")))),"Tier 3",
IF((OR((AND('[1]PWS Information'!$E$10="CWS",T626="Single Family Residence",R626="Yes",P626="Non-Lead", I626="Non-Lead - Copper",K626="Before 1989")),
(AND('[1]PWS Information'!$E$10="CWS",T626="Single Family Residence",R626="Yes",P626="Non-Lead", M626="Non-Lead - Copper",N626="Before 1989")))),"Tier 4",
IF((OR((AND('[1]PWS Information'!$E$10="NTNC",P626="Non-Lead")),
(AND('[1]PWS Information'!$E$10="CWS",P626="Non-Lead",R626="")),
(AND('[1]PWS Information'!$E$10="CWS",P626="Non-Lead",R626="No")),
(AND('[1]PWS Information'!$E$10="CWS",P626="Non-Lead",R626="Don't Know")),
(AND('[1]PWS Information'!$E$10="CWS",P626="Non-Lead", I626="Non-Lead - Copper", R626="Yes", K626="Between 1989 and 2014")),
(AND('[1]PWS Information'!$E$10="CWS",P626="Non-Lead", I626="Non-Lead - Copper", R626="Yes", K626="After 2014")),
(AND('[1]PWS Information'!$E$10="CWS",P626="Non-Lead", I626="Non-Lead - Copper", R626="Yes", K626="Unknown")),
(AND('[1]PWS Information'!$E$10="CWS",P626="Non-Lead", M626="Non-Lead - Copper", R626="Yes", N626="Between 1989 and 2014")),
(AND('[1]PWS Information'!$E$10="CWS",P626="Non-Lead", M626="Non-Lead - Copper", R626="Yes", N626="After 2014")),
(AND('[1]PWS Information'!$E$10="CWS",P626="Non-Lead", M626="Non-Lead - Copper", R626="Yes", N626="Unknown")),
(AND('[1]PWS Information'!$E$10="CWS",P626="Unknown")),
(AND('[1]PWS Information'!$E$10="NTNC",P626="Unknown")))),"Tier 5",
"")))))</f>
        <v>Tier 5</v>
      </c>
      <c r="Y626" s="50"/>
      <c r="Z626" s="50"/>
    </row>
    <row r="627" spans="1:26" ht="75" x14ac:dyDescent="0.25">
      <c r="A627" s="39">
        <v>25176155</v>
      </c>
      <c r="B627" s="40">
        <v>4174</v>
      </c>
      <c r="C627" s="41" t="s">
        <v>84</v>
      </c>
      <c r="D627" s="41" t="s">
        <v>46</v>
      </c>
      <c r="E627" s="41">
        <v>75961</v>
      </c>
      <c r="F627" s="42"/>
      <c r="G627" s="43">
        <v>31.558382999999999</v>
      </c>
      <c r="H627" s="44">
        <v>-94.504452000000001</v>
      </c>
      <c r="I627" s="45" t="s">
        <v>63</v>
      </c>
      <c r="J627" s="46" t="s">
        <v>48</v>
      </c>
      <c r="K627" s="42" t="s">
        <v>51</v>
      </c>
      <c r="L627" s="49"/>
      <c r="M627" s="45" t="s">
        <v>63</v>
      </c>
      <c r="N627" s="46" t="s">
        <v>51</v>
      </c>
      <c r="O627" s="49"/>
      <c r="P627" s="36" t="str">
        <f t="shared" si="9"/>
        <v>Unknown</v>
      </c>
      <c r="Q627" s="39" t="s">
        <v>48</v>
      </c>
      <c r="R627" s="39" t="s">
        <v>48</v>
      </c>
      <c r="S627" s="39"/>
      <c r="T627" s="50"/>
      <c r="U627" s="50" t="s">
        <v>51</v>
      </c>
      <c r="V627" s="50" t="s">
        <v>51</v>
      </c>
      <c r="W627" s="50"/>
      <c r="X627" s="51" t="str">
        <f>IF((OR((AND('[1]PWS Information'!$E$10="CWS",T627="Single Family Residence",P627="Lead")),
(AND('[1]PWS Information'!$E$10="CWS",T627="Multiple Family Residence",'[1]PWS Information'!$E$11="Yes",P627="Lead")),
(AND('[1]PWS Information'!$E$10="NTNC",P627="Lead")))),"Tier 1",
IF((OR((AND('[1]PWS Information'!$E$10="CWS",T627="Multiple Family Residence",'[1]PWS Information'!$E$11="No",P627="Lead")),
(AND('[1]PWS Information'!$E$10="CWS",T627="Other",P627="Lead")),
(AND('[1]PWS Information'!$E$10="CWS",T627="Building",P627="Lead")))),"Tier 2",
IF((OR((AND('[1]PWS Information'!$E$10="CWS",T627="Single Family Residence",P627="Galvanized Requiring Replacement")),
(AND('[1]PWS Information'!$E$10="CWS",T627="Single Family Residence",P627="Galvanized Requiring Replacement",Q627="Yes")),
(AND('[1]PWS Information'!$E$10="NTNC",P627="Galvanized Requiring Replacement")),
(AND('[1]PWS Information'!$E$10="NTNC",T627="Single Family Residence",Q627="Yes")))),"Tier 3",
IF((OR((AND('[1]PWS Information'!$E$10="CWS",T627="Single Family Residence",R627="Yes",P627="Non-Lead", I627="Non-Lead - Copper",K627="Before 1989")),
(AND('[1]PWS Information'!$E$10="CWS",T627="Single Family Residence",R627="Yes",P627="Non-Lead", M627="Non-Lead - Copper",N627="Before 1989")))),"Tier 4",
IF((OR((AND('[1]PWS Information'!$E$10="NTNC",P627="Non-Lead")),
(AND('[1]PWS Information'!$E$10="CWS",P627="Non-Lead",R627="")),
(AND('[1]PWS Information'!$E$10="CWS",P627="Non-Lead",R627="No")),
(AND('[1]PWS Information'!$E$10="CWS",P627="Non-Lead",R627="Don't Know")),
(AND('[1]PWS Information'!$E$10="CWS",P627="Non-Lead", I627="Non-Lead - Copper", R627="Yes", K627="Between 1989 and 2014")),
(AND('[1]PWS Information'!$E$10="CWS",P627="Non-Lead", I627="Non-Lead - Copper", R627="Yes", K627="After 2014")),
(AND('[1]PWS Information'!$E$10="CWS",P627="Non-Lead", I627="Non-Lead - Copper", R627="Yes", K627="Unknown")),
(AND('[1]PWS Information'!$E$10="CWS",P627="Non-Lead", M627="Non-Lead - Copper", R627="Yes", N627="Between 1989 and 2014")),
(AND('[1]PWS Information'!$E$10="CWS",P627="Non-Lead", M627="Non-Lead - Copper", R627="Yes", N627="After 2014")),
(AND('[1]PWS Information'!$E$10="CWS",P627="Non-Lead", M627="Non-Lead - Copper", R627="Yes", N627="Unknown")),
(AND('[1]PWS Information'!$E$10="CWS",P627="Unknown")),
(AND('[1]PWS Information'!$E$10="NTNC",P627="Unknown")))),"Tier 5",
"")))))</f>
        <v>Tier 5</v>
      </c>
      <c r="Y627" s="50"/>
      <c r="Z627" s="50"/>
    </row>
    <row r="628" spans="1:26" ht="75" x14ac:dyDescent="0.25">
      <c r="A628" s="39">
        <v>127</v>
      </c>
      <c r="B628" s="40">
        <v>8523</v>
      </c>
      <c r="C628" s="41" t="s">
        <v>66</v>
      </c>
      <c r="D628" s="41" t="s">
        <v>46</v>
      </c>
      <c r="E628" s="41">
        <v>75961</v>
      </c>
      <c r="F628" s="42"/>
      <c r="G628" s="43">
        <v>31.620242999999999</v>
      </c>
      <c r="H628" s="44">
        <v>-94.484177000000003</v>
      </c>
      <c r="I628" s="45" t="s">
        <v>63</v>
      </c>
      <c r="J628" s="46" t="s">
        <v>48</v>
      </c>
      <c r="K628" s="42" t="s">
        <v>51</v>
      </c>
      <c r="L628" s="49"/>
      <c r="M628" s="45" t="s">
        <v>63</v>
      </c>
      <c r="N628" s="46" t="s">
        <v>51</v>
      </c>
      <c r="O628" s="49"/>
      <c r="P628" s="36" t="str">
        <f t="shared" si="9"/>
        <v>Unknown</v>
      </c>
      <c r="Q628" s="39" t="s">
        <v>48</v>
      </c>
      <c r="R628" s="39" t="s">
        <v>48</v>
      </c>
      <c r="S628" s="39"/>
      <c r="T628" s="50"/>
      <c r="U628" s="50" t="s">
        <v>51</v>
      </c>
      <c r="V628" s="50" t="s">
        <v>51</v>
      </c>
      <c r="W628" s="50"/>
      <c r="X628" s="51" t="str">
        <f>IF((OR((AND('[1]PWS Information'!$E$10="CWS",T628="Single Family Residence",P628="Lead")),
(AND('[1]PWS Information'!$E$10="CWS",T628="Multiple Family Residence",'[1]PWS Information'!$E$11="Yes",P628="Lead")),
(AND('[1]PWS Information'!$E$10="NTNC",P628="Lead")))),"Tier 1",
IF((OR((AND('[1]PWS Information'!$E$10="CWS",T628="Multiple Family Residence",'[1]PWS Information'!$E$11="No",P628="Lead")),
(AND('[1]PWS Information'!$E$10="CWS",T628="Other",P628="Lead")),
(AND('[1]PWS Information'!$E$10="CWS",T628="Building",P628="Lead")))),"Tier 2",
IF((OR((AND('[1]PWS Information'!$E$10="CWS",T628="Single Family Residence",P628="Galvanized Requiring Replacement")),
(AND('[1]PWS Information'!$E$10="CWS",T628="Single Family Residence",P628="Galvanized Requiring Replacement",Q628="Yes")),
(AND('[1]PWS Information'!$E$10="NTNC",P628="Galvanized Requiring Replacement")),
(AND('[1]PWS Information'!$E$10="NTNC",T628="Single Family Residence",Q628="Yes")))),"Tier 3",
IF((OR((AND('[1]PWS Information'!$E$10="CWS",T628="Single Family Residence",R628="Yes",P628="Non-Lead", I628="Non-Lead - Copper",K628="Before 1989")),
(AND('[1]PWS Information'!$E$10="CWS",T628="Single Family Residence",R628="Yes",P628="Non-Lead", M628="Non-Lead - Copper",N628="Before 1989")))),"Tier 4",
IF((OR((AND('[1]PWS Information'!$E$10="NTNC",P628="Non-Lead")),
(AND('[1]PWS Information'!$E$10="CWS",P628="Non-Lead",R628="")),
(AND('[1]PWS Information'!$E$10="CWS",P628="Non-Lead",R628="No")),
(AND('[1]PWS Information'!$E$10="CWS",P628="Non-Lead",R628="Don't Know")),
(AND('[1]PWS Information'!$E$10="CWS",P628="Non-Lead", I628="Non-Lead - Copper", R628="Yes", K628="Between 1989 and 2014")),
(AND('[1]PWS Information'!$E$10="CWS",P628="Non-Lead", I628="Non-Lead - Copper", R628="Yes", K628="After 2014")),
(AND('[1]PWS Information'!$E$10="CWS",P628="Non-Lead", I628="Non-Lead - Copper", R628="Yes", K628="Unknown")),
(AND('[1]PWS Information'!$E$10="CWS",P628="Non-Lead", M628="Non-Lead - Copper", R628="Yes", N628="Between 1989 and 2014")),
(AND('[1]PWS Information'!$E$10="CWS",P628="Non-Lead", M628="Non-Lead - Copper", R628="Yes", N628="After 2014")),
(AND('[1]PWS Information'!$E$10="CWS",P628="Non-Lead", M628="Non-Lead - Copper", R628="Yes", N628="Unknown")),
(AND('[1]PWS Information'!$E$10="CWS",P628="Unknown")),
(AND('[1]PWS Information'!$E$10="NTNC",P628="Unknown")))),"Tier 5",
"")))))</f>
        <v>Tier 5</v>
      </c>
      <c r="Y628" s="50"/>
      <c r="Z628" s="50"/>
    </row>
    <row r="629" spans="1:26" ht="75" x14ac:dyDescent="0.25">
      <c r="A629" s="39">
        <v>25175461</v>
      </c>
      <c r="B629" s="40">
        <v>10990</v>
      </c>
      <c r="C629" s="41" t="s">
        <v>53</v>
      </c>
      <c r="D629" s="41" t="s">
        <v>46</v>
      </c>
      <c r="E629" s="41">
        <v>75961</v>
      </c>
      <c r="F629" s="42"/>
      <c r="G629" s="43">
        <v>31.642431999999999</v>
      </c>
      <c r="H629" s="44">
        <v>-94.414157000000003</v>
      </c>
      <c r="I629" s="45" t="s">
        <v>63</v>
      </c>
      <c r="J629" s="46" t="s">
        <v>48</v>
      </c>
      <c r="K629" s="42" t="s">
        <v>51</v>
      </c>
      <c r="L629" s="49"/>
      <c r="M629" s="45" t="s">
        <v>63</v>
      </c>
      <c r="N629" s="46" t="s">
        <v>51</v>
      </c>
      <c r="O629" s="49"/>
      <c r="P629" s="36" t="str">
        <f t="shared" si="9"/>
        <v>Unknown</v>
      </c>
      <c r="Q629" s="39" t="s">
        <v>48</v>
      </c>
      <c r="R629" s="39" t="s">
        <v>48</v>
      </c>
      <c r="S629" s="39"/>
      <c r="T629" s="50"/>
      <c r="U629" s="50" t="s">
        <v>51</v>
      </c>
      <c r="V629" s="50" t="s">
        <v>51</v>
      </c>
      <c r="W629" s="50"/>
      <c r="X629" s="51" t="str">
        <f>IF((OR((AND('[1]PWS Information'!$E$10="CWS",T629="Single Family Residence",P629="Lead")),
(AND('[1]PWS Information'!$E$10="CWS",T629="Multiple Family Residence",'[1]PWS Information'!$E$11="Yes",P629="Lead")),
(AND('[1]PWS Information'!$E$10="NTNC",P629="Lead")))),"Tier 1",
IF((OR((AND('[1]PWS Information'!$E$10="CWS",T629="Multiple Family Residence",'[1]PWS Information'!$E$11="No",P629="Lead")),
(AND('[1]PWS Information'!$E$10="CWS",T629="Other",P629="Lead")),
(AND('[1]PWS Information'!$E$10="CWS",T629="Building",P629="Lead")))),"Tier 2",
IF((OR((AND('[1]PWS Information'!$E$10="CWS",T629="Single Family Residence",P629="Galvanized Requiring Replacement")),
(AND('[1]PWS Information'!$E$10="CWS",T629="Single Family Residence",P629="Galvanized Requiring Replacement",Q629="Yes")),
(AND('[1]PWS Information'!$E$10="NTNC",P629="Galvanized Requiring Replacement")),
(AND('[1]PWS Information'!$E$10="NTNC",T629="Single Family Residence",Q629="Yes")))),"Tier 3",
IF((OR((AND('[1]PWS Information'!$E$10="CWS",T629="Single Family Residence",R629="Yes",P629="Non-Lead", I629="Non-Lead - Copper",K629="Before 1989")),
(AND('[1]PWS Information'!$E$10="CWS",T629="Single Family Residence",R629="Yes",P629="Non-Lead", M629="Non-Lead - Copper",N629="Before 1989")))),"Tier 4",
IF((OR((AND('[1]PWS Information'!$E$10="NTNC",P629="Non-Lead")),
(AND('[1]PWS Information'!$E$10="CWS",P629="Non-Lead",R629="")),
(AND('[1]PWS Information'!$E$10="CWS",P629="Non-Lead",R629="No")),
(AND('[1]PWS Information'!$E$10="CWS",P629="Non-Lead",R629="Don't Know")),
(AND('[1]PWS Information'!$E$10="CWS",P629="Non-Lead", I629="Non-Lead - Copper", R629="Yes", K629="Between 1989 and 2014")),
(AND('[1]PWS Information'!$E$10="CWS",P629="Non-Lead", I629="Non-Lead - Copper", R629="Yes", K629="After 2014")),
(AND('[1]PWS Information'!$E$10="CWS",P629="Non-Lead", I629="Non-Lead - Copper", R629="Yes", K629="Unknown")),
(AND('[1]PWS Information'!$E$10="CWS",P629="Non-Lead", M629="Non-Lead - Copper", R629="Yes", N629="Between 1989 and 2014")),
(AND('[1]PWS Information'!$E$10="CWS",P629="Non-Lead", M629="Non-Lead - Copper", R629="Yes", N629="After 2014")),
(AND('[1]PWS Information'!$E$10="CWS",P629="Non-Lead", M629="Non-Lead - Copper", R629="Yes", N629="Unknown")),
(AND('[1]PWS Information'!$E$10="CWS",P629="Unknown")),
(AND('[1]PWS Information'!$E$10="NTNC",P629="Unknown")))),"Tier 5",
"")))))</f>
        <v>Tier 5</v>
      </c>
      <c r="Y629" s="50"/>
      <c r="Z629" s="50"/>
    </row>
    <row r="630" spans="1:26" ht="75" x14ac:dyDescent="0.25">
      <c r="A630" s="39">
        <v>25175696</v>
      </c>
      <c r="B630" s="40">
        <v>257</v>
      </c>
      <c r="C630" s="41" t="s">
        <v>88</v>
      </c>
      <c r="D630" s="41" t="s">
        <v>46</v>
      </c>
      <c r="E630" s="41">
        <v>75961</v>
      </c>
      <c r="F630" s="42"/>
      <c r="G630" s="43">
        <v>31.660975000000001</v>
      </c>
      <c r="H630" s="44">
        <v>-94.601356999999993</v>
      </c>
      <c r="I630" s="45" t="s">
        <v>63</v>
      </c>
      <c r="J630" s="46" t="s">
        <v>48</v>
      </c>
      <c r="K630" s="42" t="s">
        <v>51</v>
      </c>
      <c r="L630" s="49"/>
      <c r="M630" s="45" t="s">
        <v>63</v>
      </c>
      <c r="N630" s="46" t="s">
        <v>51</v>
      </c>
      <c r="O630" s="49"/>
      <c r="P630" s="36" t="str">
        <f t="shared" si="9"/>
        <v>Unknown</v>
      </c>
      <c r="Q630" s="39" t="s">
        <v>48</v>
      </c>
      <c r="R630" s="39" t="s">
        <v>48</v>
      </c>
      <c r="S630" s="39"/>
      <c r="T630" s="50"/>
      <c r="U630" s="50" t="s">
        <v>51</v>
      </c>
      <c r="V630" s="50" t="s">
        <v>51</v>
      </c>
      <c r="W630" s="50"/>
      <c r="X630" s="51" t="str">
        <f>IF((OR((AND('[1]PWS Information'!$E$10="CWS",T630="Single Family Residence",P630="Lead")),
(AND('[1]PWS Information'!$E$10="CWS",T630="Multiple Family Residence",'[1]PWS Information'!$E$11="Yes",P630="Lead")),
(AND('[1]PWS Information'!$E$10="NTNC",P630="Lead")))),"Tier 1",
IF((OR((AND('[1]PWS Information'!$E$10="CWS",T630="Multiple Family Residence",'[1]PWS Information'!$E$11="No",P630="Lead")),
(AND('[1]PWS Information'!$E$10="CWS",T630="Other",P630="Lead")),
(AND('[1]PWS Information'!$E$10="CWS",T630="Building",P630="Lead")))),"Tier 2",
IF((OR((AND('[1]PWS Information'!$E$10="CWS",T630="Single Family Residence",P630="Galvanized Requiring Replacement")),
(AND('[1]PWS Information'!$E$10="CWS",T630="Single Family Residence",P630="Galvanized Requiring Replacement",Q630="Yes")),
(AND('[1]PWS Information'!$E$10="NTNC",P630="Galvanized Requiring Replacement")),
(AND('[1]PWS Information'!$E$10="NTNC",T630="Single Family Residence",Q630="Yes")))),"Tier 3",
IF((OR((AND('[1]PWS Information'!$E$10="CWS",T630="Single Family Residence",R630="Yes",P630="Non-Lead", I630="Non-Lead - Copper",K630="Before 1989")),
(AND('[1]PWS Information'!$E$10="CWS",T630="Single Family Residence",R630="Yes",P630="Non-Lead", M630="Non-Lead - Copper",N630="Before 1989")))),"Tier 4",
IF((OR((AND('[1]PWS Information'!$E$10="NTNC",P630="Non-Lead")),
(AND('[1]PWS Information'!$E$10="CWS",P630="Non-Lead",R630="")),
(AND('[1]PWS Information'!$E$10="CWS",P630="Non-Lead",R630="No")),
(AND('[1]PWS Information'!$E$10="CWS",P630="Non-Lead",R630="Don't Know")),
(AND('[1]PWS Information'!$E$10="CWS",P630="Non-Lead", I630="Non-Lead - Copper", R630="Yes", K630="Between 1989 and 2014")),
(AND('[1]PWS Information'!$E$10="CWS",P630="Non-Lead", I630="Non-Lead - Copper", R630="Yes", K630="After 2014")),
(AND('[1]PWS Information'!$E$10="CWS",P630="Non-Lead", I630="Non-Lead - Copper", R630="Yes", K630="Unknown")),
(AND('[1]PWS Information'!$E$10="CWS",P630="Non-Lead", M630="Non-Lead - Copper", R630="Yes", N630="Between 1989 and 2014")),
(AND('[1]PWS Information'!$E$10="CWS",P630="Non-Lead", M630="Non-Lead - Copper", R630="Yes", N630="After 2014")),
(AND('[1]PWS Information'!$E$10="CWS",P630="Non-Lead", M630="Non-Lead - Copper", R630="Yes", N630="Unknown")),
(AND('[1]PWS Information'!$E$10="CWS",P630="Unknown")),
(AND('[1]PWS Information'!$E$10="NTNC",P630="Unknown")))),"Tier 5",
"")))))</f>
        <v>Tier 5</v>
      </c>
      <c r="Y630" s="50"/>
      <c r="Z630" s="50"/>
    </row>
    <row r="631" spans="1:26" ht="75" x14ac:dyDescent="0.25">
      <c r="A631" s="39">
        <v>25175423</v>
      </c>
      <c r="B631" s="40">
        <v>13852</v>
      </c>
      <c r="C631" s="41" t="s">
        <v>207</v>
      </c>
      <c r="D631" s="41" t="s">
        <v>46</v>
      </c>
      <c r="E631" s="41">
        <v>75961</v>
      </c>
      <c r="F631" s="42"/>
      <c r="G631" s="43">
        <v>31.678747999999999</v>
      </c>
      <c r="H631" s="44">
        <v>-94.428726999999995</v>
      </c>
      <c r="I631" s="45" t="s">
        <v>63</v>
      </c>
      <c r="J631" s="46" t="s">
        <v>48</v>
      </c>
      <c r="K631" s="42" t="s">
        <v>51</v>
      </c>
      <c r="L631" s="49"/>
      <c r="M631" s="45" t="s">
        <v>63</v>
      </c>
      <c r="N631" s="46" t="s">
        <v>51</v>
      </c>
      <c r="O631" s="49"/>
      <c r="P631" s="36" t="str">
        <f t="shared" si="9"/>
        <v>Unknown</v>
      </c>
      <c r="Q631" s="39" t="s">
        <v>48</v>
      </c>
      <c r="R631" s="39" t="s">
        <v>48</v>
      </c>
      <c r="S631" s="39"/>
      <c r="T631" s="50"/>
      <c r="U631" s="50" t="s">
        <v>51</v>
      </c>
      <c r="V631" s="50" t="s">
        <v>51</v>
      </c>
      <c r="W631" s="50"/>
      <c r="X631" s="51" t="str">
        <f>IF((OR((AND('[1]PWS Information'!$E$10="CWS",T631="Single Family Residence",P631="Lead")),
(AND('[1]PWS Information'!$E$10="CWS",T631="Multiple Family Residence",'[1]PWS Information'!$E$11="Yes",P631="Lead")),
(AND('[1]PWS Information'!$E$10="NTNC",P631="Lead")))),"Tier 1",
IF((OR((AND('[1]PWS Information'!$E$10="CWS",T631="Multiple Family Residence",'[1]PWS Information'!$E$11="No",P631="Lead")),
(AND('[1]PWS Information'!$E$10="CWS",T631="Other",P631="Lead")),
(AND('[1]PWS Information'!$E$10="CWS",T631="Building",P631="Lead")))),"Tier 2",
IF((OR((AND('[1]PWS Information'!$E$10="CWS",T631="Single Family Residence",P631="Galvanized Requiring Replacement")),
(AND('[1]PWS Information'!$E$10="CWS",T631="Single Family Residence",P631="Galvanized Requiring Replacement",Q631="Yes")),
(AND('[1]PWS Information'!$E$10="NTNC",P631="Galvanized Requiring Replacement")),
(AND('[1]PWS Information'!$E$10="NTNC",T631="Single Family Residence",Q631="Yes")))),"Tier 3",
IF((OR((AND('[1]PWS Information'!$E$10="CWS",T631="Single Family Residence",R631="Yes",P631="Non-Lead", I631="Non-Lead - Copper",K631="Before 1989")),
(AND('[1]PWS Information'!$E$10="CWS",T631="Single Family Residence",R631="Yes",P631="Non-Lead", M631="Non-Lead - Copper",N631="Before 1989")))),"Tier 4",
IF((OR((AND('[1]PWS Information'!$E$10="NTNC",P631="Non-Lead")),
(AND('[1]PWS Information'!$E$10="CWS",P631="Non-Lead",R631="")),
(AND('[1]PWS Information'!$E$10="CWS",P631="Non-Lead",R631="No")),
(AND('[1]PWS Information'!$E$10="CWS",P631="Non-Lead",R631="Don't Know")),
(AND('[1]PWS Information'!$E$10="CWS",P631="Non-Lead", I631="Non-Lead - Copper", R631="Yes", K631="Between 1989 and 2014")),
(AND('[1]PWS Information'!$E$10="CWS",P631="Non-Lead", I631="Non-Lead - Copper", R631="Yes", K631="After 2014")),
(AND('[1]PWS Information'!$E$10="CWS",P631="Non-Lead", I631="Non-Lead - Copper", R631="Yes", K631="Unknown")),
(AND('[1]PWS Information'!$E$10="CWS",P631="Non-Lead", M631="Non-Lead - Copper", R631="Yes", N631="Between 1989 and 2014")),
(AND('[1]PWS Information'!$E$10="CWS",P631="Non-Lead", M631="Non-Lead - Copper", R631="Yes", N631="After 2014")),
(AND('[1]PWS Information'!$E$10="CWS",P631="Non-Lead", M631="Non-Lead - Copper", R631="Yes", N631="Unknown")),
(AND('[1]PWS Information'!$E$10="CWS",P631="Unknown")),
(AND('[1]PWS Information'!$E$10="NTNC",P631="Unknown")))),"Tier 5",
"")))))</f>
        <v>Tier 5</v>
      </c>
      <c r="Y631" s="50"/>
      <c r="Z631" s="50"/>
    </row>
    <row r="632" spans="1:26" ht="75" x14ac:dyDescent="0.25">
      <c r="A632" s="39">
        <v>25175597</v>
      </c>
      <c r="B632" s="40">
        <v>6512</v>
      </c>
      <c r="C632" s="41" t="s">
        <v>81</v>
      </c>
      <c r="D632" s="41" t="s">
        <v>46</v>
      </c>
      <c r="E632" s="41">
        <v>75961</v>
      </c>
      <c r="F632" s="42"/>
      <c r="G632" s="43">
        <v>31.660693999999999</v>
      </c>
      <c r="H632" s="44">
        <v>-94.601386000000005</v>
      </c>
      <c r="I632" s="45" t="s">
        <v>63</v>
      </c>
      <c r="J632" s="46" t="s">
        <v>48</v>
      </c>
      <c r="K632" s="42" t="s">
        <v>51</v>
      </c>
      <c r="L632" s="49"/>
      <c r="M632" s="45" t="s">
        <v>63</v>
      </c>
      <c r="N632" s="46" t="s">
        <v>51</v>
      </c>
      <c r="O632" s="49"/>
      <c r="P632" s="36" t="str">
        <f t="shared" si="9"/>
        <v>Unknown</v>
      </c>
      <c r="Q632" s="39" t="s">
        <v>48</v>
      </c>
      <c r="R632" s="39" t="s">
        <v>48</v>
      </c>
      <c r="S632" s="39"/>
      <c r="T632" s="50"/>
      <c r="U632" s="50" t="s">
        <v>51</v>
      </c>
      <c r="V632" s="50" t="s">
        <v>51</v>
      </c>
      <c r="W632" s="50"/>
      <c r="X632" s="51" t="str">
        <f>IF((OR((AND('[1]PWS Information'!$E$10="CWS",T632="Single Family Residence",P632="Lead")),
(AND('[1]PWS Information'!$E$10="CWS",T632="Multiple Family Residence",'[1]PWS Information'!$E$11="Yes",P632="Lead")),
(AND('[1]PWS Information'!$E$10="NTNC",P632="Lead")))),"Tier 1",
IF((OR((AND('[1]PWS Information'!$E$10="CWS",T632="Multiple Family Residence",'[1]PWS Information'!$E$11="No",P632="Lead")),
(AND('[1]PWS Information'!$E$10="CWS",T632="Other",P632="Lead")),
(AND('[1]PWS Information'!$E$10="CWS",T632="Building",P632="Lead")))),"Tier 2",
IF((OR((AND('[1]PWS Information'!$E$10="CWS",T632="Single Family Residence",P632="Galvanized Requiring Replacement")),
(AND('[1]PWS Information'!$E$10="CWS",T632="Single Family Residence",P632="Galvanized Requiring Replacement",Q632="Yes")),
(AND('[1]PWS Information'!$E$10="NTNC",P632="Galvanized Requiring Replacement")),
(AND('[1]PWS Information'!$E$10="NTNC",T632="Single Family Residence",Q632="Yes")))),"Tier 3",
IF((OR((AND('[1]PWS Information'!$E$10="CWS",T632="Single Family Residence",R632="Yes",P632="Non-Lead", I632="Non-Lead - Copper",K632="Before 1989")),
(AND('[1]PWS Information'!$E$10="CWS",T632="Single Family Residence",R632="Yes",P632="Non-Lead", M632="Non-Lead - Copper",N632="Before 1989")))),"Tier 4",
IF((OR((AND('[1]PWS Information'!$E$10="NTNC",P632="Non-Lead")),
(AND('[1]PWS Information'!$E$10="CWS",P632="Non-Lead",R632="")),
(AND('[1]PWS Information'!$E$10="CWS",P632="Non-Lead",R632="No")),
(AND('[1]PWS Information'!$E$10="CWS",P632="Non-Lead",R632="Don't Know")),
(AND('[1]PWS Information'!$E$10="CWS",P632="Non-Lead", I632="Non-Lead - Copper", R632="Yes", K632="Between 1989 and 2014")),
(AND('[1]PWS Information'!$E$10="CWS",P632="Non-Lead", I632="Non-Lead - Copper", R632="Yes", K632="After 2014")),
(AND('[1]PWS Information'!$E$10="CWS",P632="Non-Lead", I632="Non-Lead - Copper", R632="Yes", K632="Unknown")),
(AND('[1]PWS Information'!$E$10="CWS",P632="Non-Lead", M632="Non-Lead - Copper", R632="Yes", N632="Between 1989 and 2014")),
(AND('[1]PWS Information'!$E$10="CWS",P632="Non-Lead", M632="Non-Lead - Copper", R632="Yes", N632="After 2014")),
(AND('[1]PWS Information'!$E$10="CWS",P632="Non-Lead", M632="Non-Lead - Copper", R632="Yes", N632="Unknown")),
(AND('[1]PWS Information'!$E$10="CWS",P632="Unknown")),
(AND('[1]PWS Information'!$E$10="NTNC",P632="Unknown")))),"Tier 5",
"")))))</f>
        <v>Tier 5</v>
      </c>
      <c r="Y632" s="50"/>
      <c r="Z632" s="50"/>
    </row>
    <row r="633" spans="1:26" ht="75" x14ac:dyDescent="0.25">
      <c r="A633" s="39">
        <v>25175613</v>
      </c>
      <c r="B633" s="40">
        <v>7084</v>
      </c>
      <c r="C633" s="41" t="s">
        <v>81</v>
      </c>
      <c r="D633" s="41" t="s">
        <v>46</v>
      </c>
      <c r="E633" s="41">
        <v>75961</v>
      </c>
      <c r="F633" s="42"/>
      <c r="G633" s="43">
        <v>31.660693999999999</v>
      </c>
      <c r="H633" s="44">
        <v>-94.601386000000005</v>
      </c>
      <c r="I633" s="45" t="s">
        <v>63</v>
      </c>
      <c r="J633" s="46" t="s">
        <v>48</v>
      </c>
      <c r="K633" s="42" t="s">
        <v>51</v>
      </c>
      <c r="L633" s="49"/>
      <c r="M633" s="45" t="s">
        <v>63</v>
      </c>
      <c r="N633" s="46" t="s">
        <v>51</v>
      </c>
      <c r="O633" s="49"/>
      <c r="P633" s="36" t="str">
        <f t="shared" si="9"/>
        <v>Unknown</v>
      </c>
      <c r="Q633" s="39" t="s">
        <v>48</v>
      </c>
      <c r="R633" s="39" t="s">
        <v>48</v>
      </c>
      <c r="S633" s="39"/>
      <c r="T633" s="50"/>
      <c r="U633" s="50" t="s">
        <v>51</v>
      </c>
      <c r="V633" s="50" t="s">
        <v>51</v>
      </c>
      <c r="W633" s="50"/>
      <c r="X633" s="51" t="str">
        <f>IF((OR((AND('[1]PWS Information'!$E$10="CWS",T633="Single Family Residence",P633="Lead")),
(AND('[1]PWS Information'!$E$10="CWS",T633="Multiple Family Residence",'[1]PWS Information'!$E$11="Yes",P633="Lead")),
(AND('[1]PWS Information'!$E$10="NTNC",P633="Lead")))),"Tier 1",
IF((OR((AND('[1]PWS Information'!$E$10="CWS",T633="Multiple Family Residence",'[1]PWS Information'!$E$11="No",P633="Lead")),
(AND('[1]PWS Information'!$E$10="CWS",T633="Other",P633="Lead")),
(AND('[1]PWS Information'!$E$10="CWS",T633="Building",P633="Lead")))),"Tier 2",
IF((OR((AND('[1]PWS Information'!$E$10="CWS",T633="Single Family Residence",P633="Galvanized Requiring Replacement")),
(AND('[1]PWS Information'!$E$10="CWS",T633="Single Family Residence",P633="Galvanized Requiring Replacement",Q633="Yes")),
(AND('[1]PWS Information'!$E$10="NTNC",P633="Galvanized Requiring Replacement")),
(AND('[1]PWS Information'!$E$10="NTNC",T633="Single Family Residence",Q633="Yes")))),"Tier 3",
IF((OR((AND('[1]PWS Information'!$E$10="CWS",T633="Single Family Residence",R633="Yes",P633="Non-Lead", I633="Non-Lead - Copper",K633="Before 1989")),
(AND('[1]PWS Information'!$E$10="CWS",T633="Single Family Residence",R633="Yes",P633="Non-Lead", M633="Non-Lead - Copper",N633="Before 1989")))),"Tier 4",
IF((OR((AND('[1]PWS Information'!$E$10="NTNC",P633="Non-Lead")),
(AND('[1]PWS Information'!$E$10="CWS",P633="Non-Lead",R633="")),
(AND('[1]PWS Information'!$E$10="CWS",P633="Non-Lead",R633="No")),
(AND('[1]PWS Information'!$E$10="CWS",P633="Non-Lead",R633="Don't Know")),
(AND('[1]PWS Information'!$E$10="CWS",P633="Non-Lead", I633="Non-Lead - Copper", R633="Yes", K633="Between 1989 and 2014")),
(AND('[1]PWS Information'!$E$10="CWS",P633="Non-Lead", I633="Non-Lead - Copper", R633="Yes", K633="After 2014")),
(AND('[1]PWS Information'!$E$10="CWS",P633="Non-Lead", I633="Non-Lead - Copper", R633="Yes", K633="Unknown")),
(AND('[1]PWS Information'!$E$10="CWS",P633="Non-Lead", M633="Non-Lead - Copper", R633="Yes", N633="Between 1989 and 2014")),
(AND('[1]PWS Information'!$E$10="CWS",P633="Non-Lead", M633="Non-Lead - Copper", R633="Yes", N633="After 2014")),
(AND('[1]PWS Information'!$E$10="CWS",P633="Non-Lead", M633="Non-Lead - Copper", R633="Yes", N633="Unknown")),
(AND('[1]PWS Information'!$E$10="CWS",P633="Unknown")),
(AND('[1]PWS Information'!$E$10="NTNC",P633="Unknown")))),"Tier 5",
"")))))</f>
        <v>Tier 5</v>
      </c>
      <c r="Y633" s="50"/>
      <c r="Z633" s="50"/>
    </row>
    <row r="634" spans="1:26" ht="75" x14ac:dyDescent="0.25">
      <c r="A634" s="39">
        <v>25176060</v>
      </c>
      <c r="B634" s="40">
        <v>8031</v>
      </c>
      <c r="C634" s="41" t="s">
        <v>66</v>
      </c>
      <c r="D634" s="41" t="s">
        <v>46</v>
      </c>
      <c r="E634" s="41">
        <v>75961</v>
      </c>
      <c r="F634" s="42"/>
      <c r="G634" s="43">
        <v>31.620062000000001</v>
      </c>
      <c r="H634" s="44">
        <v>-94.492258000000007</v>
      </c>
      <c r="I634" s="45" t="s">
        <v>63</v>
      </c>
      <c r="J634" s="46" t="s">
        <v>48</v>
      </c>
      <c r="K634" s="42" t="s">
        <v>51</v>
      </c>
      <c r="L634" s="49"/>
      <c r="M634" s="45" t="s">
        <v>63</v>
      </c>
      <c r="N634" s="46" t="s">
        <v>51</v>
      </c>
      <c r="O634" s="49"/>
      <c r="P634" s="36" t="str">
        <f t="shared" si="9"/>
        <v>Unknown</v>
      </c>
      <c r="Q634" s="39" t="s">
        <v>48</v>
      </c>
      <c r="R634" s="39" t="s">
        <v>48</v>
      </c>
      <c r="S634" s="39"/>
      <c r="T634" s="50"/>
      <c r="U634" s="50" t="s">
        <v>51</v>
      </c>
      <c r="V634" s="50" t="s">
        <v>51</v>
      </c>
      <c r="W634" s="50"/>
      <c r="X634" s="51" t="str">
        <f>IF((OR((AND('[1]PWS Information'!$E$10="CWS",T634="Single Family Residence",P634="Lead")),
(AND('[1]PWS Information'!$E$10="CWS",T634="Multiple Family Residence",'[1]PWS Information'!$E$11="Yes",P634="Lead")),
(AND('[1]PWS Information'!$E$10="NTNC",P634="Lead")))),"Tier 1",
IF((OR((AND('[1]PWS Information'!$E$10="CWS",T634="Multiple Family Residence",'[1]PWS Information'!$E$11="No",P634="Lead")),
(AND('[1]PWS Information'!$E$10="CWS",T634="Other",P634="Lead")),
(AND('[1]PWS Information'!$E$10="CWS",T634="Building",P634="Lead")))),"Tier 2",
IF((OR((AND('[1]PWS Information'!$E$10="CWS",T634="Single Family Residence",P634="Galvanized Requiring Replacement")),
(AND('[1]PWS Information'!$E$10="CWS",T634="Single Family Residence",P634="Galvanized Requiring Replacement",Q634="Yes")),
(AND('[1]PWS Information'!$E$10="NTNC",P634="Galvanized Requiring Replacement")),
(AND('[1]PWS Information'!$E$10="NTNC",T634="Single Family Residence",Q634="Yes")))),"Tier 3",
IF((OR((AND('[1]PWS Information'!$E$10="CWS",T634="Single Family Residence",R634="Yes",P634="Non-Lead", I634="Non-Lead - Copper",K634="Before 1989")),
(AND('[1]PWS Information'!$E$10="CWS",T634="Single Family Residence",R634="Yes",P634="Non-Lead", M634="Non-Lead - Copper",N634="Before 1989")))),"Tier 4",
IF((OR((AND('[1]PWS Information'!$E$10="NTNC",P634="Non-Lead")),
(AND('[1]PWS Information'!$E$10="CWS",P634="Non-Lead",R634="")),
(AND('[1]PWS Information'!$E$10="CWS",P634="Non-Lead",R634="No")),
(AND('[1]PWS Information'!$E$10="CWS",P634="Non-Lead",R634="Don't Know")),
(AND('[1]PWS Information'!$E$10="CWS",P634="Non-Lead", I634="Non-Lead - Copper", R634="Yes", K634="Between 1989 and 2014")),
(AND('[1]PWS Information'!$E$10="CWS",P634="Non-Lead", I634="Non-Lead - Copper", R634="Yes", K634="After 2014")),
(AND('[1]PWS Information'!$E$10="CWS",P634="Non-Lead", I634="Non-Lead - Copper", R634="Yes", K634="Unknown")),
(AND('[1]PWS Information'!$E$10="CWS",P634="Non-Lead", M634="Non-Lead - Copper", R634="Yes", N634="Between 1989 and 2014")),
(AND('[1]PWS Information'!$E$10="CWS",P634="Non-Lead", M634="Non-Lead - Copper", R634="Yes", N634="After 2014")),
(AND('[1]PWS Information'!$E$10="CWS",P634="Non-Lead", M634="Non-Lead - Copper", R634="Yes", N634="Unknown")),
(AND('[1]PWS Information'!$E$10="CWS",P634="Unknown")),
(AND('[1]PWS Information'!$E$10="NTNC",P634="Unknown")))),"Tier 5",
"")))))</f>
        <v>Tier 5</v>
      </c>
      <c r="Y634" s="50"/>
      <c r="Z634" s="50"/>
    </row>
    <row r="635" spans="1:26" ht="75" x14ac:dyDescent="0.25">
      <c r="A635" s="39">
        <v>25176022</v>
      </c>
      <c r="B635" s="40">
        <v>4162</v>
      </c>
      <c r="C635" s="41" t="s">
        <v>132</v>
      </c>
      <c r="D635" s="41" t="s">
        <v>46</v>
      </c>
      <c r="E635" s="41">
        <v>75961</v>
      </c>
      <c r="F635" s="42"/>
      <c r="G635" s="43">
        <v>31.558382999999999</v>
      </c>
      <c r="H635" s="44">
        <v>-94.504452000000001</v>
      </c>
      <c r="I635" s="45" t="s">
        <v>63</v>
      </c>
      <c r="J635" s="46" t="s">
        <v>48</v>
      </c>
      <c r="K635" s="42" t="s">
        <v>51</v>
      </c>
      <c r="L635" s="49"/>
      <c r="M635" s="45" t="s">
        <v>63</v>
      </c>
      <c r="N635" s="46" t="s">
        <v>51</v>
      </c>
      <c r="O635" s="49"/>
      <c r="P635" s="36" t="str">
        <f t="shared" si="9"/>
        <v>Unknown</v>
      </c>
      <c r="Q635" s="39" t="s">
        <v>48</v>
      </c>
      <c r="R635" s="39" t="s">
        <v>48</v>
      </c>
      <c r="S635" s="39"/>
      <c r="T635" s="50"/>
      <c r="U635" s="50" t="s">
        <v>51</v>
      </c>
      <c r="V635" s="50" t="s">
        <v>51</v>
      </c>
      <c r="W635" s="50"/>
      <c r="X635" s="51" t="str">
        <f>IF((OR((AND('[1]PWS Information'!$E$10="CWS",T635="Single Family Residence",P635="Lead")),
(AND('[1]PWS Information'!$E$10="CWS",T635="Multiple Family Residence",'[1]PWS Information'!$E$11="Yes",P635="Lead")),
(AND('[1]PWS Information'!$E$10="NTNC",P635="Lead")))),"Tier 1",
IF((OR((AND('[1]PWS Information'!$E$10="CWS",T635="Multiple Family Residence",'[1]PWS Information'!$E$11="No",P635="Lead")),
(AND('[1]PWS Information'!$E$10="CWS",T635="Other",P635="Lead")),
(AND('[1]PWS Information'!$E$10="CWS",T635="Building",P635="Lead")))),"Tier 2",
IF((OR((AND('[1]PWS Information'!$E$10="CWS",T635="Single Family Residence",P635="Galvanized Requiring Replacement")),
(AND('[1]PWS Information'!$E$10="CWS",T635="Single Family Residence",P635="Galvanized Requiring Replacement",Q635="Yes")),
(AND('[1]PWS Information'!$E$10="NTNC",P635="Galvanized Requiring Replacement")),
(AND('[1]PWS Information'!$E$10="NTNC",T635="Single Family Residence",Q635="Yes")))),"Tier 3",
IF((OR((AND('[1]PWS Information'!$E$10="CWS",T635="Single Family Residence",R635="Yes",P635="Non-Lead", I635="Non-Lead - Copper",K635="Before 1989")),
(AND('[1]PWS Information'!$E$10="CWS",T635="Single Family Residence",R635="Yes",P635="Non-Lead", M635="Non-Lead - Copper",N635="Before 1989")))),"Tier 4",
IF((OR((AND('[1]PWS Information'!$E$10="NTNC",P635="Non-Lead")),
(AND('[1]PWS Information'!$E$10="CWS",P635="Non-Lead",R635="")),
(AND('[1]PWS Information'!$E$10="CWS",P635="Non-Lead",R635="No")),
(AND('[1]PWS Information'!$E$10="CWS",P635="Non-Lead",R635="Don't Know")),
(AND('[1]PWS Information'!$E$10="CWS",P635="Non-Lead", I635="Non-Lead - Copper", R635="Yes", K635="Between 1989 and 2014")),
(AND('[1]PWS Information'!$E$10="CWS",P635="Non-Lead", I635="Non-Lead - Copper", R635="Yes", K635="After 2014")),
(AND('[1]PWS Information'!$E$10="CWS",P635="Non-Lead", I635="Non-Lead - Copper", R635="Yes", K635="Unknown")),
(AND('[1]PWS Information'!$E$10="CWS",P635="Non-Lead", M635="Non-Lead - Copper", R635="Yes", N635="Between 1989 and 2014")),
(AND('[1]PWS Information'!$E$10="CWS",P635="Non-Lead", M635="Non-Lead - Copper", R635="Yes", N635="After 2014")),
(AND('[1]PWS Information'!$E$10="CWS",P635="Non-Lead", M635="Non-Lead - Copper", R635="Yes", N635="Unknown")),
(AND('[1]PWS Information'!$E$10="CWS",P635="Unknown")),
(AND('[1]PWS Information'!$E$10="NTNC",P635="Unknown")))),"Tier 5",
"")))))</f>
        <v>Tier 5</v>
      </c>
      <c r="Y635" s="50"/>
      <c r="Z635" s="50"/>
    </row>
    <row r="636" spans="1:26" ht="75" x14ac:dyDescent="0.25">
      <c r="A636" s="39">
        <v>25175715</v>
      </c>
      <c r="B636" s="40">
        <v>855</v>
      </c>
      <c r="C636" s="41" t="s">
        <v>80</v>
      </c>
      <c r="D636" s="41" t="s">
        <v>46</v>
      </c>
      <c r="E636" s="41">
        <v>75961</v>
      </c>
      <c r="F636" s="42"/>
      <c r="G636" s="43">
        <v>31.558382999999999</v>
      </c>
      <c r="H636" s="44">
        <v>-94.504452000000001</v>
      </c>
      <c r="I636" s="45" t="s">
        <v>63</v>
      </c>
      <c r="J636" s="46" t="s">
        <v>48</v>
      </c>
      <c r="K636" s="42" t="s">
        <v>51</v>
      </c>
      <c r="L636" s="49"/>
      <c r="M636" s="45" t="s">
        <v>63</v>
      </c>
      <c r="N636" s="46" t="s">
        <v>51</v>
      </c>
      <c r="O636" s="49"/>
      <c r="P636" s="36" t="str">
        <f t="shared" si="9"/>
        <v>Unknown</v>
      </c>
      <c r="Q636" s="39" t="s">
        <v>48</v>
      </c>
      <c r="R636" s="39" t="s">
        <v>48</v>
      </c>
      <c r="S636" s="39"/>
      <c r="T636" s="50"/>
      <c r="U636" s="50" t="s">
        <v>51</v>
      </c>
      <c r="V636" s="50" t="s">
        <v>51</v>
      </c>
      <c r="W636" s="50"/>
      <c r="X636" s="51" t="str">
        <f>IF((OR((AND('[1]PWS Information'!$E$10="CWS",T636="Single Family Residence",P636="Lead")),
(AND('[1]PWS Information'!$E$10="CWS",T636="Multiple Family Residence",'[1]PWS Information'!$E$11="Yes",P636="Lead")),
(AND('[1]PWS Information'!$E$10="NTNC",P636="Lead")))),"Tier 1",
IF((OR((AND('[1]PWS Information'!$E$10="CWS",T636="Multiple Family Residence",'[1]PWS Information'!$E$11="No",P636="Lead")),
(AND('[1]PWS Information'!$E$10="CWS",T636="Other",P636="Lead")),
(AND('[1]PWS Information'!$E$10="CWS",T636="Building",P636="Lead")))),"Tier 2",
IF((OR((AND('[1]PWS Information'!$E$10="CWS",T636="Single Family Residence",P636="Galvanized Requiring Replacement")),
(AND('[1]PWS Information'!$E$10="CWS",T636="Single Family Residence",P636="Galvanized Requiring Replacement",Q636="Yes")),
(AND('[1]PWS Information'!$E$10="NTNC",P636="Galvanized Requiring Replacement")),
(AND('[1]PWS Information'!$E$10="NTNC",T636="Single Family Residence",Q636="Yes")))),"Tier 3",
IF((OR((AND('[1]PWS Information'!$E$10="CWS",T636="Single Family Residence",R636="Yes",P636="Non-Lead", I636="Non-Lead - Copper",K636="Before 1989")),
(AND('[1]PWS Information'!$E$10="CWS",T636="Single Family Residence",R636="Yes",P636="Non-Lead", M636="Non-Lead - Copper",N636="Before 1989")))),"Tier 4",
IF((OR((AND('[1]PWS Information'!$E$10="NTNC",P636="Non-Lead")),
(AND('[1]PWS Information'!$E$10="CWS",P636="Non-Lead",R636="")),
(AND('[1]PWS Information'!$E$10="CWS",P636="Non-Lead",R636="No")),
(AND('[1]PWS Information'!$E$10="CWS",P636="Non-Lead",R636="Don't Know")),
(AND('[1]PWS Information'!$E$10="CWS",P636="Non-Lead", I636="Non-Lead - Copper", R636="Yes", K636="Between 1989 and 2014")),
(AND('[1]PWS Information'!$E$10="CWS",P636="Non-Lead", I636="Non-Lead - Copper", R636="Yes", K636="After 2014")),
(AND('[1]PWS Information'!$E$10="CWS",P636="Non-Lead", I636="Non-Lead - Copper", R636="Yes", K636="Unknown")),
(AND('[1]PWS Information'!$E$10="CWS",P636="Non-Lead", M636="Non-Lead - Copper", R636="Yes", N636="Between 1989 and 2014")),
(AND('[1]PWS Information'!$E$10="CWS",P636="Non-Lead", M636="Non-Lead - Copper", R636="Yes", N636="After 2014")),
(AND('[1]PWS Information'!$E$10="CWS",P636="Non-Lead", M636="Non-Lead - Copper", R636="Yes", N636="Unknown")),
(AND('[1]PWS Information'!$E$10="CWS",P636="Unknown")),
(AND('[1]PWS Information'!$E$10="NTNC",P636="Unknown")))),"Tier 5",
"")))))</f>
        <v>Tier 5</v>
      </c>
      <c r="Y636" s="50"/>
      <c r="Z636" s="50"/>
    </row>
    <row r="637" spans="1:26" ht="75" x14ac:dyDescent="0.25">
      <c r="A637" s="39">
        <v>25175830</v>
      </c>
      <c r="B637" s="40">
        <v>644</v>
      </c>
      <c r="C637" s="41" t="s">
        <v>73</v>
      </c>
      <c r="D637" s="41" t="s">
        <v>46</v>
      </c>
      <c r="E637" s="41">
        <v>75961</v>
      </c>
      <c r="F637" s="42"/>
      <c r="G637" s="43">
        <v>31.558382999999999</v>
      </c>
      <c r="H637" s="44">
        <v>-94.504452000000001</v>
      </c>
      <c r="I637" s="45" t="s">
        <v>63</v>
      </c>
      <c r="J637" s="46" t="s">
        <v>48</v>
      </c>
      <c r="K637" s="42" t="s">
        <v>51</v>
      </c>
      <c r="L637" s="49"/>
      <c r="M637" s="45" t="s">
        <v>63</v>
      </c>
      <c r="N637" s="46" t="s">
        <v>51</v>
      </c>
      <c r="O637" s="49"/>
      <c r="P637" s="36" t="str">
        <f t="shared" si="9"/>
        <v>Unknown</v>
      </c>
      <c r="Q637" s="39" t="s">
        <v>48</v>
      </c>
      <c r="R637" s="39" t="s">
        <v>48</v>
      </c>
      <c r="S637" s="39"/>
      <c r="T637" s="50"/>
      <c r="U637" s="50" t="s">
        <v>51</v>
      </c>
      <c r="V637" s="50" t="s">
        <v>51</v>
      </c>
      <c r="W637" s="50"/>
      <c r="X637" s="51" t="str">
        <f>IF((OR((AND('[1]PWS Information'!$E$10="CWS",T637="Single Family Residence",P637="Lead")),
(AND('[1]PWS Information'!$E$10="CWS",T637="Multiple Family Residence",'[1]PWS Information'!$E$11="Yes",P637="Lead")),
(AND('[1]PWS Information'!$E$10="NTNC",P637="Lead")))),"Tier 1",
IF((OR((AND('[1]PWS Information'!$E$10="CWS",T637="Multiple Family Residence",'[1]PWS Information'!$E$11="No",P637="Lead")),
(AND('[1]PWS Information'!$E$10="CWS",T637="Other",P637="Lead")),
(AND('[1]PWS Information'!$E$10="CWS",T637="Building",P637="Lead")))),"Tier 2",
IF((OR((AND('[1]PWS Information'!$E$10="CWS",T637="Single Family Residence",P637="Galvanized Requiring Replacement")),
(AND('[1]PWS Information'!$E$10="CWS",T637="Single Family Residence",P637="Galvanized Requiring Replacement",Q637="Yes")),
(AND('[1]PWS Information'!$E$10="NTNC",P637="Galvanized Requiring Replacement")),
(AND('[1]PWS Information'!$E$10="NTNC",T637="Single Family Residence",Q637="Yes")))),"Tier 3",
IF((OR((AND('[1]PWS Information'!$E$10="CWS",T637="Single Family Residence",R637="Yes",P637="Non-Lead", I637="Non-Lead - Copper",K637="Before 1989")),
(AND('[1]PWS Information'!$E$10="CWS",T637="Single Family Residence",R637="Yes",P637="Non-Lead", M637="Non-Lead - Copper",N637="Before 1989")))),"Tier 4",
IF((OR((AND('[1]PWS Information'!$E$10="NTNC",P637="Non-Lead")),
(AND('[1]PWS Information'!$E$10="CWS",P637="Non-Lead",R637="")),
(AND('[1]PWS Information'!$E$10="CWS",P637="Non-Lead",R637="No")),
(AND('[1]PWS Information'!$E$10="CWS",P637="Non-Lead",R637="Don't Know")),
(AND('[1]PWS Information'!$E$10="CWS",P637="Non-Lead", I637="Non-Lead - Copper", R637="Yes", K637="Between 1989 and 2014")),
(AND('[1]PWS Information'!$E$10="CWS",P637="Non-Lead", I637="Non-Lead - Copper", R637="Yes", K637="After 2014")),
(AND('[1]PWS Information'!$E$10="CWS",P637="Non-Lead", I637="Non-Lead - Copper", R637="Yes", K637="Unknown")),
(AND('[1]PWS Information'!$E$10="CWS",P637="Non-Lead", M637="Non-Lead - Copper", R637="Yes", N637="Between 1989 and 2014")),
(AND('[1]PWS Information'!$E$10="CWS",P637="Non-Lead", M637="Non-Lead - Copper", R637="Yes", N637="After 2014")),
(AND('[1]PWS Information'!$E$10="CWS",P637="Non-Lead", M637="Non-Lead - Copper", R637="Yes", N637="Unknown")),
(AND('[1]PWS Information'!$E$10="CWS",P637="Unknown")),
(AND('[1]PWS Information'!$E$10="NTNC",P637="Unknown")))),"Tier 5",
"")))))</f>
        <v>Tier 5</v>
      </c>
      <c r="Y637" s="50"/>
      <c r="Z637" s="50"/>
    </row>
    <row r="638" spans="1:26" ht="75" x14ac:dyDescent="0.25">
      <c r="A638" s="39">
        <v>25176072</v>
      </c>
      <c r="B638" s="40" t="s">
        <v>142</v>
      </c>
      <c r="C638" s="41">
        <v>331</v>
      </c>
      <c r="D638" s="41" t="s">
        <v>46</v>
      </c>
      <c r="E638" s="41">
        <v>75961</v>
      </c>
      <c r="F638" s="42"/>
      <c r="G638" s="43">
        <v>31.558382999999999</v>
      </c>
      <c r="H638" s="44">
        <v>-94.504452000000001</v>
      </c>
      <c r="I638" s="45" t="s">
        <v>63</v>
      </c>
      <c r="J638" s="46" t="s">
        <v>48</v>
      </c>
      <c r="K638" s="42" t="s">
        <v>51</v>
      </c>
      <c r="L638" s="49"/>
      <c r="M638" s="45" t="s">
        <v>63</v>
      </c>
      <c r="N638" s="46" t="s">
        <v>51</v>
      </c>
      <c r="O638" s="49"/>
      <c r="P638" s="36" t="str">
        <f t="shared" si="9"/>
        <v>Unknown</v>
      </c>
      <c r="Q638" s="39" t="s">
        <v>48</v>
      </c>
      <c r="R638" s="39" t="s">
        <v>48</v>
      </c>
      <c r="S638" s="39"/>
      <c r="T638" s="50"/>
      <c r="U638" s="50" t="s">
        <v>51</v>
      </c>
      <c r="V638" s="50" t="s">
        <v>51</v>
      </c>
      <c r="W638" s="50"/>
      <c r="X638" s="51" t="str">
        <f>IF((OR((AND('[1]PWS Information'!$E$10="CWS",T638="Single Family Residence",P638="Lead")),
(AND('[1]PWS Information'!$E$10="CWS",T638="Multiple Family Residence",'[1]PWS Information'!$E$11="Yes",P638="Lead")),
(AND('[1]PWS Information'!$E$10="NTNC",P638="Lead")))),"Tier 1",
IF((OR((AND('[1]PWS Information'!$E$10="CWS",T638="Multiple Family Residence",'[1]PWS Information'!$E$11="No",P638="Lead")),
(AND('[1]PWS Information'!$E$10="CWS",T638="Other",P638="Lead")),
(AND('[1]PWS Information'!$E$10="CWS",T638="Building",P638="Lead")))),"Tier 2",
IF((OR((AND('[1]PWS Information'!$E$10="CWS",T638="Single Family Residence",P638="Galvanized Requiring Replacement")),
(AND('[1]PWS Information'!$E$10="CWS",T638="Single Family Residence",P638="Galvanized Requiring Replacement",Q638="Yes")),
(AND('[1]PWS Information'!$E$10="NTNC",P638="Galvanized Requiring Replacement")),
(AND('[1]PWS Information'!$E$10="NTNC",T638="Single Family Residence",Q638="Yes")))),"Tier 3",
IF((OR((AND('[1]PWS Information'!$E$10="CWS",T638="Single Family Residence",R638="Yes",P638="Non-Lead", I638="Non-Lead - Copper",K638="Before 1989")),
(AND('[1]PWS Information'!$E$10="CWS",T638="Single Family Residence",R638="Yes",P638="Non-Lead", M638="Non-Lead - Copper",N638="Before 1989")))),"Tier 4",
IF((OR((AND('[1]PWS Information'!$E$10="NTNC",P638="Non-Lead")),
(AND('[1]PWS Information'!$E$10="CWS",P638="Non-Lead",R638="")),
(AND('[1]PWS Information'!$E$10="CWS",P638="Non-Lead",R638="No")),
(AND('[1]PWS Information'!$E$10="CWS",P638="Non-Lead",R638="Don't Know")),
(AND('[1]PWS Information'!$E$10="CWS",P638="Non-Lead", I638="Non-Lead - Copper", R638="Yes", K638="Between 1989 and 2014")),
(AND('[1]PWS Information'!$E$10="CWS",P638="Non-Lead", I638="Non-Lead - Copper", R638="Yes", K638="After 2014")),
(AND('[1]PWS Information'!$E$10="CWS",P638="Non-Lead", I638="Non-Lead - Copper", R638="Yes", K638="Unknown")),
(AND('[1]PWS Information'!$E$10="CWS",P638="Non-Lead", M638="Non-Lead - Copper", R638="Yes", N638="Between 1989 and 2014")),
(AND('[1]PWS Information'!$E$10="CWS",P638="Non-Lead", M638="Non-Lead - Copper", R638="Yes", N638="After 2014")),
(AND('[1]PWS Information'!$E$10="CWS",P638="Non-Lead", M638="Non-Lead - Copper", R638="Yes", N638="Unknown")),
(AND('[1]PWS Information'!$E$10="CWS",P638="Unknown")),
(AND('[1]PWS Information'!$E$10="NTNC",P638="Unknown")))),"Tier 5",
"")))))</f>
        <v>Tier 5</v>
      </c>
      <c r="Y638" s="50"/>
      <c r="Z638" s="50"/>
    </row>
    <row r="639" spans="1:26" ht="75" x14ac:dyDescent="0.25">
      <c r="A639" s="39">
        <v>25175370</v>
      </c>
      <c r="B639" s="40">
        <v>1601</v>
      </c>
      <c r="C639" s="41" t="s">
        <v>101</v>
      </c>
      <c r="D639" s="41" t="s">
        <v>46</v>
      </c>
      <c r="E639" s="41">
        <v>75961</v>
      </c>
      <c r="F639" s="42"/>
      <c r="G639" s="43">
        <v>31.558382999999999</v>
      </c>
      <c r="H639" s="44">
        <v>-94.504452000000001</v>
      </c>
      <c r="I639" s="45" t="s">
        <v>63</v>
      </c>
      <c r="J639" s="46" t="s">
        <v>48</v>
      </c>
      <c r="K639" s="42" t="s">
        <v>51</v>
      </c>
      <c r="L639" s="49"/>
      <c r="M639" s="45" t="s">
        <v>63</v>
      </c>
      <c r="N639" s="46" t="s">
        <v>51</v>
      </c>
      <c r="O639" s="49"/>
      <c r="P639" s="36" t="str">
        <f t="shared" si="9"/>
        <v>Unknown</v>
      </c>
      <c r="Q639" s="39" t="s">
        <v>48</v>
      </c>
      <c r="R639" s="39" t="s">
        <v>48</v>
      </c>
      <c r="S639" s="39"/>
      <c r="T639" s="50"/>
      <c r="U639" s="50" t="s">
        <v>51</v>
      </c>
      <c r="V639" s="50" t="s">
        <v>51</v>
      </c>
      <c r="W639" s="50"/>
      <c r="X639" s="51" t="str">
        <f>IF((OR((AND('[1]PWS Information'!$E$10="CWS",T639="Single Family Residence",P639="Lead")),
(AND('[1]PWS Information'!$E$10="CWS",T639="Multiple Family Residence",'[1]PWS Information'!$E$11="Yes",P639="Lead")),
(AND('[1]PWS Information'!$E$10="NTNC",P639="Lead")))),"Tier 1",
IF((OR((AND('[1]PWS Information'!$E$10="CWS",T639="Multiple Family Residence",'[1]PWS Information'!$E$11="No",P639="Lead")),
(AND('[1]PWS Information'!$E$10="CWS",T639="Other",P639="Lead")),
(AND('[1]PWS Information'!$E$10="CWS",T639="Building",P639="Lead")))),"Tier 2",
IF((OR((AND('[1]PWS Information'!$E$10="CWS",T639="Single Family Residence",P639="Galvanized Requiring Replacement")),
(AND('[1]PWS Information'!$E$10="CWS",T639="Single Family Residence",P639="Galvanized Requiring Replacement",Q639="Yes")),
(AND('[1]PWS Information'!$E$10="NTNC",P639="Galvanized Requiring Replacement")),
(AND('[1]PWS Information'!$E$10="NTNC",T639="Single Family Residence",Q639="Yes")))),"Tier 3",
IF((OR((AND('[1]PWS Information'!$E$10="CWS",T639="Single Family Residence",R639="Yes",P639="Non-Lead", I639="Non-Lead - Copper",K639="Before 1989")),
(AND('[1]PWS Information'!$E$10="CWS",T639="Single Family Residence",R639="Yes",P639="Non-Lead", M639="Non-Lead - Copper",N639="Before 1989")))),"Tier 4",
IF((OR((AND('[1]PWS Information'!$E$10="NTNC",P639="Non-Lead")),
(AND('[1]PWS Information'!$E$10="CWS",P639="Non-Lead",R639="")),
(AND('[1]PWS Information'!$E$10="CWS",P639="Non-Lead",R639="No")),
(AND('[1]PWS Information'!$E$10="CWS",P639="Non-Lead",R639="Don't Know")),
(AND('[1]PWS Information'!$E$10="CWS",P639="Non-Lead", I639="Non-Lead - Copper", R639="Yes", K639="Between 1989 and 2014")),
(AND('[1]PWS Information'!$E$10="CWS",P639="Non-Lead", I639="Non-Lead - Copper", R639="Yes", K639="After 2014")),
(AND('[1]PWS Information'!$E$10="CWS",P639="Non-Lead", I639="Non-Lead - Copper", R639="Yes", K639="Unknown")),
(AND('[1]PWS Information'!$E$10="CWS",P639="Non-Lead", M639="Non-Lead - Copper", R639="Yes", N639="Between 1989 and 2014")),
(AND('[1]PWS Information'!$E$10="CWS",P639="Non-Lead", M639="Non-Lead - Copper", R639="Yes", N639="After 2014")),
(AND('[1]PWS Information'!$E$10="CWS",P639="Non-Lead", M639="Non-Lead - Copper", R639="Yes", N639="Unknown")),
(AND('[1]PWS Information'!$E$10="CWS",P639="Unknown")),
(AND('[1]PWS Information'!$E$10="NTNC",P639="Unknown")))),"Tier 5",
"")))))</f>
        <v>Tier 5</v>
      </c>
      <c r="Y639" s="50"/>
      <c r="Z639" s="50"/>
    </row>
    <row r="640" spans="1:26" ht="75" x14ac:dyDescent="0.25">
      <c r="A640" s="39">
        <v>25175672</v>
      </c>
      <c r="B640" s="40">
        <v>465</v>
      </c>
      <c r="C640" s="41" t="s">
        <v>72</v>
      </c>
      <c r="D640" s="41" t="s">
        <v>46</v>
      </c>
      <c r="E640" s="41">
        <v>75961</v>
      </c>
      <c r="F640" s="42"/>
      <c r="G640" s="43">
        <v>31.558382999999999</v>
      </c>
      <c r="H640" s="44">
        <v>-94.504452000000001</v>
      </c>
      <c r="I640" s="45" t="s">
        <v>63</v>
      </c>
      <c r="J640" s="46" t="s">
        <v>48</v>
      </c>
      <c r="K640" s="42" t="s">
        <v>51</v>
      </c>
      <c r="L640" s="49"/>
      <c r="M640" s="45" t="s">
        <v>63</v>
      </c>
      <c r="N640" s="46" t="s">
        <v>51</v>
      </c>
      <c r="O640" s="49"/>
      <c r="P640" s="36" t="str">
        <f t="shared" si="9"/>
        <v>Unknown</v>
      </c>
      <c r="Q640" s="39" t="s">
        <v>48</v>
      </c>
      <c r="R640" s="39" t="s">
        <v>48</v>
      </c>
      <c r="S640" s="39"/>
      <c r="T640" s="50"/>
      <c r="U640" s="50" t="s">
        <v>51</v>
      </c>
      <c r="V640" s="50" t="s">
        <v>51</v>
      </c>
      <c r="W640" s="50"/>
      <c r="X640" s="51" t="str">
        <f>IF((OR((AND('[1]PWS Information'!$E$10="CWS",T640="Single Family Residence",P640="Lead")),
(AND('[1]PWS Information'!$E$10="CWS",T640="Multiple Family Residence",'[1]PWS Information'!$E$11="Yes",P640="Lead")),
(AND('[1]PWS Information'!$E$10="NTNC",P640="Lead")))),"Tier 1",
IF((OR((AND('[1]PWS Information'!$E$10="CWS",T640="Multiple Family Residence",'[1]PWS Information'!$E$11="No",P640="Lead")),
(AND('[1]PWS Information'!$E$10="CWS",T640="Other",P640="Lead")),
(AND('[1]PWS Information'!$E$10="CWS",T640="Building",P640="Lead")))),"Tier 2",
IF((OR((AND('[1]PWS Information'!$E$10="CWS",T640="Single Family Residence",P640="Galvanized Requiring Replacement")),
(AND('[1]PWS Information'!$E$10="CWS",T640="Single Family Residence",P640="Galvanized Requiring Replacement",Q640="Yes")),
(AND('[1]PWS Information'!$E$10="NTNC",P640="Galvanized Requiring Replacement")),
(AND('[1]PWS Information'!$E$10="NTNC",T640="Single Family Residence",Q640="Yes")))),"Tier 3",
IF((OR((AND('[1]PWS Information'!$E$10="CWS",T640="Single Family Residence",R640="Yes",P640="Non-Lead", I640="Non-Lead - Copper",K640="Before 1989")),
(AND('[1]PWS Information'!$E$10="CWS",T640="Single Family Residence",R640="Yes",P640="Non-Lead", M640="Non-Lead - Copper",N640="Before 1989")))),"Tier 4",
IF((OR((AND('[1]PWS Information'!$E$10="NTNC",P640="Non-Lead")),
(AND('[1]PWS Information'!$E$10="CWS",P640="Non-Lead",R640="")),
(AND('[1]PWS Information'!$E$10="CWS",P640="Non-Lead",R640="No")),
(AND('[1]PWS Information'!$E$10="CWS",P640="Non-Lead",R640="Don't Know")),
(AND('[1]PWS Information'!$E$10="CWS",P640="Non-Lead", I640="Non-Lead - Copper", R640="Yes", K640="Between 1989 and 2014")),
(AND('[1]PWS Information'!$E$10="CWS",P640="Non-Lead", I640="Non-Lead - Copper", R640="Yes", K640="After 2014")),
(AND('[1]PWS Information'!$E$10="CWS",P640="Non-Lead", I640="Non-Lead - Copper", R640="Yes", K640="Unknown")),
(AND('[1]PWS Information'!$E$10="CWS",P640="Non-Lead", M640="Non-Lead - Copper", R640="Yes", N640="Between 1989 and 2014")),
(AND('[1]PWS Information'!$E$10="CWS",P640="Non-Lead", M640="Non-Lead - Copper", R640="Yes", N640="After 2014")),
(AND('[1]PWS Information'!$E$10="CWS",P640="Non-Lead", M640="Non-Lead - Copper", R640="Yes", N640="Unknown")),
(AND('[1]PWS Information'!$E$10="CWS",P640="Unknown")),
(AND('[1]PWS Information'!$E$10="NTNC",P640="Unknown")))),"Tier 5",
"")))))</f>
        <v>Tier 5</v>
      </c>
      <c r="Y640" s="50"/>
      <c r="Z640" s="50"/>
    </row>
    <row r="641" spans="1:26" ht="75" x14ac:dyDescent="0.25">
      <c r="A641" s="39">
        <v>25175919</v>
      </c>
      <c r="B641" s="40">
        <v>1020</v>
      </c>
      <c r="C641" s="41" t="s">
        <v>208</v>
      </c>
      <c r="D641" s="41" t="s">
        <v>46</v>
      </c>
      <c r="E641" s="41">
        <v>75961</v>
      </c>
      <c r="F641" s="42"/>
      <c r="G641" s="43">
        <v>31.558382999999999</v>
      </c>
      <c r="H641" s="44">
        <v>-94.504452000000001</v>
      </c>
      <c r="I641" s="45" t="s">
        <v>63</v>
      </c>
      <c r="J641" s="46" t="s">
        <v>48</v>
      </c>
      <c r="K641" s="42" t="s">
        <v>51</v>
      </c>
      <c r="L641" s="49"/>
      <c r="M641" s="45" t="s">
        <v>63</v>
      </c>
      <c r="N641" s="46" t="s">
        <v>51</v>
      </c>
      <c r="O641" s="49"/>
      <c r="P641" s="36" t="str">
        <f t="shared" si="9"/>
        <v>Unknown</v>
      </c>
      <c r="Q641" s="39" t="s">
        <v>48</v>
      </c>
      <c r="R641" s="39" t="s">
        <v>48</v>
      </c>
      <c r="S641" s="39"/>
      <c r="T641" s="50"/>
      <c r="U641" s="50" t="s">
        <v>51</v>
      </c>
      <c r="V641" s="50" t="s">
        <v>51</v>
      </c>
      <c r="W641" s="50"/>
      <c r="X641" s="51" t="str">
        <f>IF((OR((AND('[1]PWS Information'!$E$10="CWS",T641="Single Family Residence",P641="Lead")),
(AND('[1]PWS Information'!$E$10="CWS",T641="Multiple Family Residence",'[1]PWS Information'!$E$11="Yes",P641="Lead")),
(AND('[1]PWS Information'!$E$10="NTNC",P641="Lead")))),"Tier 1",
IF((OR((AND('[1]PWS Information'!$E$10="CWS",T641="Multiple Family Residence",'[1]PWS Information'!$E$11="No",P641="Lead")),
(AND('[1]PWS Information'!$E$10="CWS",T641="Other",P641="Lead")),
(AND('[1]PWS Information'!$E$10="CWS",T641="Building",P641="Lead")))),"Tier 2",
IF((OR((AND('[1]PWS Information'!$E$10="CWS",T641="Single Family Residence",P641="Galvanized Requiring Replacement")),
(AND('[1]PWS Information'!$E$10="CWS",T641="Single Family Residence",P641="Galvanized Requiring Replacement",Q641="Yes")),
(AND('[1]PWS Information'!$E$10="NTNC",P641="Galvanized Requiring Replacement")),
(AND('[1]PWS Information'!$E$10="NTNC",T641="Single Family Residence",Q641="Yes")))),"Tier 3",
IF((OR((AND('[1]PWS Information'!$E$10="CWS",T641="Single Family Residence",R641="Yes",P641="Non-Lead", I641="Non-Lead - Copper",K641="Before 1989")),
(AND('[1]PWS Information'!$E$10="CWS",T641="Single Family Residence",R641="Yes",P641="Non-Lead", M641="Non-Lead - Copper",N641="Before 1989")))),"Tier 4",
IF((OR((AND('[1]PWS Information'!$E$10="NTNC",P641="Non-Lead")),
(AND('[1]PWS Information'!$E$10="CWS",P641="Non-Lead",R641="")),
(AND('[1]PWS Information'!$E$10="CWS",P641="Non-Lead",R641="No")),
(AND('[1]PWS Information'!$E$10="CWS",P641="Non-Lead",R641="Don't Know")),
(AND('[1]PWS Information'!$E$10="CWS",P641="Non-Lead", I641="Non-Lead - Copper", R641="Yes", K641="Between 1989 and 2014")),
(AND('[1]PWS Information'!$E$10="CWS",P641="Non-Lead", I641="Non-Lead - Copper", R641="Yes", K641="After 2014")),
(AND('[1]PWS Information'!$E$10="CWS",P641="Non-Lead", I641="Non-Lead - Copper", R641="Yes", K641="Unknown")),
(AND('[1]PWS Information'!$E$10="CWS",P641="Non-Lead", M641="Non-Lead - Copper", R641="Yes", N641="Between 1989 and 2014")),
(AND('[1]PWS Information'!$E$10="CWS",P641="Non-Lead", M641="Non-Lead - Copper", R641="Yes", N641="After 2014")),
(AND('[1]PWS Information'!$E$10="CWS",P641="Non-Lead", M641="Non-Lead - Copper", R641="Yes", N641="Unknown")),
(AND('[1]PWS Information'!$E$10="CWS",P641="Unknown")),
(AND('[1]PWS Information'!$E$10="NTNC",P641="Unknown")))),"Tier 5",
"")))))</f>
        <v>Tier 5</v>
      </c>
      <c r="Y641" s="50"/>
      <c r="Z641" s="50"/>
    </row>
    <row r="642" spans="1:26" ht="75" x14ac:dyDescent="0.25">
      <c r="A642" s="39">
        <v>25176192</v>
      </c>
      <c r="B642" s="40">
        <v>5382</v>
      </c>
      <c r="C642" s="41" t="s">
        <v>81</v>
      </c>
      <c r="D642" s="41" t="s">
        <v>46</v>
      </c>
      <c r="E642" s="41">
        <v>75961</v>
      </c>
      <c r="F642" s="42"/>
      <c r="G642" s="43">
        <v>31.660693999999999</v>
      </c>
      <c r="H642" s="44">
        <v>-94.601386000000005</v>
      </c>
      <c r="I642" s="45" t="s">
        <v>63</v>
      </c>
      <c r="J642" s="46" t="s">
        <v>48</v>
      </c>
      <c r="K642" s="42" t="s">
        <v>51</v>
      </c>
      <c r="L642" s="49"/>
      <c r="M642" s="45" t="s">
        <v>63</v>
      </c>
      <c r="N642" s="46" t="s">
        <v>51</v>
      </c>
      <c r="O642" s="49"/>
      <c r="P642" s="36" t="str">
        <f t="shared" si="9"/>
        <v>Unknown</v>
      </c>
      <c r="Q642" s="39" t="s">
        <v>48</v>
      </c>
      <c r="R642" s="39" t="s">
        <v>48</v>
      </c>
      <c r="S642" s="39"/>
      <c r="T642" s="50"/>
      <c r="U642" s="50" t="s">
        <v>51</v>
      </c>
      <c r="V642" s="50" t="s">
        <v>51</v>
      </c>
      <c r="W642" s="50"/>
      <c r="X642" s="51" t="str">
        <f>IF((OR((AND('[1]PWS Information'!$E$10="CWS",T642="Single Family Residence",P642="Lead")),
(AND('[1]PWS Information'!$E$10="CWS",T642="Multiple Family Residence",'[1]PWS Information'!$E$11="Yes",P642="Lead")),
(AND('[1]PWS Information'!$E$10="NTNC",P642="Lead")))),"Tier 1",
IF((OR((AND('[1]PWS Information'!$E$10="CWS",T642="Multiple Family Residence",'[1]PWS Information'!$E$11="No",P642="Lead")),
(AND('[1]PWS Information'!$E$10="CWS",T642="Other",P642="Lead")),
(AND('[1]PWS Information'!$E$10="CWS",T642="Building",P642="Lead")))),"Tier 2",
IF((OR((AND('[1]PWS Information'!$E$10="CWS",T642="Single Family Residence",P642="Galvanized Requiring Replacement")),
(AND('[1]PWS Information'!$E$10="CWS",T642="Single Family Residence",P642="Galvanized Requiring Replacement",Q642="Yes")),
(AND('[1]PWS Information'!$E$10="NTNC",P642="Galvanized Requiring Replacement")),
(AND('[1]PWS Information'!$E$10="NTNC",T642="Single Family Residence",Q642="Yes")))),"Tier 3",
IF((OR((AND('[1]PWS Information'!$E$10="CWS",T642="Single Family Residence",R642="Yes",P642="Non-Lead", I642="Non-Lead - Copper",K642="Before 1989")),
(AND('[1]PWS Information'!$E$10="CWS",T642="Single Family Residence",R642="Yes",P642="Non-Lead", M642="Non-Lead - Copper",N642="Before 1989")))),"Tier 4",
IF((OR((AND('[1]PWS Information'!$E$10="NTNC",P642="Non-Lead")),
(AND('[1]PWS Information'!$E$10="CWS",P642="Non-Lead",R642="")),
(AND('[1]PWS Information'!$E$10="CWS",P642="Non-Lead",R642="No")),
(AND('[1]PWS Information'!$E$10="CWS",P642="Non-Lead",R642="Don't Know")),
(AND('[1]PWS Information'!$E$10="CWS",P642="Non-Lead", I642="Non-Lead - Copper", R642="Yes", K642="Between 1989 and 2014")),
(AND('[1]PWS Information'!$E$10="CWS",P642="Non-Lead", I642="Non-Lead - Copper", R642="Yes", K642="After 2014")),
(AND('[1]PWS Information'!$E$10="CWS",P642="Non-Lead", I642="Non-Lead - Copper", R642="Yes", K642="Unknown")),
(AND('[1]PWS Information'!$E$10="CWS",P642="Non-Lead", M642="Non-Lead - Copper", R642="Yes", N642="Between 1989 and 2014")),
(AND('[1]PWS Information'!$E$10="CWS",P642="Non-Lead", M642="Non-Lead - Copper", R642="Yes", N642="After 2014")),
(AND('[1]PWS Information'!$E$10="CWS",P642="Non-Lead", M642="Non-Lead - Copper", R642="Yes", N642="Unknown")),
(AND('[1]PWS Information'!$E$10="CWS",P642="Unknown")),
(AND('[1]PWS Information'!$E$10="NTNC",P642="Unknown")))),"Tier 5",
"")))))</f>
        <v>Tier 5</v>
      </c>
      <c r="Y642" s="50"/>
      <c r="Z642" s="50"/>
    </row>
    <row r="643" spans="1:26" ht="75" x14ac:dyDescent="0.25">
      <c r="A643" s="39">
        <v>25175828</v>
      </c>
      <c r="B643" s="40">
        <v>388</v>
      </c>
      <c r="C643" s="41" t="s">
        <v>73</v>
      </c>
      <c r="D643" s="41" t="s">
        <v>46</v>
      </c>
      <c r="E643" s="41">
        <v>75961</v>
      </c>
      <c r="F643" s="42"/>
      <c r="G643" s="43">
        <v>31.660229000000001</v>
      </c>
      <c r="H643" s="44">
        <v>-94.601577000000006</v>
      </c>
      <c r="I643" s="45" t="s">
        <v>63</v>
      </c>
      <c r="J643" s="46" t="s">
        <v>48</v>
      </c>
      <c r="K643" s="42" t="s">
        <v>51</v>
      </c>
      <c r="L643" s="49"/>
      <c r="M643" s="45" t="s">
        <v>63</v>
      </c>
      <c r="N643" s="46" t="s">
        <v>51</v>
      </c>
      <c r="O643" s="49"/>
      <c r="P643" s="36" t="str">
        <f t="shared" si="9"/>
        <v>Unknown</v>
      </c>
      <c r="Q643" s="39" t="s">
        <v>48</v>
      </c>
      <c r="R643" s="39" t="s">
        <v>48</v>
      </c>
      <c r="S643" s="39"/>
      <c r="T643" s="50"/>
      <c r="U643" s="50" t="s">
        <v>51</v>
      </c>
      <c r="V643" s="50" t="s">
        <v>51</v>
      </c>
      <c r="W643" s="50"/>
      <c r="X643" s="51" t="str">
        <f>IF((OR((AND('[1]PWS Information'!$E$10="CWS",T643="Single Family Residence",P643="Lead")),
(AND('[1]PWS Information'!$E$10="CWS",T643="Multiple Family Residence",'[1]PWS Information'!$E$11="Yes",P643="Lead")),
(AND('[1]PWS Information'!$E$10="NTNC",P643="Lead")))),"Tier 1",
IF((OR((AND('[1]PWS Information'!$E$10="CWS",T643="Multiple Family Residence",'[1]PWS Information'!$E$11="No",P643="Lead")),
(AND('[1]PWS Information'!$E$10="CWS",T643="Other",P643="Lead")),
(AND('[1]PWS Information'!$E$10="CWS",T643="Building",P643="Lead")))),"Tier 2",
IF((OR((AND('[1]PWS Information'!$E$10="CWS",T643="Single Family Residence",P643="Galvanized Requiring Replacement")),
(AND('[1]PWS Information'!$E$10="CWS",T643="Single Family Residence",P643="Galvanized Requiring Replacement",Q643="Yes")),
(AND('[1]PWS Information'!$E$10="NTNC",P643="Galvanized Requiring Replacement")),
(AND('[1]PWS Information'!$E$10="NTNC",T643="Single Family Residence",Q643="Yes")))),"Tier 3",
IF((OR((AND('[1]PWS Information'!$E$10="CWS",T643="Single Family Residence",R643="Yes",P643="Non-Lead", I643="Non-Lead - Copper",K643="Before 1989")),
(AND('[1]PWS Information'!$E$10="CWS",T643="Single Family Residence",R643="Yes",P643="Non-Lead", M643="Non-Lead - Copper",N643="Before 1989")))),"Tier 4",
IF((OR((AND('[1]PWS Information'!$E$10="NTNC",P643="Non-Lead")),
(AND('[1]PWS Information'!$E$10="CWS",P643="Non-Lead",R643="")),
(AND('[1]PWS Information'!$E$10="CWS",P643="Non-Lead",R643="No")),
(AND('[1]PWS Information'!$E$10="CWS",P643="Non-Lead",R643="Don't Know")),
(AND('[1]PWS Information'!$E$10="CWS",P643="Non-Lead", I643="Non-Lead - Copper", R643="Yes", K643="Between 1989 and 2014")),
(AND('[1]PWS Information'!$E$10="CWS",P643="Non-Lead", I643="Non-Lead - Copper", R643="Yes", K643="After 2014")),
(AND('[1]PWS Information'!$E$10="CWS",P643="Non-Lead", I643="Non-Lead - Copper", R643="Yes", K643="Unknown")),
(AND('[1]PWS Information'!$E$10="CWS",P643="Non-Lead", M643="Non-Lead - Copper", R643="Yes", N643="Between 1989 and 2014")),
(AND('[1]PWS Information'!$E$10="CWS",P643="Non-Lead", M643="Non-Lead - Copper", R643="Yes", N643="After 2014")),
(AND('[1]PWS Information'!$E$10="CWS",P643="Non-Lead", M643="Non-Lead - Copper", R643="Yes", N643="Unknown")),
(AND('[1]PWS Information'!$E$10="CWS",P643="Unknown")),
(AND('[1]PWS Information'!$E$10="NTNC",P643="Unknown")))),"Tier 5",
"")))))</f>
        <v>Tier 5</v>
      </c>
      <c r="Y643" s="50"/>
      <c r="Z643" s="50"/>
    </row>
    <row r="644" spans="1:26" ht="75" x14ac:dyDescent="0.25">
      <c r="A644" s="39">
        <v>25175987</v>
      </c>
      <c r="B644" s="40">
        <v>8563</v>
      </c>
      <c r="C644" s="41" t="s">
        <v>66</v>
      </c>
      <c r="D644" s="41" t="s">
        <v>46</v>
      </c>
      <c r="E644" s="41">
        <v>75961</v>
      </c>
      <c r="F644" s="42"/>
      <c r="G644" s="43">
        <v>31.620356000000001</v>
      </c>
      <c r="H644" s="44">
        <v>-94.483711</v>
      </c>
      <c r="I644" s="45" t="s">
        <v>63</v>
      </c>
      <c r="J644" s="46" t="s">
        <v>48</v>
      </c>
      <c r="K644" s="42" t="s">
        <v>51</v>
      </c>
      <c r="L644" s="49"/>
      <c r="M644" s="45" t="s">
        <v>63</v>
      </c>
      <c r="N644" s="46" t="s">
        <v>51</v>
      </c>
      <c r="O644" s="49"/>
      <c r="P644" s="36" t="str">
        <f t="shared" si="9"/>
        <v>Unknown</v>
      </c>
      <c r="Q644" s="39" t="s">
        <v>48</v>
      </c>
      <c r="R644" s="39" t="s">
        <v>48</v>
      </c>
      <c r="S644" s="39"/>
      <c r="T644" s="50"/>
      <c r="U644" s="50" t="s">
        <v>51</v>
      </c>
      <c r="V644" s="50" t="s">
        <v>51</v>
      </c>
      <c r="W644" s="50"/>
      <c r="X644" s="51" t="str">
        <f>IF((OR((AND('[1]PWS Information'!$E$10="CWS",T644="Single Family Residence",P644="Lead")),
(AND('[1]PWS Information'!$E$10="CWS",T644="Multiple Family Residence",'[1]PWS Information'!$E$11="Yes",P644="Lead")),
(AND('[1]PWS Information'!$E$10="NTNC",P644="Lead")))),"Tier 1",
IF((OR((AND('[1]PWS Information'!$E$10="CWS",T644="Multiple Family Residence",'[1]PWS Information'!$E$11="No",P644="Lead")),
(AND('[1]PWS Information'!$E$10="CWS",T644="Other",P644="Lead")),
(AND('[1]PWS Information'!$E$10="CWS",T644="Building",P644="Lead")))),"Tier 2",
IF((OR((AND('[1]PWS Information'!$E$10="CWS",T644="Single Family Residence",P644="Galvanized Requiring Replacement")),
(AND('[1]PWS Information'!$E$10="CWS",T644="Single Family Residence",P644="Galvanized Requiring Replacement",Q644="Yes")),
(AND('[1]PWS Information'!$E$10="NTNC",P644="Galvanized Requiring Replacement")),
(AND('[1]PWS Information'!$E$10="NTNC",T644="Single Family Residence",Q644="Yes")))),"Tier 3",
IF((OR((AND('[1]PWS Information'!$E$10="CWS",T644="Single Family Residence",R644="Yes",P644="Non-Lead", I644="Non-Lead - Copper",K644="Before 1989")),
(AND('[1]PWS Information'!$E$10="CWS",T644="Single Family Residence",R644="Yes",P644="Non-Lead", M644="Non-Lead - Copper",N644="Before 1989")))),"Tier 4",
IF((OR((AND('[1]PWS Information'!$E$10="NTNC",P644="Non-Lead")),
(AND('[1]PWS Information'!$E$10="CWS",P644="Non-Lead",R644="")),
(AND('[1]PWS Information'!$E$10="CWS",P644="Non-Lead",R644="No")),
(AND('[1]PWS Information'!$E$10="CWS",P644="Non-Lead",R644="Don't Know")),
(AND('[1]PWS Information'!$E$10="CWS",P644="Non-Lead", I644="Non-Lead - Copper", R644="Yes", K644="Between 1989 and 2014")),
(AND('[1]PWS Information'!$E$10="CWS",P644="Non-Lead", I644="Non-Lead - Copper", R644="Yes", K644="After 2014")),
(AND('[1]PWS Information'!$E$10="CWS",P644="Non-Lead", I644="Non-Lead - Copper", R644="Yes", K644="Unknown")),
(AND('[1]PWS Information'!$E$10="CWS",P644="Non-Lead", M644="Non-Lead - Copper", R644="Yes", N644="Between 1989 and 2014")),
(AND('[1]PWS Information'!$E$10="CWS",P644="Non-Lead", M644="Non-Lead - Copper", R644="Yes", N644="After 2014")),
(AND('[1]PWS Information'!$E$10="CWS",P644="Non-Lead", M644="Non-Lead - Copper", R644="Yes", N644="Unknown")),
(AND('[1]PWS Information'!$E$10="CWS",P644="Unknown")),
(AND('[1]PWS Information'!$E$10="NTNC",P644="Unknown")))),"Tier 5",
"")))))</f>
        <v>Tier 5</v>
      </c>
      <c r="Y644" s="50"/>
      <c r="Z644" s="50"/>
    </row>
    <row r="645" spans="1:26" ht="75" x14ac:dyDescent="0.25">
      <c r="A645" s="39">
        <v>25175971</v>
      </c>
      <c r="B645" s="40">
        <v>340</v>
      </c>
      <c r="C645" s="41" t="s">
        <v>202</v>
      </c>
      <c r="D645" s="41" t="s">
        <v>46</v>
      </c>
      <c r="E645" s="41">
        <v>75961</v>
      </c>
      <c r="F645" s="42"/>
      <c r="G645" s="43">
        <v>31.660477</v>
      </c>
      <c r="H645" s="44">
        <v>-94.601464000000007</v>
      </c>
      <c r="I645" s="45" t="s">
        <v>63</v>
      </c>
      <c r="J645" s="46" t="s">
        <v>48</v>
      </c>
      <c r="K645" s="42" t="s">
        <v>51</v>
      </c>
      <c r="L645" s="49"/>
      <c r="M645" s="45" t="s">
        <v>63</v>
      </c>
      <c r="N645" s="46" t="s">
        <v>51</v>
      </c>
      <c r="O645" s="49"/>
      <c r="P645" s="36" t="str">
        <f t="shared" ref="P645:P708" si="10">IF((OR(I645="Lead")),"Lead",
IF((OR(M645="Lead")),"Lead",
IF((OR(I645="Lead-lined galvanized")),"Lead",
IF((OR(M645="Lead-lined galvanized")),"Lead",
IF((OR((AND(I645="Unknown - Likely Lead",M645="Galvanized")),
(AND(I645="Unknown - Unlikely Lead",M645="Galvanized")),
(AND(I645="Unknown - Material Unknown",M645="Galvanized")))),"Galvanized Requiring Replacement",
IF((OR((AND(I645="Non-lead - Copper",J645="Yes",M645="Galvanized")),
(AND(I645="Non-lead - Copper",J645="Don't know",M645="Galvanized")),
(AND(I645="Non-lead - Copper",J645="",M645="Galvanized")),
(AND(I645="Non-lead - Plastic",J645="Yes",M645="Galvanized")),
(AND(I645="Non-lead - Plastic",J645="Don't know",M645="Galvanized")),
(AND(I645="Non-lead - Plastic",J645="",M645="Galvanized")),
(AND(I645="Non-lead",J645="Yes",M645="Galvanized")),
(AND(I645="Non-lead",J645="Don't know",M645="Galvanized")),
(AND(I645="Non-lead",J645="",M645="Galvanized")),
(AND(I645="Non-lead - Other",J645="Yes",M645="Galvanized")),
(AND(I645="Non-Lead - Other",J645="Don't know",M645="Galvanized")),
(AND(I645="Galvanized",J645="Yes",M645="Galvanized")),
(AND(I645="Galvanized",J645="Don't know",M645="Galvanized")),
(AND(I645="Galvanized",J645="",M645="Galvanized")),
(AND(I645="Non-Lead - Other",J645="",M645="Galvanized")))),"Galvanized Requiring Replacement",
IF((OR((AND(I645="Non-lead - Copper",M645="Non-lead - Copper")),
(AND(I645="Non-lead - Copper",M645="Non-lead - Plastic")),
(AND(I645="Non-lead - Copper",M645="Non-lead - Other")),
(AND(I645="Non-lead - Copper",M645="Non-lead")),
(AND(I645="Non-lead - Plastic",M645="Non-lead - Copper")),
(AND(I645="Non-lead - Plastic",M645="Non-lead - Plastic")),
(AND(I645="Non-lead - Plastic",M645="Non-lead - Other")),
(AND(I645="Non-lead - Plastic",M645="Non-lead")),
(AND(I645="Non-lead",M645="Non-lead - Copper")),
(AND(I645="Non-lead",M645="Non-lead - Plastic")),
(AND(I645="Non-lead",M645="Non-lead - Other")),
(AND(I645="Non-lead",M645="Non-lead")),
(AND(I645="Non-lead - Other",M645="Non-lead - Copper")),
(AND(I645="Non-Lead - Other",M645="Non-lead - Plastic")),
(AND(I645="Non-Lead - Other",M645="Non-lead")),
(AND(I645="Non-Lead - Other",M645="Non-lead - Other")))),"Non-Lead",
IF((OR((AND(I645="Galvanized",M645="Non-lead")),
(AND(I645="Galvanized",M645="Non-lead - Copper")),
(AND(I645="Galvanized",M645="Non-lead - Plastic")),
(AND(I645="Galvanized",M645="Non-lead")),
(AND(I645="Galvanized",M645="Non-lead - Other")))),"Non-Lead",
IF((OR((AND(I645="Non-lead - Copper",J645="No",M645="Galvanized")),
(AND(I645="Non-lead - Plastic",J645="No",M645="Galvanized")),
(AND(I645="Non-lead",J645="No",M645="Galvanized")),
(AND(I645="Galvanized",J645="No",M645="Galvanized")),
(AND(I645="Non-lead - Other",J645="No",M645="Galvanized")))),"Non-lead",
IF((OR((AND(I645="Unknown - Likely Lead",M645="Unknown - Likely Lead")),
(AND(I645="Unknown - Likely Lead",M645="Unknown - Unlikely Lead")),
(AND(I645="Unknown - Likely Lead",M645="Unknown - Material Unknown")),
(AND(I645="Unknown - Unlikely Lead",M645="Unknown - Likely Lead")),
(AND(I645="Unknown - Unlikely Lead",M645="Unknown - Unlikely Lead")),
(AND(I645="Unknown - Unlikely Lead",M645="Unknown - Material Unknown")),
(AND(I645="Unknown - Material Unknown",M645="Unknown - Likely Lead")),
(AND(I645="Unknown - Material Unknown",M645="Unknown - Unlikely Lead")),
(AND(I645="Unknown - Material Unknown",M645="Unknown - Material Unknown")))),"Unknown",
IF((OR((AND(I645="Unknown - Likely Lead",M645="Non-lead - Copper")),
(AND(I645="Unknown - Likely Lead",M645="Non-lead - Plastic")),
(AND(I645="Unknown - Likely Lead",M645="Non-lead")),
(AND(I645="Unknown - Likely Lead",M645="Non-lead - Other")),
(AND(I645="Unknown - Unlikely Lead",M645="Non-lead - Copper")),
(AND(I645="Unknown - Unlikely Lead",M645="Non-lead - Plastic")),
(AND(I645="Unknown - Unlikely Lead",M645="Non-lead")),
(AND(I645="Unknown - Unlikely Lead",M645="Non-lead - Other")),
(AND(I645="Unknown - Material Unknown",M645="Non-lead - Copper")),
(AND(I645="Unknown - Material Unknown",M645="Non-lead - Plastic")),
(AND(I645="Unknown - Material Unknown",M645="Non-lead")),
(AND(I645="Unknown - Material Unknown",M645="Non-lead - Other")))),"Unknown",
IF((OR((AND(I645="Non-lead - Copper",M645="Unknown - Likely Lead")),
(AND(I645="Non-lead - Copper",M645="Unknown - Unlikely Lead")),
(AND(I645="Non-lead - Copper",M645="Unknown - Material Unknown")),
(AND(I645="Non-lead - Plastic",M645="Unknown - Likely Lead")),
(AND(I645="Non-lead - Plastic",M645="Unknown - Unlikely Lead")),
(AND(I645="Non-lead - Plastic",M645="Unknown - Material Unknown")),
(AND(I645="Non-lead",M645="Unknown - Likely Lead")),
(AND(I645="Non-lead",M645="Unknown - Unlikely Lead")),
(AND(I645="Non-lead",M645="Unknown - Material Unknown")),
(AND(I645="Non-lead - Other",M645="Unknown - Likely Lead")),
(AND(I645="Non-Lead - Other",M645="Unknown - Unlikely Lead")),
(AND(I645="Non-Lead - Other",M645="Unknown - Material Unknown")))),"Unknown",
IF((OR((AND(I645="Galvanized",M645="Unknown - Likely Lead")),
(AND(I645="Galvanized",M645="Unknown - Unlikely Lead")),
(AND(I645="Galvanized",M645="Unknown - Material Unknown")))),"Unknown",
IF((OR((AND(I645="Galvanized",M645="")))),"Galvanized Requiring Replacement",
IF((OR((AND(I645="Non-lead - Copper",M645="")),
(AND(I645="Non-lead - Plastic",M645="")),
(AND(I645="Non-lead",M645="")),
(AND(I645="Non-lead - Other",M645="")))),"Non-lead",
IF((OR((AND(I645="Unknown - Likely Lead",M645="")),
(AND(I645="Unknown - Unlikely Lead",M645="")),
(AND(I645="Unknown - Material Unknown",M645="")))),"Unknown",
""))))))))))))))))</f>
        <v>Unknown</v>
      </c>
      <c r="Q645" s="39" t="s">
        <v>48</v>
      </c>
      <c r="R645" s="39" t="s">
        <v>48</v>
      </c>
      <c r="S645" s="39"/>
      <c r="T645" s="50"/>
      <c r="U645" s="50" t="s">
        <v>51</v>
      </c>
      <c r="V645" s="50" t="s">
        <v>51</v>
      </c>
      <c r="W645" s="50"/>
      <c r="X645" s="51" t="str">
        <f>IF((OR((AND('[1]PWS Information'!$E$10="CWS",T645="Single Family Residence",P645="Lead")),
(AND('[1]PWS Information'!$E$10="CWS",T645="Multiple Family Residence",'[1]PWS Information'!$E$11="Yes",P645="Lead")),
(AND('[1]PWS Information'!$E$10="NTNC",P645="Lead")))),"Tier 1",
IF((OR((AND('[1]PWS Information'!$E$10="CWS",T645="Multiple Family Residence",'[1]PWS Information'!$E$11="No",P645="Lead")),
(AND('[1]PWS Information'!$E$10="CWS",T645="Other",P645="Lead")),
(AND('[1]PWS Information'!$E$10="CWS",T645="Building",P645="Lead")))),"Tier 2",
IF((OR((AND('[1]PWS Information'!$E$10="CWS",T645="Single Family Residence",P645="Galvanized Requiring Replacement")),
(AND('[1]PWS Information'!$E$10="CWS",T645="Single Family Residence",P645="Galvanized Requiring Replacement",Q645="Yes")),
(AND('[1]PWS Information'!$E$10="NTNC",P645="Galvanized Requiring Replacement")),
(AND('[1]PWS Information'!$E$10="NTNC",T645="Single Family Residence",Q645="Yes")))),"Tier 3",
IF((OR((AND('[1]PWS Information'!$E$10="CWS",T645="Single Family Residence",R645="Yes",P645="Non-Lead", I645="Non-Lead - Copper",K645="Before 1989")),
(AND('[1]PWS Information'!$E$10="CWS",T645="Single Family Residence",R645="Yes",P645="Non-Lead", M645="Non-Lead - Copper",N645="Before 1989")))),"Tier 4",
IF((OR((AND('[1]PWS Information'!$E$10="NTNC",P645="Non-Lead")),
(AND('[1]PWS Information'!$E$10="CWS",P645="Non-Lead",R645="")),
(AND('[1]PWS Information'!$E$10="CWS",P645="Non-Lead",R645="No")),
(AND('[1]PWS Information'!$E$10="CWS",P645="Non-Lead",R645="Don't Know")),
(AND('[1]PWS Information'!$E$10="CWS",P645="Non-Lead", I645="Non-Lead - Copper", R645="Yes", K645="Between 1989 and 2014")),
(AND('[1]PWS Information'!$E$10="CWS",P645="Non-Lead", I645="Non-Lead - Copper", R645="Yes", K645="After 2014")),
(AND('[1]PWS Information'!$E$10="CWS",P645="Non-Lead", I645="Non-Lead - Copper", R645="Yes", K645="Unknown")),
(AND('[1]PWS Information'!$E$10="CWS",P645="Non-Lead", M645="Non-Lead - Copper", R645="Yes", N645="Between 1989 and 2014")),
(AND('[1]PWS Information'!$E$10="CWS",P645="Non-Lead", M645="Non-Lead - Copper", R645="Yes", N645="After 2014")),
(AND('[1]PWS Information'!$E$10="CWS",P645="Non-Lead", M645="Non-Lead - Copper", R645="Yes", N645="Unknown")),
(AND('[1]PWS Information'!$E$10="CWS",P645="Unknown")),
(AND('[1]PWS Information'!$E$10="NTNC",P645="Unknown")))),"Tier 5",
"")))))</f>
        <v>Tier 5</v>
      </c>
      <c r="Y645" s="50"/>
      <c r="Z645" s="50"/>
    </row>
    <row r="646" spans="1:26" ht="75" x14ac:dyDescent="0.25">
      <c r="A646" s="39">
        <v>25175726</v>
      </c>
      <c r="B646" s="40">
        <v>1681</v>
      </c>
      <c r="C646" s="41" t="s">
        <v>75</v>
      </c>
      <c r="D646" s="41" t="s">
        <v>46</v>
      </c>
      <c r="E646" s="41">
        <v>75961</v>
      </c>
      <c r="F646" s="42"/>
      <c r="G646" s="43">
        <v>31.558382999999999</v>
      </c>
      <c r="H646" s="44">
        <v>-94.504452000000001</v>
      </c>
      <c r="I646" s="45" t="s">
        <v>63</v>
      </c>
      <c r="J646" s="46" t="s">
        <v>48</v>
      </c>
      <c r="K646" s="42" t="s">
        <v>51</v>
      </c>
      <c r="L646" s="49"/>
      <c r="M646" s="45" t="s">
        <v>63</v>
      </c>
      <c r="N646" s="46" t="s">
        <v>51</v>
      </c>
      <c r="O646" s="49"/>
      <c r="P646" s="36" t="str">
        <f t="shared" si="10"/>
        <v>Unknown</v>
      </c>
      <c r="Q646" s="39" t="s">
        <v>48</v>
      </c>
      <c r="R646" s="39" t="s">
        <v>48</v>
      </c>
      <c r="S646" s="39"/>
      <c r="T646" s="50"/>
      <c r="U646" s="50" t="s">
        <v>51</v>
      </c>
      <c r="V646" s="50" t="s">
        <v>51</v>
      </c>
      <c r="W646" s="50"/>
      <c r="X646" s="51" t="str">
        <f>IF((OR((AND('[1]PWS Information'!$E$10="CWS",T646="Single Family Residence",P646="Lead")),
(AND('[1]PWS Information'!$E$10="CWS",T646="Multiple Family Residence",'[1]PWS Information'!$E$11="Yes",P646="Lead")),
(AND('[1]PWS Information'!$E$10="NTNC",P646="Lead")))),"Tier 1",
IF((OR((AND('[1]PWS Information'!$E$10="CWS",T646="Multiple Family Residence",'[1]PWS Information'!$E$11="No",P646="Lead")),
(AND('[1]PWS Information'!$E$10="CWS",T646="Other",P646="Lead")),
(AND('[1]PWS Information'!$E$10="CWS",T646="Building",P646="Lead")))),"Tier 2",
IF((OR((AND('[1]PWS Information'!$E$10="CWS",T646="Single Family Residence",P646="Galvanized Requiring Replacement")),
(AND('[1]PWS Information'!$E$10="CWS",T646="Single Family Residence",P646="Galvanized Requiring Replacement",Q646="Yes")),
(AND('[1]PWS Information'!$E$10="NTNC",P646="Galvanized Requiring Replacement")),
(AND('[1]PWS Information'!$E$10="NTNC",T646="Single Family Residence",Q646="Yes")))),"Tier 3",
IF((OR((AND('[1]PWS Information'!$E$10="CWS",T646="Single Family Residence",R646="Yes",P646="Non-Lead", I646="Non-Lead - Copper",K646="Before 1989")),
(AND('[1]PWS Information'!$E$10="CWS",T646="Single Family Residence",R646="Yes",P646="Non-Lead", M646="Non-Lead - Copper",N646="Before 1989")))),"Tier 4",
IF((OR((AND('[1]PWS Information'!$E$10="NTNC",P646="Non-Lead")),
(AND('[1]PWS Information'!$E$10="CWS",P646="Non-Lead",R646="")),
(AND('[1]PWS Information'!$E$10="CWS",P646="Non-Lead",R646="No")),
(AND('[1]PWS Information'!$E$10="CWS",P646="Non-Lead",R646="Don't Know")),
(AND('[1]PWS Information'!$E$10="CWS",P646="Non-Lead", I646="Non-Lead - Copper", R646="Yes", K646="Between 1989 and 2014")),
(AND('[1]PWS Information'!$E$10="CWS",P646="Non-Lead", I646="Non-Lead - Copper", R646="Yes", K646="After 2014")),
(AND('[1]PWS Information'!$E$10="CWS",P646="Non-Lead", I646="Non-Lead - Copper", R646="Yes", K646="Unknown")),
(AND('[1]PWS Information'!$E$10="CWS",P646="Non-Lead", M646="Non-Lead - Copper", R646="Yes", N646="Between 1989 and 2014")),
(AND('[1]PWS Information'!$E$10="CWS",P646="Non-Lead", M646="Non-Lead - Copper", R646="Yes", N646="After 2014")),
(AND('[1]PWS Information'!$E$10="CWS",P646="Non-Lead", M646="Non-Lead - Copper", R646="Yes", N646="Unknown")),
(AND('[1]PWS Information'!$E$10="CWS",P646="Unknown")),
(AND('[1]PWS Information'!$E$10="NTNC",P646="Unknown")))),"Tier 5",
"")))))</f>
        <v>Tier 5</v>
      </c>
      <c r="Y646" s="50"/>
      <c r="Z646" s="50"/>
    </row>
    <row r="647" spans="1:26" ht="75" x14ac:dyDescent="0.25">
      <c r="A647" s="39">
        <v>25176047</v>
      </c>
      <c r="B647" s="40">
        <v>161</v>
      </c>
      <c r="C647" s="41" t="s">
        <v>159</v>
      </c>
      <c r="D647" s="41" t="s">
        <v>46</v>
      </c>
      <c r="E647" s="41">
        <v>75961</v>
      </c>
      <c r="F647" s="42"/>
      <c r="G647" s="43">
        <v>31.586987000000001</v>
      </c>
      <c r="H647" s="44">
        <v>-94.614322999999999</v>
      </c>
      <c r="I647" s="45" t="s">
        <v>63</v>
      </c>
      <c r="J647" s="46" t="s">
        <v>48</v>
      </c>
      <c r="K647" s="42" t="s">
        <v>51</v>
      </c>
      <c r="L647" s="49"/>
      <c r="M647" s="45" t="s">
        <v>63</v>
      </c>
      <c r="N647" s="46" t="s">
        <v>51</v>
      </c>
      <c r="O647" s="49"/>
      <c r="P647" s="36" t="str">
        <f t="shared" si="10"/>
        <v>Unknown</v>
      </c>
      <c r="Q647" s="39" t="s">
        <v>48</v>
      </c>
      <c r="R647" s="39" t="s">
        <v>48</v>
      </c>
      <c r="S647" s="39"/>
      <c r="T647" s="50"/>
      <c r="U647" s="50" t="s">
        <v>51</v>
      </c>
      <c r="V647" s="50" t="s">
        <v>51</v>
      </c>
      <c r="W647" s="50"/>
      <c r="X647" s="51" t="str">
        <f>IF((OR((AND('[1]PWS Information'!$E$10="CWS",T647="Single Family Residence",P647="Lead")),
(AND('[1]PWS Information'!$E$10="CWS",T647="Multiple Family Residence",'[1]PWS Information'!$E$11="Yes",P647="Lead")),
(AND('[1]PWS Information'!$E$10="NTNC",P647="Lead")))),"Tier 1",
IF((OR((AND('[1]PWS Information'!$E$10="CWS",T647="Multiple Family Residence",'[1]PWS Information'!$E$11="No",P647="Lead")),
(AND('[1]PWS Information'!$E$10="CWS",T647="Other",P647="Lead")),
(AND('[1]PWS Information'!$E$10="CWS",T647="Building",P647="Lead")))),"Tier 2",
IF((OR((AND('[1]PWS Information'!$E$10="CWS",T647="Single Family Residence",P647="Galvanized Requiring Replacement")),
(AND('[1]PWS Information'!$E$10="CWS",T647="Single Family Residence",P647="Galvanized Requiring Replacement",Q647="Yes")),
(AND('[1]PWS Information'!$E$10="NTNC",P647="Galvanized Requiring Replacement")),
(AND('[1]PWS Information'!$E$10="NTNC",T647="Single Family Residence",Q647="Yes")))),"Tier 3",
IF((OR((AND('[1]PWS Information'!$E$10="CWS",T647="Single Family Residence",R647="Yes",P647="Non-Lead", I647="Non-Lead - Copper",K647="Before 1989")),
(AND('[1]PWS Information'!$E$10="CWS",T647="Single Family Residence",R647="Yes",P647="Non-Lead", M647="Non-Lead - Copper",N647="Before 1989")))),"Tier 4",
IF((OR((AND('[1]PWS Information'!$E$10="NTNC",P647="Non-Lead")),
(AND('[1]PWS Information'!$E$10="CWS",P647="Non-Lead",R647="")),
(AND('[1]PWS Information'!$E$10="CWS",P647="Non-Lead",R647="No")),
(AND('[1]PWS Information'!$E$10="CWS",P647="Non-Lead",R647="Don't Know")),
(AND('[1]PWS Information'!$E$10="CWS",P647="Non-Lead", I647="Non-Lead - Copper", R647="Yes", K647="Between 1989 and 2014")),
(AND('[1]PWS Information'!$E$10="CWS",P647="Non-Lead", I647="Non-Lead - Copper", R647="Yes", K647="After 2014")),
(AND('[1]PWS Information'!$E$10="CWS",P647="Non-Lead", I647="Non-Lead - Copper", R647="Yes", K647="Unknown")),
(AND('[1]PWS Information'!$E$10="CWS",P647="Non-Lead", M647="Non-Lead - Copper", R647="Yes", N647="Between 1989 and 2014")),
(AND('[1]PWS Information'!$E$10="CWS",P647="Non-Lead", M647="Non-Lead - Copper", R647="Yes", N647="After 2014")),
(AND('[1]PWS Information'!$E$10="CWS",P647="Non-Lead", M647="Non-Lead - Copper", R647="Yes", N647="Unknown")),
(AND('[1]PWS Information'!$E$10="CWS",P647="Unknown")),
(AND('[1]PWS Information'!$E$10="NTNC",P647="Unknown")))),"Tier 5",
"")))))</f>
        <v>Tier 5</v>
      </c>
      <c r="Y647" s="50"/>
      <c r="Z647" s="50"/>
    </row>
    <row r="648" spans="1:26" ht="75" x14ac:dyDescent="0.25">
      <c r="A648" s="39">
        <v>25175809</v>
      </c>
      <c r="B648" s="40">
        <v>1737</v>
      </c>
      <c r="C648" s="41" t="s">
        <v>75</v>
      </c>
      <c r="D648" s="41" t="s">
        <v>46</v>
      </c>
      <c r="E648" s="41">
        <v>75961</v>
      </c>
      <c r="F648" s="42"/>
      <c r="G648" s="43">
        <v>31.558382999999999</v>
      </c>
      <c r="H648" s="44">
        <v>-94.504452000000001</v>
      </c>
      <c r="I648" s="45" t="s">
        <v>63</v>
      </c>
      <c r="J648" s="46" t="s">
        <v>48</v>
      </c>
      <c r="K648" s="42" t="s">
        <v>51</v>
      </c>
      <c r="L648" s="49"/>
      <c r="M648" s="45" t="s">
        <v>63</v>
      </c>
      <c r="N648" s="46" t="s">
        <v>51</v>
      </c>
      <c r="O648" s="49"/>
      <c r="P648" s="36" t="str">
        <f t="shared" si="10"/>
        <v>Unknown</v>
      </c>
      <c r="Q648" s="39" t="s">
        <v>48</v>
      </c>
      <c r="R648" s="39" t="s">
        <v>48</v>
      </c>
      <c r="S648" s="39"/>
      <c r="T648" s="50"/>
      <c r="U648" s="50" t="s">
        <v>51</v>
      </c>
      <c r="V648" s="50" t="s">
        <v>51</v>
      </c>
      <c r="W648" s="50"/>
      <c r="X648" s="51" t="str">
        <f>IF((OR((AND('[1]PWS Information'!$E$10="CWS",T648="Single Family Residence",P648="Lead")),
(AND('[1]PWS Information'!$E$10="CWS",T648="Multiple Family Residence",'[1]PWS Information'!$E$11="Yes",P648="Lead")),
(AND('[1]PWS Information'!$E$10="NTNC",P648="Lead")))),"Tier 1",
IF((OR((AND('[1]PWS Information'!$E$10="CWS",T648="Multiple Family Residence",'[1]PWS Information'!$E$11="No",P648="Lead")),
(AND('[1]PWS Information'!$E$10="CWS",T648="Other",P648="Lead")),
(AND('[1]PWS Information'!$E$10="CWS",T648="Building",P648="Lead")))),"Tier 2",
IF((OR((AND('[1]PWS Information'!$E$10="CWS",T648="Single Family Residence",P648="Galvanized Requiring Replacement")),
(AND('[1]PWS Information'!$E$10="CWS",T648="Single Family Residence",P648="Galvanized Requiring Replacement",Q648="Yes")),
(AND('[1]PWS Information'!$E$10="NTNC",P648="Galvanized Requiring Replacement")),
(AND('[1]PWS Information'!$E$10="NTNC",T648="Single Family Residence",Q648="Yes")))),"Tier 3",
IF((OR((AND('[1]PWS Information'!$E$10="CWS",T648="Single Family Residence",R648="Yes",P648="Non-Lead", I648="Non-Lead - Copper",K648="Before 1989")),
(AND('[1]PWS Information'!$E$10="CWS",T648="Single Family Residence",R648="Yes",P648="Non-Lead", M648="Non-Lead - Copper",N648="Before 1989")))),"Tier 4",
IF((OR((AND('[1]PWS Information'!$E$10="NTNC",P648="Non-Lead")),
(AND('[1]PWS Information'!$E$10="CWS",P648="Non-Lead",R648="")),
(AND('[1]PWS Information'!$E$10="CWS",P648="Non-Lead",R648="No")),
(AND('[1]PWS Information'!$E$10="CWS",P648="Non-Lead",R648="Don't Know")),
(AND('[1]PWS Information'!$E$10="CWS",P648="Non-Lead", I648="Non-Lead - Copper", R648="Yes", K648="Between 1989 and 2014")),
(AND('[1]PWS Information'!$E$10="CWS",P648="Non-Lead", I648="Non-Lead - Copper", R648="Yes", K648="After 2014")),
(AND('[1]PWS Information'!$E$10="CWS",P648="Non-Lead", I648="Non-Lead - Copper", R648="Yes", K648="Unknown")),
(AND('[1]PWS Information'!$E$10="CWS",P648="Non-Lead", M648="Non-Lead - Copper", R648="Yes", N648="Between 1989 and 2014")),
(AND('[1]PWS Information'!$E$10="CWS",P648="Non-Lead", M648="Non-Lead - Copper", R648="Yes", N648="After 2014")),
(AND('[1]PWS Information'!$E$10="CWS",P648="Non-Lead", M648="Non-Lead - Copper", R648="Yes", N648="Unknown")),
(AND('[1]PWS Information'!$E$10="CWS",P648="Unknown")),
(AND('[1]PWS Information'!$E$10="NTNC",P648="Unknown")))),"Tier 5",
"")))))</f>
        <v>Tier 5</v>
      </c>
      <c r="Y648" s="50"/>
      <c r="Z648" s="50"/>
    </row>
    <row r="649" spans="1:26" ht="75" x14ac:dyDescent="0.25">
      <c r="A649" s="39">
        <v>25175540</v>
      </c>
      <c r="B649" s="40">
        <v>908</v>
      </c>
      <c r="C649" s="41" t="s">
        <v>90</v>
      </c>
      <c r="D649" s="41" t="s">
        <v>46</v>
      </c>
      <c r="E649" s="41">
        <v>75961</v>
      </c>
      <c r="F649" s="42"/>
      <c r="G649" s="43">
        <v>31.558382999999999</v>
      </c>
      <c r="H649" s="44">
        <v>-94.504452000000001</v>
      </c>
      <c r="I649" s="45" t="s">
        <v>63</v>
      </c>
      <c r="J649" s="46" t="s">
        <v>48</v>
      </c>
      <c r="K649" s="42" t="s">
        <v>51</v>
      </c>
      <c r="L649" s="49"/>
      <c r="M649" s="45" t="s">
        <v>63</v>
      </c>
      <c r="N649" s="46" t="s">
        <v>51</v>
      </c>
      <c r="O649" s="49"/>
      <c r="P649" s="36" t="str">
        <f t="shared" si="10"/>
        <v>Unknown</v>
      </c>
      <c r="Q649" s="39" t="s">
        <v>48</v>
      </c>
      <c r="R649" s="39" t="s">
        <v>48</v>
      </c>
      <c r="S649" s="39"/>
      <c r="T649" s="50"/>
      <c r="U649" s="50" t="s">
        <v>51</v>
      </c>
      <c r="V649" s="50" t="s">
        <v>51</v>
      </c>
      <c r="W649" s="50"/>
      <c r="X649" s="51" t="str">
        <f>IF((OR((AND('[1]PWS Information'!$E$10="CWS",T649="Single Family Residence",P649="Lead")),
(AND('[1]PWS Information'!$E$10="CWS",T649="Multiple Family Residence",'[1]PWS Information'!$E$11="Yes",P649="Lead")),
(AND('[1]PWS Information'!$E$10="NTNC",P649="Lead")))),"Tier 1",
IF((OR((AND('[1]PWS Information'!$E$10="CWS",T649="Multiple Family Residence",'[1]PWS Information'!$E$11="No",P649="Lead")),
(AND('[1]PWS Information'!$E$10="CWS",T649="Other",P649="Lead")),
(AND('[1]PWS Information'!$E$10="CWS",T649="Building",P649="Lead")))),"Tier 2",
IF((OR((AND('[1]PWS Information'!$E$10="CWS",T649="Single Family Residence",P649="Galvanized Requiring Replacement")),
(AND('[1]PWS Information'!$E$10="CWS",T649="Single Family Residence",P649="Galvanized Requiring Replacement",Q649="Yes")),
(AND('[1]PWS Information'!$E$10="NTNC",P649="Galvanized Requiring Replacement")),
(AND('[1]PWS Information'!$E$10="NTNC",T649="Single Family Residence",Q649="Yes")))),"Tier 3",
IF((OR((AND('[1]PWS Information'!$E$10="CWS",T649="Single Family Residence",R649="Yes",P649="Non-Lead", I649="Non-Lead - Copper",K649="Before 1989")),
(AND('[1]PWS Information'!$E$10="CWS",T649="Single Family Residence",R649="Yes",P649="Non-Lead", M649="Non-Lead - Copper",N649="Before 1989")))),"Tier 4",
IF((OR((AND('[1]PWS Information'!$E$10="NTNC",P649="Non-Lead")),
(AND('[1]PWS Information'!$E$10="CWS",P649="Non-Lead",R649="")),
(AND('[1]PWS Information'!$E$10="CWS",P649="Non-Lead",R649="No")),
(AND('[1]PWS Information'!$E$10="CWS",P649="Non-Lead",R649="Don't Know")),
(AND('[1]PWS Information'!$E$10="CWS",P649="Non-Lead", I649="Non-Lead - Copper", R649="Yes", K649="Between 1989 and 2014")),
(AND('[1]PWS Information'!$E$10="CWS",P649="Non-Lead", I649="Non-Lead - Copper", R649="Yes", K649="After 2014")),
(AND('[1]PWS Information'!$E$10="CWS",P649="Non-Lead", I649="Non-Lead - Copper", R649="Yes", K649="Unknown")),
(AND('[1]PWS Information'!$E$10="CWS",P649="Non-Lead", M649="Non-Lead - Copper", R649="Yes", N649="Between 1989 and 2014")),
(AND('[1]PWS Information'!$E$10="CWS",P649="Non-Lead", M649="Non-Lead - Copper", R649="Yes", N649="After 2014")),
(AND('[1]PWS Information'!$E$10="CWS",P649="Non-Lead", M649="Non-Lead - Copper", R649="Yes", N649="Unknown")),
(AND('[1]PWS Information'!$E$10="CWS",P649="Unknown")),
(AND('[1]PWS Information'!$E$10="NTNC",P649="Unknown")))),"Tier 5",
"")))))</f>
        <v>Tier 5</v>
      </c>
      <c r="Y649" s="50"/>
      <c r="Z649" s="50"/>
    </row>
    <row r="650" spans="1:26" ht="75" x14ac:dyDescent="0.25">
      <c r="A650" s="39">
        <v>25175863</v>
      </c>
      <c r="B650" s="40">
        <v>11411</v>
      </c>
      <c r="C650" s="41" t="s">
        <v>66</v>
      </c>
      <c r="D650" s="41" t="s">
        <v>46</v>
      </c>
      <c r="E650" s="41">
        <v>75961</v>
      </c>
      <c r="F650" s="42"/>
      <c r="G650" s="43">
        <v>31.636064000000001</v>
      </c>
      <c r="H650" s="44">
        <v>-94.438057000000001</v>
      </c>
      <c r="I650" s="45" t="s">
        <v>63</v>
      </c>
      <c r="J650" s="46" t="s">
        <v>48</v>
      </c>
      <c r="K650" s="42" t="s">
        <v>51</v>
      </c>
      <c r="L650" s="49"/>
      <c r="M650" s="45" t="s">
        <v>63</v>
      </c>
      <c r="N650" s="46" t="s">
        <v>51</v>
      </c>
      <c r="O650" s="49"/>
      <c r="P650" s="36" t="str">
        <f t="shared" si="10"/>
        <v>Unknown</v>
      </c>
      <c r="Q650" s="39" t="s">
        <v>48</v>
      </c>
      <c r="R650" s="39" t="s">
        <v>48</v>
      </c>
      <c r="S650" s="39"/>
      <c r="T650" s="50"/>
      <c r="U650" s="50" t="s">
        <v>51</v>
      </c>
      <c r="V650" s="50" t="s">
        <v>51</v>
      </c>
      <c r="W650" s="50"/>
      <c r="X650" s="51" t="str">
        <f>IF((OR((AND('[1]PWS Information'!$E$10="CWS",T650="Single Family Residence",P650="Lead")),
(AND('[1]PWS Information'!$E$10="CWS",T650="Multiple Family Residence",'[1]PWS Information'!$E$11="Yes",P650="Lead")),
(AND('[1]PWS Information'!$E$10="NTNC",P650="Lead")))),"Tier 1",
IF((OR((AND('[1]PWS Information'!$E$10="CWS",T650="Multiple Family Residence",'[1]PWS Information'!$E$11="No",P650="Lead")),
(AND('[1]PWS Information'!$E$10="CWS",T650="Other",P650="Lead")),
(AND('[1]PWS Information'!$E$10="CWS",T650="Building",P650="Lead")))),"Tier 2",
IF((OR((AND('[1]PWS Information'!$E$10="CWS",T650="Single Family Residence",P650="Galvanized Requiring Replacement")),
(AND('[1]PWS Information'!$E$10="CWS",T650="Single Family Residence",P650="Galvanized Requiring Replacement",Q650="Yes")),
(AND('[1]PWS Information'!$E$10="NTNC",P650="Galvanized Requiring Replacement")),
(AND('[1]PWS Information'!$E$10="NTNC",T650="Single Family Residence",Q650="Yes")))),"Tier 3",
IF((OR((AND('[1]PWS Information'!$E$10="CWS",T650="Single Family Residence",R650="Yes",P650="Non-Lead", I650="Non-Lead - Copper",K650="Before 1989")),
(AND('[1]PWS Information'!$E$10="CWS",T650="Single Family Residence",R650="Yes",P650="Non-Lead", M650="Non-Lead - Copper",N650="Before 1989")))),"Tier 4",
IF((OR((AND('[1]PWS Information'!$E$10="NTNC",P650="Non-Lead")),
(AND('[1]PWS Information'!$E$10="CWS",P650="Non-Lead",R650="")),
(AND('[1]PWS Information'!$E$10="CWS",P650="Non-Lead",R650="No")),
(AND('[1]PWS Information'!$E$10="CWS",P650="Non-Lead",R650="Don't Know")),
(AND('[1]PWS Information'!$E$10="CWS",P650="Non-Lead", I650="Non-Lead - Copper", R650="Yes", K650="Between 1989 and 2014")),
(AND('[1]PWS Information'!$E$10="CWS",P650="Non-Lead", I650="Non-Lead - Copper", R650="Yes", K650="After 2014")),
(AND('[1]PWS Information'!$E$10="CWS",P650="Non-Lead", I650="Non-Lead - Copper", R650="Yes", K650="Unknown")),
(AND('[1]PWS Information'!$E$10="CWS",P650="Non-Lead", M650="Non-Lead - Copper", R650="Yes", N650="Between 1989 and 2014")),
(AND('[1]PWS Information'!$E$10="CWS",P650="Non-Lead", M650="Non-Lead - Copper", R650="Yes", N650="After 2014")),
(AND('[1]PWS Information'!$E$10="CWS",P650="Non-Lead", M650="Non-Lead - Copper", R650="Yes", N650="Unknown")),
(AND('[1]PWS Information'!$E$10="CWS",P650="Unknown")),
(AND('[1]PWS Information'!$E$10="NTNC",P650="Unknown")))),"Tier 5",
"")))))</f>
        <v>Tier 5</v>
      </c>
      <c r="Y650" s="50"/>
      <c r="Z650" s="50"/>
    </row>
    <row r="651" spans="1:26" ht="75" x14ac:dyDescent="0.25">
      <c r="A651" s="39">
        <v>25176168</v>
      </c>
      <c r="B651" s="40">
        <v>295</v>
      </c>
      <c r="C651" s="41" t="s">
        <v>109</v>
      </c>
      <c r="D651" s="41" t="s">
        <v>46</v>
      </c>
      <c r="E651" s="41">
        <v>75961</v>
      </c>
      <c r="F651" s="42"/>
      <c r="G651" s="43">
        <v>31.660731999999999</v>
      </c>
      <c r="H651" s="44">
        <v>-94.601376999999999</v>
      </c>
      <c r="I651" s="45" t="s">
        <v>63</v>
      </c>
      <c r="J651" s="46" t="s">
        <v>48</v>
      </c>
      <c r="K651" s="42" t="s">
        <v>51</v>
      </c>
      <c r="L651" s="49"/>
      <c r="M651" s="45" t="s">
        <v>63</v>
      </c>
      <c r="N651" s="46" t="s">
        <v>51</v>
      </c>
      <c r="O651" s="49"/>
      <c r="P651" s="36" t="str">
        <f t="shared" si="10"/>
        <v>Unknown</v>
      </c>
      <c r="Q651" s="39" t="s">
        <v>48</v>
      </c>
      <c r="R651" s="39" t="s">
        <v>48</v>
      </c>
      <c r="S651" s="39"/>
      <c r="T651" s="50"/>
      <c r="U651" s="50" t="s">
        <v>51</v>
      </c>
      <c r="V651" s="50" t="s">
        <v>51</v>
      </c>
      <c r="W651" s="50"/>
      <c r="X651" s="51" t="str">
        <f>IF((OR((AND('[1]PWS Information'!$E$10="CWS",T651="Single Family Residence",P651="Lead")),
(AND('[1]PWS Information'!$E$10="CWS",T651="Multiple Family Residence",'[1]PWS Information'!$E$11="Yes",P651="Lead")),
(AND('[1]PWS Information'!$E$10="NTNC",P651="Lead")))),"Tier 1",
IF((OR((AND('[1]PWS Information'!$E$10="CWS",T651="Multiple Family Residence",'[1]PWS Information'!$E$11="No",P651="Lead")),
(AND('[1]PWS Information'!$E$10="CWS",T651="Other",P651="Lead")),
(AND('[1]PWS Information'!$E$10="CWS",T651="Building",P651="Lead")))),"Tier 2",
IF((OR((AND('[1]PWS Information'!$E$10="CWS",T651="Single Family Residence",P651="Galvanized Requiring Replacement")),
(AND('[1]PWS Information'!$E$10="CWS",T651="Single Family Residence",P651="Galvanized Requiring Replacement",Q651="Yes")),
(AND('[1]PWS Information'!$E$10="NTNC",P651="Galvanized Requiring Replacement")),
(AND('[1]PWS Information'!$E$10="NTNC",T651="Single Family Residence",Q651="Yes")))),"Tier 3",
IF((OR((AND('[1]PWS Information'!$E$10="CWS",T651="Single Family Residence",R651="Yes",P651="Non-Lead", I651="Non-Lead - Copper",K651="Before 1989")),
(AND('[1]PWS Information'!$E$10="CWS",T651="Single Family Residence",R651="Yes",P651="Non-Lead", M651="Non-Lead - Copper",N651="Before 1989")))),"Tier 4",
IF((OR((AND('[1]PWS Information'!$E$10="NTNC",P651="Non-Lead")),
(AND('[1]PWS Information'!$E$10="CWS",P651="Non-Lead",R651="")),
(AND('[1]PWS Information'!$E$10="CWS",P651="Non-Lead",R651="No")),
(AND('[1]PWS Information'!$E$10="CWS",P651="Non-Lead",R651="Don't Know")),
(AND('[1]PWS Information'!$E$10="CWS",P651="Non-Lead", I651="Non-Lead - Copper", R651="Yes", K651="Between 1989 and 2014")),
(AND('[1]PWS Information'!$E$10="CWS",P651="Non-Lead", I651="Non-Lead - Copper", R651="Yes", K651="After 2014")),
(AND('[1]PWS Information'!$E$10="CWS",P651="Non-Lead", I651="Non-Lead - Copper", R651="Yes", K651="Unknown")),
(AND('[1]PWS Information'!$E$10="CWS",P651="Non-Lead", M651="Non-Lead - Copper", R651="Yes", N651="Between 1989 and 2014")),
(AND('[1]PWS Information'!$E$10="CWS",P651="Non-Lead", M651="Non-Lead - Copper", R651="Yes", N651="After 2014")),
(AND('[1]PWS Information'!$E$10="CWS",P651="Non-Lead", M651="Non-Lead - Copper", R651="Yes", N651="Unknown")),
(AND('[1]PWS Information'!$E$10="CWS",P651="Unknown")),
(AND('[1]PWS Information'!$E$10="NTNC",P651="Unknown")))),"Tier 5",
"")))))</f>
        <v>Tier 5</v>
      </c>
      <c r="Y651" s="50"/>
      <c r="Z651" s="50"/>
    </row>
    <row r="652" spans="1:26" ht="75" x14ac:dyDescent="0.25">
      <c r="A652" s="39">
        <v>25175641</v>
      </c>
      <c r="B652" s="40">
        <v>356</v>
      </c>
      <c r="C652" s="41" t="s">
        <v>209</v>
      </c>
      <c r="D652" s="41" t="s">
        <v>46</v>
      </c>
      <c r="E652" s="41">
        <v>75961</v>
      </c>
      <c r="F652" s="42"/>
      <c r="G652" s="43">
        <v>31.656685</v>
      </c>
      <c r="H652" s="44">
        <v>-94.602275000000006</v>
      </c>
      <c r="I652" s="45" t="s">
        <v>63</v>
      </c>
      <c r="J652" s="46" t="s">
        <v>48</v>
      </c>
      <c r="K652" s="42" t="s">
        <v>51</v>
      </c>
      <c r="L652" s="49"/>
      <c r="M652" s="45" t="s">
        <v>63</v>
      </c>
      <c r="N652" s="46" t="s">
        <v>51</v>
      </c>
      <c r="O652" s="49"/>
      <c r="P652" s="36" t="str">
        <f t="shared" si="10"/>
        <v>Unknown</v>
      </c>
      <c r="Q652" s="39" t="s">
        <v>48</v>
      </c>
      <c r="R652" s="39" t="s">
        <v>48</v>
      </c>
      <c r="S652" s="39"/>
      <c r="T652" s="50"/>
      <c r="U652" s="50" t="s">
        <v>51</v>
      </c>
      <c r="V652" s="50" t="s">
        <v>51</v>
      </c>
      <c r="W652" s="50"/>
      <c r="X652" s="51" t="str">
        <f>IF((OR((AND('[1]PWS Information'!$E$10="CWS",T652="Single Family Residence",P652="Lead")),
(AND('[1]PWS Information'!$E$10="CWS",T652="Multiple Family Residence",'[1]PWS Information'!$E$11="Yes",P652="Lead")),
(AND('[1]PWS Information'!$E$10="NTNC",P652="Lead")))),"Tier 1",
IF((OR((AND('[1]PWS Information'!$E$10="CWS",T652="Multiple Family Residence",'[1]PWS Information'!$E$11="No",P652="Lead")),
(AND('[1]PWS Information'!$E$10="CWS",T652="Other",P652="Lead")),
(AND('[1]PWS Information'!$E$10="CWS",T652="Building",P652="Lead")))),"Tier 2",
IF((OR((AND('[1]PWS Information'!$E$10="CWS",T652="Single Family Residence",P652="Galvanized Requiring Replacement")),
(AND('[1]PWS Information'!$E$10="CWS",T652="Single Family Residence",P652="Galvanized Requiring Replacement",Q652="Yes")),
(AND('[1]PWS Information'!$E$10="NTNC",P652="Galvanized Requiring Replacement")),
(AND('[1]PWS Information'!$E$10="NTNC",T652="Single Family Residence",Q652="Yes")))),"Tier 3",
IF((OR((AND('[1]PWS Information'!$E$10="CWS",T652="Single Family Residence",R652="Yes",P652="Non-Lead", I652="Non-Lead - Copper",K652="Before 1989")),
(AND('[1]PWS Information'!$E$10="CWS",T652="Single Family Residence",R652="Yes",P652="Non-Lead", M652="Non-Lead - Copper",N652="Before 1989")))),"Tier 4",
IF((OR((AND('[1]PWS Information'!$E$10="NTNC",P652="Non-Lead")),
(AND('[1]PWS Information'!$E$10="CWS",P652="Non-Lead",R652="")),
(AND('[1]PWS Information'!$E$10="CWS",P652="Non-Lead",R652="No")),
(AND('[1]PWS Information'!$E$10="CWS",P652="Non-Lead",R652="Don't Know")),
(AND('[1]PWS Information'!$E$10="CWS",P652="Non-Lead", I652="Non-Lead - Copper", R652="Yes", K652="Between 1989 and 2014")),
(AND('[1]PWS Information'!$E$10="CWS",P652="Non-Lead", I652="Non-Lead - Copper", R652="Yes", K652="After 2014")),
(AND('[1]PWS Information'!$E$10="CWS",P652="Non-Lead", I652="Non-Lead - Copper", R652="Yes", K652="Unknown")),
(AND('[1]PWS Information'!$E$10="CWS",P652="Non-Lead", M652="Non-Lead - Copper", R652="Yes", N652="Between 1989 and 2014")),
(AND('[1]PWS Information'!$E$10="CWS",P652="Non-Lead", M652="Non-Lead - Copper", R652="Yes", N652="After 2014")),
(AND('[1]PWS Information'!$E$10="CWS",P652="Non-Lead", M652="Non-Lead - Copper", R652="Yes", N652="Unknown")),
(AND('[1]PWS Information'!$E$10="CWS",P652="Unknown")),
(AND('[1]PWS Information'!$E$10="NTNC",P652="Unknown")))),"Tier 5",
"")))))</f>
        <v>Tier 5</v>
      </c>
      <c r="Y652" s="50"/>
      <c r="Z652" s="50"/>
    </row>
    <row r="653" spans="1:26" ht="75" x14ac:dyDescent="0.25">
      <c r="A653" s="39">
        <v>25175697</v>
      </c>
      <c r="B653" s="40">
        <v>282</v>
      </c>
      <c r="C653" s="41" t="s">
        <v>88</v>
      </c>
      <c r="D653" s="41" t="s">
        <v>46</v>
      </c>
      <c r="E653" s="41">
        <v>75961</v>
      </c>
      <c r="F653" s="42"/>
      <c r="G653" s="43">
        <v>31.657648999999999</v>
      </c>
      <c r="H653" s="44">
        <v>-94.601788999999997</v>
      </c>
      <c r="I653" s="45" t="s">
        <v>63</v>
      </c>
      <c r="J653" s="46" t="s">
        <v>48</v>
      </c>
      <c r="K653" s="42" t="s">
        <v>51</v>
      </c>
      <c r="L653" s="49"/>
      <c r="M653" s="45" t="s">
        <v>63</v>
      </c>
      <c r="N653" s="46" t="s">
        <v>51</v>
      </c>
      <c r="O653" s="49"/>
      <c r="P653" s="36" t="str">
        <f t="shared" si="10"/>
        <v>Unknown</v>
      </c>
      <c r="Q653" s="39" t="s">
        <v>48</v>
      </c>
      <c r="R653" s="39" t="s">
        <v>48</v>
      </c>
      <c r="S653" s="39"/>
      <c r="T653" s="50"/>
      <c r="U653" s="50" t="s">
        <v>51</v>
      </c>
      <c r="V653" s="50" t="s">
        <v>51</v>
      </c>
      <c r="W653" s="50"/>
      <c r="X653" s="51" t="str">
        <f>IF((OR((AND('[1]PWS Information'!$E$10="CWS",T653="Single Family Residence",P653="Lead")),
(AND('[1]PWS Information'!$E$10="CWS",T653="Multiple Family Residence",'[1]PWS Information'!$E$11="Yes",P653="Lead")),
(AND('[1]PWS Information'!$E$10="NTNC",P653="Lead")))),"Tier 1",
IF((OR((AND('[1]PWS Information'!$E$10="CWS",T653="Multiple Family Residence",'[1]PWS Information'!$E$11="No",P653="Lead")),
(AND('[1]PWS Information'!$E$10="CWS",T653="Other",P653="Lead")),
(AND('[1]PWS Information'!$E$10="CWS",T653="Building",P653="Lead")))),"Tier 2",
IF((OR((AND('[1]PWS Information'!$E$10="CWS",T653="Single Family Residence",P653="Galvanized Requiring Replacement")),
(AND('[1]PWS Information'!$E$10="CWS",T653="Single Family Residence",P653="Galvanized Requiring Replacement",Q653="Yes")),
(AND('[1]PWS Information'!$E$10="NTNC",P653="Galvanized Requiring Replacement")),
(AND('[1]PWS Information'!$E$10="NTNC",T653="Single Family Residence",Q653="Yes")))),"Tier 3",
IF((OR((AND('[1]PWS Information'!$E$10="CWS",T653="Single Family Residence",R653="Yes",P653="Non-Lead", I653="Non-Lead - Copper",K653="Before 1989")),
(AND('[1]PWS Information'!$E$10="CWS",T653="Single Family Residence",R653="Yes",P653="Non-Lead", M653="Non-Lead - Copper",N653="Before 1989")))),"Tier 4",
IF((OR((AND('[1]PWS Information'!$E$10="NTNC",P653="Non-Lead")),
(AND('[1]PWS Information'!$E$10="CWS",P653="Non-Lead",R653="")),
(AND('[1]PWS Information'!$E$10="CWS",P653="Non-Lead",R653="No")),
(AND('[1]PWS Information'!$E$10="CWS",P653="Non-Lead",R653="Don't Know")),
(AND('[1]PWS Information'!$E$10="CWS",P653="Non-Lead", I653="Non-Lead - Copper", R653="Yes", K653="Between 1989 and 2014")),
(AND('[1]PWS Information'!$E$10="CWS",P653="Non-Lead", I653="Non-Lead - Copper", R653="Yes", K653="After 2014")),
(AND('[1]PWS Information'!$E$10="CWS",P653="Non-Lead", I653="Non-Lead - Copper", R653="Yes", K653="Unknown")),
(AND('[1]PWS Information'!$E$10="CWS",P653="Non-Lead", M653="Non-Lead - Copper", R653="Yes", N653="Between 1989 and 2014")),
(AND('[1]PWS Information'!$E$10="CWS",P653="Non-Lead", M653="Non-Lead - Copper", R653="Yes", N653="After 2014")),
(AND('[1]PWS Information'!$E$10="CWS",P653="Non-Lead", M653="Non-Lead - Copper", R653="Yes", N653="Unknown")),
(AND('[1]PWS Information'!$E$10="CWS",P653="Unknown")),
(AND('[1]PWS Information'!$E$10="NTNC",P653="Unknown")))),"Tier 5",
"")))))</f>
        <v>Tier 5</v>
      </c>
      <c r="Y653" s="50"/>
      <c r="Z653" s="50"/>
    </row>
    <row r="654" spans="1:26" ht="75" x14ac:dyDescent="0.25">
      <c r="A654" s="39">
        <v>433</v>
      </c>
      <c r="B654" s="40" t="s">
        <v>76</v>
      </c>
      <c r="C654" s="41" t="s">
        <v>210</v>
      </c>
      <c r="D654" s="41" t="s">
        <v>46</v>
      </c>
      <c r="E654" s="41">
        <v>75961</v>
      </c>
      <c r="F654" s="42"/>
      <c r="G654" s="43">
        <v>31.593017</v>
      </c>
      <c r="H654" s="44">
        <v>-94.639336</v>
      </c>
      <c r="I654" s="45" t="s">
        <v>63</v>
      </c>
      <c r="J654" s="46" t="s">
        <v>48</v>
      </c>
      <c r="K654" s="42" t="s">
        <v>51</v>
      </c>
      <c r="L654" s="49"/>
      <c r="M654" s="45" t="s">
        <v>63</v>
      </c>
      <c r="N654" s="46" t="s">
        <v>51</v>
      </c>
      <c r="O654" s="49"/>
      <c r="P654" s="36" t="str">
        <f t="shared" si="10"/>
        <v>Unknown</v>
      </c>
      <c r="Q654" s="39" t="s">
        <v>48</v>
      </c>
      <c r="R654" s="39" t="s">
        <v>48</v>
      </c>
      <c r="S654" s="39"/>
      <c r="T654" s="50"/>
      <c r="U654" s="50" t="s">
        <v>51</v>
      </c>
      <c r="V654" s="50" t="s">
        <v>51</v>
      </c>
      <c r="W654" s="50"/>
      <c r="X654" s="51" t="str">
        <f>IF((OR((AND('[1]PWS Information'!$E$10="CWS",T654="Single Family Residence",P654="Lead")),
(AND('[1]PWS Information'!$E$10="CWS",T654="Multiple Family Residence",'[1]PWS Information'!$E$11="Yes",P654="Lead")),
(AND('[1]PWS Information'!$E$10="NTNC",P654="Lead")))),"Tier 1",
IF((OR((AND('[1]PWS Information'!$E$10="CWS",T654="Multiple Family Residence",'[1]PWS Information'!$E$11="No",P654="Lead")),
(AND('[1]PWS Information'!$E$10="CWS",T654="Other",P654="Lead")),
(AND('[1]PWS Information'!$E$10="CWS",T654="Building",P654="Lead")))),"Tier 2",
IF((OR((AND('[1]PWS Information'!$E$10="CWS",T654="Single Family Residence",P654="Galvanized Requiring Replacement")),
(AND('[1]PWS Information'!$E$10="CWS",T654="Single Family Residence",P654="Galvanized Requiring Replacement",Q654="Yes")),
(AND('[1]PWS Information'!$E$10="NTNC",P654="Galvanized Requiring Replacement")),
(AND('[1]PWS Information'!$E$10="NTNC",T654="Single Family Residence",Q654="Yes")))),"Tier 3",
IF((OR((AND('[1]PWS Information'!$E$10="CWS",T654="Single Family Residence",R654="Yes",P654="Non-Lead", I654="Non-Lead - Copper",K654="Before 1989")),
(AND('[1]PWS Information'!$E$10="CWS",T654="Single Family Residence",R654="Yes",P654="Non-Lead", M654="Non-Lead - Copper",N654="Before 1989")))),"Tier 4",
IF((OR((AND('[1]PWS Information'!$E$10="NTNC",P654="Non-Lead")),
(AND('[1]PWS Information'!$E$10="CWS",P654="Non-Lead",R654="")),
(AND('[1]PWS Information'!$E$10="CWS",P654="Non-Lead",R654="No")),
(AND('[1]PWS Information'!$E$10="CWS",P654="Non-Lead",R654="Don't Know")),
(AND('[1]PWS Information'!$E$10="CWS",P654="Non-Lead", I654="Non-Lead - Copper", R654="Yes", K654="Between 1989 and 2014")),
(AND('[1]PWS Information'!$E$10="CWS",P654="Non-Lead", I654="Non-Lead - Copper", R654="Yes", K654="After 2014")),
(AND('[1]PWS Information'!$E$10="CWS",P654="Non-Lead", I654="Non-Lead - Copper", R654="Yes", K654="Unknown")),
(AND('[1]PWS Information'!$E$10="CWS",P654="Non-Lead", M654="Non-Lead - Copper", R654="Yes", N654="Between 1989 and 2014")),
(AND('[1]PWS Information'!$E$10="CWS",P654="Non-Lead", M654="Non-Lead - Copper", R654="Yes", N654="After 2014")),
(AND('[1]PWS Information'!$E$10="CWS",P654="Non-Lead", M654="Non-Lead - Copper", R654="Yes", N654="Unknown")),
(AND('[1]PWS Information'!$E$10="CWS",P654="Unknown")),
(AND('[1]PWS Information'!$E$10="NTNC",P654="Unknown")))),"Tier 5",
"")))))</f>
        <v>Tier 5</v>
      </c>
      <c r="Y654" s="50"/>
      <c r="Z654" s="50"/>
    </row>
    <row r="655" spans="1:26" ht="75" x14ac:dyDescent="0.25">
      <c r="A655" s="39">
        <v>25176162</v>
      </c>
      <c r="B655" s="40">
        <v>1212</v>
      </c>
      <c r="C655" s="41" t="s">
        <v>84</v>
      </c>
      <c r="D655" s="41" t="s">
        <v>46</v>
      </c>
      <c r="E655" s="41">
        <v>75961</v>
      </c>
      <c r="F655" s="42"/>
      <c r="G655" s="43">
        <v>31.558382999999999</v>
      </c>
      <c r="H655" s="44">
        <v>-94.504452000000001</v>
      </c>
      <c r="I655" s="45" t="s">
        <v>63</v>
      </c>
      <c r="J655" s="46" t="s">
        <v>48</v>
      </c>
      <c r="K655" s="42" t="s">
        <v>51</v>
      </c>
      <c r="L655" s="49"/>
      <c r="M655" s="45" t="s">
        <v>63</v>
      </c>
      <c r="N655" s="46" t="s">
        <v>51</v>
      </c>
      <c r="O655" s="49"/>
      <c r="P655" s="36" t="str">
        <f t="shared" si="10"/>
        <v>Unknown</v>
      </c>
      <c r="Q655" s="39" t="s">
        <v>48</v>
      </c>
      <c r="R655" s="39" t="s">
        <v>48</v>
      </c>
      <c r="S655" s="39"/>
      <c r="T655" s="50"/>
      <c r="U655" s="50" t="s">
        <v>51</v>
      </c>
      <c r="V655" s="50" t="s">
        <v>51</v>
      </c>
      <c r="W655" s="50"/>
      <c r="X655" s="51" t="str">
        <f>IF((OR((AND('[1]PWS Information'!$E$10="CWS",T655="Single Family Residence",P655="Lead")),
(AND('[1]PWS Information'!$E$10="CWS",T655="Multiple Family Residence",'[1]PWS Information'!$E$11="Yes",P655="Lead")),
(AND('[1]PWS Information'!$E$10="NTNC",P655="Lead")))),"Tier 1",
IF((OR((AND('[1]PWS Information'!$E$10="CWS",T655="Multiple Family Residence",'[1]PWS Information'!$E$11="No",P655="Lead")),
(AND('[1]PWS Information'!$E$10="CWS",T655="Other",P655="Lead")),
(AND('[1]PWS Information'!$E$10="CWS",T655="Building",P655="Lead")))),"Tier 2",
IF((OR((AND('[1]PWS Information'!$E$10="CWS",T655="Single Family Residence",P655="Galvanized Requiring Replacement")),
(AND('[1]PWS Information'!$E$10="CWS",T655="Single Family Residence",P655="Galvanized Requiring Replacement",Q655="Yes")),
(AND('[1]PWS Information'!$E$10="NTNC",P655="Galvanized Requiring Replacement")),
(AND('[1]PWS Information'!$E$10="NTNC",T655="Single Family Residence",Q655="Yes")))),"Tier 3",
IF((OR((AND('[1]PWS Information'!$E$10="CWS",T655="Single Family Residence",R655="Yes",P655="Non-Lead", I655="Non-Lead - Copper",K655="Before 1989")),
(AND('[1]PWS Information'!$E$10="CWS",T655="Single Family Residence",R655="Yes",P655="Non-Lead", M655="Non-Lead - Copper",N655="Before 1989")))),"Tier 4",
IF((OR((AND('[1]PWS Information'!$E$10="NTNC",P655="Non-Lead")),
(AND('[1]PWS Information'!$E$10="CWS",P655="Non-Lead",R655="")),
(AND('[1]PWS Information'!$E$10="CWS",P655="Non-Lead",R655="No")),
(AND('[1]PWS Information'!$E$10="CWS",P655="Non-Lead",R655="Don't Know")),
(AND('[1]PWS Information'!$E$10="CWS",P655="Non-Lead", I655="Non-Lead - Copper", R655="Yes", K655="Between 1989 and 2014")),
(AND('[1]PWS Information'!$E$10="CWS",P655="Non-Lead", I655="Non-Lead - Copper", R655="Yes", K655="After 2014")),
(AND('[1]PWS Information'!$E$10="CWS",P655="Non-Lead", I655="Non-Lead - Copper", R655="Yes", K655="Unknown")),
(AND('[1]PWS Information'!$E$10="CWS",P655="Non-Lead", M655="Non-Lead - Copper", R655="Yes", N655="Between 1989 and 2014")),
(AND('[1]PWS Information'!$E$10="CWS",P655="Non-Lead", M655="Non-Lead - Copper", R655="Yes", N655="After 2014")),
(AND('[1]PWS Information'!$E$10="CWS",P655="Non-Lead", M655="Non-Lead - Copper", R655="Yes", N655="Unknown")),
(AND('[1]PWS Information'!$E$10="CWS",P655="Unknown")),
(AND('[1]PWS Information'!$E$10="NTNC",P655="Unknown")))),"Tier 5",
"")))))</f>
        <v>Tier 5</v>
      </c>
      <c r="Y655" s="50"/>
      <c r="Z655" s="50"/>
    </row>
    <row r="656" spans="1:26" ht="75" x14ac:dyDescent="0.25">
      <c r="A656" s="39">
        <v>25175366</v>
      </c>
      <c r="B656" s="40" t="s">
        <v>194</v>
      </c>
      <c r="C656" s="41" t="s">
        <v>211</v>
      </c>
      <c r="D656" s="41" t="s">
        <v>46</v>
      </c>
      <c r="E656" s="41">
        <v>75961</v>
      </c>
      <c r="F656" s="42"/>
      <c r="G656" s="43"/>
      <c r="H656" s="44"/>
      <c r="I656" s="45" t="s">
        <v>63</v>
      </c>
      <c r="J656" s="46" t="s">
        <v>48</v>
      </c>
      <c r="K656" s="42" t="s">
        <v>51</v>
      </c>
      <c r="L656" s="49"/>
      <c r="M656" s="45" t="s">
        <v>63</v>
      </c>
      <c r="N656" s="46" t="s">
        <v>51</v>
      </c>
      <c r="O656" s="49"/>
      <c r="P656" s="36" t="str">
        <f t="shared" si="10"/>
        <v>Unknown</v>
      </c>
      <c r="Q656" s="39" t="s">
        <v>48</v>
      </c>
      <c r="R656" s="39" t="s">
        <v>48</v>
      </c>
      <c r="S656" s="39"/>
      <c r="T656" s="50"/>
      <c r="U656" s="50" t="s">
        <v>51</v>
      </c>
      <c r="V656" s="50" t="s">
        <v>51</v>
      </c>
      <c r="W656" s="50"/>
      <c r="X656" s="51" t="str">
        <f>IF((OR((AND('[1]PWS Information'!$E$10="CWS",T656="Single Family Residence",P656="Lead")),
(AND('[1]PWS Information'!$E$10="CWS",T656="Multiple Family Residence",'[1]PWS Information'!$E$11="Yes",P656="Lead")),
(AND('[1]PWS Information'!$E$10="NTNC",P656="Lead")))),"Tier 1",
IF((OR((AND('[1]PWS Information'!$E$10="CWS",T656="Multiple Family Residence",'[1]PWS Information'!$E$11="No",P656="Lead")),
(AND('[1]PWS Information'!$E$10="CWS",T656="Other",P656="Lead")),
(AND('[1]PWS Information'!$E$10="CWS",T656="Building",P656="Lead")))),"Tier 2",
IF((OR((AND('[1]PWS Information'!$E$10="CWS",T656="Single Family Residence",P656="Galvanized Requiring Replacement")),
(AND('[1]PWS Information'!$E$10="CWS",T656="Single Family Residence",P656="Galvanized Requiring Replacement",Q656="Yes")),
(AND('[1]PWS Information'!$E$10="NTNC",P656="Galvanized Requiring Replacement")),
(AND('[1]PWS Information'!$E$10="NTNC",T656="Single Family Residence",Q656="Yes")))),"Tier 3",
IF((OR((AND('[1]PWS Information'!$E$10="CWS",T656="Single Family Residence",R656="Yes",P656="Non-Lead", I656="Non-Lead - Copper",K656="Before 1989")),
(AND('[1]PWS Information'!$E$10="CWS",T656="Single Family Residence",R656="Yes",P656="Non-Lead", M656="Non-Lead - Copper",N656="Before 1989")))),"Tier 4",
IF((OR((AND('[1]PWS Information'!$E$10="NTNC",P656="Non-Lead")),
(AND('[1]PWS Information'!$E$10="CWS",P656="Non-Lead",R656="")),
(AND('[1]PWS Information'!$E$10="CWS",P656="Non-Lead",R656="No")),
(AND('[1]PWS Information'!$E$10="CWS",P656="Non-Lead",R656="Don't Know")),
(AND('[1]PWS Information'!$E$10="CWS",P656="Non-Lead", I656="Non-Lead - Copper", R656="Yes", K656="Between 1989 and 2014")),
(AND('[1]PWS Information'!$E$10="CWS",P656="Non-Lead", I656="Non-Lead - Copper", R656="Yes", K656="After 2014")),
(AND('[1]PWS Information'!$E$10="CWS",P656="Non-Lead", I656="Non-Lead - Copper", R656="Yes", K656="Unknown")),
(AND('[1]PWS Information'!$E$10="CWS",P656="Non-Lead", M656="Non-Lead - Copper", R656="Yes", N656="Between 1989 and 2014")),
(AND('[1]PWS Information'!$E$10="CWS",P656="Non-Lead", M656="Non-Lead - Copper", R656="Yes", N656="After 2014")),
(AND('[1]PWS Information'!$E$10="CWS",P656="Non-Lead", M656="Non-Lead - Copper", R656="Yes", N656="Unknown")),
(AND('[1]PWS Information'!$E$10="CWS",P656="Unknown")),
(AND('[1]PWS Information'!$E$10="NTNC",P656="Unknown")))),"Tier 5",
"")))))</f>
        <v>Tier 5</v>
      </c>
      <c r="Y656" s="50"/>
      <c r="Z656" s="50"/>
    </row>
    <row r="657" spans="1:26" ht="75" x14ac:dyDescent="0.25">
      <c r="A657" s="39">
        <v>25175497</v>
      </c>
      <c r="B657" s="40">
        <v>13058</v>
      </c>
      <c r="C657" s="41" t="s">
        <v>66</v>
      </c>
      <c r="D657" s="41" t="s">
        <v>46</v>
      </c>
      <c r="E657" s="41">
        <v>75961</v>
      </c>
      <c r="F657" s="42"/>
      <c r="G657" s="43">
        <v>31.642271000000001</v>
      </c>
      <c r="H657" s="44">
        <v>-94.413160000000005</v>
      </c>
      <c r="I657" s="45" t="s">
        <v>63</v>
      </c>
      <c r="J657" s="46" t="s">
        <v>48</v>
      </c>
      <c r="K657" s="42" t="s">
        <v>51</v>
      </c>
      <c r="L657" s="49"/>
      <c r="M657" s="45" t="s">
        <v>63</v>
      </c>
      <c r="N657" s="46" t="s">
        <v>51</v>
      </c>
      <c r="O657" s="49"/>
      <c r="P657" s="36" t="str">
        <f t="shared" si="10"/>
        <v>Unknown</v>
      </c>
      <c r="Q657" s="39" t="s">
        <v>48</v>
      </c>
      <c r="R657" s="39" t="s">
        <v>48</v>
      </c>
      <c r="S657" s="39"/>
      <c r="T657" s="50"/>
      <c r="U657" s="50" t="s">
        <v>51</v>
      </c>
      <c r="V657" s="50" t="s">
        <v>51</v>
      </c>
      <c r="W657" s="50"/>
      <c r="X657" s="51" t="str">
        <f>IF((OR((AND('[1]PWS Information'!$E$10="CWS",T657="Single Family Residence",P657="Lead")),
(AND('[1]PWS Information'!$E$10="CWS",T657="Multiple Family Residence",'[1]PWS Information'!$E$11="Yes",P657="Lead")),
(AND('[1]PWS Information'!$E$10="NTNC",P657="Lead")))),"Tier 1",
IF((OR((AND('[1]PWS Information'!$E$10="CWS",T657="Multiple Family Residence",'[1]PWS Information'!$E$11="No",P657="Lead")),
(AND('[1]PWS Information'!$E$10="CWS",T657="Other",P657="Lead")),
(AND('[1]PWS Information'!$E$10="CWS",T657="Building",P657="Lead")))),"Tier 2",
IF((OR((AND('[1]PWS Information'!$E$10="CWS",T657="Single Family Residence",P657="Galvanized Requiring Replacement")),
(AND('[1]PWS Information'!$E$10="CWS",T657="Single Family Residence",P657="Galvanized Requiring Replacement",Q657="Yes")),
(AND('[1]PWS Information'!$E$10="NTNC",P657="Galvanized Requiring Replacement")),
(AND('[1]PWS Information'!$E$10="NTNC",T657="Single Family Residence",Q657="Yes")))),"Tier 3",
IF((OR((AND('[1]PWS Information'!$E$10="CWS",T657="Single Family Residence",R657="Yes",P657="Non-Lead", I657="Non-Lead - Copper",K657="Before 1989")),
(AND('[1]PWS Information'!$E$10="CWS",T657="Single Family Residence",R657="Yes",P657="Non-Lead", M657="Non-Lead - Copper",N657="Before 1989")))),"Tier 4",
IF((OR((AND('[1]PWS Information'!$E$10="NTNC",P657="Non-Lead")),
(AND('[1]PWS Information'!$E$10="CWS",P657="Non-Lead",R657="")),
(AND('[1]PWS Information'!$E$10="CWS",P657="Non-Lead",R657="No")),
(AND('[1]PWS Information'!$E$10="CWS",P657="Non-Lead",R657="Don't Know")),
(AND('[1]PWS Information'!$E$10="CWS",P657="Non-Lead", I657="Non-Lead - Copper", R657="Yes", K657="Between 1989 and 2014")),
(AND('[1]PWS Information'!$E$10="CWS",P657="Non-Lead", I657="Non-Lead - Copper", R657="Yes", K657="After 2014")),
(AND('[1]PWS Information'!$E$10="CWS",P657="Non-Lead", I657="Non-Lead - Copper", R657="Yes", K657="Unknown")),
(AND('[1]PWS Information'!$E$10="CWS",P657="Non-Lead", M657="Non-Lead - Copper", R657="Yes", N657="Between 1989 and 2014")),
(AND('[1]PWS Information'!$E$10="CWS",P657="Non-Lead", M657="Non-Lead - Copper", R657="Yes", N657="After 2014")),
(AND('[1]PWS Information'!$E$10="CWS",P657="Non-Lead", M657="Non-Lead - Copper", R657="Yes", N657="Unknown")),
(AND('[1]PWS Information'!$E$10="CWS",P657="Unknown")),
(AND('[1]PWS Information'!$E$10="NTNC",P657="Unknown")))),"Tier 5",
"")))))</f>
        <v>Tier 5</v>
      </c>
      <c r="Y657" s="50"/>
      <c r="Z657" s="50"/>
    </row>
    <row r="658" spans="1:26" ht="75" x14ac:dyDescent="0.25">
      <c r="A658" s="39">
        <v>25175986</v>
      </c>
      <c r="B658" s="40">
        <v>8223</v>
      </c>
      <c r="C658" s="41" t="s">
        <v>66</v>
      </c>
      <c r="D658" s="41" t="s">
        <v>46</v>
      </c>
      <c r="E658" s="41">
        <v>75961</v>
      </c>
      <c r="F658" s="42"/>
      <c r="G658" s="43">
        <v>31.622050999999999</v>
      </c>
      <c r="H658" s="44">
        <v>-94.488956000000002</v>
      </c>
      <c r="I658" s="45" t="s">
        <v>63</v>
      </c>
      <c r="J658" s="46" t="s">
        <v>48</v>
      </c>
      <c r="K658" s="42" t="s">
        <v>51</v>
      </c>
      <c r="L658" s="49"/>
      <c r="M658" s="45" t="s">
        <v>63</v>
      </c>
      <c r="N658" s="46" t="s">
        <v>51</v>
      </c>
      <c r="O658" s="49"/>
      <c r="P658" s="36" t="str">
        <f t="shared" si="10"/>
        <v>Unknown</v>
      </c>
      <c r="Q658" s="39" t="s">
        <v>48</v>
      </c>
      <c r="R658" s="39" t="s">
        <v>48</v>
      </c>
      <c r="S658" s="39"/>
      <c r="T658" s="50"/>
      <c r="U658" s="50" t="s">
        <v>51</v>
      </c>
      <c r="V658" s="50" t="s">
        <v>51</v>
      </c>
      <c r="W658" s="50"/>
      <c r="X658" s="51" t="str">
        <f>IF((OR((AND('[1]PWS Information'!$E$10="CWS",T658="Single Family Residence",P658="Lead")),
(AND('[1]PWS Information'!$E$10="CWS",T658="Multiple Family Residence",'[1]PWS Information'!$E$11="Yes",P658="Lead")),
(AND('[1]PWS Information'!$E$10="NTNC",P658="Lead")))),"Tier 1",
IF((OR((AND('[1]PWS Information'!$E$10="CWS",T658="Multiple Family Residence",'[1]PWS Information'!$E$11="No",P658="Lead")),
(AND('[1]PWS Information'!$E$10="CWS",T658="Other",P658="Lead")),
(AND('[1]PWS Information'!$E$10="CWS",T658="Building",P658="Lead")))),"Tier 2",
IF((OR((AND('[1]PWS Information'!$E$10="CWS",T658="Single Family Residence",P658="Galvanized Requiring Replacement")),
(AND('[1]PWS Information'!$E$10="CWS",T658="Single Family Residence",P658="Galvanized Requiring Replacement",Q658="Yes")),
(AND('[1]PWS Information'!$E$10="NTNC",P658="Galvanized Requiring Replacement")),
(AND('[1]PWS Information'!$E$10="NTNC",T658="Single Family Residence",Q658="Yes")))),"Tier 3",
IF((OR((AND('[1]PWS Information'!$E$10="CWS",T658="Single Family Residence",R658="Yes",P658="Non-Lead", I658="Non-Lead - Copper",K658="Before 1989")),
(AND('[1]PWS Information'!$E$10="CWS",T658="Single Family Residence",R658="Yes",P658="Non-Lead", M658="Non-Lead - Copper",N658="Before 1989")))),"Tier 4",
IF((OR((AND('[1]PWS Information'!$E$10="NTNC",P658="Non-Lead")),
(AND('[1]PWS Information'!$E$10="CWS",P658="Non-Lead",R658="")),
(AND('[1]PWS Information'!$E$10="CWS",P658="Non-Lead",R658="No")),
(AND('[1]PWS Information'!$E$10="CWS",P658="Non-Lead",R658="Don't Know")),
(AND('[1]PWS Information'!$E$10="CWS",P658="Non-Lead", I658="Non-Lead - Copper", R658="Yes", K658="Between 1989 and 2014")),
(AND('[1]PWS Information'!$E$10="CWS",P658="Non-Lead", I658="Non-Lead - Copper", R658="Yes", K658="After 2014")),
(AND('[1]PWS Information'!$E$10="CWS",P658="Non-Lead", I658="Non-Lead - Copper", R658="Yes", K658="Unknown")),
(AND('[1]PWS Information'!$E$10="CWS",P658="Non-Lead", M658="Non-Lead - Copper", R658="Yes", N658="Between 1989 and 2014")),
(AND('[1]PWS Information'!$E$10="CWS",P658="Non-Lead", M658="Non-Lead - Copper", R658="Yes", N658="After 2014")),
(AND('[1]PWS Information'!$E$10="CWS",P658="Non-Lead", M658="Non-Lead - Copper", R658="Yes", N658="Unknown")),
(AND('[1]PWS Information'!$E$10="CWS",P658="Unknown")),
(AND('[1]PWS Information'!$E$10="NTNC",P658="Unknown")))),"Tier 5",
"")))))</f>
        <v>Tier 5</v>
      </c>
      <c r="Y658" s="50"/>
      <c r="Z658" s="50"/>
    </row>
    <row r="659" spans="1:26" ht="75" x14ac:dyDescent="0.25">
      <c r="A659" s="39">
        <v>25175999</v>
      </c>
      <c r="B659" s="40">
        <v>1137</v>
      </c>
      <c r="C659" s="41" t="s">
        <v>74</v>
      </c>
      <c r="D659" s="41" t="s">
        <v>46</v>
      </c>
      <c r="E659" s="41">
        <v>75961</v>
      </c>
      <c r="F659" s="42"/>
      <c r="G659" s="43">
        <v>31.558382999999999</v>
      </c>
      <c r="H659" s="44">
        <v>-94.504452000000001</v>
      </c>
      <c r="I659" s="45" t="s">
        <v>63</v>
      </c>
      <c r="J659" s="46" t="s">
        <v>48</v>
      </c>
      <c r="K659" s="42" t="s">
        <v>51</v>
      </c>
      <c r="L659" s="49"/>
      <c r="M659" s="45" t="s">
        <v>63</v>
      </c>
      <c r="N659" s="46" t="s">
        <v>51</v>
      </c>
      <c r="O659" s="49"/>
      <c r="P659" s="36" t="str">
        <f t="shared" si="10"/>
        <v>Unknown</v>
      </c>
      <c r="Q659" s="39" t="s">
        <v>48</v>
      </c>
      <c r="R659" s="39" t="s">
        <v>48</v>
      </c>
      <c r="S659" s="39"/>
      <c r="T659" s="50"/>
      <c r="U659" s="50" t="s">
        <v>51</v>
      </c>
      <c r="V659" s="50" t="s">
        <v>51</v>
      </c>
      <c r="W659" s="50"/>
      <c r="X659" s="51" t="str">
        <f>IF((OR((AND('[1]PWS Information'!$E$10="CWS",T659="Single Family Residence",P659="Lead")),
(AND('[1]PWS Information'!$E$10="CWS",T659="Multiple Family Residence",'[1]PWS Information'!$E$11="Yes",P659="Lead")),
(AND('[1]PWS Information'!$E$10="NTNC",P659="Lead")))),"Tier 1",
IF((OR((AND('[1]PWS Information'!$E$10="CWS",T659="Multiple Family Residence",'[1]PWS Information'!$E$11="No",P659="Lead")),
(AND('[1]PWS Information'!$E$10="CWS",T659="Other",P659="Lead")),
(AND('[1]PWS Information'!$E$10="CWS",T659="Building",P659="Lead")))),"Tier 2",
IF((OR((AND('[1]PWS Information'!$E$10="CWS",T659="Single Family Residence",P659="Galvanized Requiring Replacement")),
(AND('[1]PWS Information'!$E$10="CWS",T659="Single Family Residence",P659="Galvanized Requiring Replacement",Q659="Yes")),
(AND('[1]PWS Information'!$E$10="NTNC",P659="Galvanized Requiring Replacement")),
(AND('[1]PWS Information'!$E$10="NTNC",T659="Single Family Residence",Q659="Yes")))),"Tier 3",
IF((OR((AND('[1]PWS Information'!$E$10="CWS",T659="Single Family Residence",R659="Yes",P659="Non-Lead", I659="Non-Lead - Copper",K659="Before 1989")),
(AND('[1]PWS Information'!$E$10="CWS",T659="Single Family Residence",R659="Yes",P659="Non-Lead", M659="Non-Lead - Copper",N659="Before 1989")))),"Tier 4",
IF((OR((AND('[1]PWS Information'!$E$10="NTNC",P659="Non-Lead")),
(AND('[1]PWS Information'!$E$10="CWS",P659="Non-Lead",R659="")),
(AND('[1]PWS Information'!$E$10="CWS",P659="Non-Lead",R659="No")),
(AND('[1]PWS Information'!$E$10="CWS",P659="Non-Lead",R659="Don't Know")),
(AND('[1]PWS Information'!$E$10="CWS",P659="Non-Lead", I659="Non-Lead - Copper", R659="Yes", K659="Between 1989 and 2014")),
(AND('[1]PWS Information'!$E$10="CWS",P659="Non-Lead", I659="Non-Lead - Copper", R659="Yes", K659="After 2014")),
(AND('[1]PWS Information'!$E$10="CWS",P659="Non-Lead", I659="Non-Lead - Copper", R659="Yes", K659="Unknown")),
(AND('[1]PWS Information'!$E$10="CWS",P659="Non-Lead", M659="Non-Lead - Copper", R659="Yes", N659="Between 1989 and 2014")),
(AND('[1]PWS Information'!$E$10="CWS",P659="Non-Lead", M659="Non-Lead - Copper", R659="Yes", N659="After 2014")),
(AND('[1]PWS Information'!$E$10="CWS",P659="Non-Lead", M659="Non-Lead - Copper", R659="Yes", N659="Unknown")),
(AND('[1]PWS Information'!$E$10="CWS",P659="Unknown")),
(AND('[1]PWS Information'!$E$10="NTNC",P659="Unknown")))),"Tier 5",
"")))))</f>
        <v>Tier 5</v>
      </c>
      <c r="Y659" s="50"/>
      <c r="Z659" s="50"/>
    </row>
    <row r="660" spans="1:26" ht="75" x14ac:dyDescent="0.25">
      <c r="A660" s="39">
        <v>25176035</v>
      </c>
      <c r="B660" s="40">
        <v>1350</v>
      </c>
      <c r="C660" s="41" t="s">
        <v>74</v>
      </c>
      <c r="D660" s="41" t="s">
        <v>46</v>
      </c>
      <c r="E660" s="41">
        <v>75961</v>
      </c>
      <c r="F660" s="42"/>
      <c r="G660" s="43">
        <v>31.558382999999999</v>
      </c>
      <c r="H660" s="44">
        <v>-94.504452000000001</v>
      </c>
      <c r="I660" s="45" t="s">
        <v>63</v>
      </c>
      <c r="J660" s="46" t="s">
        <v>48</v>
      </c>
      <c r="K660" s="42" t="s">
        <v>51</v>
      </c>
      <c r="L660" s="49"/>
      <c r="M660" s="45" t="s">
        <v>63</v>
      </c>
      <c r="N660" s="46" t="s">
        <v>51</v>
      </c>
      <c r="O660" s="49"/>
      <c r="P660" s="36" t="str">
        <f t="shared" si="10"/>
        <v>Unknown</v>
      </c>
      <c r="Q660" s="39" t="s">
        <v>48</v>
      </c>
      <c r="R660" s="39" t="s">
        <v>48</v>
      </c>
      <c r="S660" s="39"/>
      <c r="T660" s="50"/>
      <c r="U660" s="50" t="s">
        <v>51</v>
      </c>
      <c r="V660" s="50" t="s">
        <v>51</v>
      </c>
      <c r="W660" s="50"/>
      <c r="X660" s="51" t="str">
        <f>IF((OR((AND('[1]PWS Information'!$E$10="CWS",T660="Single Family Residence",P660="Lead")),
(AND('[1]PWS Information'!$E$10="CWS",T660="Multiple Family Residence",'[1]PWS Information'!$E$11="Yes",P660="Lead")),
(AND('[1]PWS Information'!$E$10="NTNC",P660="Lead")))),"Tier 1",
IF((OR((AND('[1]PWS Information'!$E$10="CWS",T660="Multiple Family Residence",'[1]PWS Information'!$E$11="No",P660="Lead")),
(AND('[1]PWS Information'!$E$10="CWS",T660="Other",P660="Lead")),
(AND('[1]PWS Information'!$E$10="CWS",T660="Building",P660="Lead")))),"Tier 2",
IF((OR((AND('[1]PWS Information'!$E$10="CWS",T660="Single Family Residence",P660="Galvanized Requiring Replacement")),
(AND('[1]PWS Information'!$E$10="CWS",T660="Single Family Residence",P660="Galvanized Requiring Replacement",Q660="Yes")),
(AND('[1]PWS Information'!$E$10="NTNC",P660="Galvanized Requiring Replacement")),
(AND('[1]PWS Information'!$E$10="NTNC",T660="Single Family Residence",Q660="Yes")))),"Tier 3",
IF((OR((AND('[1]PWS Information'!$E$10="CWS",T660="Single Family Residence",R660="Yes",P660="Non-Lead", I660="Non-Lead - Copper",K660="Before 1989")),
(AND('[1]PWS Information'!$E$10="CWS",T660="Single Family Residence",R660="Yes",P660="Non-Lead", M660="Non-Lead - Copper",N660="Before 1989")))),"Tier 4",
IF((OR((AND('[1]PWS Information'!$E$10="NTNC",P660="Non-Lead")),
(AND('[1]PWS Information'!$E$10="CWS",P660="Non-Lead",R660="")),
(AND('[1]PWS Information'!$E$10="CWS",P660="Non-Lead",R660="No")),
(AND('[1]PWS Information'!$E$10="CWS",P660="Non-Lead",R660="Don't Know")),
(AND('[1]PWS Information'!$E$10="CWS",P660="Non-Lead", I660="Non-Lead - Copper", R660="Yes", K660="Between 1989 and 2014")),
(AND('[1]PWS Information'!$E$10="CWS",P660="Non-Lead", I660="Non-Lead - Copper", R660="Yes", K660="After 2014")),
(AND('[1]PWS Information'!$E$10="CWS",P660="Non-Lead", I660="Non-Lead - Copper", R660="Yes", K660="Unknown")),
(AND('[1]PWS Information'!$E$10="CWS",P660="Non-Lead", M660="Non-Lead - Copper", R660="Yes", N660="Between 1989 and 2014")),
(AND('[1]PWS Information'!$E$10="CWS",P660="Non-Lead", M660="Non-Lead - Copper", R660="Yes", N660="After 2014")),
(AND('[1]PWS Information'!$E$10="CWS",P660="Non-Lead", M660="Non-Lead - Copper", R660="Yes", N660="Unknown")),
(AND('[1]PWS Information'!$E$10="CWS",P660="Unknown")),
(AND('[1]PWS Information'!$E$10="NTNC",P660="Unknown")))),"Tier 5",
"")))))</f>
        <v>Tier 5</v>
      </c>
      <c r="Y660" s="50"/>
      <c r="Z660" s="50"/>
    </row>
    <row r="661" spans="1:26" ht="75" x14ac:dyDescent="0.25">
      <c r="A661" s="39">
        <v>214</v>
      </c>
      <c r="B661" s="40" t="s">
        <v>76</v>
      </c>
      <c r="C661" s="41" t="s">
        <v>212</v>
      </c>
      <c r="D661" s="41" t="s">
        <v>46</v>
      </c>
      <c r="E661" s="41">
        <v>75961</v>
      </c>
      <c r="F661" s="42"/>
      <c r="G661" s="43">
        <v>31.558382999999999</v>
      </c>
      <c r="H661" s="44">
        <v>-94.504452000000001</v>
      </c>
      <c r="I661" s="45" t="s">
        <v>63</v>
      </c>
      <c r="J661" s="46" t="s">
        <v>48</v>
      </c>
      <c r="K661" s="42" t="s">
        <v>51</v>
      </c>
      <c r="L661" s="49"/>
      <c r="M661" s="45" t="s">
        <v>63</v>
      </c>
      <c r="N661" s="46" t="s">
        <v>51</v>
      </c>
      <c r="O661" s="49"/>
      <c r="P661" s="36" t="str">
        <f t="shared" si="10"/>
        <v>Unknown</v>
      </c>
      <c r="Q661" s="39" t="s">
        <v>48</v>
      </c>
      <c r="R661" s="39" t="s">
        <v>48</v>
      </c>
      <c r="S661" s="39"/>
      <c r="T661" s="50"/>
      <c r="U661" s="50" t="s">
        <v>51</v>
      </c>
      <c r="V661" s="50" t="s">
        <v>51</v>
      </c>
      <c r="W661" s="50"/>
      <c r="X661" s="51" t="str">
        <f>IF((OR((AND('[1]PWS Information'!$E$10="CWS",T661="Single Family Residence",P661="Lead")),
(AND('[1]PWS Information'!$E$10="CWS",T661="Multiple Family Residence",'[1]PWS Information'!$E$11="Yes",P661="Lead")),
(AND('[1]PWS Information'!$E$10="NTNC",P661="Lead")))),"Tier 1",
IF((OR((AND('[1]PWS Information'!$E$10="CWS",T661="Multiple Family Residence",'[1]PWS Information'!$E$11="No",P661="Lead")),
(AND('[1]PWS Information'!$E$10="CWS",T661="Other",P661="Lead")),
(AND('[1]PWS Information'!$E$10="CWS",T661="Building",P661="Lead")))),"Tier 2",
IF((OR((AND('[1]PWS Information'!$E$10="CWS",T661="Single Family Residence",P661="Galvanized Requiring Replacement")),
(AND('[1]PWS Information'!$E$10="CWS",T661="Single Family Residence",P661="Galvanized Requiring Replacement",Q661="Yes")),
(AND('[1]PWS Information'!$E$10="NTNC",P661="Galvanized Requiring Replacement")),
(AND('[1]PWS Information'!$E$10="NTNC",T661="Single Family Residence",Q661="Yes")))),"Tier 3",
IF((OR((AND('[1]PWS Information'!$E$10="CWS",T661="Single Family Residence",R661="Yes",P661="Non-Lead", I661="Non-Lead - Copper",K661="Before 1989")),
(AND('[1]PWS Information'!$E$10="CWS",T661="Single Family Residence",R661="Yes",P661="Non-Lead", M661="Non-Lead - Copper",N661="Before 1989")))),"Tier 4",
IF((OR((AND('[1]PWS Information'!$E$10="NTNC",P661="Non-Lead")),
(AND('[1]PWS Information'!$E$10="CWS",P661="Non-Lead",R661="")),
(AND('[1]PWS Information'!$E$10="CWS",P661="Non-Lead",R661="No")),
(AND('[1]PWS Information'!$E$10="CWS",P661="Non-Lead",R661="Don't Know")),
(AND('[1]PWS Information'!$E$10="CWS",P661="Non-Lead", I661="Non-Lead - Copper", R661="Yes", K661="Between 1989 and 2014")),
(AND('[1]PWS Information'!$E$10="CWS",P661="Non-Lead", I661="Non-Lead - Copper", R661="Yes", K661="After 2014")),
(AND('[1]PWS Information'!$E$10="CWS",P661="Non-Lead", I661="Non-Lead - Copper", R661="Yes", K661="Unknown")),
(AND('[1]PWS Information'!$E$10="CWS",P661="Non-Lead", M661="Non-Lead - Copper", R661="Yes", N661="Between 1989 and 2014")),
(AND('[1]PWS Information'!$E$10="CWS",P661="Non-Lead", M661="Non-Lead - Copper", R661="Yes", N661="After 2014")),
(AND('[1]PWS Information'!$E$10="CWS",P661="Non-Lead", M661="Non-Lead - Copper", R661="Yes", N661="Unknown")),
(AND('[1]PWS Information'!$E$10="CWS",P661="Unknown")),
(AND('[1]PWS Information'!$E$10="NTNC",P661="Unknown")))),"Tier 5",
"")))))</f>
        <v>Tier 5</v>
      </c>
      <c r="Y661" s="50"/>
      <c r="Z661" s="50"/>
    </row>
    <row r="662" spans="1:26" ht="75" x14ac:dyDescent="0.25">
      <c r="A662" s="39">
        <v>25176058</v>
      </c>
      <c r="B662" s="40">
        <v>7885</v>
      </c>
      <c r="C662" s="41" t="s">
        <v>66</v>
      </c>
      <c r="D662" s="41" t="s">
        <v>46</v>
      </c>
      <c r="E662" s="41">
        <v>75961</v>
      </c>
      <c r="F662" s="42"/>
      <c r="G662" s="43">
        <v>31.619793000000001</v>
      </c>
      <c r="H662" s="44">
        <v>-94.494684000000007</v>
      </c>
      <c r="I662" s="45" t="s">
        <v>63</v>
      </c>
      <c r="J662" s="46" t="s">
        <v>48</v>
      </c>
      <c r="K662" s="42" t="s">
        <v>51</v>
      </c>
      <c r="L662" s="49"/>
      <c r="M662" s="45" t="s">
        <v>63</v>
      </c>
      <c r="N662" s="46" t="s">
        <v>51</v>
      </c>
      <c r="O662" s="49"/>
      <c r="P662" s="36" t="str">
        <f t="shared" si="10"/>
        <v>Unknown</v>
      </c>
      <c r="Q662" s="39" t="s">
        <v>48</v>
      </c>
      <c r="R662" s="39" t="s">
        <v>48</v>
      </c>
      <c r="S662" s="39"/>
      <c r="T662" s="50"/>
      <c r="U662" s="50" t="s">
        <v>51</v>
      </c>
      <c r="V662" s="50" t="s">
        <v>51</v>
      </c>
      <c r="W662" s="50"/>
      <c r="X662" s="51" t="str">
        <f>IF((OR((AND('[1]PWS Information'!$E$10="CWS",T662="Single Family Residence",P662="Lead")),
(AND('[1]PWS Information'!$E$10="CWS",T662="Multiple Family Residence",'[1]PWS Information'!$E$11="Yes",P662="Lead")),
(AND('[1]PWS Information'!$E$10="NTNC",P662="Lead")))),"Tier 1",
IF((OR((AND('[1]PWS Information'!$E$10="CWS",T662="Multiple Family Residence",'[1]PWS Information'!$E$11="No",P662="Lead")),
(AND('[1]PWS Information'!$E$10="CWS",T662="Other",P662="Lead")),
(AND('[1]PWS Information'!$E$10="CWS",T662="Building",P662="Lead")))),"Tier 2",
IF((OR((AND('[1]PWS Information'!$E$10="CWS",T662="Single Family Residence",P662="Galvanized Requiring Replacement")),
(AND('[1]PWS Information'!$E$10="CWS",T662="Single Family Residence",P662="Galvanized Requiring Replacement",Q662="Yes")),
(AND('[1]PWS Information'!$E$10="NTNC",P662="Galvanized Requiring Replacement")),
(AND('[1]PWS Information'!$E$10="NTNC",T662="Single Family Residence",Q662="Yes")))),"Tier 3",
IF((OR((AND('[1]PWS Information'!$E$10="CWS",T662="Single Family Residence",R662="Yes",P662="Non-Lead", I662="Non-Lead - Copper",K662="Before 1989")),
(AND('[1]PWS Information'!$E$10="CWS",T662="Single Family Residence",R662="Yes",P662="Non-Lead", M662="Non-Lead - Copper",N662="Before 1989")))),"Tier 4",
IF((OR((AND('[1]PWS Information'!$E$10="NTNC",P662="Non-Lead")),
(AND('[1]PWS Information'!$E$10="CWS",P662="Non-Lead",R662="")),
(AND('[1]PWS Information'!$E$10="CWS",P662="Non-Lead",R662="No")),
(AND('[1]PWS Information'!$E$10="CWS",P662="Non-Lead",R662="Don't Know")),
(AND('[1]PWS Information'!$E$10="CWS",P662="Non-Lead", I662="Non-Lead - Copper", R662="Yes", K662="Between 1989 and 2014")),
(AND('[1]PWS Information'!$E$10="CWS",P662="Non-Lead", I662="Non-Lead - Copper", R662="Yes", K662="After 2014")),
(AND('[1]PWS Information'!$E$10="CWS",P662="Non-Lead", I662="Non-Lead - Copper", R662="Yes", K662="Unknown")),
(AND('[1]PWS Information'!$E$10="CWS",P662="Non-Lead", M662="Non-Lead - Copper", R662="Yes", N662="Between 1989 and 2014")),
(AND('[1]PWS Information'!$E$10="CWS",P662="Non-Lead", M662="Non-Lead - Copper", R662="Yes", N662="After 2014")),
(AND('[1]PWS Information'!$E$10="CWS",P662="Non-Lead", M662="Non-Lead - Copper", R662="Yes", N662="Unknown")),
(AND('[1]PWS Information'!$E$10="CWS",P662="Unknown")),
(AND('[1]PWS Information'!$E$10="NTNC",P662="Unknown")))),"Tier 5",
"")))))</f>
        <v>Tier 5</v>
      </c>
      <c r="Y662" s="50"/>
      <c r="Z662" s="50"/>
    </row>
    <row r="663" spans="1:26" ht="75" x14ac:dyDescent="0.25">
      <c r="A663" s="39">
        <v>25176015</v>
      </c>
      <c r="B663" s="40">
        <v>360</v>
      </c>
      <c r="C663" s="41" t="s">
        <v>56</v>
      </c>
      <c r="D663" s="41" t="s">
        <v>46</v>
      </c>
      <c r="E663" s="41">
        <v>75961</v>
      </c>
      <c r="F663" s="42"/>
      <c r="G663" s="43">
        <v>31.645602</v>
      </c>
      <c r="H663" s="44">
        <v>-94.542883000000003</v>
      </c>
      <c r="I663" s="45" t="s">
        <v>63</v>
      </c>
      <c r="J663" s="46" t="s">
        <v>48</v>
      </c>
      <c r="K663" s="42" t="s">
        <v>51</v>
      </c>
      <c r="L663" s="49"/>
      <c r="M663" s="45" t="s">
        <v>63</v>
      </c>
      <c r="N663" s="46" t="s">
        <v>51</v>
      </c>
      <c r="O663" s="49"/>
      <c r="P663" s="36" t="str">
        <f t="shared" si="10"/>
        <v>Unknown</v>
      </c>
      <c r="Q663" s="39" t="s">
        <v>48</v>
      </c>
      <c r="R663" s="39" t="s">
        <v>48</v>
      </c>
      <c r="S663" s="39"/>
      <c r="T663" s="50"/>
      <c r="U663" s="50" t="s">
        <v>51</v>
      </c>
      <c r="V663" s="50" t="s">
        <v>51</v>
      </c>
      <c r="W663" s="50"/>
      <c r="X663" s="51" t="str">
        <f>IF((OR((AND('[1]PWS Information'!$E$10="CWS",T663="Single Family Residence",P663="Lead")),
(AND('[1]PWS Information'!$E$10="CWS",T663="Multiple Family Residence",'[1]PWS Information'!$E$11="Yes",P663="Lead")),
(AND('[1]PWS Information'!$E$10="NTNC",P663="Lead")))),"Tier 1",
IF((OR((AND('[1]PWS Information'!$E$10="CWS",T663="Multiple Family Residence",'[1]PWS Information'!$E$11="No",P663="Lead")),
(AND('[1]PWS Information'!$E$10="CWS",T663="Other",P663="Lead")),
(AND('[1]PWS Information'!$E$10="CWS",T663="Building",P663="Lead")))),"Tier 2",
IF((OR((AND('[1]PWS Information'!$E$10="CWS",T663="Single Family Residence",P663="Galvanized Requiring Replacement")),
(AND('[1]PWS Information'!$E$10="CWS",T663="Single Family Residence",P663="Galvanized Requiring Replacement",Q663="Yes")),
(AND('[1]PWS Information'!$E$10="NTNC",P663="Galvanized Requiring Replacement")),
(AND('[1]PWS Information'!$E$10="NTNC",T663="Single Family Residence",Q663="Yes")))),"Tier 3",
IF((OR((AND('[1]PWS Information'!$E$10="CWS",T663="Single Family Residence",R663="Yes",P663="Non-Lead", I663="Non-Lead - Copper",K663="Before 1989")),
(AND('[1]PWS Information'!$E$10="CWS",T663="Single Family Residence",R663="Yes",P663="Non-Lead", M663="Non-Lead - Copper",N663="Before 1989")))),"Tier 4",
IF((OR((AND('[1]PWS Information'!$E$10="NTNC",P663="Non-Lead")),
(AND('[1]PWS Information'!$E$10="CWS",P663="Non-Lead",R663="")),
(AND('[1]PWS Information'!$E$10="CWS",P663="Non-Lead",R663="No")),
(AND('[1]PWS Information'!$E$10="CWS",P663="Non-Lead",R663="Don't Know")),
(AND('[1]PWS Information'!$E$10="CWS",P663="Non-Lead", I663="Non-Lead - Copper", R663="Yes", K663="Between 1989 and 2014")),
(AND('[1]PWS Information'!$E$10="CWS",P663="Non-Lead", I663="Non-Lead - Copper", R663="Yes", K663="After 2014")),
(AND('[1]PWS Information'!$E$10="CWS",P663="Non-Lead", I663="Non-Lead - Copper", R663="Yes", K663="Unknown")),
(AND('[1]PWS Information'!$E$10="CWS",P663="Non-Lead", M663="Non-Lead - Copper", R663="Yes", N663="Between 1989 and 2014")),
(AND('[1]PWS Information'!$E$10="CWS",P663="Non-Lead", M663="Non-Lead - Copper", R663="Yes", N663="After 2014")),
(AND('[1]PWS Information'!$E$10="CWS",P663="Non-Lead", M663="Non-Lead - Copper", R663="Yes", N663="Unknown")),
(AND('[1]PWS Information'!$E$10="CWS",P663="Unknown")),
(AND('[1]PWS Information'!$E$10="NTNC",P663="Unknown")))),"Tier 5",
"")))))</f>
        <v>Tier 5</v>
      </c>
      <c r="Y663" s="50"/>
      <c r="Z663" s="50"/>
    </row>
    <row r="664" spans="1:26" ht="75" x14ac:dyDescent="0.25">
      <c r="A664" s="39">
        <v>139</v>
      </c>
      <c r="B664" s="40" t="s">
        <v>139</v>
      </c>
      <c r="C664" s="41" t="s">
        <v>140</v>
      </c>
      <c r="D664" s="41" t="s">
        <v>46</v>
      </c>
      <c r="E664" s="41">
        <v>75961</v>
      </c>
      <c r="F664" s="42"/>
      <c r="G664" s="43">
        <v>31.558382999999999</v>
      </c>
      <c r="H664" s="44">
        <v>-94.504452000000001</v>
      </c>
      <c r="I664" s="45" t="s">
        <v>63</v>
      </c>
      <c r="J664" s="46" t="s">
        <v>48</v>
      </c>
      <c r="K664" s="42" t="s">
        <v>51</v>
      </c>
      <c r="L664" s="49"/>
      <c r="M664" s="45" t="s">
        <v>63</v>
      </c>
      <c r="N664" s="46" t="s">
        <v>51</v>
      </c>
      <c r="O664" s="49"/>
      <c r="P664" s="36" t="str">
        <f t="shared" si="10"/>
        <v>Unknown</v>
      </c>
      <c r="Q664" s="39" t="s">
        <v>48</v>
      </c>
      <c r="R664" s="39" t="s">
        <v>48</v>
      </c>
      <c r="S664" s="39"/>
      <c r="T664" s="50"/>
      <c r="U664" s="50" t="s">
        <v>51</v>
      </c>
      <c r="V664" s="50" t="s">
        <v>51</v>
      </c>
      <c r="W664" s="50"/>
      <c r="X664" s="51" t="str">
        <f>IF((OR((AND('[1]PWS Information'!$E$10="CWS",T664="Single Family Residence",P664="Lead")),
(AND('[1]PWS Information'!$E$10="CWS",T664="Multiple Family Residence",'[1]PWS Information'!$E$11="Yes",P664="Lead")),
(AND('[1]PWS Information'!$E$10="NTNC",P664="Lead")))),"Tier 1",
IF((OR((AND('[1]PWS Information'!$E$10="CWS",T664="Multiple Family Residence",'[1]PWS Information'!$E$11="No",P664="Lead")),
(AND('[1]PWS Information'!$E$10="CWS",T664="Other",P664="Lead")),
(AND('[1]PWS Information'!$E$10="CWS",T664="Building",P664="Lead")))),"Tier 2",
IF((OR((AND('[1]PWS Information'!$E$10="CWS",T664="Single Family Residence",P664="Galvanized Requiring Replacement")),
(AND('[1]PWS Information'!$E$10="CWS",T664="Single Family Residence",P664="Galvanized Requiring Replacement",Q664="Yes")),
(AND('[1]PWS Information'!$E$10="NTNC",P664="Galvanized Requiring Replacement")),
(AND('[1]PWS Information'!$E$10="NTNC",T664="Single Family Residence",Q664="Yes")))),"Tier 3",
IF((OR((AND('[1]PWS Information'!$E$10="CWS",T664="Single Family Residence",R664="Yes",P664="Non-Lead", I664="Non-Lead - Copper",K664="Before 1989")),
(AND('[1]PWS Information'!$E$10="CWS",T664="Single Family Residence",R664="Yes",P664="Non-Lead", M664="Non-Lead - Copper",N664="Before 1989")))),"Tier 4",
IF((OR((AND('[1]PWS Information'!$E$10="NTNC",P664="Non-Lead")),
(AND('[1]PWS Information'!$E$10="CWS",P664="Non-Lead",R664="")),
(AND('[1]PWS Information'!$E$10="CWS",P664="Non-Lead",R664="No")),
(AND('[1]PWS Information'!$E$10="CWS",P664="Non-Lead",R664="Don't Know")),
(AND('[1]PWS Information'!$E$10="CWS",P664="Non-Lead", I664="Non-Lead - Copper", R664="Yes", K664="Between 1989 and 2014")),
(AND('[1]PWS Information'!$E$10="CWS",P664="Non-Lead", I664="Non-Lead - Copper", R664="Yes", K664="After 2014")),
(AND('[1]PWS Information'!$E$10="CWS",P664="Non-Lead", I664="Non-Lead - Copper", R664="Yes", K664="Unknown")),
(AND('[1]PWS Information'!$E$10="CWS",P664="Non-Lead", M664="Non-Lead - Copper", R664="Yes", N664="Between 1989 and 2014")),
(AND('[1]PWS Information'!$E$10="CWS",P664="Non-Lead", M664="Non-Lead - Copper", R664="Yes", N664="After 2014")),
(AND('[1]PWS Information'!$E$10="CWS",P664="Non-Lead", M664="Non-Lead - Copper", R664="Yes", N664="Unknown")),
(AND('[1]PWS Information'!$E$10="CWS",P664="Unknown")),
(AND('[1]PWS Information'!$E$10="NTNC",P664="Unknown")))),"Tier 5",
"")))))</f>
        <v>Tier 5</v>
      </c>
      <c r="Y664" s="50"/>
      <c r="Z664" s="50"/>
    </row>
    <row r="665" spans="1:26" ht="75" x14ac:dyDescent="0.25">
      <c r="A665" s="39">
        <v>25175361</v>
      </c>
      <c r="B665" s="40">
        <v>9676</v>
      </c>
      <c r="C665" s="41" t="s">
        <v>66</v>
      </c>
      <c r="D665" s="41" t="s">
        <v>46</v>
      </c>
      <c r="E665" s="41">
        <v>75961</v>
      </c>
      <c r="F665" s="42"/>
      <c r="G665" s="43">
        <v>31.626929000000001</v>
      </c>
      <c r="H665" s="44">
        <v>-94.466774000000001</v>
      </c>
      <c r="I665" s="45" t="s">
        <v>63</v>
      </c>
      <c r="J665" s="46" t="s">
        <v>48</v>
      </c>
      <c r="K665" s="42" t="s">
        <v>51</v>
      </c>
      <c r="L665" s="49"/>
      <c r="M665" s="45" t="s">
        <v>63</v>
      </c>
      <c r="N665" s="46" t="s">
        <v>51</v>
      </c>
      <c r="O665" s="49"/>
      <c r="P665" s="36" t="str">
        <f t="shared" si="10"/>
        <v>Unknown</v>
      </c>
      <c r="Q665" s="39" t="s">
        <v>48</v>
      </c>
      <c r="R665" s="39" t="s">
        <v>48</v>
      </c>
      <c r="S665" s="39"/>
      <c r="T665" s="50"/>
      <c r="U665" s="50" t="s">
        <v>51</v>
      </c>
      <c r="V665" s="50" t="s">
        <v>51</v>
      </c>
      <c r="W665" s="50"/>
      <c r="X665" s="51" t="str">
        <f>IF((OR((AND('[1]PWS Information'!$E$10="CWS",T665="Single Family Residence",P665="Lead")),
(AND('[1]PWS Information'!$E$10="CWS",T665="Multiple Family Residence",'[1]PWS Information'!$E$11="Yes",P665="Lead")),
(AND('[1]PWS Information'!$E$10="NTNC",P665="Lead")))),"Tier 1",
IF((OR((AND('[1]PWS Information'!$E$10="CWS",T665="Multiple Family Residence",'[1]PWS Information'!$E$11="No",P665="Lead")),
(AND('[1]PWS Information'!$E$10="CWS",T665="Other",P665="Lead")),
(AND('[1]PWS Information'!$E$10="CWS",T665="Building",P665="Lead")))),"Tier 2",
IF((OR((AND('[1]PWS Information'!$E$10="CWS",T665="Single Family Residence",P665="Galvanized Requiring Replacement")),
(AND('[1]PWS Information'!$E$10="CWS",T665="Single Family Residence",P665="Galvanized Requiring Replacement",Q665="Yes")),
(AND('[1]PWS Information'!$E$10="NTNC",P665="Galvanized Requiring Replacement")),
(AND('[1]PWS Information'!$E$10="NTNC",T665="Single Family Residence",Q665="Yes")))),"Tier 3",
IF((OR((AND('[1]PWS Information'!$E$10="CWS",T665="Single Family Residence",R665="Yes",P665="Non-Lead", I665="Non-Lead - Copper",K665="Before 1989")),
(AND('[1]PWS Information'!$E$10="CWS",T665="Single Family Residence",R665="Yes",P665="Non-Lead", M665="Non-Lead - Copper",N665="Before 1989")))),"Tier 4",
IF((OR((AND('[1]PWS Information'!$E$10="NTNC",P665="Non-Lead")),
(AND('[1]PWS Information'!$E$10="CWS",P665="Non-Lead",R665="")),
(AND('[1]PWS Information'!$E$10="CWS",P665="Non-Lead",R665="No")),
(AND('[1]PWS Information'!$E$10="CWS",P665="Non-Lead",R665="Don't Know")),
(AND('[1]PWS Information'!$E$10="CWS",P665="Non-Lead", I665="Non-Lead - Copper", R665="Yes", K665="Between 1989 and 2014")),
(AND('[1]PWS Information'!$E$10="CWS",P665="Non-Lead", I665="Non-Lead - Copper", R665="Yes", K665="After 2014")),
(AND('[1]PWS Information'!$E$10="CWS",P665="Non-Lead", I665="Non-Lead - Copper", R665="Yes", K665="Unknown")),
(AND('[1]PWS Information'!$E$10="CWS",P665="Non-Lead", M665="Non-Lead - Copper", R665="Yes", N665="Between 1989 and 2014")),
(AND('[1]PWS Information'!$E$10="CWS",P665="Non-Lead", M665="Non-Lead - Copper", R665="Yes", N665="After 2014")),
(AND('[1]PWS Information'!$E$10="CWS",P665="Non-Lead", M665="Non-Lead - Copper", R665="Yes", N665="Unknown")),
(AND('[1]PWS Information'!$E$10="CWS",P665="Unknown")),
(AND('[1]PWS Information'!$E$10="NTNC",P665="Unknown")))),"Tier 5",
"")))))</f>
        <v>Tier 5</v>
      </c>
      <c r="Y665" s="50"/>
      <c r="Z665" s="50"/>
    </row>
    <row r="666" spans="1:26" ht="75" x14ac:dyDescent="0.25">
      <c r="A666" s="39">
        <v>25175588</v>
      </c>
      <c r="B666" s="40">
        <v>8770</v>
      </c>
      <c r="C666" s="41" t="s">
        <v>66</v>
      </c>
      <c r="D666" s="41" t="s">
        <v>46</v>
      </c>
      <c r="E666" s="41">
        <v>75961</v>
      </c>
      <c r="F666" s="42"/>
      <c r="G666" s="43">
        <v>31.620345</v>
      </c>
      <c r="H666" s="44">
        <v>-94.480118000000004</v>
      </c>
      <c r="I666" s="45" t="s">
        <v>63</v>
      </c>
      <c r="J666" s="46" t="s">
        <v>48</v>
      </c>
      <c r="K666" s="42" t="s">
        <v>51</v>
      </c>
      <c r="L666" s="49"/>
      <c r="M666" s="45" t="s">
        <v>63</v>
      </c>
      <c r="N666" s="46" t="s">
        <v>51</v>
      </c>
      <c r="O666" s="49"/>
      <c r="P666" s="36" t="str">
        <f t="shared" si="10"/>
        <v>Unknown</v>
      </c>
      <c r="Q666" s="39" t="s">
        <v>48</v>
      </c>
      <c r="R666" s="39" t="s">
        <v>48</v>
      </c>
      <c r="S666" s="39"/>
      <c r="T666" s="50"/>
      <c r="U666" s="50" t="s">
        <v>51</v>
      </c>
      <c r="V666" s="50" t="s">
        <v>51</v>
      </c>
      <c r="W666" s="50"/>
      <c r="X666" s="51" t="str">
        <f>IF((OR((AND('[1]PWS Information'!$E$10="CWS",T666="Single Family Residence",P666="Lead")),
(AND('[1]PWS Information'!$E$10="CWS",T666="Multiple Family Residence",'[1]PWS Information'!$E$11="Yes",P666="Lead")),
(AND('[1]PWS Information'!$E$10="NTNC",P666="Lead")))),"Tier 1",
IF((OR((AND('[1]PWS Information'!$E$10="CWS",T666="Multiple Family Residence",'[1]PWS Information'!$E$11="No",P666="Lead")),
(AND('[1]PWS Information'!$E$10="CWS",T666="Other",P666="Lead")),
(AND('[1]PWS Information'!$E$10="CWS",T666="Building",P666="Lead")))),"Tier 2",
IF((OR((AND('[1]PWS Information'!$E$10="CWS",T666="Single Family Residence",P666="Galvanized Requiring Replacement")),
(AND('[1]PWS Information'!$E$10="CWS",T666="Single Family Residence",P666="Galvanized Requiring Replacement",Q666="Yes")),
(AND('[1]PWS Information'!$E$10="NTNC",P666="Galvanized Requiring Replacement")),
(AND('[1]PWS Information'!$E$10="NTNC",T666="Single Family Residence",Q666="Yes")))),"Tier 3",
IF((OR((AND('[1]PWS Information'!$E$10="CWS",T666="Single Family Residence",R666="Yes",P666="Non-Lead", I666="Non-Lead - Copper",K666="Before 1989")),
(AND('[1]PWS Information'!$E$10="CWS",T666="Single Family Residence",R666="Yes",P666="Non-Lead", M666="Non-Lead - Copper",N666="Before 1989")))),"Tier 4",
IF((OR((AND('[1]PWS Information'!$E$10="NTNC",P666="Non-Lead")),
(AND('[1]PWS Information'!$E$10="CWS",P666="Non-Lead",R666="")),
(AND('[1]PWS Information'!$E$10="CWS",P666="Non-Lead",R666="No")),
(AND('[1]PWS Information'!$E$10="CWS",P666="Non-Lead",R666="Don't Know")),
(AND('[1]PWS Information'!$E$10="CWS",P666="Non-Lead", I666="Non-Lead - Copper", R666="Yes", K666="Between 1989 and 2014")),
(AND('[1]PWS Information'!$E$10="CWS",P666="Non-Lead", I666="Non-Lead - Copper", R666="Yes", K666="After 2014")),
(AND('[1]PWS Information'!$E$10="CWS",P666="Non-Lead", I666="Non-Lead - Copper", R666="Yes", K666="Unknown")),
(AND('[1]PWS Information'!$E$10="CWS",P666="Non-Lead", M666="Non-Lead - Copper", R666="Yes", N666="Between 1989 and 2014")),
(AND('[1]PWS Information'!$E$10="CWS",P666="Non-Lead", M666="Non-Lead - Copper", R666="Yes", N666="After 2014")),
(AND('[1]PWS Information'!$E$10="CWS",P666="Non-Lead", M666="Non-Lead - Copper", R666="Yes", N666="Unknown")),
(AND('[1]PWS Information'!$E$10="CWS",P666="Unknown")),
(AND('[1]PWS Information'!$E$10="NTNC",P666="Unknown")))),"Tier 5",
"")))))</f>
        <v>Tier 5</v>
      </c>
      <c r="Y666" s="50"/>
      <c r="Z666" s="50"/>
    </row>
    <row r="667" spans="1:26" ht="75" x14ac:dyDescent="0.25">
      <c r="A667" s="39">
        <v>25175722</v>
      </c>
      <c r="B667" s="40">
        <v>135</v>
      </c>
      <c r="C667" s="41" t="s">
        <v>133</v>
      </c>
      <c r="D667" s="41" t="s">
        <v>46</v>
      </c>
      <c r="E667" s="41">
        <v>75961</v>
      </c>
      <c r="F667" s="42"/>
      <c r="G667" s="43">
        <v>31.585733000000001</v>
      </c>
      <c r="H667" s="44">
        <v>-94.614137999999997</v>
      </c>
      <c r="I667" s="45" t="s">
        <v>63</v>
      </c>
      <c r="J667" s="46" t="s">
        <v>48</v>
      </c>
      <c r="K667" s="42" t="s">
        <v>51</v>
      </c>
      <c r="L667" s="49"/>
      <c r="M667" s="45" t="s">
        <v>63</v>
      </c>
      <c r="N667" s="46" t="s">
        <v>51</v>
      </c>
      <c r="O667" s="49"/>
      <c r="P667" s="36" t="str">
        <f t="shared" si="10"/>
        <v>Unknown</v>
      </c>
      <c r="Q667" s="39" t="s">
        <v>48</v>
      </c>
      <c r="R667" s="39" t="s">
        <v>48</v>
      </c>
      <c r="S667" s="39"/>
      <c r="T667" s="50"/>
      <c r="U667" s="50" t="s">
        <v>51</v>
      </c>
      <c r="V667" s="50" t="s">
        <v>51</v>
      </c>
      <c r="W667" s="50"/>
      <c r="X667" s="51" t="str">
        <f>IF((OR((AND('[1]PWS Information'!$E$10="CWS",T667="Single Family Residence",P667="Lead")),
(AND('[1]PWS Information'!$E$10="CWS",T667="Multiple Family Residence",'[1]PWS Information'!$E$11="Yes",P667="Lead")),
(AND('[1]PWS Information'!$E$10="NTNC",P667="Lead")))),"Tier 1",
IF((OR((AND('[1]PWS Information'!$E$10="CWS",T667="Multiple Family Residence",'[1]PWS Information'!$E$11="No",P667="Lead")),
(AND('[1]PWS Information'!$E$10="CWS",T667="Other",P667="Lead")),
(AND('[1]PWS Information'!$E$10="CWS",T667="Building",P667="Lead")))),"Tier 2",
IF((OR((AND('[1]PWS Information'!$E$10="CWS",T667="Single Family Residence",P667="Galvanized Requiring Replacement")),
(AND('[1]PWS Information'!$E$10="CWS",T667="Single Family Residence",P667="Galvanized Requiring Replacement",Q667="Yes")),
(AND('[1]PWS Information'!$E$10="NTNC",P667="Galvanized Requiring Replacement")),
(AND('[1]PWS Information'!$E$10="NTNC",T667="Single Family Residence",Q667="Yes")))),"Tier 3",
IF((OR((AND('[1]PWS Information'!$E$10="CWS",T667="Single Family Residence",R667="Yes",P667="Non-Lead", I667="Non-Lead - Copper",K667="Before 1989")),
(AND('[1]PWS Information'!$E$10="CWS",T667="Single Family Residence",R667="Yes",P667="Non-Lead", M667="Non-Lead - Copper",N667="Before 1989")))),"Tier 4",
IF((OR((AND('[1]PWS Information'!$E$10="NTNC",P667="Non-Lead")),
(AND('[1]PWS Information'!$E$10="CWS",P667="Non-Lead",R667="")),
(AND('[1]PWS Information'!$E$10="CWS",P667="Non-Lead",R667="No")),
(AND('[1]PWS Information'!$E$10="CWS",P667="Non-Lead",R667="Don't Know")),
(AND('[1]PWS Information'!$E$10="CWS",P667="Non-Lead", I667="Non-Lead - Copper", R667="Yes", K667="Between 1989 and 2014")),
(AND('[1]PWS Information'!$E$10="CWS",P667="Non-Lead", I667="Non-Lead - Copper", R667="Yes", K667="After 2014")),
(AND('[1]PWS Information'!$E$10="CWS",P667="Non-Lead", I667="Non-Lead - Copper", R667="Yes", K667="Unknown")),
(AND('[1]PWS Information'!$E$10="CWS",P667="Non-Lead", M667="Non-Lead - Copper", R667="Yes", N667="Between 1989 and 2014")),
(AND('[1]PWS Information'!$E$10="CWS",P667="Non-Lead", M667="Non-Lead - Copper", R667="Yes", N667="After 2014")),
(AND('[1]PWS Information'!$E$10="CWS",P667="Non-Lead", M667="Non-Lead - Copper", R667="Yes", N667="Unknown")),
(AND('[1]PWS Information'!$E$10="CWS",P667="Unknown")),
(AND('[1]PWS Information'!$E$10="NTNC",P667="Unknown")))),"Tier 5",
"")))))</f>
        <v>Tier 5</v>
      </c>
      <c r="Y667" s="50"/>
      <c r="Z667" s="50"/>
    </row>
    <row r="668" spans="1:26" ht="75" x14ac:dyDescent="0.25">
      <c r="A668" s="39">
        <v>25175649</v>
      </c>
      <c r="B668" s="40">
        <v>4810</v>
      </c>
      <c r="C668" s="41" t="s">
        <v>66</v>
      </c>
      <c r="D668" s="41" t="s">
        <v>46</v>
      </c>
      <c r="E668" s="41">
        <v>75961</v>
      </c>
      <c r="F668" s="42"/>
      <c r="G668" s="43">
        <v>31.609648</v>
      </c>
      <c r="H668" s="44">
        <v>-94.544036000000006</v>
      </c>
      <c r="I668" s="45" t="s">
        <v>63</v>
      </c>
      <c r="J668" s="46" t="s">
        <v>48</v>
      </c>
      <c r="K668" s="42" t="s">
        <v>51</v>
      </c>
      <c r="L668" s="49"/>
      <c r="M668" s="45" t="s">
        <v>63</v>
      </c>
      <c r="N668" s="46" t="s">
        <v>51</v>
      </c>
      <c r="O668" s="49"/>
      <c r="P668" s="36" t="str">
        <f t="shared" si="10"/>
        <v>Unknown</v>
      </c>
      <c r="Q668" s="39" t="s">
        <v>48</v>
      </c>
      <c r="R668" s="39" t="s">
        <v>48</v>
      </c>
      <c r="S668" s="39"/>
      <c r="T668" s="50"/>
      <c r="U668" s="50" t="s">
        <v>51</v>
      </c>
      <c r="V668" s="50" t="s">
        <v>51</v>
      </c>
      <c r="W668" s="50"/>
      <c r="X668" s="51" t="str">
        <f>IF((OR((AND('[1]PWS Information'!$E$10="CWS",T668="Single Family Residence",P668="Lead")),
(AND('[1]PWS Information'!$E$10="CWS",T668="Multiple Family Residence",'[1]PWS Information'!$E$11="Yes",P668="Lead")),
(AND('[1]PWS Information'!$E$10="NTNC",P668="Lead")))),"Tier 1",
IF((OR((AND('[1]PWS Information'!$E$10="CWS",T668="Multiple Family Residence",'[1]PWS Information'!$E$11="No",P668="Lead")),
(AND('[1]PWS Information'!$E$10="CWS",T668="Other",P668="Lead")),
(AND('[1]PWS Information'!$E$10="CWS",T668="Building",P668="Lead")))),"Tier 2",
IF((OR((AND('[1]PWS Information'!$E$10="CWS",T668="Single Family Residence",P668="Galvanized Requiring Replacement")),
(AND('[1]PWS Information'!$E$10="CWS",T668="Single Family Residence",P668="Galvanized Requiring Replacement",Q668="Yes")),
(AND('[1]PWS Information'!$E$10="NTNC",P668="Galvanized Requiring Replacement")),
(AND('[1]PWS Information'!$E$10="NTNC",T668="Single Family Residence",Q668="Yes")))),"Tier 3",
IF((OR((AND('[1]PWS Information'!$E$10="CWS",T668="Single Family Residence",R668="Yes",P668="Non-Lead", I668="Non-Lead - Copper",K668="Before 1989")),
(AND('[1]PWS Information'!$E$10="CWS",T668="Single Family Residence",R668="Yes",P668="Non-Lead", M668="Non-Lead - Copper",N668="Before 1989")))),"Tier 4",
IF((OR((AND('[1]PWS Information'!$E$10="NTNC",P668="Non-Lead")),
(AND('[1]PWS Information'!$E$10="CWS",P668="Non-Lead",R668="")),
(AND('[1]PWS Information'!$E$10="CWS",P668="Non-Lead",R668="No")),
(AND('[1]PWS Information'!$E$10="CWS",P668="Non-Lead",R668="Don't Know")),
(AND('[1]PWS Information'!$E$10="CWS",P668="Non-Lead", I668="Non-Lead - Copper", R668="Yes", K668="Between 1989 and 2014")),
(AND('[1]PWS Information'!$E$10="CWS",P668="Non-Lead", I668="Non-Lead - Copper", R668="Yes", K668="After 2014")),
(AND('[1]PWS Information'!$E$10="CWS",P668="Non-Lead", I668="Non-Lead - Copper", R668="Yes", K668="Unknown")),
(AND('[1]PWS Information'!$E$10="CWS",P668="Non-Lead", M668="Non-Lead - Copper", R668="Yes", N668="Between 1989 and 2014")),
(AND('[1]PWS Information'!$E$10="CWS",P668="Non-Lead", M668="Non-Lead - Copper", R668="Yes", N668="After 2014")),
(AND('[1]PWS Information'!$E$10="CWS",P668="Non-Lead", M668="Non-Lead - Copper", R668="Yes", N668="Unknown")),
(AND('[1]PWS Information'!$E$10="CWS",P668="Unknown")),
(AND('[1]PWS Information'!$E$10="NTNC",P668="Unknown")))),"Tier 5",
"")))))</f>
        <v>Tier 5</v>
      </c>
      <c r="Y668" s="50"/>
      <c r="Z668" s="50"/>
    </row>
    <row r="669" spans="1:26" ht="75" x14ac:dyDescent="0.25">
      <c r="A669" s="39">
        <v>25176159</v>
      </c>
      <c r="B669" s="40">
        <v>4173</v>
      </c>
      <c r="C669" s="41" t="s">
        <v>84</v>
      </c>
      <c r="D669" s="41" t="s">
        <v>46</v>
      </c>
      <c r="E669" s="41">
        <v>75961</v>
      </c>
      <c r="F669" s="42"/>
      <c r="G669" s="43">
        <v>31.558382999999999</v>
      </c>
      <c r="H669" s="44">
        <v>-94.504452000000001</v>
      </c>
      <c r="I669" s="45" t="s">
        <v>63</v>
      </c>
      <c r="J669" s="46" t="s">
        <v>48</v>
      </c>
      <c r="K669" s="42" t="s">
        <v>51</v>
      </c>
      <c r="L669" s="49"/>
      <c r="M669" s="45" t="s">
        <v>63</v>
      </c>
      <c r="N669" s="46" t="s">
        <v>51</v>
      </c>
      <c r="O669" s="49"/>
      <c r="P669" s="36" t="str">
        <f t="shared" si="10"/>
        <v>Unknown</v>
      </c>
      <c r="Q669" s="39" t="s">
        <v>48</v>
      </c>
      <c r="R669" s="39" t="s">
        <v>48</v>
      </c>
      <c r="S669" s="39"/>
      <c r="T669" s="50"/>
      <c r="U669" s="50" t="s">
        <v>51</v>
      </c>
      <c r="V669" s="50" t="s">
        <v>51</v>
      </c>
      <c r="W669" s="50"/>
      <c r="X669" s="51" t="str">
        <f>IF((OR((AND('[1]PWS Information'!$E$10="CWS",T669="Single Family Residence",P669="Lead")),
(AND('[1]PWS Information'!$E$10="CWS",T669="Multiple Family Residence",'[1]PWS Information'!$E$11="Yes",P669="Lead")),
(AND('[1]PWS Information'!$E$10="NTNC",P669="Lead")))),"Tier 1",
IF((OR((AND('[1]PWS Information'!$E$10="CWS",T669="Multiple Family Residence",'[1]PWS Information'!$E$11="No",P669="Lead")),
(AND('[1]PWS Information'!$E$10="CWS",T669="Other",P669="Lead")),
(AND('[1]PWS Information'!$E$10="CWS",T669="Building",P669="Lead")))),"Tier 2",
IF((OR((AND('[1]PWS Information'!$E$10="CWS",T669="Single Family Residence",P669="Galvanized Requiring Replacement")),
(AND('[1]PWS Information'!$E$10="CWS",T669="Single Family Residence",P669="Galvanized Requiring Replacement",Q669="Yes")),
(AND('[1]PWS Information'!$E$10="NTNC",P669="Galvanized Requiring Replacement")),
(AND('[1]PWS Information'!$E$10="NTNC",T669="Single Family Residence",Q669="Yes")))),"Tier 3",
IF((OR((AND('[1]PWS Information'!$E$10="CWS",T669="Single Family Residence",R669="Yes",P669="Non-Lead", I669="Non-Lead - Copper",K669="Before 1989")),
(AND('[1]PWS Information'!$E$10="CWS",T669="Single Family Residence",R669="Yes",P669="Non-Lead", M669="Non-Lead - Copper",N669="Before 1989")))),"Tier 4",
IF((OR((AND('[1]PWS Information'!$E$10="NTNC",P669="Non-Lead")),
(AND('[1]PWS Information'!$E$10="CWS",P669="Non-Lead",R669="")),
(AND('[1]PWS Information'!$E$10="CWS",P669="Non-Lead",R669="No")),
(AND('[1]PWS Information'!$E$10="CWS",P669="Non-Lead",R669="Don't Know")),
(AND('[1]PWS Information'!$E$10="CWS",P669="Non-Lead", I669="Non-Lead - Copper", R669="Yes", K669="Between 1989 and 2014")),
(AND('[1]PWS Information'!$E$10="CWS",P669="Non-Lead", I669="Non-Lead - Copper", R669="Yes", K669="After 2014")),
(AND('[1]PWS Information'!$E$10="CWS",P669="Non-Lead", I669="Non-Lead - Copper", R669="Yes", K669="Unknown")),
(AND('[1]PWS Information'!$E$10="CWS",P669="Non-Lead", M669="Non-Lead - Copper", R669="Yes", N669="Between 1989 and 2014")),
(AND('[1]PWS Information'!$E$10="CWS",P669="Non-Lead", M669="Non-Lead - Copper", R669="Yes", N669="After 2014")),
(AND('[1]PWS Information'!$E$10="CWS",P669="Non-Lead", M669="Non-Lead - Copper", R669="Yes", N669="Unknown")),
(AND('[1]PWS Information'!$E$10="CWS",P669="Unknown")),
(AND('[1]PWS Information'!$E$10="NTNC",P669="Unknown")))),"Tier 5",
"")))))</f>
        <v>Tier 5</v>
      </c>
      <c r="Y669" s="50"/>
      <c r="Z669" s="50"/>
    </row>
    <row r="670" spans="1:26" ht="75" x14ac:dyDescent="0.25">
      <c r="A670" s="39">
        <v>25176137</v>
      </c>
      <c r="B670" s="40">
        <v>3554</v>
      </c>
      <c r="C670" s="41" t="s">
        <v>82</v>
      </c>
      <c r="D670" s="41" t="s">
        <v>46</v>
      </c>
      <c r="E670" s="41">
        <v>75961</v>
      </c>
      <c r="F670" s="42"/>
      <c r="G670" s="43">
        <v>31.660523999999999</v>
      </c>
      <c r="H670" s="44">
        <v>-94.601445999999996</v>
      </c>
      <c r="I670" s="45" t="s">
        <v>63</v>
      </c>
      <c r="J670" s="46" t="s">
        <v>48</v>
      </c>
      <c r="K670" s="42" t="s">
        <v>51</v>
      </c>
      <c r="L670" s="49"/>
      <c r="M670" s="45" t="s">
        <v>63</v>
      </c>
      <c r="N670" s="46" t="s">
        <v>51</v>
      </c>
      <c r="O670" s="49"/>
      <c r="P670" s="36" t="str">
        <f t="shared" si="10"/>
        <v>Unknown</v>
      </c>
      <c r="Q670" s="39" t="s">
        <v>48</v>
      </c>
      <c r="R670" s="39" t="s">
        <v>48</v>
      </c>
      <c r="S670" s="39"/>
      <c r="T670" s="50"/>
      <c r="U670" s="50" t="s">
        <v>51</v>
      </c>
      <c r="V670" s="50" t="s">
        <v>51</v>
      </c>
      <c r="W670" s="50"/>
      <c r="X670" s="51" t="str">
        <f>IF((OR((AND('[1]PWS Information'!$E$10="CWS",T670="Single Family Residence",P670="Lead")),
(AND('[1]PWS Information'!$E$10="CWS",T670="Multiple Family Residence",'[1]PWS Information'!$E$11="Yes",P670="Lead")),
(AND('[1]PWS Information'!$E$10="NTNC",P670="Lead")))),"Tier 1",
IF((OR((AND('[1]PWS Information'!$E$10="CWS",T670="Multiple Family Residence",'[1]PWS Information'!$E$11="No",P670="Lead")),
(AND('[1]PWS Information'!$E$10="CWS",T670="Other",P670="Lead")),
(AND('[1]PWS Information'!$E$10="CWS",T670="Building",P670="Lead")))),"Tier 2",
IF((OR((AND('[1]PWS Information'!$E$10="CWS",T670="Single Family Residence",P670="Galvanized Requiring Replacement")),
(AND('[1]PWS Information'!$E$10="CWS",T670="Single Family Residence",P670="Galvanized Requiring Replacement",Q670="Yes")),
(AND('[1]PWS Information'!$E$10="NTNC",P670="Galvanized Requiring Replacement")),
(AND('[1]PWS Information'!$E$10="NTNC",T670="Single Family Residence",Q670="Yes")))),"Tier 3",
IF((OR((AND('[1]PWS Information'!$E$10="CWS",T670="Single Family Residence",R670="Yes",P670="Non-Lead", I670="Non-Lead - Copper",K670="Before 1989")),
(AND('[1]PWS Information'!$E$10="CWS",T670="Single Family Residence",R670="Yes",P670="Non-Lead", M670="Non-Lead - Copper",N670="Before 1989")))),"Tier 4",
IF((OR((AND('[1]PWS Information'!$E$10="NTNC",P670="Non-Lead")),
(AND('[1]PWS Information'!$E$10="CWS",P670="Non-Lead",R670="")),
(AND('[1]PWS Information'!$E$10="CWS",P670="Non-Lead",R670="No")),
(AND('[1]PWS Information'!$E$10="CWS",P670="Non-Lead",R670="Don't Know")),
(AND('[1]PWS Information'!$E$10="CWS",P670="Non-Lead", I670="Non-Lead - Copper", R670="Yes", K670="Between 1989 and 2014")),
(AND('[1]PWS Information'!$E$10="CWS",P670="Non-Lead", I670="Non-Lead - Copper", R670="Yes", K670="After 2014")),
(AND('[1]PWS Information'!$E$10="CWS",P670="Non-Lead", I670="Non-Lead - Copper", R670="Yes", K670="Unknown")),
(AND('[1]PWS Information'!$E$10="CWS",P670="Non-Lead", M670="Non-Lead - Copper", R670="Yes", N670="Between 1989 and 2014")),
(AND('[1]PWS Information'!$E$10="CWS",P670="Non-Lead", M670="Non-Lead - Copper", R670="Yes", N670="After 2014")),
(AND('[1]PWS Information'!$E$10="CWS",P670="Non-Lead", M670="Non-Lead - Copper", R670="Yes", N670="Unknown")),
(AND('[1]PWS Information'!$E$10="CWS",P670="Unknown")),
(AND('[1]PWS Information'!$E$10="NTNC",P670="Unknown")))),"Tier 5",
"")))))</f>
        <v>Tier 5</v>
      </c>
      <c r="Y670" s="50"/>
      <c r="Z670" s="50"/>
    </row>
    <row r="671" spans="1:26" ht="75" x14ac:dyDescent="0.25">
      <c r="A671" s="39">
        <v>25327432</v>
      </c>
      <c r="B671" s="40">
        <v>781</v>
      </c>
      <c r="C671" s="41" t="s">
        <v>75</v>
      </c>
      <c r="D671" s="41" t="s">
        <v>46</v>
      </c>
      <c r="E671" s="41">
        <v>75961</v>
      </c>
      <c r="F671" s="42"/>
      <c r="G671" s="43">
        <v>31.558382999999999</v>
      </c>
      <c r="H671" s="44">
        <v>-94.504452000000001</v>
      </c>
      <c r="I671" s="45" t="s">
        <v>63</v>
      </c>
      <c r="J671" s="46" t="s">
        <v>48</v>
      </c>
      <c r="K671" s="42" t="s">
        <v>51</v>
      </c>
      <c r="L671" s="49"/>
      <c r="M671" s="45" t="s">
        <v>63</v>
      </c>
      <c r="N671" s="46" t="s">
        <v>51</v>
      </c>
      <c r="O671" s="49"/>
      <c r="P671" s="36" t="str">
        <f t="shared" si="10"/>
        <v>Unknown</v>
      </c>
      <c r="Q671" s="39" t="s">
        <v>48</v>
      </c>
      <c r="R671" s="39" t="s">
        <v>48</v>
      </c>
      <c r="S671" s="39"/>
      <c r="T671" s="50"/>
      <c r="U671" s="50" t="s">
        <v>51</v>
      </c>
      <c r="V671" s="50" t="s">
        <v>51</v>
      </c>
      <c r="W671" s="50"/>
      <c r="X671" s="51" t="str">
        <f>IF((OR((AND('[1]PWS Information'!$E$10="CWS",T671="Single Family Residence",P671="Lead")),
(AND('[1]PWS Information'!$E$10="CWS",T671="Multiple Family Residence",'[1]PWS Information'!$E$11="Yes",P671="Lead")),
(AND('[1]PWS Information'!$E$10="NTNC",P671="Lead")))),"Tier 1",
IF((OR((AND('[1]PWS Information'!$E$10="CWS",T671="Multiple Family Residence",'[1]PWS Information'!$E$11="No",P671="Lead")),
(AND('[1]PWS Information'!$E$10="CWS",T671="Other",P671="Lead")),
(AND('[1]PWS Information'!$E$10="CWS",T671="Building",P671="Lead")))),"Tier 2",
IF((OR((AND('[1]PWS Information'!$E$10="CWS",T671="Single Family Residence",P671="Galvanized Requiring Replacement")),
(AND('[1]PWS Information'!$E$10="CWS",T671="Single Family Residence",P671="Galvanized Requiring Replacement",Q671="Yes")),
(AND('[1]PWS Information'!$E$10="NTNC",P671="Galvanized Requiring Replacement")),
(AND('[1]PWS Information'!$E$10="NTNC",T671="Single Family Residence",Q671="Yes")))),"Tier 3",
IF((OR((AND('[1]PWS Information'!$E$10="CWS",T671="Single Family Residence",R671="Yes",P671="Non-Lead", I671="Non-Lead - Copper",K671="Before 1989")),
(AND('[1]PWS Information'!$E$10="CWS",T671="Single Family Residence",R671="Yes",P671="Non-Lead", M671="Non-Lead - Copper",N671="Before 1989")))),"Tier 4",
IF((OR((AND('[1]PWS Information'!$E$10="NTNC",P671="Non-Lead")),
(AND('[1]PWS Information'!$E$10="CWS",P671="Non-Lead",R671="")),
(AND('[1]PWS Information'!$E$10="CWS",P671="Non-Lead",R671="No")),
(AND('[1]PWS Information'!$E$10="CWS",P671="Non-Lead",R671="Don't Know")),
(AND('[1]PWS Information'!$E$10="CWS",P671="Non-Lead", I671="Non-Lead - Copper", R671="Yes", K671="Between 1989 and 2014")),
(AND('[1]PWS Information'!$E$10="CWS",P671="Non-Lead", I671="Non-Lead - Copper", R671="Yes", K671="After 2014")),
(AND('[1]PWS Information'!$E$10="CWS",P671="Non-Lead", I671="Non-Lead - Copper", R671="Yes", K671="Unknown")),
(AND('[1]PWS Information'!$E$10="CWS",P671="Non-Lead", M671="Non-Lead - Copper", R671="Yes", N671="Between 1989 and 2014")),
(AND('[1]PWS Information'!$E$10="CWS",P671="Non-Lead", M671="Non-Lead - Copper", R671="Yes", N671="After 2014")),
(AND('[1]PWS Information'!$E$10="CWS",P671="Non-Lead", M671="Non-Lead - Copper", R671="Yes", N671="Unknown")),
(AND('[1]PWS Information'!$E$10="CWS",P671="Unknown")),
(AND('[1]PWS Information'!$E$10="NTNC",P671="Unknown")))),"Tier 5",
"")))))</f>
        <v>Tier 5</v>
      </c>
      <c r="Y671" s="50"/>
      <c r="Z671" s="50"/>
    </row>
    <row r="672" spans="1:26" ht="75" x14ac:dyDescent="0.25">
      <c r="A672" s="39">
        <v>25175733</v>
      </c>
      <c r="B672" s="40">
        <v>180</v>
      </c>
      <c r="C672" s="41" t="s">
        <v>111</v>
      </c>
      <c r="D672" s="41" t="s">
        <v>46</v>
      </c>
      <c r="E672" s="41">
        <v>75961</v>
      </c>
      <c r="F672" s="42"/>
      <c r="G672" s="43">
        <v>31.586784999999999</v>
      </c>
      <c r="H672" s="44">
        <v>-94.614024999999998</v>
      </c>
      <c r="I672" s="45" t="s">
        <v>63</v>
      </c>
      <c r="J672" s="46" t="s">
        <v>48</v>
      </c>
      <c r="K672" s="42" t="s">
        <v>51</v>
      </c>
      <c r="L672" s="49"/>
      <c r="M672" s="45" t="s">
        <v>63</v>
      </c>
      <c r="N672" s="46" t="s">
        <v>51</v>
      </c>
      <c r="O672" s="49"/>
      <c r="P672" s="36" t="str">
        <f t="shared" si="10"/>
        <v>Unknown</v>
      </c>
      <c r="Q672" s="39" t="s">
        <v>48</v>
      </c>
      <c r="R672" s="39" t="s">
        <v>48</v>
      </c>
      <c r="S672" s="39"/>
      <c r="T672" s="50"/>
      <c r="U672" s="50" t="s">
        <v>51</v>
      </c>
      <c r="V672" s="50" t="s">
        <v>51</v>
      </c>
      <c r="W672" s="50"/>
      <c r="X672" s="51" t="str">
        <f>IF((OR((AND('[1]PWS Information'!$E$10="CWS",T672="Single Family Residence",P672="Lead")),
(AND('[1]PWS Information'!$E$10="CWS",T672="Multiple Family Residence",'[1]PWS Information'!$E$11="Yes",P672="Lead")),
(AND('[1]PWS Information'!$E$10="NTNC",P672="Lead")))),"Tier 1",
IF((OR((AND('[1]PWS Information'!$E$10="CWS",T672="Multiple Family Residence",'[1]PWS Information'!$E$11="No",P672="Lead")),
(AND('[1]PWS Information'!$E$10="CWS",T672="Other",P672="Lead")),
(AND('[1]PWS Information'!$E$10="CWS",T672="Building",P672="Lead")))),"Tier 2",
IF((OR((AND('[1]PWS Information'!$E$10="CWS",T672="Single Family Residence",P672="Galvanized Requiring Replacement")),
(AND('[1]PWS Information'!$E$10="CWS",T672="Single Family Residence",P672="Galvanized Requiring Replacement",Q672="Yes")),
(AND('[1]PWS Information'!$E$10="NTNC",P672="Galvanized Requiring Replacement")),
(AND('[1]PWS Information'!$E$10="NTNC",T672="Single Family Residence",Q672="Yes")))),"Tier 3",
IF((OR((AND('[1]PWS Information'!$E$10="CWS",T672="Single Family Residence",R672="Yes",P672="Non-Lead", I672="Non-Lead - Copper",K672="Before 1989")),
(AND('[1]PWS Information'!$E$10="CWS",T672="Single Family Residence",R672="Yes",P672="Non-Lead", M672="Non-Lead - Copper",N672="Before 1989")))),"Tier 4",
IF((OR((AND('[1]PWS Information'!$E$10="NTNC",P672="Non-Lead")),
(AND('[1]PWS Information'!$E$10="CWS",P672="Non-Lead",R672="")),
(AND('[1]PWS Information'!$E$10="CWS",P672="Non-Lead",R672="No")),
(AND('[1]PWS Information'!$E$10="CWS",P672="Non-Lead",R672="Don't Know")),
(AND('[1]PWS Information'!$E$10="CWS",P672="Non-Lead", I672="Non-Lead - Copper", R672="Yes", K672="Between 1989 and 2014")),
(AND('[1]PWS Information'!$E$10="CWS",P672="Non-Lead", I672="Non-Lead - Copper", R672="Yes", K672="After 2014")),
(AND('[1]PWS Information'!$E$10="CWS",P672="Non-Lead", I672="Non-Lead - Copper", R672="Yes", K672="Unknown")),
(AND('[1]PWS Information'!$E$10="CWS",P672="Non-Lead", M672="Non-Lead - Copper", R672="Yes", N672="Between 1989 and 2014")),
(AND('[1]PWS Information'!$E$10="CWS",P672="Non-Lead", M672="Non-Lead - Copper", R672="Yes", N672="After 2014")),
(AND('[1]PWS Information'!$E$10="CWS",P672="Non-Lead", M672="Non-Lead - Copper", R672="Yes", N672="Unknown")),
(AND('[1]PWS Information'!$E$10="CWS",P672="Unknown")),
(AND('[1]PWS Information'!$E$10="NTNC",P672="Unknown")))),"Tier 5",
"")))))</f>
        <v>Tier 5</v>
      </c>
      <c r="Y672" s="50"/>
      <c r="Z672" s="50"/>
    </row>
    <row r="673" spans="1:26" ht="75" x14ac:dyDescent="0.25">
      <c r="A673" s="39">
        <v>25175867</v>
      </c>
      <c r="B673" s="40">
        <v>263</v>
      </c>
      <c r="C673" s="41" t="s">
        <v>99</v>
      </c>
      <c r="D673" s="41" t="s">
        <v>46</v>
      </c>
      <c r="E673" s="41">
        <v>75961</v>
      </c>
      <c r="F673" s="42"/>
      <c r="G673" s="43">
        <v>31.660941999999999</v>
      </c>
      <c r="H673" s="44">
        <v>-94.601356999999993</v>
      </c>
      <c r="I673" s="45" t="s">
        <v>63</v>
      </c>
      <c r="J673" s="46" t="s">
        <v>48</v>
      </c>
      <c r="K673" s="42" t="s">
        <v>51</v>
      </c>
      <c r="L673" s="49"/>
      <c r="M673" s="45" t="s">
        <v>63</v>
      </c>
      <c r="N673" s="46" t="s">
        <v>51</v>
      </c>
      <c r="O673" s="49"/>
      <c r="P673" s="36" t="str">
        <f t="shared" si="10"/>
        <v>Unknown</v>
      </c>
      <c r="Q673" s="39" t="s">
        <v>48</v>
      </c>
      <c r="R673" s="39" t="s">
        <v>48</v>
      </c>
      <c r="S673" s="39"/>
      <c r="T673" s="50"/>
      <c r="U673" s="50" t="s">
        <v>51</v>
      </c>
      <c r="V673" s="50" t="s">
        <v>51</v>
      </c>
      <c r="W673" s="50"/>
      <c r="X673" s="51" t="str">
        <f>IF((OR((AND('[1]PWS Information'!$E$10="CWS",T673="Single Family Residence",P673="Lead")),
(AND('[1]PWS Information'!$E$10="CWS",T673="Multiple Family Residence",'[1]PWS Information'!$E$11="Yes",P673="Lead")),
(AND('[1]PWS Information'!$E$10="NTNC",P673="Lead")))),"Tier 1",
IF((OR((AND('[1]PWS Information'!$E$10="CWS",T673="Multiple Family Residence",'[1]PWS Information'!$E$11="No",P673="Lead")),
(AND('[1]PWS Information'!$E$10="CWS",T673="Other",P673="Lead")),
(AND('[1]PWS Information'!$E$10="CWS",T673="Building",P673="Lead")))),"Tier 2",
IF((OR((AND('[1]PWS Information'!$E$10="CWS",T673="Single Family Residence",P673="Galvanized Requiring Replacement")),
(AND('[1]PWS Information'!$E$10="CWS",T673="Single Family Residence",P673="Galvanized Requiring Replacement",Q673="Yes")),
(AND('[1]PWS Information'!$E$10="NTNC",P673="Galvanized Requiring Replacement")),
(AND('[1]PWS Information'!$E$10="NTNC",T673="Single Family Residence",Q673="Yes")))),"Tier 3",
IF((OR((AND('[1]PWS Information'!$E$10="CWS",T673="Single Family Residence",R673="Yes",P673="Non-Lead", I673="Non-Lead - Copper",K673="Before 1989")),
(AND('[1]PWS Information'!$E$10="CWS",T673="Single Family Residence",R673="Yes",P673="Non-Lead", M673="Non-Lead - Copper",N673="Before 1989")))),"Tier 4",
IF((OR((AND('[1]PWS Information'!$E$10="NTNC",P673="Non-Lead")),
(AND('[1]PWS Information'!$E$10="CWS",P673="Non-Lead",R673="")),
(AND('[1]PWS Information'!$E$10="CWS",P673="Non-Lead",R673="No")),
(AND('[1]PWS Information'!$E$10="CWS",P673="Non-Lead",R673="Don't Know")),
(AND('[1]PWS Information'!$E$10="CWS",P673="Non-Lead", I673="Non-Lead - Copper", R673="Yes", K673="Between 1989 and 2014")),
(AND('[1]PWS Information'!$E$10="CWS",P673="Non-Lead", I673="Non-Lead - Copper", R673="Yes", K673="After 2014")),
(AND('[1]PWS Information'!$E$10="CWS",P673="Non-Lead", I673="Non-Lead - Copper", R673="Yes", K673="Unknown")),
(AND('[1]PWS Information'!$E$10="CWS",P673="Non-Lead", M673="Non-Lead - Copper", R673="Yes", N673="Between 1989 and 2014")),
(AND('[1]PWS Information'!$E$10="CWS",P673="Non-Lead", M673="Non-Lead - Copper", R673="Yes", N673="After 2014")),
(AND('[1]PWS Information'!$E$10="CWS",P673="Non-Lead", M673="Non-Lead - Copper", R673="Yes", N673="Unknown")),
(AND('[1]PWS Information'!$E$10="CWS",P673="Unknown")),
(AND('[1]PWS Information'!$E$10="NTNC",P673="Unknown")))),"Tier 5",
"")))))</f>
        <v>Tier 5</v>
      </c>
      <c r="Y673" s="50"/>
      <c r="Z673" s="50"/>
    </row>
    <row r="674" spans="1:26" ht="75" x14ac:dyDescent="0.25">
      <c r="A674" s="39">
        <v>25175592</v>
      </c>
      <c r="B674" s="40">
        <v>8778</v>
      </c>
      <c r="C674" s="41" t="s">
        <v>66</v>
      </c>
      <c r="D674" s="41" t="s">
        <v>46</v>
      </c>
      <c r="E674" s="41">
        <v>75961</v>
      </c>
      <c r="F674" s="42"/>
      <c r="G674" s="43">
        <v>31.621009999999998</v>
      </c>
      <c r="H674" s="44">
        <v>-94.479290000000006</v>
      </c>
      <c r="I674" s="45" t="s">
        <v>63</v>
      </c>
      <c r="J674" s="46" t="s">
        <v>48</v>
      </c>
      <c r="K674" s="42" t="s">
        <v>51</v>
      </c>
      <c r="L674" s="49"/>
      <c r="M674" s="45" t="s">
        <v>63</v>
      </c>
      <c r="N674" s="46" t="s">
        <v>51</v>
      </c>
      <c r="O674" s="49"/>
      <c r="P674" s="36" t="str">
        <f t="shared" si="10"/>
        <v>Unknown</v>
      </c>
      <c r="Q674" s="39" t="s">
        <v>48</v>
      </c>
      <c r="R674" s="39" t="s">
        <v>48</v>
      </c>
      <c r="S674" s="39"/>
      <c r="T674" s="50"/>
      <c r="U674" s="50" t="s">
        <v>51</v>
      </c>
      <c r="V674" s="50" t="s">
        <v>51</v>
      </c>
      <c r="W674" s="50"/>
      <c r="X674" s="51" t="str">
        <f>IF((OR((AND('[1]PWS Information'!$E$10="CWS",T674="Single Family Residence",P674="Lead")),
(AND('[1]PWS Information'!$E$10="CWS",T674="Multiple Family Residence",'[1]PWS Information'!$E$11="Yes",P674="Lead")),
(AND('[1]PWS Information'!$E$10="NTNC",P674="Lead")))),"Tier 1",
IF((OR((AND('[1]PWS Information'!$E$10="CWS",T674="Multiple Family Residence",'[1]PWS Information'!$E$11="No",P674="Lead")),
(AND('[1]PWS Information'!$E$10="CWS",T674="Other",P674="Lead")),
(AND('[1]PWS Information'!$E$10="CWS",T674="Building",P674="Lead")))),"Tier 2",
IF((OR((AND('[1]PWS Information'!$E$10="CWS",T674="Single Family Residence",P674="Galvanized Requiring Replacement")),
(AND('[1]PWS Information'!$E$10="CWS",T674="Single Family Residence",P674="Galvanized Requiring Replacement",Q674="Yes")),
(AND('[1]PWS Information'!$E$10="NTNC",P674="Galvanized Requiring Replacement")),
(AND('[1]PWS Information'!$E$10="NTNC",T674="Single Family Residence",Q674="Yes")))),"Tier 3",
IF((OR((AND('[1]PWS Information'!$E$10="CWS",T674="Single Family Residence",R674="Yes",P674="Non-Lead", I674="Non-Lead - Copper",K674="Before 1989")),
(AND('[1]PWS Information'!$E$10="CWS",T674="Single Family Residence",R674="Yes",P674="Non-Lead", M674="Non-Lead - Copper",N674="Before 1989")))),"Tier 4",
IF((OR((AND('[1]PWS Information'!$E$10="NTNC",P674="Non-Lead")),
(AND('[1]PWS Information'!$E$10="CWS",P674="Non-Lead",R674="")),
(AND('[1]PWS Information'!$E$10="CWS",P674="Non-Lead",R674="No")),
(AND('[1]PWS Information'!$E$10="CWS",P674="Non-Lead",R674="Don't Know")),
(AND('[1]PWS Information'!$E$10="CWS",P674="Non-Lead", I674="Non-Lead - Copper", R674="Yes", K674="Between 1989 and 2014")),
(AND('[1]PWS Information'!$E$10="CWS",P674="Non-Lead", I674="Non-Lead - Copper", R674="Yes", K674="After 2014")),
(AND('[1]PWS Information'!$E$10="CWS",P674="Non-Lead", I674="Non-Lead - Copper", R674="Yes", K674="Unknown")),
(AND('[1]PWS Information'!$E$10="CWS",P674="Non-Lead", M674="Non-Lead - Copper", R674="Yes", N674="Between 1989 and 2014")),
(AND('[1]PWS Information'!$E$10="CWS",P674="Non-Lead", M674="Non-Lead - Copper", R674="Yes", N674="After 2014")),
(AND('[1]PWS Information'!$E$10="CWS",P674="Non-Lead", M674="Non-Lead - Copper", R674="Yes", N674="Unknown")),
(AND('[1]PWS Information'!$E$10="CWS",P674="Unknown")),
(AND('[1]PWS Information'!$E$10="NTNC",P674="Unknown")))),"Tier 5",
"")))))</f>
        <v>Tier 5</v>
      </c>
      <c r="Y674" s="50"/>
      <c r="Z674" s="50"/>
    </row>
    <row r="675" spans="1:26" ht="75" x14ac:dyDescent="0.25">
      <c r="A675" s="39">
        <v>25176104</v>
      </c>
      <c r="B675" s="40">
        <v>234</v>
      </c>
      <c r="C675" s="41" t="s">
        <v>86</v>
      </c>
      <c r="D675" s="41" t="s">
        <v>46</v>
      </c>
      <c r="E675" s="41">
        <v>75961</v>
      </c>
      <c r="F675" s="42"/>
      <c r="G675" s="43">
        <v>31.659797000000001</v>
      </c>
      <c r="H675" s="44">
        <v>-94.601957999999996</v>
      </c>
      <c r="I675" s="45" t="s">
        <v>63</v>
      </c>
      <c r="J675" s="46" t="s">
        <v>48</v>
      </c>
      <c r="K675" s="42" t="s">
        <v>51</v>
      </c>
      <c r="L675" s="49"/>
      <c r="M675" s="45" t="s">
        <v>63</v>
      </c>
      <c r="N675" s="46" t="s">
        <v>51</v>
      </c>
      <c r="O675" s="49"/>
      <c r="P675" s="36" t="str">
        <f t="shared" si="10"/>
        <v>Unknown</v>
      </c>
      <c r="Q675" s="39" t="s">
        <v>48</v>
      </c>
      <c r="R675" s="39" t="s">
        <v>48</v>
      </c>
      <c r="S675" s="39"/>
      <c r="T675" s="50"/>
      <c r="U675" s="50" t="s">
        <v>51</v>
      </c>
      <c r="V675" s="50" t="s">
        <v>51</v>
      </c>
      <c r="W675" s="50"/>
      <c r="X675" s="51" t="str">
        <f>IF((OR((AND('[1]PWS Information'!$E$10="CWS",T675="Single Family Residence",P675="Lead")),
(AND('[1]PWS Information'!$E$10="CWS",T675="Multiple Family Residence",'[1]PWS Information'!$E$11="Yes",P675="Lead")),
(AND('[1]PWS Information'!$E$10="NTNC",P675="Lead")))),"Tier 1",
IF((OR((AND('[1]PWS Information'!$E$10="CWS",T675="Multiple Family Residence",'[1]PWS Information'!$E$11="No",P675="Lead")),
(AND('[1]PWS Information'!$E$10="CWS",T675="Other",P675="Lead")),
(AND('[1]PWS Information'!$E$10="CWS",T675="Building",P675="Lead")))),"Tier 2",
IF((OR((AND('[1]PWS Information'!$E$10="CWS",T675="Single Family Residence",P675="Galvanized Requiring Replacement")),
(AND('[1]PWS Information'!$E$10="CWS",T675="Single Family Residence",P675="Galvanized Requiring Replacement",Q675="Yes")),
(AND('[1]PWS Information'!$E$10="NTNC",P675="Galvanized Requiring Replacement")),
(AND('[1]PWS Information'!$E$10="NTNC",T675="Single Family Residence",Q675="Yes")))),"Tier 3",
IF((OR((AND('[1]PWS Information'!$E$10="CWS",T675="Single Family Residence",R675="Yes",P675="Non-Lead", I675="Non-Lead - Copper",K675="Before 1989")),
(AND('[1]PWS Information'!$E$10="CWS",T675="Single Family Residence",R675="Yes",P675="Non-Lead", M675="Non-Lead - Copper",N675="Before 1989")))),"Tier 4",
IF((OR((AND('[1]PWS Information'!$E$10="NTNC",P675="Non-Lead")),
(AND('[1]PWS Information'!$E$10="CWS",P675="Non-Lead",R675="")),
(AND('[1]PWS Information'!$E$10="CWS",P675="Non-Lead",R675="No")),
(AND('[1]PWS Information'!$E$10="CWS",P675="Non-Lead",R675="Don't Know")),
(AND('[1]PWS Information'!$E$10="CWS",P675="Non-Lead", I675="Non-Lead - Copper", R675="Yes", K675="Between 1989 and 2014")),
(AND('[1]PWS Information'!$E$10="CWS",P675="Non-Lead", I675="Non-Lead - Copper", R675="Yes", K675="After 2014")),
(AND('[1]PWS Information'!$E$10="CWS",P675="Non-Lead", I675="Non-Lead - Copper", R675="Yes", K675="Unknown")),
(AND('[1]PWS Information'!$E$10="CWS",P675="Non-Lead", M675="Non-Lead - Copper", R675="Yes", N675="Between 1989 and 2014")),
(AND('[1]PWS Information'!$E$10="CWS",P675="Non-Lead", M675="Non-Lead - Copper", R675="Yes", N675="After 2014")),
(AND('[1]PWS Information'!$E$10="CWS",P675="Non-Lead", M675="Non-Lead - Copper", R675="Yes", N675="Unknown")),
(AND('[1]PWS Information'!$E$10="CWS",P675="Unknown")),
(AND('[1]PWS Information'!$E$10="NTNC",P675="Unknown")))),"Tier 5",
"")))))</f>
        <v>Tier 5</v>
      </c>
      <c r="Y675" s="50"/>
      <c r="Z675" s="50"/>
    </row>
    <row r="676" spans="1:26" ht="75" x14ac:dyDescent="0.25">
      <c r="A676" s="39">
        <v>25175717</v>
      </c>
      <c r="B676" s="40">
        <v>757</v>
      </c>
      <c r="C676" s="41" t="s">
        <v>80</v>
      </c>
      <c r="D676" s="41" t="s">
        <v>46</v>
      </c>
      <c r="E676" s="41">
        <v>75961</v>
      </c>
      <c r="F676" s="42"/>
      <c r="G676" s="43">
        <v>31.558382999999999</v>
      </c>
      <c r="H676" s="44">
        <v>-94.504452000000001</v>
      </c>
      <c r="I676" s="45" t="s">
        <v>63</v>
      </c>
      <c r="J676" s="46" t="s">
        <v>48</v>
      </c>
      <c r="K676" s="42" t="s">
        <v>51</v>
      </c>
      <c r="L676" s="49"/>
      <c r="M676" s="45" t="s">
        <v>63</v>
      </c>
      <c r="N676" s="46" t="s">
        <v>51</v>
      </c>
      <c r="O676" s="49"/>
      <c r="P676" s="36" t="str">
        <f t="shared" si="10"/>
        <v>Unknown</v>
      </c>
      <c r="Q676" s="39" t="s">
        <v>48</v>
      </c>
      <c r="R676" s="39" t="s">
        <v>48</v>
      </c>
      <c r="S676" s="39"/>
      <c r="T676" s="50"/>
      <c r="U676" s="50" t="s">
        <v>51</v>
      </c>
      <c r="V676" s="50" t="s">
        <v>51</v>
      </c>
      <c r="W676" s="50"/>
      <c r="X676" s="51" t="str">
        <f>IF((OR((AND('[1]PWS Information'!$E$10="CWS",T676="Single Family Residence",P676="Lead")),
(AND('[1]PWS Information'!$E$10="CWS",T676="Multiple Family Residence",'[1]PWS Information'!$E$11="Yes",P676="Lead")),
(AND('[1]PWS Information'!$E$10="NTNC",P676="Lead")))),"Tier 1",
IF((OR((AND('[1]PWS Information'!$E$10="CWS",T676="Multiple Family Residence",'[1]PWS Information'!$E$11="No",P676="Lead")),
(AND('[1]PWS Information'!$E$10="CWS",T676="Other",P676="Lead")),
(AND('[1]PWS Information'!$E$10="CWS",T676="Building",P676="Lead")))),"Tier 2",
IF((OR((AND('[1]PWS Information'!$E$10="CWS",T676="Single Family Residence",P676="Galvanized Requiring Replacement")),
(AND('[1]PWS Information'!$E$10="CWS",T676="Single Family Residence",P676="Galvanized Requiring Replacement",Q676="Yes")),
(AND('[1]PWS Information'!$E$10="NTNC",P676="Galvanized Requiring Replacement")),
(AND('[1]PWS Information'!$E$10="NTNC",T676="Single Family Residence",Q676="Yes")))),"Tier 3",
IF((OR((AND('[1]PWS Information'!$E$10="CWS",T676="Single Family Residence",R676="Yes",P676="Non-Lead", I676="Non-Lead - Copper",K676="Before 1989")),
(AND('[1]PWS Information'!$E$10="CWS",T676="Single Family Residence",R676="Yes",P676="Non-Lead", M676="Non-Lead - Copper",N676="Before 1989")))),"Tier 4",
IF((OR((AND('[1]PWS Information'!$E$10="NTNC",P676="Non-Lead")),
(AND('[1]PWS Information'!$E$10="CWS",P676="Non-Lead",R676="")),
(AND('[1]PWS Information'!$E$10="CWS",P676="Non-Lead",R676="No")),
(AND('[1]PWS Information'!$E$10="CWS",P676="Non-Lead",R676="Don't Know")),
(AND('[1]PWS Information'!$E$10="CWS",P676="Non-Lead", I676="Non-Lead - Copper", R676="Yes", K676="Between 1989 and 2014")),
(AND('[1]PWS Information'!$E$10="CWS",P676="Non-Lead", I676="Non-Lead - Copper", R676="Yes", K676="After 2014")),
(AND('[1]PWS Information'!$E$10="CWS",P676="Non-Lead", I676="Non-Lead - Copper", R676="Yes", K676="Unknown")),
(AND('[1]PWS Information'!$E$10="CWS",P676="Non-Lead", M676="Non-Lead - Copper", R676="Yes", N676="Between 1989 and 2014")),
(AND('[1]PWS Information'!$E$10="CWS",P676="Non-Lead", M676="Non-Lead - Copper", R676="Yes", N676="After 2014")),
(AND('[1]PWS Information'!$E$10="CWS",P676="Non-Lead", M676="Non-Lead - Copper", R676="Yes", N676="Unknown")),
(AND('[1]PWS Information'!$E$10="CWS",P676="Unknown")),
(AND('[1]PWS Information'!$E$10="NTNC",P676="Unknown")))),"Tier 5",
"")))))</f>
        <v>Tier 5</v>
      </c>
      <c r="Y676" s="50"/>
      <c r="Z676" s="50"/>
    </row>
    <row r="677" spans="1:26" ht="75" x14ac:dyDescent="0.25">
      <c r="A677" s="39">
        <v>25175901</v>
      </c>
      <c r="B677" s="40">
        <v>1585</v>
      </c>
      <c r="C677" s="41" t="s">
        <v>52</v>
      </c>
      <c r="D677" s="41" t="s">
        <v>46</v>
      </c>
      <c r="E677" s="41">
        <v>75961</v>
      </c>
      <c r="F677" s="42"/>
      <c r="G677" s="43">
        <v>31.642541999999999</v>
      </c>
      <c r="H677" s="44">
        <v>-94.502808999999999</v>
      </c>
      <c r="I677" s="45" t="s">
        <v>63</v>
      </c>
      <c r="J677" s="46" t="s">
        <v>48</v>
      </c>
      <c r="K677" s="42" t="s">
        <v>51</v>
      </c>
      <c r="L677" s="49"/>
      <c r="M677" s="45" t="s">
        <v>63</v>
      </c>
      <c r="N677" s="46" t="s">
        <v>51</v>
      </c>
      <c r="O677" s="49"/>
      <c r="P677" s="36" t="str">
        <f t="shared" si="10"/>
        <v>Unknown</v>
      </c>
      <c r="Q677" s="39" t="s">
        <v>48</v>
      </c>
      <c r="R677" s="39" t="s">
        <v>48</v>
      </c>
      <c r="S677" s="39"/>
      <c r="T677" s="50" t="s">
        <v>50</v>
      </c>
      <c r="U677" s="50" t="s">
        <v>51</v>
      </c>
      <c r="V677" s="50" t="s">
        <v>51</v>
      </c>
      <c r="W677" s="50"/>
      <c r="X677" s="51" t="str">
        <f>IF((OR((AND('[1]PWS Information'!$E$10="CWS",T677="Single Family Residence",P677="Lead")),
(AND('[1]PWS Information'!$E$10="CWS",T677="Multiple Family Residence",'[1]PWS Information'!$E$11="Yes",P677="Lead")),
(AND('[1]PWS Information'!$E$10="NTNC",P677="Lead")))),"Tier 1",
IF((OR((AND('[1]PWS Information'!$E$10="CWS",T677="Multiple Family Residence",'[1]PWS Information'!$E$11="No",P677="Lead")),
(AND('[1]PWS Information'!$E$10="CWS",T677="Other",P677="Lead")),
(AND('[1]PWS Information'!$E$10="CWS",T677="Building",P677="Lead")))),"Tier 2",
IF((OR((AND('[1]PWS Information'!$E$10="CWS",T677="Single Family Residence",P677="Galvanized Requiring Replacement")),
(AND('[1]PWS Information'!$E$10="CWS",T677="Single Family Residence",P677="Galvanized Requiring Replacement",Q677="Yes")),
(AND('[1]PWS Information'!$E$10="NTNC",P677="Galvanized Requiring Replacement")),
(AND('[1]PWS Information'!$E$10="NTNC",T677="Single Family Residence",Q677="Yes")))),"Tier 3",
IF((OR((AND('[1]PWS Information'!$E$10="CWS",T677="Single Family Residence",R677="Yes",P677="Non-Lead", I677="Non-Lead - Copper",K677="Before 1989")),
(AND('[1]PWS Information'!$E$10="CWS",T677="Single Family Residence",R677="Yes",P677="Non-Lead", M677="Non-Lead - Copper",N677="Before 1989")))),"Tier 4",
IF((OR((AND('[1]PWS Information'!$E$10="NTNC",P677="Non-Lead")),
(AND('[1]PWS Information'!$E$10="CWS",P677="Non-Lead",R677="")),
(AND('[1]PWS Information'!$E$10="CWS",P677="Non-Lead",R677="No")),
(AND('[1]PWS Information'!$E$10="CWS",P677="Non-Lead",R677="Don't Know")),
(AND('[1]PWS Information'!$E$10="CWS",P677="Non-Lead", I677="Non-Lead - Copper", R677="Yes", K677="Between 1989 and 2014")),
(AND('[1]PWS Information'!$E$10="CWS",P677="Non-Lead", I677="Non-Lead - Copper", R677="Yes", K677="After 2014")),
(AND('[1]PWS Information'!$E$10="CWS",P677="Non-Lead", I677="Non-Lead - Copper", R677="Yes", K677="Unknown")),
(AND('[1]PWS Information'!$E$10="CWS",P677="Non-Lead", M677="Non-Lead - Copper", R677="Yes", N677="Between 1989 and 2014")),
(AND('[1]PWS Information'!$E$10="CWS",P677="Non-Lead", M677="Non-Lead - Copper", R677="Yes", N677="After 2014")),
(AND('[1]PWS Information'!$E$10="CWS",P677="Non-Lead", M677="Non-Lead - Copper", R677="Yes", N677="Unknown")),
(AND('[1]PWS Information'!$E$10="CWS",P677="Unknown")),
(AND('[1]PWS Information'!$E$10="NTNC",P677="Unknown")))),"Tier 5",
"")))))</f>
        <v>Tier 5</v>
      </c>
      <c r="Y677" s="50"/>
      <c r="Z677" s="50"/>
    </row>
    <row r="678" spans="1:26" ht="75" x14ac:dyDescent="0.25">
      <c r="A678" s="39">
        <v>25176143</v>
      </c>
      <c r="B678" s="40">
        <v>3221</v>
      </c>
      <c r="C678" s="41" t="s">
        <v>82</v>
      </c>
      <c r="D678" s="41" t="s">
        <v>46</v>
      </c>
      <c r="E678" s="41">
        <v>75961</v>
      </c>
      <c r="F678" s="42"/>
      <c r="G678" s="43">
        <v>31.660523999999999</v>
      </c>
      <c r="H678" s="44">
        <v>-94.601445999999996</v>
      </c>
      <c r="I678" s="45" t="s">
        <v>63</v>
      </c>
      <c r="J678" s="46" t="s">
        <v>48</v>
      </c>
      <c r="K678" s="42" t="s">
        <v>51</v>
      </c>
      <c r="L678" s="49"/>
      <c r="M678" s="45" t="s">
        <v>63</v>
      </c>
      <c r="N678" s="46" t="s">
        <v>51</v>
      </c>
      <c r="O678" s="49"/>
      <c r="P678" s="36" t="str">
        <f t="shared" si="10"/>
        <v>Unknown</v>
      </c>
      <c r="Q678" s="39" t="s">
        <v>48</v>
      </c>
      <c r="R678" s="39" t="s">
        <v>48</v>
      </c>
      <c r="S678" s="39"/>
      <c r="T678" s="50"/>
      <c r="U678" s="50" t="s">
        <v>51</v>
      </c>
      <c r="V678" s="50" t="s">
        <v>51</v>
      </c>
      <c r="W678" s="50"/>
      <c r="X678" s="51" t="str">
        <f>IF((OR((AND('[1]PWS Information'!$E$10="CWS",T678="Single Family Residence",P678="Lead")),
(AND('[1]PWS Information'!$E$10="CWS",T678="Multiple Family Residence",'[1]PWS Information'!$E$11="Yes",P678="Lead")),
(AND('[1]PWS Information'!$E$10="NTNC",P678="Lead")))),"Tier 1",
IF((OR((AND('[1]PWS Information'!$E$10="CWS",T678="Multiple Family Residence",'[1]PWS Information'!$E$11="No",P678="Lead")),
(AND('[1]PWS Information'!$E$10="CWS",T678="Other",P678="Lead")),
(AND('[1]PWS Information'!$E$10="CWS",T678="Building",P678="Lead")))),"Tier 2",
IF((OR((AND('[1]PWS Information'!$E$10="CWS",T678="Single Family Residence",P678="Galvanized Requiring Replacement")),
(AND('[1]PWS Information'!$E$10="CWS",T678="Single Family Residence",P678="Galvanized Requiring Replacement",Q678="Yes")),
(AND('[1]PWS Information'!$E$10="NTNC",P678="Galvanized Requiring Replacement")),
(AND('[1]PWS Information'!$E$10="NTNC",T678="Single Family Residence",Q678="Yes")))),"Tier 3",
IF((OR((AND('[1]PWS Information'!$E$10="CWS",T678="Single Family Residence",R678="Yes",P678="Non-Lead", I678="Non-Lead - Copper",K678="Before 1989")),
(AND('[1]PWS Information'!$E$10="CWS",T678="Single Family Residence",R678="Yes",P678="Non-Lead", M678="Non-Lead - Copper",N678="Before 1989")))),"Tier 4",
IF((OR((AND('[1]PWS Information'!$E$10="NTNC",P678="Non-Lead")),
(AND('[1]PWS Information'!$E$10="CWS",P678="Non-Lead",R678="")),
(AND('[1]PWS Information'!$E$10="CWS",P678="Non-Lead",R678="No")),
(AND('[1]PWS Information'!$E$10="CWS",P678="Non-Lead",R678="Don't Know")),
(AND('[1]PWS Information'!$E$10="CWS",P678="Non-Lead", I678="Non-Lead - Copper", R678="Yes", K678="Between 1989 and 2014")),
(AND('[1]PWS Information'!$E$10="CWS",P678="Non-Lead", I678="Non-Lead - Copper", R678="Yes", K678="After 2014")),
(AND('[1]PWS Information'!$E$10="CWS",P678="Non-Lead", I678="Non-Lead - Copper", R678="Yes", K678="Unknown")),
(AND('[1]PWS Information'!$E$10="CWS",P678="Non-Lead", M678="Non-Lead - Copper", R678="Yes", N678="Between 1989 and 2014")),
(AND('[1]PWS Information'!$E$10="CWS",P678="Non-Lead", M678="Non-Lead - Copper", R678="Yes", N678="After 2014")),
(AND('[1]PWS Information'!$E$10="CWS",P678="Non-Lead", M678="Non-Lead - Copper", R678="Yes", N678="Unknown")),
(AND('[1]PWS Information'!$E$10="CWS",P678="Unknown")),
(AND('[1]PWS Information'!$E$10="NTNC",P678="Unknown")))),"Tier 5",
"")))))</f>
        <v>Tier 5</v>
      </c>
      <c r="Y678" s="50"/>
      <c r="Z678" s="50"/>
    </row>
    <row r="679" spans="1:26" ht="75" x14ac:dyDescent="0.25">
      <c r="A679" s="39">
        <v>25175992</v>
      </c>
      <c r="B679" s="40">
        <v>8448</v>
      </c>
      <c r="C679" s="41" t="s">
        <v>66</v>
      </c>
      <c r="D679" s="41" t="s">
        <v>46</v>
      </c>
      <c r="E679" s="41">
        <v>75961</v>
      </c>
      <c r="F679" s="42"/>
      <c r="G679" s="43">
        <v>31.618617</v>
      </c>
      <c r="H679" s="44">
        <v>-94.484987000000004</v>
      </c>
      <c r="I679" s="45" t="s">
        <v>63</v>
      </c>
      <c r="J679" s="46" t="s">
        <v>48</v>
      </c>
      <c r="K679" s="42" t="s">
        <v>51</v>
      </c>
      <c r="L679" s="49"/>
      <c r="M679" s="45" t="s">
        <v>63</v>
      </c>
      <c r="N679" s="46" t="s">
        <v>51</v>
      </c>
      <c r="O679" s="49"/>
      <c r="P679" s="36" t="str">
        <f t="shared" si="10"/>
        <v>Unknown</v>
      </c>
      <c r="Q679" s="39" t="s">
        <v>48</v>
      </c>
      <c r="R679" s="39" t="s">
        <v>48</v>
      </c>
      <c r="S679" s="39"/>
      <c r="T679" s="50"/>
      <c r="U679" s="50" t="s">
        <v>51</v>
      </c>
      <c r="V679" s="50" t="s">
        <v>51</v>
      </c>
      <c r="W679" s="50"/>
      <c r="X679" s="51" t="str">
        <f>IF((OR((AND('[1]PWS Information'!$E$10="CWS",T679="Single Family Residence",P679="Lead")),
(AND('[1]PWS Information'!$E$10="CWS",T679="Multiple Family Residence",'[1]PWS Information'!$E$11="Yes",P679="Lead")),
(AND('[1]PWS Information'!$E$10="NTNC",P679="Lead")))),"Tier 1",
IF((OR((AND('[1]PWS Information'!$E$10="CWS",T679="Multiple Family Residence",'[1]PWS Information'!$E$11="No",P679="Lead")),
(AND('[1]PWS Information'!$E$10="CWS",T679="Other",P679="Lead")),
(AND('[1]PWS Information'!$E$10="CWS",T679="Building",P679="Lead")))),"Tier 2",
IF((OR((AND('[1]PWS Information'!$E$10="CWS",T679="Single Family Residence",P679="Galvanized Requiring Replacement")),
(AND('[1]PWS Information'!$E$10="CWS",T679="Single Family Residence",P679="Galvanized Requiring Replacement",Q679="Yes")),
(AND('[1]PWS Information'!$E$10="NTNC",P679="Galvanized Requiring Replacement")),
(AND('[1]PWS Information'!$E$10="NTNC",T679="Single Family Residence",Q679="Yes")))),"Tier 3",
IF((OR((AND('[1]PWS Information'!$E$10="CWS",T679="Single Family Residence",R679="Yes",P679="Non-Lead", I679="Non-Lead - Copper",K679="Before 1989")),
(AND('[1]PWS Information'!$E$10="CWS",T679="Single Family Residence",R679="Yes",P679="Non-Lead", M679="Non-Lead - Copper",N679="Before 1989")))),"Tier 4",
IF((OR((AND('[1]PWS Information'!$E$10="NTNC",P679="Non-Lead")),
(AND('[1]PWS Information'!$E$10="CWS",P679="Non-Lead",R679="")),
(AND('[1]PWS Information'!$E$10="CWS",P679="Non-Lead",R679="No")),
(AND('[1]PWS Information'!$E$10="CWS",P679="Non-Lead",R679="Don't Know")),
(AND('[1]PWS Information'!$E$10="CWS",P679="Non-Lead", I679="Non-Lead - Copper", R679="Yes", K679="Between 1989 and 2014")),
(AND('[1]PWS Information'!$E$10="CWS",P679="Non-Lead", I679="Non-Lead - Copper", R679="Yes", K679="After 2014")),
(AND('[1]PWS Information'!$E$10="CWS",P679="Non-Lead", I679="Non-Lead - Copper", R679="Yes", K679="Unknown")),
(AND('[1]PWS Information'!$E$10="CWS",P679="Non-Lead", M679="Non-Lead - Copper", R679="Yes", N679="Between 1989 and 2014")),
(AND('[1]PWS Information'!$E$10="CWS",P679="Non-Lead", M679="Non-Lead - Copper", R679="Yes", N679="After 2014")),
(AND('[1]PWS Information'!$E$10="CWS",P679="Non-Lead", M679="Non-Lead - Copper", R679="Yes", N679="Unknown")),
(AND('[1]PWS Information'!$E$10="CWS",P679="Unknown")),
(AND('[1]PWS Information'!$E$10="NTNC",P679="Unknown")))),"Tier 5",
"")))))</f>
        <v>Tier 5</v>
      </c>
      <c r="Y679" s="50"/>
      <c r="Z679" s="50"/>
    </row>
    <row r="680" spans="1:26" ht="75" x14ac:dyDescent="0.25">
      <c r="A680" s="39">
        <v>25176109</v>
      </c>
      <c r="B680" s="40">
        <v>290</v>
      </c>
      <c r="C680" s="41" t="s">
        <v>86</v>
      </c>
      <c r="D680" s="41" t="s">
        <v>46</v>
      </c>
      <c r="E680" s="41">
        <v>75961</v>
      </c>
      <c r="F680" s="42"/>
      <c r="G680" s="43">
        <v>31.657309000000001</v>
      </c>
      <c r="H680" s="44">
        <v>-94.601788999999997</v>
      </c>
      <c r="I680" s="45" t="s">
        <v>63</v>
      </c>
      <c r="J680" s="46" t="s">
        <v>48</v>
      </c>
      <c r="K680" s="42" t="s">
        <v>51</v>
      </c>
      <c r="L680" s="49"/>
      <c r="M680" s="45" t="s">
        <v>63</v>
      </c>
      <c r="N680" s="46" t="s">
        <v>51</v>
      </c>
      <c r="O680" s="49"/>
      <c r="P680" s="36" t="str">
        <f t="shared" si="10"/>
        <v>Unknown</v>
      </c>
      <c r="Q680" s="39" t="s">
        <v>48</v>
      </c>
      <c r="R680" s="39" t="s">
        <v>48</v>
      </c>
      <c r="S680" s="39"/>
      <c r="T680" s="50"/>
      <c r="U680" s="50" t="s">
        <v>51</v>
      </c>
      <c r="V680" s="50" t="s">
        <v>51</v>
      </c>
      <c r="W680" s="50"/>
      <c r="X680" s="51" t="str">
        <f>IF((OR((AND('[1]PWS Information'!$E$10="CWS",T680="Single Family Residence",P680="Lead")),
(AND('[1]PWS Information'!$E$10="CWS",T680="Multiple Family Residence",'[1]PWS Information'!$E$11="Yes",P680="Lead")),
(AND('[1]PWS Information'!$E$10="NTNC",P680="Lead")))),"Tier 1",
IF((OR((AND('[1]PWS Information'!$E$10="CWS",T680="Multiple Family Residence",'[1]PWS Information'!$E$11="No",P680="Lead")),
(AND('[1]PWS Information'!$E$10="CWS",T680="Other",P680="Lead")),
(AND('[1]PWS Information'!$E$10="CWS",T680="Building",P680="Lead")))),"Tier 2",
IF((OR((AND('[1]PWS Information'!$E$10="CWS",T680="Single Family Residence",P680="Galvanized Requiring Replacement")),
(AND('[1]PWS Information'!$E$10="CWS",T680="Single Family Residence",P680="Galvanized Requiring Replacement",Q680="Yes")),
(AND('[1]PWS Information'!$E$10="NTNC",P680="Galvanized Requiring Replacement")),
(AND('[1]PWS Information'!$E$10="NTNC",T680="Single Family Residence",Q680="Yes")))),"Tier 3",
IF((OR((AND('[1]PWS Information'!$E$10="CWS",T680="Single Family Residence",R680="Yes",P680="Non-Lead", I680="Non-Lead - Copper",K680="Before 1989")),
(AND('[1]PWS Information'!$E$10="CWS",T680="Single Family Residence",R680="Yes",P680="Non-Lead", M680="Non-Lead - Copper",N680="Before 1989")))),"Tier 4",
IF((OR((AND('[1]PWS Information'!$E$10="NTNC",P680="Non-Lead")),
(AND('[1]PWS Information'!$E$10="CWS",P680="Non-Lead",R680="")),
(AND('[1]PWS Information'!$E$10="CWS",P680="Non-Lead",R680="No")),
(AND('[1]PWS Information'!$E$10="CWS",P680="Non-Lead",R680="Don't Know")),
(AND('[1]PWS Information'!$E$10="CWS",P680="Non-Lead", I680="Non-Lead - Copper", R680="Yes", K680="Between 1989 and 2014")),
(AND('[1]PWS Information'!$E$10="CWS",P680="Non-Lead", I680="Non-Lead - Copper", R680="Yes", K680="After 2014")),
(AND('[1]PWS Information'!$E$10="CWS",P680="Non-Lead", I680="Non-Lead - Copper", R680="Yes", K680="Unknown")),
(AND('[1]PWS Information'!$E$10="CWS",P680="Non-Lead", M680="Non-Lead - Copper", R680="Yes", N680="Between 1989 and 2014")),
(AND('[1]PWS Information'!$E$10="CWS",P680="Non-Lead", M680="Non-Lead - Copper", R680="Yes", N680="After 2014")),
(AND('[1]PWS Information'!$E$10="CWS",P680="Non-Lead", M680="Non-Lead - Copper", R680="Yes", N680="Unknown")),
(AND('[1]PWS Information'!$E$10="CWS",P680="Unknown")),
(AND('[1]PWS Information'!$E$10="NTNC",P680="Unknown")))),"Tier 5",
"")))))</f>
        <v>Tier 5</v>
      </c>
      <c r="Y680" s="50"/>
      <c r="Z680" s="50"/>
    </row>
    <row r="681" spans="1:26" ht="75" x14ac:dyDescent="0.25">
      <c r="A681" s="39">
        <v>25176097</v>
      </c>
      <c r="B681" s="40">
        <v>3360</v>
      </c>
      <c r="C681" s="41" t="s">
        <v>213</v>
      </c>
      <c r="D681" s="41" t="s">
        <v>46</v>
      </c>
      <c r="E681" s="41">
        <v>75961</v>
      </c>
      <c r="F681" s="42"/>
      <c r="G681" s="43">
        <v>31.602219999999999</v>
      </c>
      <c r="H681" s="44">
        <v>-94.567786999999996</v>
      </c>
      <c r="I681" s="45" t="s">
        <v>63</v>
      </c>
      <c r="J681" s="46" t="s">
        <v>48</v>
      </c>
      <c r="K681" s="42" t="s">
        <v>51</v>
      </c>
      <c r="L681" s="49"/>
      <c r="M681" s="45" t="s">
        <v>63</v>
      </c>
      <c r="N681" s="46" t="s">
        <v>51</v>
      </c>
      <c r="O681" s="49"/>
      <c r="P681" s="36" t="str">
        <f t="shared" si="10"/>
        <v>Unknown</v>
      </c>
      <c r="Q681" s="39" t="s">
        <v>48</v>
      </c>
      <c r="R681" s="39" t="s">
        <v>48</v>
      </c>
      <c r="S681" s="39"/>
      <c r="T681" s="50"/>
      <c r="U681" s="50" t="s">
        <v>51</v>
      </c>
      <c r="V681" s="50" t="s">
        <v>51</v>
      </c>
      <c r="W681" s="50"/>
      <c r="X681" s="51" t="str">
        <f>IF((OR((AND('[1]PWS Information'!$E$10="CWS",T681="Single Family Residence",P681="Lead")),
(AND('[1]PWS Information'!$E$10="CWS",T681="Multiple Family Residence",'[1]PWS Information'!$E$11="Yes",P681="Lead")),
(AND('[1]PWS Information'!$E$10="NTNC",P681="Lead")))),"Tier 1",
IF((OR((AND('[1]PWS Information'!$E$10="CWS",T681="Multiple Family Residence",'[1]PWS Information'!$E$11="No",P681="Lead")),
(AND('[1]PWS Information'!$E$10="CWS",T681="Other",P681="Lead")),
(AND('[1]PWS Information'!$E$10="CWS",T681="Building",P681="Lead")))),"Tier 2",
IF((OR((AND('[1]PWS Information'!$E$10="CWS",T681="Single Family Residence",P681="Galvanized Requiring Replacement")),
(AND('[1]PWS Information'!$E$10="CWS",T681="Single Family Residence",P681="Galvanized Requiring Replacement",Q681="Yes")),
(AND('[1]PWS Information'!$E$10="NTNC",P681="Galvanized Requiring Replacement")),
(AND('[1]PWS Information'!$E$10="NTNC",T681="Single Family Residence",Q681="Yes")))),"Tier 3",
IF((OR((AND('[1]PWS Information'!$E$10="CWS",T681="Single Family Residence",R681="Yes",P681="Non-Lead", I681="Non-Lead - Copper",K681="Before 1989")),
(AND('[1]PWS Information'!$E$10="CWS",T681="Single Family Residence",R681="Yes",P681="Non-Lead", M681="Non-Lead - Copper",N681="Before 1989")))),"Tier 4",
IF((OR((AND('[1]PWS Information'!$E$10="NTNC",P681="Non-Lead")),
(AND('[1]PWS Information'!$E$10="CWS",P681="Non-Lead",R681="")),
(AND('[1]PWS Information'!$E$10="CWS",P681="Non-Lead",R681="No")),
(AND('[1]PWS Information'!$E$10="CWS",P681="Non-Lead",R681="Don't Know")),
(AND('[1]PWS Information'!$E$10="CWS",P681="Non-Lead", I681="Non-Lead - Copper", R681="Yes", K681="Between 1989 and 2014")),
(AND('[1]PWS Information'!$E$10="CWS",P681="Non-Lead", I681="Non-Lead - Copper", R681="Yes", K681="After 2014")),
(AND('[1]PWS Information'!$E$10="CWS",P681="Non-Lead", I681="Non-Lead - Copper", R681="Yes", K681="Unknown")),
(AND('[1]PWS Information'!$E$10="CWS",P681="Non-Lead", M681="Non-Lead - Copper", R681="Yes", N681="Between 1989 and 2014")),
(AND('[1]PWS Information'!$E$10="CWS",P681="Non-Lead", M681="Non-Lead - Copper", R681="Yes", N681="After 2014")),
(AND('[1]PWS Information'!$E$10="CWS",P681="Non-Lead", M681="Non-Lead - Copper", R681="Yes", N681="Unknown")),
(AND('[1]PWS Information'!$E$10="CWS",P681="Unknown")),
(AND('[1]PWS Information'!$E$10="NTNC",P681="Unknown")))),"Tier 5",
"")))))</f>
        <v>Tier 5</v>
      </c>
      <c r="Y681" s="50"/>
      <c r="Z681" s="50"/>
    </row>
    <row r="682" spans="1:26" ht="75" x14ac:dyDescent="0.25">
      <c r="A682" s="39">
        <v>25175511</v>
      </c>
      <c r="B682" s="40">
        <v>11301</v>
      </c>
      <c r="C682" s="41" t="s">
        <v>53</v>
      </c>
      <c r="D682" s="41" t="s">
        <v>46</v>
      </c>
      <c r="E682" s="41">
        <v>75961</v>
      </c>
      <c r="F682" s="42"/>
      <c r="G682" s="43">
        <v>31.645676000000002</v>
      </c>
      <c r="H682" s="44">
        <v>-94.415374</v>
      </c>
      <c r="I682" s="45" t="s">
        <v>63</v>
      </c>
      <c r="J682" s="46" t="s">
        <v>48</v>
      </c>
      <c r="K682" s="42" t="s">
        <v>51</v>
      </c>
      <c r="L682" s="49"/>
      <c r="M682" s="45" t="s">
        <v>63</v>
      </c>
      <c r="N682" s="46" t="s">
        <v>51</v>
      </c>
      <c r="O682" s="49"/>
      <c r="P682" s="36" t="str">
        <f t="shared" si="10"/>
        <v>Unknown</v>
      </c>
      <c r="Q682" s="39" t="s">
        <v>48</v>
      </c>
      <c r="R682" s="39" t="s">
        <v>48</v>
      </c>
      <c r="S682" s="39"/>
      <c r="T682" s="50" t="s">
        <v>50</v>
      </c>
      <c r="U682" s="50" t="s">
        <v>51</v>
      </c>
      <c r="V682" s="50" t="s">
        <v>51</v>
      </c>
      <c r="W682" s="50"/>
      <c r="X682" s="51" t="str">
        <f>IF((OR((AND('[1]PWS Information'!$E$10="CWS",T682="Single Family Residence",P682="Lead")),
(AND('[1]PWS Information'!$E$10="CWS",T682="Multiple Family Residence",'[1]PWS Information'!$E$11="Yes",P682="Lead")),
(AND('[1]PWS Information'!$E$10="NTNC",P682="Lead")))),"Tier 1",
IF((OR((AND('[1]PWS Information'!$E$10="CWS",T682="Multiple Family Residence",'[1]PWS Information'!$E$11="No",P682="Lead")),
(AND('[1]PWS Information'!$E$10="CWS",T682="Other",P682="Lead")),
(AND('[1]PWS Information'!$E$10="CWS",T682="Building",P682="Lead")))),"Tier 2",
IF((OR((AND('[1]PWS Information'!$E$10="CWS",T682="Single Family Residence",P682="Galvanized Requiring Replacement")),
(AND('[1]PWS Information'!$E$10="CWS",T682="Single Family Residence",P682="Galvanized Requiring Replacement",Q682="Yes")),
(AND('[1]PWS Information'!$E$10="NTNC",P682="Galvanized Requiring Replacement")),
(AND('[1]PWS Information'!$E$10="NTNC",T682="Single Family Residence",Q682="Yes")))),"Tier 3",
IF((OR((AND('[1]PWS Information'!$E$10="CWS",T682="Single Family Residence",R682="Yes",P682="Non-Lead", I682="Non-Lead - Copper",K682="Before 1989")),
(AND('[1]PWS Information'!$E$10="CWS",T682="Single Family Residence",R682="Yes",P682="Non-Lead", M682="Non-Lead - Copper",N682="Before 1989")))),"Tier 4",
IF((OR((AND('[1]PWS Information'!$E$10="NTNC",P682="Non-Lead")),
(AND('[1]PWS Information'!$E$10="CWS",P682="Non-Lead",R682="")),
(AND('[1]PWS Information'!$E$10="CWS",P682="Non-Lead",R682="No")),
(AND('[1]PWS Information'!$E$10="CWS",P682="Non-Lead",R682="Don't Know")),
(AND('[1]PWS Information'!$E$10="CWS",P682="Non-Lead", I682="Non-Lead - Copper", R682="Yes", K682="Between 1989 and 2014")),
(AND('[1]PWS Information'!$E$10="CWS",P682="Non-Lead", I682="Non-Lead - Copper", R682="Yes", K682="After 2014")),
(AND('[1]PWS Information'!$E$10="CWS",P682="Non-Lead", I682="Non-Lead - Copper", R682="Yes", K682="Unknown")),
(AND('[1]PWS Information'!$E$10="CWS",P682="Non-Lead", M682="Non-Lead - Copper", R682="Yes", N682="Between 1989 and 2014")),
(AND('[1]PWS Information'!$E$10="CWS",P682="Non-Lead", M682="Non-Lead - Copper", R682="Yes", N682="After 2014")),
(AND('[1]PWS Information'!$E$10="CWS",P682="Non-Lead", M682="Non-Lead - Copper", R682="Yes", N682="Unknown")),
(AND('[1]PWS Information'!$E$10="CWS",P682="Unknown")),
(AND('[1]PWS Information'!$E$10="NTNC",P682="Unknown")))),"Tier 5",
"")))))</f>
        <v>Tier 5</v>
      </c>
      <c r="Y682" s="50"/>
      <c r="Z682" s="50"/>
    </row>
    <row r="683" spans="1:26" ht="75" x14ac:dyDescent="0.25">
      <c r="A683" s="39">
        <v>25175988</v>
      </c>
      <c r="B683" s="40" t="s">
        <v>205</v>
      </c>
      <c r="C683" s="41" t="s">
        <v>214</v>
      </c>
      <c r="D683" s="41" t="s">
        <v>46</v>
      </c>
      <c r="E683" s="41">
        <v>75961</v>
      </c>
      <c r="F683" s="42"/>
      <c r="G683" s="43"/>
      <c r="H683" s="44"/>
      <c r="I683" s="45" t="s">
        <v>63</v>
      </c>
      <c r="J683" s="46" t="s">
        <v>48</v>
      </c>
      <c r="K683" s="42" t="s">
        <v>51</v>
      </c>
      <c r="L683" s="49"/>
      <c r="M683" s="45" t="s">
        <v>63</v>
      </c>
      <c r="N683" s="46" t="s">
        <v>51</v>
      </c>
      <c r="O683" s="49"/>
      <c r="P683" s="36" t="str">
        <f t="shared" si="10"/>
        <v>Unknown</v>
      </c>
      <c r="Q683" s="39" t="s">
        <v>48</v>
      </c>
      <c r="R683" s="39" t="s">
        <v>48</v>
      </c>
      <c r="S683" s="39"/>
      <c r="T683" s="50"/>
      <c r="U683" s="50" t="s">
        <v>51</v>
      </c>
      <c r="V683" s="50" t="s">
        <v>51</v>
      </c>
      <c r="W683" s="50"/>
      <c r="X683" s="51" t="str">
        <f>IF((OR((AND('[1]PWS Information'!$E$10="CWS",T683="Single Family Residence",P683="Lead")),
(AND('[1]PWS Information'!$E$10="CWS",T683="Multiple Family Residence",'[1]PWS Information'!$E$11="Yes",P683="Lead")),
(AND('[1]PWS Information'!$E$10="NTNC",P683="Lead")))),"Tier 1",
IF((OR((AND('[1]PWS Information'!$E$10="CWS",T683="Multiple Family Residence",'[1]PWS Information'!$E$11="No",P683="Lead")),
(AND('[1]PWS Information'!$E$10="CWS",T683="Other",P683="Lead")),
(AND('[1]PWS Information'!$E$10="CWS",T683="Building",P683="Lead")))),"Tier 2",
IF((OR((AND('[1]PWS Information'!$E$10="CWS",T683="Single Family Residence",P683="Galvanized Requiring Replacement")),
(AND('[1]PWS Information'!$E$10="CWS",T683="Single Family Residence",P683="Galvanized Requiring Replacement",Q683="Yes")),
(AND('[1]PWS Information'!$E$10="NTNC",P683="Galvanized Requiring Replacement")),
(AND('[1]PWS Information'!$E$10="NTNC",T683="Single Family Residence",Q683="Yes")))),"Tier 3",
IF((OR((AND('[1]PWS Information'!$E$10="CWS",T683="Single Family Residence",R683="Yes",P683="Non-Lead", I683="Non-Lead - Copper",K683="Before 1989")),
(AND('[1]PWS Information'!$E$10="CWS",T683="Single Family Residence",R683="Yes",P683="Non-Lead", M683="Non-Lead - Copper",N683="Before 1989")))),"Tier 4",
IF((OR((AND('[1]PWS Information'!$E$10="NTNC",P683="Non-Lead")),
(AND('[1]PWS Information'!$E$10="CWS",P683="Non-Lead",R683="")),
(AND('[1]PWS Information'!$E$10="CWS",P683="Non-Lead",R683="No")),
(AND('[1]PWS Information'!$E$10="CWS",P683="Non-Lead",R683="Don't Know")),
(AND('[1]PWS Information'!$E$10="CWS",P683="Non-Lead", I683="Non-Lead - Copper", R683="Yes", K683="Between 1989 and 2014")),
(AND('[1]PWS Information'!$E$10="CWS",P683="Non-Lead", I683="Non-Lead - Copper", R683="Yes", K683="After 2014")),
(AND('[1]PWS Information'!$E$10="CWS",P683="Non-Lead", I683="Non-Lead - Copper", R683="Yes", K683="Unknown")),
(AND('[1]PWS Information'!$E$10="CWS",P683="Non-Lead", M683="Non-Lead - Copper", R683="Yes", N683="Between 1989 and 2014")),
(AND('[1]PWS Information'!$E$10="CWS",P683="Non-Lead", M683="Non-Lead - Copper", R683="Yes", N683="After 2014")),
(AND('[1]PWS Information'!$E$10="CWS",P683="Non-Lead", M683="Non-Lead - Copper", R683="Yes", N683="Unknown")),
(AND('[1]PWS Information'!$E$10="CWS",P683="Unknown")),
(AND('[1]PWS Information'!$E$10="NTNC",P683="Unknown")))),"Tier 5",
"")))))</f>
        <v>Tier 5</v>
      </c>
      <c r="Y683" s="50"/>
      <c r="Z683" s="50"/>
    </row>
    <row r="684" spans="1:26" ht="75" x14ac:dyDescent="0.25">
      <c r="A684" s="39">
        <v>25176026</v>
      </c>
      <c r="B684" s="40">
        <v>7075</v>
      </c>
      <c r="C684" s="41" t="s">
        <v>66</v>
      </c>
      <c r="D684" s="41" t="s">
        <v>46</v>
      </c>
      <c r="E684" s="41">
        <v>75961</v>
      </c>
      <c r="F684" s="42"/>
      <c r="G684" s="43">
        <v>31.618787000000001</v>
      </c>
      <c r="H684" s="44">
        <v>-94.508791000000002</v>
      </c>
      <c r="I684" s="45" t="s">
        <v>63</v>
      </c>
      <c r="J684" s="46" t="s">
        <v>48</v>
      </c>
      <c r="K684" s="42" t="s">
        <v>51</v>
      </c>
      <c r="L684" s="49"/>
      <c r="M684" s="45" t="s">
        <v>63</v>
      </c>
      <c r="N684" s="46" t="s">
        <v>51</v>
      </c>
      <c r="O684" s="49"/>
      <c r="P684" s="36" t="str">
        <f t="shared" si="10"/>
        <v>Unknown</v>
      </c>
      <c r="Q684" s="39" t="s">
        <v>48</v>
      </c>
      <c r="R684" s="39" t="s">
        <v>48</v>
      </c>
      <c r="S684" s="39"/>
      <c r="T684" s="50"/>
      <c r="U684" s="50" t="s">
        <v>51</v>
      </c>
      <c r="V684" s="50" t="s">
        <v>51</v>
      </c>
      <c r="W684" s="50"/>
      <c r="X684" s="51" t="str">
        <f>IF((OR((AND('[1]PWS Information'!$E$10="CWS",T684="Single Family Residence",P684="Lead")),
(AND('[1]PWS Information'!$E$10="CWS",T684="Multiple Family Residence",'[1]PWS Information'!$E$11="Yes",P684="Lead")),
(AND('[1]PWS Information'!$E$10="NTNC",P684="Lead")))),"Tier 1",
IF((OR((AND('[1]PWS Information'!$E$10="CWS",T684="Multiple Family Residence",'[1]PWS Information'!$E$11="No",P684="Lead")),
(AND('[1]PWS Information'!$E$10="CWS",T684="Other",P684="Lead")),
(AND('[1]PWS Information'!$E$10="CWS",T684="Building",P684="Lead")))),"Tier 2",
IF((OR((AND('[1]PWS Information'!$E$10="CWS",T684="Single Family Residence",P684="Galvanized Requiring Replacement")),
(AND('[1]PWS Information'!$E$10="CWS",T684="Single Family Residence",P684="Galvanized Requiring Replacement",Q684="Yes")),
(AND('[1]PWS Information'!$E$10="NTNC",P684="Galvanized Requiring Replacement")),
(AND('[1]PWS Information'!$E$10="NTNC",T684="Single Family Residence",Q684="Yes")))),"Tier 3",
IF((OR((AND('[1]PWS Information'!$E$10="CWS",T684="Single Family Residence",R684="Yes",P684="Non-Lead", I684="Non-Lead - Copper",K684="Before 1989")),
(AND('[1]PWS Information'!$E$10="CWS",T684="Single Family Residence",R684="Yes",P684="Non-Lead", M684="Non-Lead - Copper",N684="Before 1989")))),"Tier 4",
IF((OR((AND('[1]PWS Information'!$E$10="NTNC",P684="Non-Lead")),
(AND('[1]PWS Information'!$E$10="CWS",P684="Non-Lead",R684="")),
(AND('[1]PWS Information'!$E$10="CWS",P684="Non-Lead",R684="No")),
(AND('[1]PWS Information'!$E$10="CWS",P684="Non-Lead",R684="Don't Know")),
(AND('[1]PWS Information'!$E$10="CWS",P684="Non-Lead", I684="Non-Lead - Copper", R684="Yes", K684="Between 1989 and 2014")),
(AND('[1]PWS Information'!$E$10="CWS",P684="Non-Lead", I684="Non-Lead - Copper", R684="Yes", K684="After 2014")),
(AND('[1]PWS Information'!$E$10="CWS",P684="Non-Lead", I684="Non-Lead - Copper", R684="Yes", K684="Unknown")),
(AND('[1]PWS Information'!$E$10="CWS",P684="Non-Lead", M684="Non-Lead - Copper", R684="Yes", N684="Between 1989 and 2014")),
(AND('[1]PWS Information'!$E$10="CWS",P684="Non-Lead", M684="Non-Lead - Copper", R684="Yes", N684="After 2014")),
(AND('[1]PWS Information'!$E$10="CWS",P684="Non-Lead", M684="Non-Lead - Copper", R684="Yes", N684="Unknown")),
(AND('[1]PWS Information'!$E$10="CWS",P684="Unknown")),
(AND('[1]PWS Information'!$E$10="NTNC",P684="Unknown")))),"Tier 5",
"")))))</f>
        <v>Tier 5</v>
      </c>
      <c r="Y684" s="50"/>
      <c r="Z684" s="50"/>
    </row>
    <row r="685" spans="1:26" ht="75" x14ac:dyDescent="0.25">
      <c r="A685" s="39">
        <v>25175560</v>
      </c>
      <c r="B685" s="40">
        <v>405</v>
      </c>
      <c r="C685" s="41" t="s">
        <v>90</v>
      </c>
      <c r="D685" s="41" t="s">
        <v>46</v>
      </c>
      <c r="E685" s="41">
        <v>75961</v>
      </c>
      <c r="F685" s="42"/>
      <c r="G685" s="43">
        <v>31.558382999999999</v>
      </c>
      <c r="H685" s="44">
        <v>-94.504452000000001</v>
      </c>
      <c r="I685" s="45" t="s">
        <v>63</v>
      </c>
      <c r="J685" s="46" t="s">
        <v>48</v>
      </c>
      <c r="K685" s="42" t="s">
        <v>51</v>
      </c>
      <c r="L685" s="49"/>
      <c r="M685" s="45" t="s">
        <v>63</v>
      </c>
      <c r="N685" s="46" t="s">
        <v>51</v>
      </c>
      <c r="O685" s="49"/>
      <c r="P685" s="36" t="str">
        <f t="shared" si="10"/>
        <v>Unknown</v>
      </c>
      <c r="Q685" s="39" t="s">
        <v>48</v>
      </c>
      <c r="R685" s="39" t="s">
        <v>48</v>
      </c>
      <c r="S685" s="39"/>
      <c r="T685" s="50"/>
      <c r="U685" s="50" t="s">
        <v>51</v>
      </c>
      <c r="V685" s="50" t="s">
        <v>51</v>
      </c>
      <c r="W685" s="50"/>
      <c r="X685" s="51" t="str">
        <f>IF((OR((AND('[1]PWS Information'!$E$10="CWS",T685="Single Family Residence",P685="Lead")),
(AND('[1]PWS Information'!$E$10="CWS",T685="Multiple Family Residence",'[1]PWS Information'!$E$11="Yes",P685="Lead")),
(AND('[1]PWS Information'!$E$10="NTNC",P685="Lead")))),"Tier 1",
IF((OR((AND('[1]PWS Information'!$E$10="CWS",T685="Multiple Family Residence",'[1]PWS Information'!$E$11="No",P685="Lead")),
(AND('[1]PWS Information'!$E$10="CWS",T685="Other",P685="Lead")),
(AND('[1]PWS Information'!$E$10="CWS",T685="Building",P685="Lead")))),"Tier 2",
IF((OR((AND('[1]PWS Information'!$E$10="CWS",T685="Single Family Residence",P685="Galvanized Requiring Replacement")),
(AND('[1]PWS Information'!$E$10="CWS",T685="Single Family Residence",P685="Galvanized Requiring Replacement",Q685="Yes")),
(AND('[1]PWS Information'!$E$10="NTNC",P685="Galvanized Requiring Replacement")),
(AND('[1]PWS Information'!$E$10="NTNC",T685="Single Family Residence",Q685="Yes")))),"Tier 3",
IF((OR((AND('[1]PWS Information'!$E$10="CWS",T685="Single Family Residence",R685="Yes",P685="Non-Lead", I685="Non-Lead - Copper",K685="Before 1989")),
(AND('[1]PWS Information'!$E$10="CWS",T685="Single Family Residence",R685="Yes",P685="Non-Lead", M685="Non-Lead - Copper",N685="Before 1989")))),"Tier 4",
IF((OR((AND('[1]PWS Information'!$E$10="NTNC",P685="Non-Lead")),
(AND('[1]PWS Information'!$E$10="CWS",P685="Non-Lead",R685="")),
(AND('[1]PWS Information'!$E$10="CWS",P685="Non-Lead",R685="No")),
(AND('[1]PWS Information'!$E$10="CWS",P685="Non-Lead",R685="Don't Know")),
(AND('[1]PWS Information'!$E$10="CWS",P685="Non-Lead", I685="Non-Lead - Copper", R685="Yes", K685="Between 1989 and 2014")),
(AND('[1]PWS Information'!$E$10="CWS",P685="Non-Lead", I685="Non-Lead - Copper", R685="Yes", K685="After 2014")),
(AND('[1]PWS Information'!$E$10="CWS",P685="Non-Lead", I685="Non-Lead - Copper", R685="Yes", K685="Unknown")),
(AND('[1]PWS Information'!$E$10="CWS",P685="Non-Lead", M685="Non-Lead - Copper", R685="Yes", N685="Between 1989 and 2014")),
(AND('[1]PWS Information'!$E$10="CWS",P685="Non-Lead", M685="Non-Lead - Copper", R685="Yes", N685="After 2014")),
(AND('[1]PWS Information'!$E$10="CWS",P685="Non-Lead", M685="Non-Lead - Copper", R685="Yes", N685="Unknown")),
(AND('[1]PWS Information'!$E$10="CWS",P685="Unknown")),
(AND('[1]PWS Information'!$E$10="NTNC",P685="Unknown")))),"Tier 5",
"")))))</f>
        <v>Tier 5</v>
      </c>
      <c r="Y685" s="50"/>
      <c r="Z685" s="50"/>
    </row>
    <row r="686" spans="1:26" ht="75" x14ac:dyDescent="0.25">
      <c r="A686" s="39">
        <v>25175966</v>
      </c>
      <c r="B686" s="40">
        <v>2233</v>
      </c>
      <c r="C686" s="41" t="s">
        <v>52</v>
      </c>
      <c r="D686" s="41" t="s">
        <v>46</v>
      </c>
      <c r="E686" s="41">
        <v>75961</v>
      </c>
      <c r="F686" s="42"/>
      <c r="G686" s="43">
        <v>31.64311</v>
      </c>
      <c r="H686" s="44">
        <v>-94.493667000000002</v>
      </c>
      <c r="I686" s="45" t="s">
        <v>63</v>
      </c>
      <c r="J686" s="46" t="s">
        <v>48</v>
      </c>
      <c r="K686" s="42" t="s">
        <v>51</v>
      </c>
      <c r="L686" s="49"/>
      <c r="M686" s="45" t="s">
        <v>63</v>
      </c>
      <c r="N686" s="46" t="s">
        <v>51</v>
      </c>
      <c r="O686" s="49"/>
      <c r="P686" s="36" t="str">
        <f t="shared" si="10"/>
        <v>Unknown</v>
      </c>
      <c r="Q686" s="39" t="s">
        <v>48</v>
      </c>
      <c r="R686" s="39" t="s">
        <v>48</v>
      </c>
      <c r="S686" s="39"/>
      <c r="T686" s="50" t="s">
        <v>50</v>
      </c>
      <c r="U686" s="50" t="s">
        <v>51</v>
      </c>
      <c r="V686" s="50" t="s">
        <v>51</v>
      </c>
      <c r="W686" s="50"/>
      <c r="X686" s="51" t="str">
        <f>IF((OR((AND('[1]PWS Information'!$E$10="CWS",T686="Single Family Residence",P686="Lead")),
(AND('[1]PWS Information'!$E$10="CWS",T686="Multiple Family Residence",'[1]PWS Information'!$E$11="Yes",P686="Lead")),
(AND('[1]PWS Information'!$E$10="NTNC",P686="Lead")))),"Tier 1",
IF((OR((AND('[1]PWS Information'!$E$10="CWS",T686="Multiple Family Residence",'[1]PWS Information'!$E$11="No",P686="Lead")),
(AND('[1]PWS Information'!$E$10="CWS",T686="Other",P686="Lead")),
(AND('[1]PWS Information'!$E$10="CWS",T686="Building",P686="Lead")))),"Tier 2",
IF((OR((AND('[1]PWS Information'!$E$10="CWS",T686="Single Family Residence",P686="Galvanized Requiring Replacement")),
(AND('[1]PWS Information'!$E$10="CWS",T686="Single Family Residence",P686="Galvanized Requiring Replacement",Q686="Yes")),
(AND('[1]PWS Information'!$E$10="NTNC",P686="Galvanized Requiring Replacement")),
(AND('[1]PWS Information'!$E$10="NTNC",T686="Single Family Residence",Q686="Yes")))),"Tier 3",
IF((OR((AND('[1]PWS Information'!$E$10="CWS",T686="Single Family Residence",R686="Yes",P686="Non-Lead", I686="Non-Lead - Copper",K686="Before 1989")),
(AND('[1]PWS Information'!$E$10="CWS",T686="Single Family Residence",R686="Yes",P686="Non-Lead", M686="Non-Lead - Copper",N686="Before 1989")))),"Tier 4",
IF((OR((AND('[1]PWS Information'!$E$10="NTNC",P686="Non-Lead")),
(AND('[1]PWS Information'!$E$10="CWS",P686="Non-Lead",R686="")),
(AND('[1]PWS Information'!$E$10="CWS",P686="Non-Lead",R686="No")),
(AND('[1]PWS Information'!$E$10="CWS",P686="Non-Lead",R686="Don't Know")),
(AND('[1]PWS Information'!$E$10="CWS",P686="Non-Lead", I686="Non-Lead - Copper", R686="Yes", K686="Between 1989 and 2014")),
(AND('[1]PWS Information'!$E$10="CWS",P686="Non-Lead", I686="Non-Lead - Copper", R686="Yes", K686="After 2014")),
(AND('[1]PWS Information'!$E$10="CWS",P686="Non-Lead", I686="Non-Lead - Copper", R686="Yes", K686="Unknown")),
(AND('[1]PWS Information'!$E$10="CWS",P686="Non-Lead", M686="Non-Lead - Copper", R686="Yes", N686="Between 1989 and 2014")),
(AND('[1]PWS Information'!$E$10="CWS",P686="Non-Lead", M686="Non-Lead - Copper", R686="Yes", N686="After 2014")),
(AND('[1]PWS Information'!$E$10="CWS",P686="Non-Lead", M686="Non-Lead - Copper", R686="Yes", N686="Unknown")),
(AND('[1]PWS Information'!$E$10="CWS",P686="Unknown")),
(AND('[1]PWS Information'!$E$10="NTNC",P686="Unknown")))),"Tier 5",
"")))))</f>
        <v>Tier 5</v>
      </c>
      <c r="Y686" s="50"/>
      <c r="Z686" s="50"/>
    </row>
    <row r="687" spans="1:26" ht="75" x14ac:dyDescent="0.25">
      <c r="A687" s="39">
        <v>25175636</v>
      </c>
      <c r="B687" s="40">
        <v>286</v>
      </c>
      <c r="C687" s="41" t="s">
        <v>215</v>
      </c>
      <c r="D687" s="41" t="s">
        <v>46</v>
      </c>
      <c r="E687" s="41">
        <v>75961</v>
      </c>
      <c r="F687" s="42"/>
      <c r="G687" s="43">
        <v>31.606276000000001</v>
      </c>
      <c r="H687" s="44">
        <v>-94.541499999999999</v>
      </c>
      <c r="I687" s="45" t="s">
        <v>63</v>
      </c>
      <c r="J687" s="46" t="s">
        <v>48</v>
      </c>
      <c r="K687" s="42" t="s">
        <v>51</v>
      </c>
      <c r="L687" s="49"/>
      <c r="M687" s="45" t="s">
        <v>63</v>
      </c>
      <c r="N687" s="46" t="s">
        <v>51</v>
      </c>
      <c r="O687" s="49"/>
      <c r="P687" s="36" t="str">
        <f t="shared" si="10"/>
        <v>Unknown</v>
      </c>
      <c r="Q687" s="39" t="s">
        <v>48</v>
      </c>
      <c r="R687" s="39" t="s">
        <v>48</v>
      </c>
      <c r="S687" s="39"/>
      <c r="T687" s="50"/>
      <c r="U687" s="50" t="s">
        <v>51</v>
      </c>
      <c r="V687" s="50" t="s">
        <v>51</v>
      </c>
      <c r="W687" s="50"/>
      <c r="X687" s="51" t="str">
        <f>IF((OR((AND('[1]PWS Information'!$E$10="CWS",T687="Single Family Residence",P687="Lead")),
(AND('[1]PWS Information'!$E$10="CWS",T687="Multiple Family Residence",'[1]PWS Information'!$E$11="Yes",P687="Lead")),
(AND('[1]PWS Information'!$E$10="NTNC",P687="Lead")))),"Tier 1",
IF((OR((AND('[1]PWS Information'!$E$10="CWS",T687="Multiple Family Residence",'[1]PWS Information'!$E$11="No",P687="Lead")),
(AND('[1]PWS Information'!$E$10="CWS",T687="Other",P687="Lead")),
(AND('[1]PWS Information'!$E$10="CWS",T687="Building",P687="Lead")))),"Tier 2",
IF((OR((AND('[1]PWS Information'!$E$10="CWS",T687="Single Family Residence",P687="Galvanized Requiring Replacement")),
(AND('[1]PWS Information'!$E$10="CWS",T687="Single Family Residence",P687="Galvanized Requiring Replacement",Q687="Yes")),
(AND('[1]PWS Information'!$E$10="NTNC",P687="Galvanized Requiring Replacement")),
(AND('[1]PWS Information'!$E$10="NTNC",T687="Single Family Residence",Q687="Yes")))),"Tier 3",
IF((OR((AND('[1]PWS Information'!$E$10="CWS",T687="Single Family Residence",R687="Yes",P687="Non-Lead", I687="Non-Lead - Copper",K687="Before 1989")),
(AND('[1]PWS Information'!$E$10="CWS",T687="Single Family Residence",R687="Yes",P687="Non-Lead", M687="Non-Lead - Copper",N687="Before 1989")))),"Tier 4",
IF((OR((AND('[1]PWS Information'!$E$10="NTNC",P687="Non-Lead")),
(AND('[1]PWS Information'!$E$10="CWS",P687="Non-Lead",R687="")),
(AND('[1]PWS Information'!$E$10="CWS",P687="Non-Lead",R687="No")),
(AND('[1]PWS Information'!$E$10="CWS",P687="Non-Lead",R687="Don't Know")),
(AND('[1]PWS Information'!$E$10="CWS",P687="Non-Lead", I687="Non-Lead - Copper", R687="Yes", K687="Between 1989 and 2014")),
(AND('[1]PWS Information'!$E$10="CWS",P687="Non-Lead", I687="Non-Lead - Copper", R687="Yes", K687="After 2014")),
(AND('[1]PWS Information'!$E$10="CWS",P687="Non-Lead", I687="Non-Lead - Copper", R687="Yes", K687="Unknown")),
(AND('[1]PWS Information'!$E$10="CWS",P687="Non-Lead", M687="Non-Lead - Copper", R687="Yes", N687="Between 1989 and 2014")),
(AND('[1]PWS Information'!$E$10="CWS",P687="Non-Lead", M687="Non-Lead - Copper", R687="Yes", N687="After 2014")),
(AND('[1]PWS Information'!$E$10="CWS",P687="Non-Lead", M687="Non-Lead - Copper", R687="Yes", N687="Unknown")),
(AND('[1]PWS Information'!$E$10="CWS",P687="Unknown")),
(AND('[1]PWS Information'!$E$10="NTNC",P687="Unknown")))),"Tier 5",
"")))))</f>
        <v>Tier 5</v>
      </c>
      <c r="Y687" s="50"/>
      <c r="Z687" s="50"/>
    </row>
    <row r="688" spans="1:26" ht="75" x14ac:dyDescent="0.25">
      <c r="A688" s="39">
        <v>25175896</v>
      </c>
      <c r="B688" s="40" t="s">
        <v>216</v>
      </c>
      <c r="C688" s="41" t="s">
        <v>217</v>
      </c>
      <c r="D688" s="41" t="s">
        <v>46</v>
      </c>
      <c r="E688" s="41">
        <v>75961</v>
      </c>
      <c r="F688" s="42"/>
      <c r="G688" s="43">
        <v>31.558382999999999</v>
      </c>
      <c r="H688" s="44">
        <v>-94.504452000000001</v>
      </c>
      <c r="I688" s="45" t="s">
        <v>63</v>
      </c>
      <c r="J688" s="46" t="s">
        <v>48</v>
      </c>
      <c r="K688" s="42" t="s">
        <v>51</v>
      </c>
      <c r="L688" s="49"/>
      <c r="M688" s="45" t="s">
        <v>63</v>
      </c>
      <c r="N688" s="46" t="s">
        <v>51</v>
      </c>
      <c r="O688" s="49"/>
      <c r="P688" s="36" t="str">
        <f t="shared" si="10"/>
        <v>Unknown</v>
      </c>
      <c r="Q688" s="39" t="s">
        <v>48</v>
      </c>
      <c r="R688" s="39" t="s">
        <v>48</v>
      </c>
      <c r="S688" s="39"/>
      <c r="T688" s="50"/>
      <c r="U688" s="50" t="s">
        <v>51</v>
      </c>
      <c r="V688" s="50" t="s">
        <v>51</v>
      </c>
      <c r="W688" s="50"/>
      <c r="X688" s="51" t="str">
        <f>IF((OR((AND('[1]PWS Information'!$E$10="CWS",T688="Single Family Residence",P688="Lead")),
(AND('[1]PWS Information'!$E$10="CWS",T688="Multiple Family Residence",'[1]PWS Information'!$E$11="Yes",P688="Lead")),
(AND('[1]PWS Information'!$E$10="NTNC",P688="Lead")))),"Tier 1",
IF((OR((AND('[1]PWS Information'!$E$10="CWS",T688="Multiple Family Residence",'[1]PWS Information'!$E$11="No",P688="Lead")),
(AND('[1]PWS Information'!$E$10="CWS",T688="Other",P688="Lead")),
(AND('[1]PWS Information'!$E$10="CWS",T688="Building",P688="Lead")))),"Tier 2",
IF((OR((AND('[1]PWS Information'!$E$10="CWS",T688="Single Family Residence",P688="Galvanized Requiring Replacement")),
(AND('[1]PWS Information'!$E$10="CWS",T688="Single Family Residence",P688="Galvanized Requiring Replacement",Q688="Yes")),
(AND('[1]PWS Information'!$E$10="NTNC",P688="Galvanized Requiring Replacement")),
(AND('[1]PWS Information'!$E$10="NTNC",T688="Single Family Residence",Q688="Yes")))),"Tier 3",
IF((OR((AND('[1]PWS Information'!$E$10="CWS",T688="Single Family Residence",R688="Yes",P688="Non-Lead", I688="Non-Lead - Copper",K688="Before 1989")),
(AND('[1]PWS Information'!$E$10="CWS",T688="Single Family Residence",R688="Yes",P688="Non-Lead", M688="Non-Lead - Copper",N688="Before 1989")))),"Tier 4",
IF((OR((AND('[1]PWS Information'!$E$10="NTNC",P688="Non-Lead")),
(AND('[1]PWS Information'!$E$10="CWS",P688="Non-Lead",R688="")),
(AND('[1]PWS Information'!$E$10="CWS",P688="Non-Lead",R688="No")),
(AND('[1]PWS Information'!$E$10="CWS",P688="Non-Lead",R688="Don't Know")),
(AND('[1]PWS Information'!$E$10="CWS",P688="Non-Lead", I688="Non-Lead - Copper", R688="Yes", K688="Between 1989 and 2014")),
(AND('[1]PWS Information'!$E$10="CWS",P688="Non-Lead", I688="Non-Lead - Copper", R688="Yes", K688="After 2014")),
(AND('[1]PWS Information'!$E$10="CWS",P688="Non-Lead", I688="Non-Lead - Copper", R688="Yes", K688="Unknown")),
(AND('[1]PWS Information'!$E$10="CWS",P688="Non-Lead", M688="Non-Lead - Copper", R688="Yes", N688="Between 1989 and 2014")),
(AND('[1]PWS Information'!$E$10="CWS",P688="Non-Lead", M688="Non-Lead - Copper", R688="Yes", N688="After 2014")),
(AND('[1]PWS Information'!$E$10="CWS",P688="Non-Lead", M688="Non-Lead - Copper", R688="Yes", N688="Unknown")),
(AND('[1]PWS Information'!$E$10="CWS",P688="Unknown")),
(AND('[1]PWS Information'!$E$10="NTNC",P688="Unknown")))),"Tier 5",
"")))))</f>
        <v>Tier 5</v>
      </c>
      <c r="Y688" s="50"/>
      <c r="Z688" s="50"/>
    </row>
    <row r="689" spans="1:26" ht="75" x14ac:dyDescent="0.25">
      <c r="A689" s="39">
        <v>25176007</v>
      </c>
      <c r="B689" s="40">
        <v>7765</v>
      </c>
      <c r="C689" s="41" t="s">
        <v>66</v>
      </c>
      <c r="D689" s="41" t="s">
        <v>46</v>
      </c>
      <c r="E689" s="41">
        <v>75961</v>
      </c>
      <c r="F689" s="42"/>
      <c r="G689" s="43">
        <v>31.619374000000001</v>
      </c>
      <c r="H689" s="44">
        <v>-94.497460000000004</v>
      </c>
      <c r="I689" s="45" t="s">
        <v>63</v>
      </c>
      <c r="J689" s="46" t="s">
        <v>48</v>
      </c>
      <c r="K689" s="42" t="s">
        <v>51</v>
      </c>
      <c r="L689" s="49"/>
      <c r="M689" s="45" t="s">
        <v>63</v>
      </c>
      <c r="N689" s="46" t="s">
        <v>51</v>
      </c>
      <c r="O689" s="49"/>
      <c r="P689" s="36" t="str">
        <f t="shared" si="10"/>
        <v>Unknown</v>
      </c>
      <c r="Q689" s="39" t="s">
        <v>48</v>
      </c>
      <c r="R689" s="39" t="s">
        <v>48</v>
      </c>
      <c r="S689" s="39"/>
      <c r="T689" s="50"/>
      <c r="U689" s="50" t="s">
        <v>51</v>
      </c>
      <c r="V689" s="50" t="s">
        <v>51</v>
      </c>
      <c r="W689" s="50"/>
      <c r="X689" s="51" t="str">
        <f>IF((OR((AND('[1]PWS Information'!$E$10="CWS",T689="Single Family Residence",P689="Lead")),
(AND('[1]PWS Information'!$E$10="CWS",T689="Multiple Family Residence",'[1]PWS Information'!$E$11="Yes",P689="Lead")),
(AND('[1]PWS Information'!$E$10="NTNC",P689="Lead")))),"Tier 1",
IF((OR((AND('[1]PWS Information'!$E$10="CWS",T689="Multiple Family Residence",'[1]PWS Information'!$E$11="No",P689="Lead")),
(AND('[1]PWS Information'!$E$10="CWS",T689="Other",P689="Lead")),
(AND('[1]PWS Information'!$E$10="CWS",T689="Building",P689="Lead")))),"Tier 2",
IF((OR((AND('[1]PWS Information'!$E$10="CWS",T689="Single Family Residence",P689="Galvanized Requiring Replacement")),
(AND('[1]PWS Information'!$E$10="CWS",T689="Single Family Residence",P689="Galvanized Requiring Replacement",Q689="Yes")),
(AND('[1]PWS Information'!$E$10="NTNC",P689="Galvanized Requiring Replacement")),
(AND('[1]PWS Information'!$E$10="NTNC",T689="Single Family Residence",Q689="Yes")))),"Tier 3",
IF((OR((AND('[1]PWS Information'!$E$10="CWS",T689="Single Family Residence",R689="Yes",P689="Non-Lead", I689="Non-Lead - Copper",K689="Before 1989")),
(AND('[1]PWS Information'!$E$10="CWS",T689="Single Family Residence",R689="Yes",P689="Non-Lead", M689="Non-Lead - Copper",N689="Before 1989")))),"Tier 4",
IF((OR((AND('[1]PWS Information'!$E$10="NTNC",P689="Non-Lead")),
(AND('[1]PWS Information'!$E$10="CWS",P689="Non-Lead",R689="")),
(AND('[1]PWS Information'!$E$10="CWS",P689="Non-Lead",R689="No")),
(AND('[1]PWS Information'!$E$10="CWS",P689="Non-Lead",R689="Don't Know")),
(AND('[1]PWS Information'!$E$10="CWS",P689="Non-Lead", I689="Non-Lead - Copper", R689="Yes", K689="Between 1989 and 2014")),
(AND('[1]PWS Information'!$E$10="CWS",P689="Non-Lead", I689="Non-Lead - Copper", R689="Yes", K689="After 2014")),
(AND('[1]PWS Information'!$E$10="CWS",P689="Non-Lead", I689="Non-Lead - Copper", R689="Yes", K689="Unknown")),
(AND('[1]PWS Information'!$E$10="CWS",P689="Non-Lead", M689="Non-Lead - Copper", R689="Yes", N689="Between 1989 and 2014")),
(AND('[1]PWS Information'!$E$10="CWS",P689="Non-Lead", M689="Non-Lead - Copper", R689="Yes", N689="After 2014")),
(AND('[1]PWS Information'!$E$10="CWS",P689="Non-Lead", M689="Non-Lead - Copper", R689="Yes", N689="Unknown")),
(AND('[1]PWS Information'!$E$10="CWS",P689="Unknown")),
(AND('[1]PWS Information'!$E$10="NTNC",P689="Unknown")))),"Tier 5",
"")))))</f>
        <v>Tier 5</v>
      </c>
      <c r="Y689" s="50"/>
      <c r="Z689" s="50"/>
    </row>
    <row r="690" spans="1:26" ht="75" x14ac:dyDescent="0.25">
      <c r="A690" s="39">
        <v>25176011</v>
      </c>
      <c r="B690" s="40">
        <v>7577</v>
      </c>
      <c r="C690" s="41" t="s">
        <v>66</v>
      </c>
      <c r="D690" s="41" t="s">
        <v>46</v>
      </c>
      <c r="E690" s="41">
        <v>75961</v>
      </c>
      <c r="F690" s="42"/>
      <c r="G690" s="43">
        <v>31.618842000000001</v>
      </c>
      <c r="H690" s="44">
        <v>-94.500715999999997</v>
      </c>
      <c r="I690" s="45" t="s">
        <v>63</v>
      </c>
      <c r="J690" s="46" t="s">
        <v>48</v>
      </c>
      <c r="K690" s="42" t="s">
        <v>51</v>
      </c>
      <c r="L690" s="49"/>
      <c r="M690" s="45" t="s">
        <v>63</v>
      </c>
      <c r="N690" s="46" t="s">
        <v>51</v>
      </c>
      <c r="O690" s="49"/>
      <c r="P690" s="36" t="str">
        <f t="shared" si="10"/>
        <v>Unknown</v>
      </c>
      <c r="Q690" s="39" t="s">
        <v>48</v>
      </c>
      <c r="R690" s="39" t="s">
        <v>48</v>
      </c>
      <c r="S690" s="39"/>
      <c r="T690" s="50"/>
      <c r="U690" s="50" t="s">
        <v>51</v>
      </c>
      <c r="V690" s="50" t="s">
        <v>51</v>
      </c>
      <c r="W690" s="50"/>
      <c r="X690" s="51" t="str">
        <f>IF((OR((AND('[1]PWS Information'!$E$10="CWS",T690="Single Family Residence",P690="Lead")),
(AND('[1]PWS Information'!$E$10="CWS",T690="Multiple Family Residence",'[1]PWS Information'!$E$11="Yes",P690="Lead")),
(AND('[1]PWS Information'!$E$10="NTNC",P690="Lead")))),"Tier 1",
IF((OR((AND('[1]PWS Information'!$E$10="CWS",T690="Multiple Family Residence",'[1]PWS Information'!$E$11="No",P690="Lead")),
(AND('[1]PWS Information'!$E$10="CWS",T690="Other",P690="Lead")),
(AND('[1]PWS Information'!$E$10="CWS",T690="Building",P690="Lead")))),"Tier 2",
IF((OR((AND('[1]PWS Information'!$E$10="CWS",T690="Single Family Residence",P690="Galvanized Requiring Replacement")),
(AND('[1]PWS Information'!$E$10="CWS",T690="Single Family Residence",P690="Galvanized Requiring Replacement",Q690="Yes")),
(AND('[1]PWS Information'!$E$10="NTNC",P690="Galvanized Requiring Replacement")),
(AND('[1]PWS Information'!$E$10="NTNC",T690="Single Family Residence",Q690="Yes")))),"Tier 3",
IF((OR((AND('[1]PWS Information'!$E$10="CWS",T690="Single Family Residence",R690="Yes",P690="Non-Lead", I690="Non-Lead - Copper",K690="Before 1989")),
(AND('[1]PWS Information'!$E$10="CWS",T690="Single Family Residence",R690="Yes",P690="Non-Lead", M690="Non-Lead - Copper",N690="Before 1989")))),"Tier 4",
IF((OR((AND('[1]PWS Information'!$E$10="NTNC",P690="Non-Lead")),
(AND('[1]PWS Information'!$E$10="CWS",P690="Non-Lead",R690="")),
(AND('[1]PWS Information'!$E$10="CWS",P690="Non-Lead",R690="No")),
(AND('[1]PWS Information'!$E$10="CWS",P690="Non-Lead",R690="Don't Know")),
(AND('[1]PWS Information'!$E$10="CWS",P690="Non-Lead", I690="Non-Lead - Copper", R690="Yes", K690="Between 1989 and 2014")),
(AND('[1]PWS Information'!$E$10="CWS",P690="Non-Lead", I690="Non-Lead - Copper", R690="Yes", K690="After 2014")),
(AND('[1]PWS Information'!$E$10="CWS",P690="Non-Lead", I690="Non-Lead - Copper", R690="Yes", K690="Unknown")),
(AND('[1]PWS Information'!$E$10="CWS",P690="Non-Lead", M690="Non-Lead - Copper", R690="Yes", N690="Between 1989 and 2014")),
(AND('[1]PWS Information'!$E$10="CWS",P690="Non-Lead", M690="Non-Lead - Copper", R690="Yes", N690="After 2014")),
(AND('[1]PWS Information'!$E$10="CWS",P690="Non-Lead", M690="Non-Lead - Copper", R690="Yes", N690="Unknown")),
(AND('[1]PWS Information'!$E$10="CWS",P690="Unknown")),
(AND('[1]PWS Information'!$E$10="NTNC",P690="Unknown")))),"Tier 5",
"")))))</f>
        <v>Tier 5</v>
      </c>
      <c r="Y690" s="50"/>
      <c r="Z690" s="50"/>
    </row>
    <row r="691" spans="1:26" ht="75" x14ac:dyDescent="0.25">
      <c r="A691" s="39">
        <v>25175912</v>
      </c>
      <c r="B691" s="40">
        <v>8695</v>
      </c>
      <c r="C691" s="41" t="s">
        <v>66</v>
      </c>
      <c r="D691" s="41" t="s">
        <v>46</v>
      </c>
      <c r="E691" s="41">
        <v>75961</v>
      </c>
      <c r="F691" s="42"/>
      <c r="G691" s="43">
        <v>31.621002000000001</v>
      </c>
      <c r="H691" s="44">
        <v>-94.481328000000005</v>
      </c>
      <c r="I691" s="45" t="s">
        <v>63</v>
      </c>
      <c r="J691" s="46" t="s">
        <v>48</v>
      </c>
      <c r="K691" s="42" t="s">
        <v>51</v>
      </c>
      <c r="L691" s="49"/>
      <c r="M691" s="45" t="s">
        <v>63</v>
      </c>
      <c r="N691" s="46" t="s">
        <v>51</v>
      </c>
      <c r="O691" s="49"/>
      <c r="P691" s="36" t="str">
        <f t="shared" si="10"/>
        <v>Unknown</v>
      </c>
      <c r="Q691" s="39" t="s">
        <v>48</v>
      </c>
      <c r="R691" s="39" t="s">
        <v>48</v>
      </c>
      <c r="S691" s="39"/>
      <c r="T691" s="50"/>
      <c r="U691" s="50" t="s">
        <v>51</v>
      </c>
      <c r="V691" s="50" t="s">
        <v>51</v>
      </c>
      <c r="W691" s="50"/>
      <c r="X691" s="51" t="str">
        <f>IF((OR((AND('[1]PWS Information'!$E$10="CWS",T691="Single Family Residence",P691="Lead")),
(AND('[1]PWS Information'!$E$10="CWS",T691="Multiple Family Residence",'[1]PWS Information'!$E$11="Yes",P691="Lead")),
(AND('[1]PWS Information'!$E$10="NTNC",P691="Lead")))),"Tier 1",
IF((OR((AND('[1]PWS Information'!$E$10="CWS",T691="Multiple Family Residence",'[1]PWS Information'!$E$11="No",P691="Lead")),
(AND('[1]PWS Information'!$E$10="CWS",T691="Other",P691="Lead")),
(AND('[1]PWS Information'!$E$10="CWS",T691="Building",P691="Lead")))),"Tier 2",
IF((OR((AND('[1]PWS Information'!$E$10="CWS",T691="Single Family Residence",P691="Galvanized Requiring Replacement")),
(AND('[1]PWS Information'!$E$10="CWS",T691="Single Family Residence",P691="Galvanized Requiring Replacement",Q691="Yes")),
(AND('[1]PWS Information'!$E$10="NTNC",P691="Galvanized Requiring Replacement")),
(AND('[1]PWS Information'!$E$10="NTNC",T691="Single Family Residence",Q691="Yes")))),"Tier 3",
IF((OR((AND('[1]PWS Information'!$E$10="CWS",T691="Single Family Residence",R691="Yes",P691="Non-Lead", I691="Non-Lead - Copper",K691="Before 1989")),
(AND('[1]PWS Information'!$E$10="CWS",T691="Single Family Residence",R691="Yes",P691="Non-Lead", M691="Non-Lead - Copper",N691="Before 1989")))),"Tier 4",
IF((OR((AND('[1]PWS Information'!$E$10="NTNC",P691="Non-Lead")),
(AND('[1]PWS Information'!$E$10="CWS",P691="Non-Lead",R691="")),
(AND('[1]PWS Information'!$E$10="CWS",P691="Non-Lead",R691="No")),
(AND('[1]PWS Information'!$E$10="CWS",P691="Non-Lead",R691="Don't Know")),
(AND('[1]PWS Information'!$E$10="CWS",P691="Non-Lead", I691="Non-Lead - Copper", R691="Yes", K691="Between 1989 and 2014")),
(AND('[1]PWS Information'!$E$10="CWS",P691="Non-Lead", I691="Non-Lead - Copper", R691="Yes", K691="After 2014")),
(AND('[1]PWS Information'!$E$10="CWS",P691="Non-Lead", I691="Non-Lead - Copper", R691="Yes", K691="Unknown")),
(AND('[1]PWS Information'!$E$10="CWS",P691="Non-Lead", M691="Non-Lead - Copper", R691="Yes", N691="Between 1989 and 2014")),
(AND('[1]PWS Information'!$E$10="CWS",P691="Non-Lead", M691="Non-Lead - Copper", R691="Yes", N691="After 2014")),
(AND('[1]PWS Information'!$E$10="CWS",P691="Non-Lead", M691="Non-Lead - Copper", R691="Yes", N691="Unknown")),
(AND('[1]PWS Information'!$E$10="CWS",P691="Unknown")),
(AND('[1]PWS Information'!$E$10="NTNC",P691="Unknown")))),"Tier 5",
"")))))</f>
        <v>Tier 5</v>
      </c>
      <c r="Y691" s="50"/>
      <c r="Z691" s="50"/>
    </row>
    <row r="692" spans="1:26" ht="75" x14ac:dyDescent="0.25">
      <c r="A692" s="39" t="s">
        <v>218</v>
      </c>
      <c r="B692" s="40">
        <v>410</v>
      </c>
      <c r="C692" s="41" t="s">
        <v>69</v>
      </c>
      <c r="D692" s="41" t="s">
        <v>46</v>
      </c>
      <c r="E692" s="41">
        <v>75961</v>
      </c>
      <c r="F692" s="42"/>
      <c r="G692" s="43">
        <v>31.660115999999999</v>
      </c>
      <c r="H692" s="44">
        <v>-94.601620999999994</v>
      </c>
      <c r="I692" s="45" t="s">
        <v>63</v>
      </c>
      <c r="J692" s="46" t="s">
        <v>48</v>
      </c>
      <c r="K692" s="42" t="s">
        <v>51</v>
      </c>
      <c r="L692" s="49"/>
      <c r="M692" s="45" t="s">
        <v>63</v>
      </c>
      <c r="N692" s="46" t="s">
        <v>51</v>
      </c>
      <c r="O692" s="49"/>
      <c r="P692" s="36" t="str">
        <f t="shared" si="10"/>
        <v>Unknown</v>
      </c>
      <c r="Q692" s="39" t="s">
        <v>48</v>
      </c>
      <c r="R692" s="39" t="s">
        <v>48</v>
      </c>
      <c r="S692" s="39"/>
      <c r="T692" s="50"/>
      <c r="U692" s="50" t="s">
        <v>51</v>
      </c>
      <c r="V692" s="50" t="s">
        <v>51</v>
      </c>
      <c r="W692" s="50"/>
      <c r="X692" s="51" t="str">
        <f>IF((OR((AND('[1]PWS Information'!$E$10="CWS",T692="Single Family Residence",P692="Lead")),
(AND('[1]PWS Information'!$E$10="CWS",T692="Multiple Family Residence",'[1]PWS Information'!$E$11="Yes",P692="Lead")),
(AND('[1]PWS Information'!$E$10="NTNC",P692="Lead")))),"Tier 1",
IF((OR((AND('[1]PWS Information'!$E$10="CWS",T692="Multiple Family Residence",'[1]PWS Information'!$E$11="No",P692="Lead")),
(AND('[1]PWS Information'!$E$10="CWS",T692="Other",P692="Lead")),
(AND('[1]PWS Information'!$E$10="CWS",T692="Building",P692="Lead")))),"Tier 2",
IF((OR((AND('[1]PWS Information'!$E$10="CWS",T692="Single Family Residence",P692="Galvanized Requiring Replacement")),
(AND('[1]PWS Information'!$E$10="CWS",T692="Single Family Residence",P692="Galvanized Requiring Replacement",Q692="Yes")),
(AND('[1]PWS Information'!$E$10="NTNC",P692="Galvanized Requiring Replacement")),
(AND('[1]PWS Information'!$E$10="NTNC",T692="Single Family Residence",Q692="Yes")))),"Tier 3",
IF((OR((AND('[1]PWS Information'!$E$10="CWS",T692="Single Family Residence",R692="Yes",P692="Non-Lead", I692="Non-Lead - Copper",K692="Before 1989")),
(AND('[1]PWS Information'!$E$10="CWS",T692="Single Family Residence",R692="Yes",P692="Non-Lead", M692="Non-Lead - Copper",N692="Before 1989")))),"Tier 4",
IF((OR((AND('[1]PWS Information'!$E$10="NTNC",P692="Non-Lead")),
(AND('[1]PWS Information'!$E$10="CWS",P692="Non-Lead",R692="")),
(AND('[1]PWS Information'!$E$10="CWS",P692="Non-Lead",R692="No")),
(AND('[1]PWS Information'!$E$10="CWS",P692="Non-Lead",R692="Don't Know")),
(AND('[1]PWS Information'!$E$10="CWS",P692="Non-Lead", I692="Non-Lead - Copper", R692="Yes", K692="Between 1989 and 2014")),
(AND('[1]PWS Information'!$E$10="CWS",P692="Non-Lead", I692="Non-Lead - Copper", R692="Yes", K692="After 2014")),
(AND('[1]PWS Information'!$E$10="CWS",P692="Non-Lead", I692="Non-Lead - Copper", R692="Yes", K692="Unknown")),
(AND('[1]PWS Information'!$E$10="CWS",P692="Non-Lead", M692="Non-Lead - Copper", R692="Yes", N692="Between 1989 and 2014")),
(AND('[1]PWS Information'!$E$10="CWS",P692="Non-Lead", M692="Non-Lead - Copper", R692="Yes", N692="After 2014")),
(AND('[1]PWS Information'!$E$10="CWS",P692="Non-Lead", M692="Non-Lead - Copper", R692="Yes", N692="Unknown")),
(AND('[1]PWS Information'!$E$10="CWS",P692="Unknown")),
(AND('[1]PWS Information'!$E$10="NTNC",P692="Unknown")))),"Tier 5",
"")))))</f>
        <v>Tier 5</v>
      </c>
      <c r="Y692" s="50"/>
      <c r="Z692" s="50"/>
    </row>
    <row r="693" spans="1:26" ht="75" x14ac:dyDescent="0.25">
      <c r="A693" s="39">
        <v>25175445</v>
      </c>
      <c r="B693" s="40" t="s">
        <v>76</v>
      </c>
      <c r="C693" s="41">
        <v>1</v>
      </c>
      <c r="D693" s="41" t="s">
        <v>46</v>
      </c>
      <c r="E693" s="41">
        <v>75961</v>
      </c>
      <c r="F693" s="42"/>
      <c r="G693" s="43">
        <v>31.558382999999999</v>
      </c>
      <c r="H693" s="44">
        <v>-94.504452000000001</v>
      </c>
      <c r="I693" s="45" t="s">
        <v>63</v>
      </c>
      <c r="J693" s="46" t="s">
        <v>48</v>
      </c>
      <c r="K693" s="42" t="s">
        <v>51</v>
      </c>
      <c r="L693" s="49"/>
      <c r="M693" s="45" t="s">
        <v>63</v>
      </c>
      <c r="N693" s="46" t="s">
        <v>51</v>
      </c>
      <c r="O693" s="49"/>
      <c r="P693" s="36" t="str">
        <f t="shared" si="10"/>
        <v>Unknown</v>
      </c>
      <c r="Q693" s="39" t="s">
        <v>48</v>
      </c>
      <c r="R693" s="39" t="s">
        <v>48</v>
      </c>
      <c r="S693" s="39"/>
      <c r="T693" s="50"/>
      <c r="U693" s="50" t="s">
        <v>51</v>
      </c>
      <c r="V693" s="50" t="s">
        <v>51</v>
      </c>
      <c r="W693" s="50"/>
      <c r="X693" s="51" t="str">
        <f>IF((OR((AND('[1]PWS Information'!$E$10="CWS",T693="Single Family Residence",P693="Lead")),
(AND('[1]PWS Information'!$E$10="CWS",T693="Multiple Family Residence",'[1]PWS Information'!$E$11="Yes",P693="Lead")),
(AND('[1]PWS Information'!$E$10="NTNC",P693="Lead")))),"Tier 1",
IF((OR((AND('[1]PWS Information'!$E$10="CWS",T693="Multiple Family Residence",'[1]PWS Information'!$E$11="No",P693="Lead")),
(AND('[1]PWS Information'!$E$10="CWS",T693="Other",P693="Lead")),
(AND('[1]PWS Information'!$E$10="CWS",T693="Building",P693="Lead")))),"Tier 2",
IF((OR((AND('[1]PWS Information'!$E$10="CWS",T693="Single Family Residence",P693="Galvanized Requiring Replacement")),
(AND('[1]PWS Information'!$E$10="CWS",T693="Single Family Residence",P693="Galvanized Requiring Replacement",Q693="Yes")),
(AND('[1]PWS Information'!$E$10="NTNC",P693="Galvanized Requiring Replacement")),
(AND('[1]PWS Information'!$E$10="NTNC",T693="Single Family Residence",Q693="Yes")))),"Tier 3",
IF((OR((AND('[1]PWS Information'!$E$10="CWS",T693="Single Family Residence",R693="Yes",P693="Non-Lead", I693="Non-Lead - Copper",K693="Before 1989")),
(AND('[1]PWS Information'!$E$10="CWS",T693="Single Family Residence",R693="Yes",P693="Non-Lead", M693="Non-Lead - Copper",N693="Before 1989")))),"Tier 4",
IF((OR((AND('[1]PWS Information'!$E$10="NTNC",P693="Non-Lead")),
(AND('[1]PWS Information'!$E$10="CWS",P693="Non-Lead",R693="")),
(AND('[1]PWS Information'!$E$10="CWS",P693="Non-Lead",R693="No")),
(AND('[1]PWS Information'!$E$10="CWS",P693="Non-Lead",R693="Don't Know")),
(AND('[1]PWS Information'!$E$10="CWS",P693="Non-Lead", I693="Non-Lead - Copper", R693="Yes", K693="Between 1989 and 2014")),
(AND('[1]PWS Information'!$E$10="CWS",P693="Non-Lead", I693="Non-Lead - Copper", R693="Yes", K693="After 2014")),
(AND('[1]PWS Information'!$E$10="CWS",P693="Non-Lead", I693="Non-Lead - Copper", R693="Yes", K693="Unknown")),
(AND('[1]PWS Information'!$E$10="CWS",P693="Non-Lead", M693="Non-Lead - Copper", R693="Yes", N693="Between 1989 and 2014")),
(AND('[1]PWS Information'!$E$10="CWS",P693="Non-Lead", M693="Non-Lead - Copper", R693="Yes", N693="After 2014")),
(AND('[1]PWS Information'!$E$10="CWS",P693="Non-Lead", M693="Non-Lead - Copper", R693="Yes", N693="Unknown")),
(AND('[1]PWS Information'!$E$10="CWS",P693="Unknown")),
(AND('[1]PWS Information'!$E$10="NTNC",P693="Unknown")))),"Tier 5",
"")))))</f>
        <v>Tier 5</v>
      </c>
      <c r="Y693" s="50"/>
      <c r="Z693" s="50"/>
    </row>
    <row r="694" spans="1:26" ht="75" x14ac:dyDescent="0.25">
      <c r="A694" s="39">
        <v>25175417</v>
      </c>
      <c r="B694" s="40" t="s">
        <v>181</v>
      </c>
      <c r="C694" s="41" t="s">
        <v>219</v>
      </c>
      <c r="D694" s="41" t="s">
        <v>46</v>
      </c>
      <c r="E694" s="41">
        <v>75961</v>
      </c>
      <c r="F694" s="42"/>
      <c r="G694" s="43">
        <v>31.558382999999999</v>
      </c>
      <c r="H694" s="44">
        <v>-94.504452000000001</v>
      </c>
      <c r="I694" s="45" t="s">
        <v>63</v>
      </c>
      <c r="J694" s="46" t="s">
        <v>48</v>
      </c>
      <c r="K694" s="42" t="s">
        <v>51</v>
      </c>
      <c r="L694" s="49"/>
      <c r="M694" s="45" t="s">
        <v>63</v>
      </c>
      <c r="N694" s="46" t="s">
        <v>51</v>
      </c>
      <c r="O694" s="49"/>
      <c r="P694" s="36" t="str">
        <f t="shared" si="10"/>
        <v>Unknown</v>
      </c>
      <c r="Q694" s="39" t="s">
        <v>48</v>
      </c>
      <c r="R694" s="39" t="s">
        <v>48</v>
      </c>
      <c r="S694" s="39"/>
      <c r="T694" s="50"/>
      <c r="U694" s="50" t="s">
        <v>51</v>
      </c>
      <c r="V694" s="50" t="s">
        <v>51</v>
      </c>
      <c r="W694" s="50"/>
      <c r="X694" s="51" t="str">
        <f>IF((OR((AND('[1]PWS Information'!$E$10="CWS",T694="Single Family Residence",P694="Lead")),
(AND('[1]PWS Information'!$E$10="CWS",T694="Multiple Family Residence",'[1]PWS Information'!$E$11="Yes",P694="Lead")),
(AND('[1]PWS Information'!$E$10="NTNC",P694="Lead")))),"Tier 1",
IF((OR((AND('[1]PWS Information'!$E$10="CWS",T694="Multiple Family Residence",'[1]PWS Information'!$E$11="No",P694="Lead")),
(AND('[1]PWS Information'!$E$10="CWS",T694="Other",P694="Lead")),
(AND('[1]PWS Information'!$E$10="CWS",T694="Building",P694="Lead")))),"Tier 2",
IF((OR((AND('[1]PWS Information'!$E$10="CWS",T694="Single Family Residence",P694="Galvanized Requiring Replacement")),
(AND('[1]PWS Information'!$E$10="CWS",T694="Single Family Residence",P694="Galvanized Requiring Replacement",Q694="Yes")),
(AND('[1]PWS Information'!$E$10="NTNC",P694="Galvanized Requiring Replacement")),
(AND('[1]PWS Information'!$E$10="NTNC",T694="Single Family Residence",Q694="Yes")))),"Tier 3",
IF((OR((AND('[1]PWS Information'!$E$10="CWS",T694="Single Family Residence",R694="Yes",P694="Non-Lead", I694="Non-Lead - Copper",K694="Before 1989")),
(AND('[1]PWS Information'!$E$10="CWS",T694="Single Family Residence",R694="Yes",P694="Non-Lead", M694="Non-Lead - Copper",N694="Before 1989")))),"Tier 4",
IF((OR((AND('[1]PWS Information'!$E$10="NTNC",P694="Non-Lead")),
(AND('[1]PWS Information'!$E$10="CWS",P694="Non-Lead",R694="")),
(AND('[1]PWS Information'!$E$10="CWS",P694="Non-Lead",R694="No")),
(AND('[1]PWS Information'!$E$10="CWS",P694="Non-Lead",R694="Don't Know")),
(AND('[1]PWS Information'!$E$10="CWS",P694="Non-Lead", I694="Non-Lead - Copper", R694="Yes", K694="Between 1989 and 2014")),
(AND('[1]PWS Information'!$E$10="CWS",P694="Non-Lead", I694="Non-Lead - Copper", R694="Yes", K694="After 2014")),
(AND('[1]PWS Information'!$E$10="CWS",P694="Non-Lead", I694="Non-Lead - Copper", R694="Yes", K694="Unknown")),
(AND('[1]PWS Information'!$E$10="CWS",P694="Non-Lead", M694="Non-Lead - Copper", R694="Yes", N694="Between 1989 and 2014")),
(AND('[1]PWS Information'!$E$10="CWS",P694="Non-Lead", M694="Non-Lead - Copper", R694="Yes", N694="After 2014")),
(AND('[1]PWS Information'!$E$10="CWS",P694="Non-Lead", M694="Non-Lead - Copper", R694="Yes", N694="Unknown")),
(AND('[1]PWS Information'!$E$10="CWS",P694="Unknown")),
(AND('[1]PWS Information'!$E$10="NTNC",P694="Unknown")))),"Tier 5",
"")))))</f>
        <v>Tier 5</v>
      </c>
      <c r="Y694" s="50"/>
      <c r="Z694" s="50"/>
    </row>
    <row r="695" spans="1:26" ht="75" x14ac:dyDescent="0.25">
      <c r="A695" s="39">
        <v>410</v>
      </c>
      <c r="B695" s="40">
        <v>3634</v>
      </c>
      <c r="C695" s="41" t="s">
        <v>52</v>
      </c>
      <c r="D695" s="41" t="s">
        <v>46</v>
      </c>
      <c r="E695" s="41">
        <v>75961</v>
      </c>
      <c r="F695" s="42"/>
      <c r="G695" s="43">
        <v>31.623902999999999</v>
      </c>
      <c r="H695" s="44">
        <v>-94.486098999999996</v>
      </c>
      <c r="I695" s="45" t="s">
        <v>63</v>
      </c>
      <c r="J695" s="46" t="s">
        <v>48</v>
      </c>
      <c r="K695" s="42" t="s">
        <v>51</v>
      </c>
      <c r="L695" s="49"/>
      <c r="M695" s="45" t="s">
        <v>63</v>
      </c>
      <c r="N695" s="46" t="s">
        <v>51</v>
      </c>
      <c r="O695" s="49"/>
      <c r="P695" s="36" t="str">
        <f t="shared" si="10"/>
        <v>Unknown</v>
      </c>
      <c r="Q695" s="39" t="s">
        <v>48</v>
      </c>
      <c r="R695" s="39" t="s">
        <v>48</v>
      </c>
      <c r="S695" s="39"/>
      <c r="T695" s="50"/>
      <c r="U695" s="50" t="s">
        <v>51</v>
      </c>
      <c r="V695" s="50" t="s">
        <v>51</v>
      </c>
      <c r="W695" s="50"/>
      <c r="X695" s="51" t="str">
        <f>IF((OR((AND('[1]PWS Information'!$E$10="CWS",T695="Single Family Residence",P695="Lead")),
(AND('[1]PWS Information'!$E$10="CWS",T695="Multiple Family Residence",'[1]PWS Information'!$E$11="Yes",P695="Lead")),
(AND('[1]PWS Information'!$E$10="NTNC",P695="Lead")))),"Tier 1",
IF((OR((AND('[1]PWS Information'!$E$10="CWS",T695="Multiple Family Residence",'[1]PWS Information'!$E$11="No",P695="Lead")),
(AND('[1]PWS Information'!$E$10="CWS",T695="Other",P695="Lead")),
(AND('[1]PWS Information'!$E$10="CWS",T695="Building",P695="Lead")))),"Tier 2",
IF((OR((AND('[1]PWS Information'!$E$10="CWS",T695="Single Family Residence",P695="Galvanized Requiring Replacement")),
(AND('[1]PWS Information'!$E$10="CWS",T695="Single Family Residence",P695="Galvanized Requiring Replacement",Q695="Yes")),
(AND('[1]PWS Information'!$E$10="NTNC",P695="Galvanized Requiring Replacement")),
(AND('[1]PWS Information'!$E$10="NTNC",T695="Single Family Residence",Q695="Yes")))),"Tier 3",
IF((OR((AND('[1]PWS Information'!$E$10="CWS",T695="Single Family Residence",R695="Yes",P695="Non-Lead", I695="Non-Lead - Copper",K695="Before 1989")),
(AND('[1]PWS Information'!$E$10="CWS",T695="Single Family Residence",R695="Yes",P695="Non-Lead", M695="Non-Lead - Copper",N695="Before 1989")))),"Tier 4",
IF((OR((AND('[1]PWS Information'!$E$10="NTNC",P695="Non-Lead")),
(AND('[1]PWS Information'!$E$10="CWS",P695="Non-Lead",R695="")),
(AND('[1]PWS Information'!$E$10="CWS",P695="Non-Lead",R695="No")),
(AND('[1]PWS Information'!$E$10="CWS",P695="Non-Lead",R695="Don't Know")),
(AND('[1]PWS Information'!$E$10="CWS",P695="Non-Lead", I695="Non-Lead - Copper", R695="Yes", K695="Between 1989 and 2014")),
(AND('[1]PWS Information'!$E$10="CWS",P695="Non-Lead", I695="Non-Lead - Copper", R695="Yes", K695="After 2014")),
(AND('[1]PWS Information'!$E$10="CWS",P695="Non-Lead", I695="Non-Lead - Copper", R695="Yes", K695="Unknown")),
(AND('[1]PWS Information'!$E$10="CWS",P695="Non-Lead", M695="Non-Lead - Copper", R695="Yes", N695="Between 1989 and 2014")),
(AND('[1]PWS Information'!$E$10="CWS",P695="Non-Lead", M695="Non-Lead - Copper", R695="Yes", N695="After 2014")),
(AND('[1]PWS Information'!$E$10="CWS",P695="Non-Lead", M695="Non-Lead - Copper", R695="Yes", N695="Unknown")),
(AND('[1]PWS Information'!$E$10="CWS",P695="Unknown")),
(AND('[1]PWS Information'!$E$10="NTNC",P695="Unknown")))),"Tier 5",
"")))))</f>
        <v>Tier 5</v>
      </c>
      <c r="Y695" s="50"/>
      <c r="Z695" s="50"/>
    </row>
    <row r="696" spans="1:26" ht="75" x14ac:dyDescent="0.25">
      <c r="A696" s="39">
        <v>25175875</v>
      </c>
      <c r="B696" s="40">
        <v>1200</v>
      </c>
      <c r="C696" s="41" t="s">
        <v>99</v>
      </c>
      <c r="D696" s="41" t="s">
        <v>46</v>
      </c>
      <c r="E696" s="41">
        <v>75961</v>
      </c>
      <c r="F696" s="42"/>
      <c r="G696" s="43">
        <v>31.558382999999999</v>
      </c>
      <c r="H696" s="44">
        <v>-94.504452000000001</v>
      </c>
      <c r="I696" s="45" t="s">
        <v>63</v>
      </c>
      <c r="J696" s="46" t="s">
        <v>48</v>
      </c>
      <c r="K696" s="42" t="s">
        <v>51</v>
      </c>
      <c r="L696" s="49"/>
      <c r="M696" s="45" t="s">
        <v>63</v>
      </c>
      <c r="N696" s="46" t="s">
        <v>51</v>
      </c>
      <c r="O696" s="49"/>
      <c r="P696" s="36" t="str">
        <f t="shared" si="10"/>
        <v>Unknown</v>
      </c>
      <c r="Q696" s="39" t="s">
        <v>48</v>
      </c>
      <c r="R696" s="39" t="s">
        <v>48</v>
      </c>
      <c r="S696" s="39"/>
      <c r="T696" s="50"/>
      <c r="U696" s="50" t="s">
        <v>51</v>
      </c>
      <c r="V696" s="50" t="s">
        <v>51</v>
      </c>
      <c r="W696" s="50"/>
      <c r="X696" s="51" t="str">
        <f>IF((OR((AND('[1]PWS Information'!$E$10="CWS",T696="Single Family Residence",P696="Lead")),
(AND('[1]PWS Information'!$E$10="CWS",T696="Multiple Family Residence",'[1]PWS Information'!$E$11="Yes",P696="Lead")),
(AND('[1]PWS Information'!$E$10="NTNC",P696="Lead")))),"Tier 1",
IF((OR((AND('[1]PWS Information'!$E$10="CWS",T696="Multiple Family Residence",'[1]PWS Information'!$E$11="No",P696="Lead")),
(AND('[1]PWS Information'!$E$10="CWS",T696="Other",P696="Lead")),
(AND('[1]PWS Information'!$E$10="CWS",T696="Building",P696="Lead")))),"Tier 2",
IF((OR((AND('[1]PWS Information'!$E$10="CWS",T696="Single Family Residence",P696="Galvanized Requiring Replacement")),
(AND('[1]PWS Information'!$E$10="CWS",T696="Single Family Residence",P696="Galvanized Requiring Replacement",Q696="Yes")),
(AND('[1]PWS Information'!$E$10="NTNC",P696="Galvanized Requiring Replacement")),
(AND('[1]PWS Information'!$E$10="NTNC",T696="Single Family Residence",Q696="Yes")))),"Tier 3",
IF((OR((AND('[1]PWS Information'!$E$10="CWS",T696="Single Family Residence",R696="Yes",P696="Non-Lead", I696="Non-Lead - Copper",K696="Before 1989")),
(AND('[1]PWS Information'!$E$10="CWS",T696="Single Family Residence",R696="Yes",P696="Non-Lead", M696="Non-Lead - Copper",N696="Before 1989")))),"Tier 4",
IF((OR((AND('[1]PWS Information'!$E$10="NTNC",P696="Non-Lead")),
(AND('[1]PWS Information'!$E$10="CWS",P696="Non-Lead",R696="")),
(AND('[1]PWS Information'!$E$10="CWS",P696="Non-Lead",R696="No")),
(AND('[1]PWS Information'!$E$10="CWS",P696="Non-Lead",R696="Don't Know")),
(AND('[1]PWS Information'!$E$10="CWS",P696="Non-Lead", I696="Non-Lead - Copper", R696="Yes", K696="Between 1989 and 2014")),
(AND('[1]PWS Information'!$E$10="CWS",P696="Non-Lead", I696="Non-Lead - Copper", R696="Yes", K696="After 2014")),
(AND('[1]PWS Information'!$E$10="CWS",P696="Non-Lead", I696="Non-Lead - Copper", R696="Yes", K696="Unknown")),
(AND('[1]PWS Information'!$E$10="CWS",P696="Non-Lead", M696="Non-Lead - Copper", R696="Yes", N696="Between 1989 and 2014")),
(AND('[1]PWS Information'!$E$10="CWS",P696="Non-Lead", M696="Non-Lead - Copper", R696="Yes", N696="After 2014")),
(AND('[1]PWS Information'!$E$10="CWS",P696="Non-Lead", M696="Non-Lead - Copper", R696="Yes", N696="Unknown")),
(AND('[1]PWS Information'!$E$10="CWS",P696="Unknown")),
(AND('[1]PWS Information'!$E$10="NTNC",P696="Unknown")))),"Tier 5",
"")))))</f>
        <v>Tier 5</v>
      </c>
      <c r="Y696" s="50"/>
      <c r="Z696" s="50"/>
    </row>
    <row r="697" spans="1:26" ht="75" x14ac:dyDescent="0.25">
      <c r="A697" s="39">
        <v>25175890</v>
      </c>
      <c r="B697" s="40">
        <v>220</v>
      </c>
      <c r="C697" s="41" t="s">
        <v>71</v>
      </c>
      <c r="D697" s="41" t="s">
        <v>46</v>
      </c>
      <c r="E697" s="41">
        <v>75961</v>
      </c>
      <c r="F697" s="42"/>
      <c r="G697" s="43">
        <v>31.660463</v>
      </c>
      <c r="H697" s="44">
        <v>-94.601806999999994</v>
      </c>
      <c r="I697" s="45" t="s">
        <v>63</v>
      </c>
      <c r="J697" s="46" t="s">
        <v>48</v>
      </c>
      <c r="K697" s="42" t="s">
        <v>51</v>
      </c>
      <c r="L697" s="49"/>
      <c r="M697" s="45" t="s">
        <v>63</v>
      </c>
      <c r="N697" s="46" t="s">
        <v>51</v>
      </c>
      <c r="O697" s="49"/>
      <c r="P697" s="36" t="str">
        <f t="shared" si="10"/>
        <v>Unknown</v>
      </c>
      <c r="Q697" s="39" t="s">
        <v>48</v>
      </c>
      <c r="R697" s="39" t="s">
        <v>48</v>
      </c>
      <c r="S697" s="39"/>
      <c r="T697" s="50"/>
      <c r="U697" s="50" t="s">
        <v>51</v>
      </c>
      <c r="V697" s="50" t="s">
        <v>51</v>
      </c>
      <c r="W697" s="50"/>
      <c r="X697" s="51" t="str">
        <f>IF((OR((AND('[1]PWS Information'!$E$10="CWS",T697="Single Family Residence",P697="Lead")),
(AND('[1]PWS Information'!$E$10="CWS",T697="Multiple Family Residence",'[1]PWS Information'!$E$11="Yes",P697="Lead")),
(AND('[1]PWS Information'!$E$10="NTNC",P697="Lead")))),"Tier 1",
IF((OR((AND('[1]PWS Information'!$E$10="CWS",T697="Multiple Family Residence",'[1]PWS Information'!$E$11="No",P697="Lead")),
(AND('[1]PWS Information'!$E$10="CWS",T697="Other",P697="Lead")),
(AND('[1]PWS Information'!$E$10="CWS",T697="Building",P697="Lead")))),"Tier 2",
IF((OR((AND('[1]PWS Information'!$E$10="CWS",T697="Single Family Residence",P697="Galvanized Requiring Replacement")),
(AND('[1]PWS Information'!$E$10="CWS",T697="Single Family Residence",P697="Galvanized Requiring Replacement",Q697="Yes")),
(AND('[1]PWS Information'!$E$10="NTNC",P697="Galvanized Requiring Replacement")),
(AND('[1]PWS Information'!$E$10="NTNC",T697="Single Family Residence",Q697="Yes")))),"Tier 3",
IF((OR((AND('[1]PWS Information'!$E$10="CWS",T697="Single Family Residence",R697="Yes",P697="Non-Lead", I697="Non-Lead - Copper",K697="Before 1989")),
(AND('[1]PWS Information'!$E$10="CWS",T697="Single Family Residence",R697="Yes",P697="Non-Lead", M697="Non-Lead - Copper",N697="Before 1989")))),"Tier 4",
IF((OR((AND('[1]PWS Information'!$E$10="NTNC",P697="Non-Lead")),
(AND('[1]PWS Information'!$E$10="CWS",P697="Non-Lead",R697="")),
(AND('[1]PWS Information'!$E$10="CWS",P697="Non-Lead",R697="No")),
(AND('[1]PWS Information'!$E$10="CWS",P697="Non-Lead",R697="Don't Know")),
(AND('[1]PWS Information'!$E$10="CWS",P697="Non-Lead", I697="Non-Lead - Copper", R697="Yes", K697="Between 1989 and 2014")),
(AND('[1]PWS Information'!$E$10="CWS",P697="Non-Lead", I697="Non-Lead - Copper", R697="Yes", K697="After 2014")),
(AND('[1]PWS Information'!$E$10="CWS",P697="Non-Lead", I697="Non-Lead - Copper", R697="Yes", K697="Unknown")),
(AND('[1]PWS Information'!$E$10="CWS",P697="Non-Lead", M697="Non-Lead - Copper", R697="Yes", N697="Between 1989 and 2014")),
(AND('[1]PWS Information'!$E$10="CWS",P697="Non-Lead", M697="Non-Lead - Copper", R697="Yes", N697="After 2014")),
(AND('[1]PWS Information'!$E$10="CWS",P697="Non-Lead", M697="Non-Lead - Copper", R697="Yes", N697="Unknown")),
(AND('[1]PWS Information'!$E$10="CWS",P697="Unknown")),
(AND('[1]PWS Information'!$E$10="NTNC",P697="Unknown")))),"Tier 5",
"")))))</f>
        <v>Tier 5</v>
      </c>
      <c r="Y697" s="50"/>
      <c r="Z697" s="50"/>
    </row>
    <row r="698" spans="1:26" ht="75" x14ac:dyDescent="0.25">
      <c r="A698" s="39">
        <v>25176082</v>
      </c>
      <c r="B698" s="40">
        <v>3656</v>
      </c>
      <c r="C698" s="41" t="s">
        <v>66</v>
      </c>
      <c r="D698" s="41" t="s">
        <v>46</v>
      </c>
      <c r="E698" s="41">
        <v>75961</v>
      </c>
      <c r="F698" s="42"/>
      <c r="G698" s="43">
        <v>31.604616</v>
      </c>
      <c r="H698" s="44">
        <v>-94.560646000000006</v>
      </c>
      <c r="I698" s="45" t="s">
        <v>63</v>
      </c>
      <c r="J698" s="46" t="s">
        <v>48</v>
      </c>
      <c r="K698" s="42" t="s">
        <v>51</v>
      </c>
      <c r="L698" s="49"/>
      <c r="M698" s="45" t="s">
        <v>63</v>
      </c>
      <c r="N698" s="46" t="s">
        <v>51</v>
      </c>
      <c r="O698" s="49"/>
      <c r="P698" s="36" t="str">
        <f t="shared" si="10"/>
        <v>Unknown</v>
      </c>
      <c r="Q698" s="39" t="s">
        <v>48</v>
      </c>
      <c r="R698" s="39" t="s">
        <v>48</v>
      </c>
      <c r="S698" s="39"/>
      <c r="T698" s="50"/>
      <c r="U698" s="50" t="s">
        <v>51</v>
      </c>
      <c r="V698" s="50" t="s">
        <v>51</v>
      </c>
      <c r="W698" s="50"/>
      <c r="X698" s="51" t="str">
        <f>IF((OR((AND('[1]PWS Information'!$E$10="CWS",T698="Single Family Residence",P698="Lead")),
(AND('[1]PWS Information'!$E$10="CWS",T698="Multiple Family Residence",'[1]PWS Information'!$E$11="Yes",P698="Lead")),
(AND('[1]PWS Information'!$E$10="NTNC",P698="Lead")))),"Tier 1",
IF((OR((AND('[1]PWS Information'!$E$10="CWS",T698="Multiple Family Residence",'[1]PWS Information'!$E$11="No",P698="Lead")),
(AND('[1]PWS Information'!$E$10="CWS",T698="Other",P698="Lead")),
(AND('[1]PWS Information'!$E$10="CWS",T698="Building",P698="Lead")))),"Tier 2",
IF((OR((AND('[1]PWS Information'!$E$10="CWS",T698="Single Family Residence",P698="Galvanized Requiring Replacement")),
(AND('[1]PWS Information'!$E$10="CWS",T698="Single Family Residence",P698="Galvanized Requiring Replacement",Q698="Yes")),
(AND('[1]PWS Information'!$E$10="NTNC",P698="Galvanized Requiring Replacement")),
(AND('[1]PWS Information'!$E$10="NTNC",T698="Single Family Residence",Q698="Yes")))),"Tier 3",
IF((OR((AND('[1]PWS Information'!$E$10="CWS",T698="Single Family Residence",R698="Yes",P698="Non-Lead", I698="Non-Lead - Copper",K698="Before 1989")),
(AND('[1]PWS Information'!$E$10="CWS",T698="Single Family Residence",R698="Yes",P698="Non-Lead", M698="Non-Lead - Copper",N698="Before 1989")))),"Tier 4",
IF((OR((AND('[1]PWS Information'!$E$10="NTNC",P698="Non-Lead")),
(AND('[1]PWS Information'!$E$10="CWS",P698="Non-Lead",R698="")),
(AND('[1]PWS Information'!$E$10="CWS",P698="Non-Lead",R698="No")),
(AND('[1]PWS Information'!$E$10="CWS",P698="Non-Lead",R698="Don't Know")),
(AND('[1]PWS Information'!$E$10="CWS",P698="Non-Lead", I698="Non-Lead - Copper", R698="Yes", K698="Between 1989 and 2014")),
(AND('[1]PWS Information'!$E$10="CWS",P698="Non-Lead", I698="Non-Lead - Copper", R698="Yes", K698="After 2014")),
(AND('[1]PWS Information'!$E$10="CWS",P698="Non-Lead", I698="Non-Lead - Copper", R698="Yes", K698="Unknown")),
(AND('[1]PWS Information'!$E$10="CWS",P698="Non-Lead", M698="Non-Lead - Copper", R698="Yes", N698="Between 1989 and 2014")),
(AND('[1]PWS Information'!$E$10="CWS",P698="Non-Lead", M698="Non-Lead - Copper", R698="Yes", N698="After 2014")),
(AND('[1]PWS Information'!$E$10="CWS",P698="Non-Lead", M698="Non-Lead - Copper", R698="Yes", N698="Unknown")),
(AND('[1]PWS Information'!$E$10="CWS",P698="Unknown")),
(AND('[1]PWS Information'!$E$10="NTNC",P698="Unknown")))),"Tier 5",
"")))))</f>
        <v>Tier 5</v>
      </c>
      <c r="Y698" s="50"/>
      <c r="Z698" s="50"/>
    </row>
    <row r="699" spans="1:26" ht="75" x14ac:dyDescent="0.25">
      <c r="A699" s="39">
        <v>25175922</v>
      </c>
      <c r="B699" s="40">
        <v>706</v>
      </c>
      <c r="C699" s="41" t="s">
        <v>208</v>
      </c>
      <c r="D699" s="41" t="s">
        <v>46</v>
      </c>
      <c r="E699" s="41">
        <v>75961</v>
      </c>
      <c r="F699" s="42"/>
      <c r="G699" s="43">
        <v>31.558382999999999</v>
      </c>
      <c r="H699" s="44">
        <v>-94.504452000000001</v>
      </c>
      <c r="I699" s="45" t="s">
        <v>63</v>
      </c>
      <c r="J699" s="46" t="s">
        <v>48</v>
      </c>
      <c r="K699" s="42" t="s">
        <v>51</v>
      </c>
      <c r="L699" s="49"/>
      <c r="M699" s="45" t="s">
        <v>63</v>
      </c>
      <c r="N699" s="46" t="s">
        <v>51</v>
      </c>
      <c r="O699" s="49"/>
      <c r="P699" s="36" t="str">
        <f t="shared" si="10"/>
        <v>Unknown</v>
      </c>
      <c r="Q699" s="39" t="s">
        <v>48</v>
      </c>
      <c r="R699" s="39" t="s">
        <v>48</v>
      </c>
      <c r="S699" s="39"/>
      <c r="T699" s="50"/>
      <c r="U699" s="50" t="s">
        <v>51</v>
      </c>
      <c r="V699" s="50" t="s">
        <v>51</v>
      </c>
      <c r="W699" s="50"/>
      <c r="X699" s="51" t="str">
        <f>IF((OR((AND('[1]PWS Information'!$E$10="CWS",T699="Single Family Residence",P699="Lead")),
(AND('[1]PWS Information'!$E$10="CWS",T699="Multiple Family Residence",'[1]PWS Information'!$E$11="Yes",P699="Lead")),
(AND('[1]PWS Information'!$E$10="NTNC",P699="Lead")))),"Tier 1",
IF((OR((AND('[1]PWS Information'!$E$10="CWS",T699="Multiple Family Residence",'[1]PWS Information'!$E$11="No",P699="Lead")),
(AND('[1]PWS Information'!$E$10="CWS",T699="Other",P699="Lead")),
(AND('[1]PWS Information'!$E$10="CWS",T699="Building",P699="Lead")))),"Tier 2",
IF((OR((AND('[1]PWS Information'!$E$10="CWS",T699="Single Family Residence",P699="Galvanized Requiring Replacement")),
(AND('[1]PWS Information'!$E$10="CWS",T699="Single Family Residence",P699="Galvanized Requiring Replacement",Q699="Yes")),
(AND('[1]PWS Information'!$E$10="NTNC",P699="Galvanized Requiring Replacement")),
(AND('[1]PWS Information'!$E$10="NTNC",T699="Single Family Residence",Q699="Yes")))),"Tier 3",
IF((OR((AND('[1]PWS Information'!$E$10="CWS",T699="Single Family Residence",R699="Yes",P699="Non-Lead", I699="Non-Lead - Copper",K699="Before 1989")),
(AND('[1]PWS Information'!$E$10="CWS",T699="Single Family Residence",R699="Yes",P699="Non-Lead", M699="Non-Lead - Copper",N699="Before 1989")))),"Tier 4",
IF((OR((AND('[1]PWS Information'!$E$10="NTNC",P699="Non-Lead")),
(AND('[1]PWS Information'!$E$10="CWS",P699="Non-Lead",R699="")),
(AND('[1]PWS Information'!$E$10="CWS",P699="Non-Lead",R699="No")),
(AND('[1]PWS Information'!$E$10="CWS",P699="Non-Lead",R699="Don't Know")),
(AND('[1]PWS Information'!$E$10="CWS",P699="Non-Lead", I699="Non-Lead - Copper", R699="Yes", K699="Between 1989 and 2014")),
(AND('[1]PWS Information'!$E$10="CWS",P699="Non-Lead", I699="Non-Lead - Copper", R699="Yes", K699="After 2014")),
(AND('[1]PWS Information'!$E$10="CWS",P699="Non-Lead", I699="Non-Lead - Copper", R699="Yes", K699="Unknown")),
(AND('[1]PWS Information'!$E$10="CWS",P699="Non-Lead", M699="Non-Lead - Copper", R699="Yes", N699="Between 1989 and 2014")),
(AND('[1]PWS Information'!$E$10="CWS",P699="Non-Lead", M699="Non-Lead - Copper", R699="Yes", N699="After 2014")),
(AND('[1]PWS Information'!$E$10="CWS",P699="Non-Lead", M699="Non-Lead - Copper", R699="Yes", N699="Unknown")),
(AND('[1]PWS Information'!$E$10="CWS",P699="Unknown")),
(AND('[1]PWS Information'!$E$10="NTNC",P699="Unknown")))),"Tier 5",
"")))))</f>
        <v>Tier 5</v>
      </c>
      <c r="Y699" s="50"/>
      <c r="Z699" s="50"/>
    </row>
    <row r="700" spans="1:26" ht="75" x14ac:dyDescent="0.25">
      <c r="A700" s="39">
        <v>25175604</v>
      </c>
      <c r="B700" s="40">
        <v>7681</v>
      </c>
      <c r="C700" s="41" t="s">
        <v>81</v>
      </c>
      <c r="D700" s="41" t="s">
        <v>46</v>
      </c>
      <c r="E700" s="41">
        <v>75961</v>
      </c>
      <c r="F700" s="42"/>
      <c r="G700" s="43">
        <v>31.660693999999999</v>
      </c>
      <c r="H700" s="44">
        <v>-94.601386000000005</v>
      </c>
      <c r="I700" s="45" t="s">
        <v>63</v>
      </c>
      <c r="J700" s="46" t="s">
        <v>48</v>
      </c>
      <c r="K700" s="42" t="s">
        <v>51</v>
      </c>
      <c r="L700" s="49"/>
      <c r="M700" s="45" t="s">
        <v>63</v>
      </c>
      <c r="N700" s="46" t="s">
        <v>51</v>
      </c>
      <c r="O700" s="49"/>
      <c r="P700" s="36" t="str">
        <f t="shared" si="10"/>
        <v>Unknown</v>
      </c>
      <c r="Q700" s="39" t="s">
        <v>48</v>
      </c>
      <c r="R700" s="39" t="s">
        <v>48</v>
      </c>
      <c r="S700" s="39"/>
      <c r="T700" s="50"/>
      <c r="U700" s="50" t="s">
        <v>51</v>
      </c>
      <c r="V700" s="50" t="s">
        <v>51</v>
      </c>
      <c r="W700" s="50"/>
      <c r="X700" s="51" t="str">
        <f>IF((OR((AND('[1]PWS Information'!$E$10="CWS",T700="Single Family Residence",P700="Lead")),
(AND('[1]PWS Information'!$E$10="CWS",T700="Multiple Family Residence",'[1]PWS Information'!$E$11="Yes",P700="Lead")),
(AND('[1]PWS Information'!$E$10="NTNC",P700="Lead")))),"Tier 1",
IF((OR((AND('[1]PWS Information'!$E$10="CWS",T700="Multiple Family Residence",'[1]PWS Information'!$E$11="No",P700="Lead")),
(AND('[1]PWS Information'!$E$10="CWS",T700="Other",P700="Lead")),
(AND('[1]PWS Information'!$E$10="CWS",T700="Building",P700="Lead")))),"Tier 2",
IF((OR((AND('[1]PWS Information'!$E$10="CWS",T700="Single Family Residence",P700="Galvanized Requiring Replacement")),
(AND('[1]PWS Information'!$E$10="CWS",T700="Single Family Residence",P700="Galvanized Requiring Replacement",Q700="Yes")),
(AND('[1]PWS Information'!$E$10="NTNC",P700="Galvanized Requiring Replacement")),
(AND('[1]PWS Information'!$E$10="NTNC",T700="Single Family Residence",Q700="Yes")))),"Tier 3",
IF((OR((AND('[1]PWS Information'!$E$10="CWS",T700="Single Family Residence",R700="Yes",P700="Non-Lead", I700="Non-Lead - Copper",K700="Before 1989")),
(AND('[1]PWS Information'!$E$10="CWS",T700="Single Family Residence",R700="Yes",P700="Non-Lead", M700="Non-Lead - Copper",N700="Before 1989")))),"Tier 4",
IF((OR((AND('[1]PWS Information'!$E$10="NTNC",P700="Non-Lead")),
(AND('[1]PWS Information'!$E$10="CWS",P700="Non-Lead",R700="")),
(AND('[1]PWS Information'!$E$10="CWS",P700="Non-Lead",R700="No")),
(AND('[1]PWS Information'!$E$10="CWS",P700="Non-Lead",R700="Don't Know")),
(AND('[1]PWS Information'!$E$10="CWS",P700="Non-Lead", I700="Non-Lead - Copper", R700="Yes", K700="Between 1989 and 2014")),
(AND('[1]PWS Information'!$E$10="CWS",P700="Non-Lead", I700="Non-Lead - Copper", R700="Yes", K700="After 2014")),
(AND('[1]PWS Information'!$E$10="CWS",P700="Non-Lead", I700="Non-Lead - Copper", R700="Yes", K700="Unknown")),
(AND('[1]PWS Information'!$E$10="CWS",P700="Non-Lead", M700="Non-Lead - Copper", R700="Yes", N700="Between 1989 and 2014")),
(AND('[1]PWS Information'!$E$10="CWS",P700="Non-Lead", M700="Non-Lead - Copper", R700="Yes", N700="After 2014")),
(AND('[1]PWS Information'!$E$10="CWS",P700="Non-Lead", M700="Non-Lead - Copper", R700="Yes", N700="Unknown")),
(AND('[1]PWS Information'!$E$10="CWS",P700="Unknown")),
(AND('[1]PWS Information'!$E$10="NTNC",P700="Unknown")))),"Tier 5",
"")))))</f>
        <v>Tier 5</v>
      </c>
      <c r="Y700" s="50"/>
      <c r="Z700" s="50"/>
    </row>
    <row r="701" spans="1:26" ht="75" x14ac:dyDescent="0.25">
      <c r="A701" s="39">
        <v>25175683</v>
      </c>
      <c r="B701" s="40">
        <v>776</v>
      </c>
      <c r="C701" s="41" t="s">
        <v>69</v>
      </c>
      <c r="D701" s="41" t="s">
        <v>46</v>
      </c>
      <c r="E701" s="41">
        <v>75961</v>
      </c>
      <c r="F701" s="42"/>
      <c r="G701" s="43">
        <v>31.661107999999999</v>
      </c>
      <c r="H701" s="44">
        <v>-94.601356999999993</v>
      </c>
      <c r="I701" s="45" t="s">
        <v>63</v>
      </c>
      <c r="J701" s="46" t="s">
        <v>48</v>
      </c>
      <c r="K701" s="42" t="s">
        <v>51</v>
      </c>
      <c r="L701" s="49"/>
      <c r="M701" s="45" t="s">
        <v>63</v>
      </c>
      <c r="N701" s="46" t="s">
        <v>51</v>
      </c>
      <c r="O701" s="49"/>
      <c r="P701" s="36" t="str">
        <f t="shared" si="10"/>
        <v>Unknown</v>
      </c>
      <c r="Q701" s="39" t="s">
        <v>48</v>
      </c>
      <c r="R701" s="39" t="s">
        <v>48</v>
      </c>
      <c r="S701" s="39"/>
      <c r="T701" s="50"/>
      <c r="U701" s="50" t="s">
        <v>51</v>
      </c>
      <c r="V701" s="50" t="s">
        <v>51</v>
      </c>
      <c r="W701" s="50"/>
      <c r="X701" s="51" t="str">
        <f>IF((OR((AND('[1]PWS Information'!$E$10="CWS",T701="Single Family Residence",P701="Lead")),
(AND('[1]PWS Information'!$E$10="CWS",T701="Multiple Family Residence",'[1]PWS Information'!$E$11="Yes",P701="Lead")),
(AND('[1]PWS Information'!$E$10="NTNC",P701="Lead")))),"Tier 1",
IF((OR((AND('[1]PWS Information'!$E$10="CWS",T701="Multiple Family Residence",'[1]PWS Information'!$E$11="No",P701="Lead")),
(AND('[1]PWS Information'!$E$10="CWS",T701="Other",P701="Lead")),
(AND('[1]PWS Information'!$E$10="CWS",T701="Building",P701="Lead")))),"Tier 2",
IF((OR((AND('[1]PWS Information'!$E$10="CWS",T701="Single Family Residence",P701="Galvanized Requiring Replacement")),
(AND('[1]PWS Information'!$E$10="CWS",T701="Single Family Residence",P701="Galvanized Requiring Replacement",Q701="Yes")),
(AND('[1]PWS Information'!$E$10="NTNC",P701="Galvanized Requiring Replacement")),
(AND('[1]PWS Information'!$E$10="NTNC",T701="Single Family Residence",Q701="Yes")))),"Tier 3",
IF((OR((AND('[1]PWS Information'!$E$10="CWS",T701="Single Family Residence",R701="Yes",P701="Non-Lead", I701="Non-Lead - Copper",K701="Before 1989")),
(AND('[1]PWS Information'!$E$10="CWS",T701="Single Family Residence",R701="Yes",P701="Non-Lead", M701="Non-Lead - Copper",N701="Before 1989")))),"Tier 4",
IF((OR((AND('[1]PWS Information'!$E$10="NTNC",P701="Non-Lead")),
(AND('[1]PWS Information'!$E$10="CWS",P701="Non-Lead",R701="")),
(AND('[1]PWS Information'!$E$10="CWS",P701="Non-Lead",R701="No")),
(AND('[1]PWS Information'!$E$10="CWS",P701="Non-Lead",R701="Don't Know")),
(AND('[1]PWS Information'!$E$10="CWS",P701="Non-Lead", I701="Non-Lead - Copper", R701="Yes", K701="Between 1989 and 2014")),
(AND('[1]PWS Information'!$E$10="CWS",P701="Non-Lead", I701="Non-Lead - Copper", R701="Yes", K701="After 2014")),
(AND('[1]PWS Information'!$E$10="CWS",P701="Non-Lead", I701="Non-Lead - Copper", R701="Yes", K701="Unknown")),
(AND('[1]PWS Information'!$E$10="CWS",P701="Non-Lead", M701="Non-Lead - Copper", R701="Yes", N701="Between 1989 and 2014")),
(AND('[1]PWS Information'!$E$10="CWS",P701="Non-Lead", M701="Non-Lead - Copper", R701="Yes", N701="After 2014")),
(AND('[1]PWS Information'!$E$10="CWS",P701="Non-Lead", M701="Non-Lead - Copper", R701="Yes", N701="Unknown")),
(AND('[1]PWS Information'!$E$10="CWS",P701="Unknown")),
(AND('[1]PWS Information'!$E$10="NTNC",P701="Unknown")))),"Tier 5",
"")))))</f>
        <v>Tier 5</v>
      </c>
      <c r="Y701" s="50"/>
      <c r="Z701" s="50"/>
    </row>
    <row r="702" spans="1:26" ht="75" x14ac:dyDescent="0.25">
      <c r="A702" s="39">
        <v>25175948</v>
      </c>
      <c r="B702" s="40">
        <v>878</v>
      </c>
      <c r="C702" s="41" t="s">
        <v>208</v>
      </c>
      <c r="D702" s="41" t="s">
        <v>46</v>
      </c>
      <c r="E702" s="41">
        <v>75961</v>
      </c>
      <c r="F702" s="42"/>
      <c r="G702" s="43">
        <v>31.558382999999999</v>
      </c>
      <c r="H702" s="44">
        <v>-94.504452000000001</v>
      </c>
      <c r="I702" s="45" t="s">
        <v>63</v>
      </c>
      <c r="J702" s="46" t="s">
        <v>48</v>
      </c>
      <c r="K702" s="42" t="s">
        <v>51</v>
      </c>
      <c r="L702" s="49"/>
      <c r="M702" s="45" t="s">
        <v>63</v>
      </c>
      <c r="N702" s="46" t="s">
        <v>51</v>
      </c>
      <c r="O702" s="49"/>
      <c r="P702" s="36" t="str">
        <f t="shared" si="10"/>
        <v>Unknown</v>
      </c>
      <c r="Q702" s="39" t="s">
        <v>48</v>
      </c>
      <c r="R702" s="39" t="s">
        <v>48</v>
      </c>
      <c r="S702" s="39"/>
      <c r="T702" s="50"/>
      <c r="U702" s="50" t="s">
        <v>51</v>
      </c>
      <c r="V702" s="50" t="s">
        <v>51</v>
      </c>
      <c r="W702" s="50"/>
      <c r="X702" s="51" t="str">
        <f>IF((OR((AND('[1]PWS Information'!$E$10="CWS",T702="Single Family Residence",P702="Lead")),
(AND('[1]PWS Information'!$E$10="CWS",T702="Multiple Family Residence",'[1]PWS Information'!$E$11="Yes",P702="Lead")),
(AND('[1]PWS Information'!$E$10="NTNC",P702="Lead")))),"Tier 1",
IF((OR((AND('[1]PWS Information'!$E$10="CWS",T702="Multiple Family Residence",'[1]PWS Information'!$E$11="No",P702="Lead")),
(AND('[1]PWS Information'!$E$10="CWS",T702="Other",P702="Lead")),
(AND('[1]PWS Information'!$E$10="CWS",T702="Building",P702="Lead")))),"Tier 2",
IF((OR((AND('[1]PWS Information'!$E$10="CWS",T702="Single Family Residence",P702="Galvanized Requiring Replacement")),
(AND('[1]PWS Information'!$E$10="CWS",T702="Single Family Residence",P702="Galvanized Requiring Replacement",Q702="Yes")),
(AND('[1]PWS Information'!$E$10="NTNC",P702="Galvanized Requiring Replacement")),
(AND('[1]PWS Information'!$E$10="NTNC",T702="Single Family Residence",Q702="Yes")))),"Tier 3",
IF((OR((AND('[1]PWS Information'!$E$10="CWS",T702="Single Family Residence",R702="Yes",P702="Non-Lead", I702="Non-Lead - Copper",K702="Before 1989")),
(AND('[1]PWS Information'!$E$10="CWS",T702="Single Family Residence",R702="Yes",P702="Non-Lead", M702="Non-Lead - Copper",N702="Before 1989")))),"Tier 4",
IF((OR((AND('[1]PWS Information'!$E$10="NTNC",P702="Non-Lead")),
(AND('[1]PWS Information'!$E$10="CWS",P702="Non-Lead",R702="")),
(AND('[1]PWS Information'!$E$10="CWS",P702="Non-Lead",R702="No")),
(AND('[1]PWS Information'!$E$10="CWS",P702="Non-Lead",R702="Don't Know")),
(AND('[1]PWS Information'!$E$10="CWS",P702="Non-Lead", I702="Non-Lead - Copper", R702="Yes", K702="Between 1989 and 2014")),
(AND('[1]PWS Information'!$E$10="CWS",P702="Non-Lead", I702="Non-Lead - Copper", R702="Yes", K702="After 2014")),
(AND('[1]PWS Information'!$E$10="CWS",P702="Non-Lead", I702="Non-Lead - Copper", R702="Yes", K702="Unknown")),
(AND('[1]PWS Information'!$E$10="CWS",P702="Non-Lead", M702="Non-Lead - Copper", R702="Yes", N702="Between 1989 and 2014")),
(AND('[1]PWS Information'!$E$10="CWS",P702="Non-Lead", M702="Non-Lead - Copper", R702="Yes", N702="After 2014")),
(AND('[1]PWS Information'!$E$10="CWS",P702="Non-Lead", M702="Non-Lead - Copper", R702="Yes", N702="Unknown")),
(AND('[1]PWS Information'!$E$10="CWS",P702="Unknown")),
(AND('[1]PWS Information'!$E$10="NTNC",P702="Unknown")))),"Tier 5",
"")))))</f>
        <v>Tier 5</v>
      </c>
      <c r="Y702" s="50"/>
      <c r="Z702" s="50"/>
    </row>
    <row r="703" spans="1:26" ht="75" x14ac:dyDescent="0.25">
      <c r="A703" s="39">
        <v>20759970</v>
      </c>
      <c r="B703" s="40">
        <v>2468</v>
      </c>
      <c r="C703" s="41" t="s">
        <v>66</v>
      </c>
      <c r="D703" s="41" t="s">
        <v>46</v>
      </c>
      <c r="E703" s="41">
        <v>75961</v>
      </c>
      <c r="F703" s="42"/>
      <c r="G703" s="43">
        <v>31.599606999999999</v>
      </c>
      <c r="H703" s="44">
        <v>-94.581097999999997</v>
      </c>
      <c r="I703" s="45" t="s">
        <v>63</v>
      </c>
      <c r="J703" s="46" t="s">
        <v>48</v>
      </c>
      <c r="K703" s="42" t="s">
        <v>51</v>
      </c>
      <c r="L703" s="49"/>
      <c r="M703" s="45" t="s">
        <v>63</v>
      </c>
      <c r="N703" s="46" t="s">
        <v>51</v>
      </c>
      <c r="O703" s="49"/>
      <c r="P703" s="36" t="str">
        <f t="shared" si="10"/>
        <v>Unknown</v>
      </c>
      <c r="Q703" s="39" t="s">
        <v>48</v>
      </c>
      <c r="R703" s="39" t="s">
        <v>48</v>
      </c>
      <c r="S703" s="39"/>
      <c r="T703" s="50"/>
      <c r="U703" s="50" t="s">
        <v>51</v>
      </c>
      <c r="V703" s="50" t="s">
        <v>51</v>
      </c>
      <c r="W703" s="50"/>
      <c r="X703" s="51" t="str">
        <f>IF((OR((AND('[1]PWS Information'!$E$10="CWS",T703="Single Family Residence",P703="Lead")),
(AND('[1]PWS Information'!$E$10="CWS",T703="Multiple Family Residence",'[1]PWS Information'!$E$11="Yes",P703="Lead")),
(AND('[1]PWS Information'!$E$10="NTNC",P703="Lead")))),"Tier 1",
IF((OR((AND('[1]PWS Information'!$E$10="CWS",T703="Multiple Family Residence",'[1]PWS Information'!$E$11="No",P703="Lead")),
(AND('[1]PWS Information'!$E$10="CWS",T703="Other",P703="Lead")),
(AND('[1]PWS Information'!$E$10="CWS",T703="Building",P703="Lead")))),"Tier 2",
IF((OR((AND('[1]PWS Information'!$E$10="CWS",T703="Single Family Residence",P703="Galvanized Requiring Replacement")),
(AND('[1]PWS Information'!$E$10="CWS",T703="Single Family Residence",P703="Galvanized Requiring Replacement",Q703="Yes")),
(AND('[1]PWS Information'!$E$10="NTNC",P703="Galvanized Requiring Replacement")),
(AND('[1]PWS Information'!$E$10="NTNC",T703="Single Family Residence",Q703="Yes")))),"Tier 3",
IF((OR((AND('[1]PWS Information'!$E$10="CWS",T703="Single Family Residence",R703="Yes",P703="Non-Lead", I703="Non-Lead - Copper",K703="Before 1989")),
(AND('[1]PWS Information'!$E$10="CWS",T703="Single Family Residence",R703="Yes",P703="Non-Lead", M703="Non-Lead - Copper",N703="Before 1989")))),"Tier 4",
IF((OR((AND('[1]PWS Information'!$E$10="NTNC",P703="Non-Lead")),
(AND('[1]PWS Information'!$E$10="CWS",P703="Non-Lead",R703="")),
(AND('[1]PWS Information'!$E$10="CWS",P703="Non-Lead",R703="No")),
(AND('[1]PWS Information'!$E$10="CWS",P703="Non-Lead",R703="Don't Know")),
(AND('[1]PWS Information'!$E$10="CWS",P703="Non-Lead", I703="Non-Lead - Copper", R703="Yes", K703="Between 1989 and 2014")),
(AND('[1]PWS Information'!$E$10="CWS",P703="Non-Lead", I703="Non-Lead - Copper", R703="Yes", K703="After 2014")),
(AND('[1]PWS Information'!$E$10="CWS",P703="Non-Lead", I703="Non-Lead - Copper", R703="Yes", K703="Unknown")),
(AND('[1]PWS Information'!$E$10="CWS",P703="Non-Lead", M703="Non-Lead - Copper", R703="Yes", N703="Between 1989 and 2014")),
(AND('[1]PWS Information'!$E$10="CWS",P703="Non-Lead", M703="Non-Lead - Copper", R703="Yes", N703="After 2014")),
(AND('[1]PWS Information'!$E$10="CWS",P703="Non-Lead", M703="Non-Lead - Copper", R703="Yes", N703="Unknown")),
(AND('[1]PWS Information'!$E$10="CWS",P703="Unknown")),
(AND('[1]PWS Information'!$E$10="NTNC",P703="Unknown")))),"Tier 5",
"")))))</f>
        <v>Tier 5</v>
      </c>
      <c r="Y703" s="50"/>
      <c r="Z703" s="50"/>
    </row>
    <row r="704" spans="1:26" ht="75" x14ac:dyDescent="0.25">
      <c r="A704" s="39">
        <v>25176234</v>
      </c>
      <c r="B704" s="40">
        <v>2199</v>
      </c>
      <c r="C704" s="41" t="s">
        <v>66</v>
      </c>
      <c r="D704" s="41" t="s">
        <v>46</v>
      </c>
      <c r="E704" s="41">
        <v>75961</v>
      </c>
      <c r="F704" s="42"/>
      <c r="G704" s="43">
        <v>31.607505</v>
      </c>
      <c r="H704" s="44">
        <v>-94.586729000000005</v>
      </c>
      <c r="I704" s="45" t="s">
        <v>63</v>
      </c>
      <c r="J704" s="46" t="s">
        <v>48</v>
      </c>
      <c r="K704" s="42" t="s">
        <v>51</v>
      </c>
      <c r="L704" s="49"/>
      <c r="M704" s="45" t="s">
        <v>63</v>
      </c>
      <c r="N704" s="46" t="s">
        <v>51</v>
      </c>
      <c r="O704" s="49"/>
      <c r="P704" s="36" t="str">
        <f t="shared" si="10"/>
        <v>Unknown</v>
      </c>
      <c r="Q704" s="39" t="s">
        <v>48</v>
      </c>
      <c r="R704" s="39" t="s">
        <v>48</v>
      </c>
      <c r="S704" s="39"/>
      <c r="T704" s="50"/>
      <c r="U704" s="50" t="s">
        <v>51</v>
      </c>
      <c r="V704" s="50" t="s">
        <v>51</v>
      </c>
      <c r="W704" s="50"/>
      <c r="X704" s="51" t="str">
        <f>IF((OR((AND('[1]PWS Information'!$E$10="CWS",T704="Single Family Residence",P704="Lead")),
(AND('[1]PWS Information'!$E$10="CWS",T704="Multiple Family Residence",'[1]PWS Information'!$E$11="Yes",P704="Lead")),
(AND('[1]PWS Information'!$E$10="NTNC",P704="Lead")))),"Tier 1",
IF((OR((AND('[1]PWS Information'!$E$10="CWS",T704="Multiple Family Residence",'[1]PWS Information'!$E$11="No",P704="Lead")),
(AND('[1]PWS Information'!$E$10="CWS",T704="Other",P704="Lead")),
(AND('[1]PWS Information'!$E$10="CWS",T704="Building",P704="Lead")))),"Tier 2",
IF((OR((AND('[1]PWS Information'!$E$10="CWS",T704="Single Family Residence",P704="Galvanized Requiring Replacement")),
(AND('[1]PWS Information'!$E$10="CWS",T704="Single Family Residence",P704="Galvanized Requiring Replacement",Q704="Yes")),
(AND('[1]PWS Information'!$E$10="NTNC",P704="Galvanized Requiring Replacement")),
(AND('[1]PWS Information'!$E$10="NTNC",T704="Single Family Residence",Q704="Yes")))),"Tier 3",
IF((OR((AND('[1]PWS Information'!$E$10="CWS",T704="Single Family Residence",R704="Yes",P704="Non-Lead", I704="Non-Lead - Copper",K704="Before 1989")),
(AND('[1]PWS Information'!$E$10="CWS",T704="Single Family Residence",R704="Yes",P704="Non-Lead", M704="Non-Lead - Copper",N704="Before 1989")))),"Tier 4",
IF((OR((AND('[1]PWS Information'!$E$10="NTNC",P704="Non-Lead")),
(AND('[1]PWS Information'!$E$10="CWS",P704="Non-Lead",R704="")),
(AND('[1]PWS Information'!$E$10="CWS",P704="Non-Lead",R704="No")),
(AND('[1]PWS Information'!$E$10="CWS",P704="Non-Lead",R704="Don't Know")),
(AND('[1]PWS Information'!$E$10="CWS",P704="Non-Lead", I704="Non-Lead - Copper", R704="Yes", K704="Between 1989 and 2014")),
(AND('[1]PWS Information'!$E$10="CWS",P704="Non-Lead", I704="Non-Lead - Copper", R704="Yes", K704="After 2014")),
(AND('[1]PWS Information'!$E$10="CWS",P704="Non-Lead", I704="Non-Lead - Copper", R704="Yes", K704="Unknown")),
(AND('[1]PWS Information'!$E$10="CWS",P704="Non-Lead", M704="Non-Lead - Copper", R704="Yes", N704="Between 1989 and 2014")),
(AND('[1]PWS Information'!$E$10="CWS",P704="Non-Lead", M704="Non-Lead - Copper", R704="Yes", N704="After 2014")),
(AND('[1]PWS Information'!$E$10="CWS",P704="Non-Lead", M704="Non-Lead - Copper", R704="Yes", N704="Unknown")),
(AND('[1]PWS Information'!$E$10="CWS",P704="Unknown")),
(AND('[1]PWS Information'!$E$10="NTNC",P704="Unknown")))),"Tier 5",
"")))))</f>
        <v>Tier 5</v>
      </c>
      <c r="Y704" s="50"/>
      <c r="Z704" s="50"/>
    </row>
    <row r="705" spans="1:26" ht="75" x14ac:dyDescent="0.25">
      <c r="A705" s="39">
        <v>25175356</v>
      </c>
      <c r="B705" s="40">
        <v>11576</v>
      </c>
      <c r="C705" s="41" t="s">
        <v>78</v>
      </c>
      <c r="D705" s="41" t="s">
        <v>46</v>
      </c>
      <c r="E705" s="41">
        <v>75961</v>
      </c>
      <c r="F705" s="42"/>
      <c r="G705" s="43">
        <v>31.650617</v>
      </c>
      <c r="H705" s="44">
        <v>-94.416629</v>
      </c>
      <c r="I705" s="45" t="s">
        <v>63</v>
      </c>
      <c r="J705" s="46" t="s">
        <v>48</v>
      </c>
      <c r="K705" s="42" t="s">
        <v>51</v>
      </c>
      <c r="L705" s="49"/>
      <c r="M705" s="45" t="s">
        <v>63</v>
      </c>
      <c r="N705" s="46" t="s">
        <v>51</v>
      </c>
      <c r="O705" s="49"/>
      <c r="P705" s="36" t="str">
        <f t="shared" si="10"/>
        <v>Unknown</v>
      </c>
      <c r="Q705" s="39" t="s">
        <v>48</v>
      </c>
      <c r="R705" s="39" t="s">
        <v>48</v>
      </c>
      <c r="S705" s="39"/>
      <c r="T705" s="50"/>
      <c r="U705" s="50" t="s">
        <v>51</v>
      </c>
      <c r="V705" s="50" t="s">
        <v>51</v>
      </c>
      <c r="W705" s="50"/>
      <c r="X705" s="51" t="str">
        <f>IF((OR((AND('[1]PWS Information'!$E$10="CWS",T705="Single Family Residence",P705="Lead")),
(AND('[1]PWS Information'!$E$10="CWS",T705="Multiple Family Residence",'[1]PWS Information'!$E$11="Yes",P705="Lead")),
(AND('[1]PWS Information'!$E$10="NTNC",P705="Lead")))),"Tier 1",
IF((OR((AND('[1]PWS Information'!$E$10="CWS",T705="Multiple Family Residence",'[1]PWS Information'!$E$11="No",P705="Lead")),
(AND('[1]PWS Information'!$E$10="CWS",T705="Other",P705="Lead")),
(AND('[1]PWS Information'!$E$10="CWS",T705="Building",P705="Lead")))),"Tier 2",
IF((OR((AND('[1]PWS Information'!$E$10="CWS",T705="Single Family Residence",P705="Galvanized Requiring Replacement")),
(AND('[1]PWS Information'!$E$10="CWS",T705="Single Family Residence",P705="Galvanized Requiring Replacement",Q705="Yes")),
(AND('[1]PWS Information'!$E$10="NTNC",P705="Galvanized Requiring Replacement")),
(AND('[1]PWS Information'!$E$10="NTNC",T705="Single Family Residence",Q705="Yes")))),"Tier 3",
IF((OR((AND('[1]PWS Information'!$E$10="CWS",T705="Single Family Residence",R705="Yes",P705="Non-Lead", I705="Non-Lead - Copper",K705="Before 1989")),
(AND('[1]PWS Information'!$E$10="CWS",T705="Single Family Residence",R705="Yes",P705="Non-Lead", M705="Non-Lead - Copper",N705="Before 1989")))),"Tier 4",
IF((OR((AND('[1]PWS Information'!$E$10="NTNC",P705="Non-Lead")),
(AND('[1]PWS Information'!$E$10="CWS",P705="Non-Lead",R705="")),
(AND('[1]PWS Information'!$E$10="CWS",P705="Non-Lead",R705="No")),
(AND('[1]PWS Information'!$E$10="CWS",P705="Non-Lead",R705="Don't Know")),
(AND('[1]PWS Information'!$E$10="CWS",P705="Non-Lead", I705="Non-Lead - Copper", R705="Yes", K705="Between 1989 and 2014")),
(AND('[1]PWS Information'!$E$10="CWS",P705="Non-Lead", I705="Non-Lead - Copper", R705="Yes", K705="After 2014")),
(AND('[1]PWS Information'!$E$10="CWS",P705="Non-Lead", I705="Non-Lead - Copper", R705="Yes", K705="Unknown")),
(AND('[1]PWS Information'!$E$10="CWS",P705="Non-Lead", M705="Non-Lead - Copper", R705="Yes", N705="Between 1989 and 2014")),
(AND('[1]PWS Information'!$E$10="CWS",P705="Non-Lead", M705="Non-Lead - Copper", R705="Yes", N705="After 2014")),
(AND('[1]PWS Information'!$E$10="CWS",P705="Non-Lead", M705="Non-Lead - Copper", R705="Yes", N705="Unknown")),
(AND('[1]PWS Information'!$E$10="CWS",P705="Unknown")),
(AND('[1]PWS Information'!$E$10="NTNC",P705="Unknown")))),"Tier 5",
"")))))</f>
        <v>Tier 5</v>
      </c>
      <c r="Y705" s="50"/>
      <c r="Z705" s="50"/>
    </row>
    <row r="706" spans="1:26" ht="75" x14ac:dyDescent="0.25">
      <c r="A706" s="39">
        <v>25175949</v>
      </c>
      <c r="B706" s="40">
        <v>876</v>
      </c>
      <c r="C706" s="41" t="s">
        <v>208</v>
      </c>
      <c r="D706" s="41" t="s">
        <v>46</v>
      </c>
      <c r="E706" s="41">
        <v>75961</v>
      </c>
      <c r="F706" s="42"/>
      <c r="G706" s="43">
        <v>31.558382999999999</v>
      </c>
      <c r="H706" s="44">
        <v>-94.504452000000001</v>
      </c>
      <c r="I706" s="45" t="s">
        <v>63</v>
      </c>
      <c r="J706" s="46" t="s">
        <v>48</v>
      </c>
      <c r="K706" s="42" t="s">
        <v>51</v>
      </c>
      <c r="L706" s="49"/>
      <c r="M706" s="45" t="s">
        <v>63</v>
      </c>
      <c r="N706" s="46" t="s">
        <v>51</v>
      </c>
      <c r="O706" s="49"/>
      <c r="P706" s="36" t="str">
        <f t="shared" si="10"/>
        <v>Unknown</v>
      </c>
      <c r="Q706" s="39" t="s">
        <v>48</v>
      </c>
      <c r="R706" s="39" t="s">
        <v>48</v>
      </c>
      <c r="S706" s="39"/>
      <c r="T706" s="50"/>
      <c r="U706" s="50" t="s">
        <v>51</v>
      </c>
      <c r="V706" s="50" t="s">
        <v>51</v>
      </c>
      <c r="W706" s="50"/>
      <c r="X706" s="51" t="str">
        <f>IF((OR((AND('[1]PWS Information'!$E$10="CWS",T706="Single Family Residence",P706="Lead")),
(AND('[1]PWS Information'!$E$10="CWS",T706="Multiple Family Residence",'[1]PWS Information'!$E$11="Yes",P706="Lead")),
(AND('[1]PWS Information'!$E$10="NTNC",P706="Lead")))),"Tier 1",
IF((OR((AND('[1]PWS Information'!$E$10="CWS",T706="Multiple Family Residence",'[1]PWS Information'!$E$11="No",P706="Lead")),
(AND('[1]PWS Information'!$E$10="CWS",T706="Other",P706="Lead")),
(AND('[1]PWS Information'!$E$10="CWS",T706="Building",P706="Lead")))),"Tier 2",
IF((OR((AND('[1]PWS Information'!$E$10="CWS",T706="Single Family Residence",P706="Galvanized Requiring Replacement")),
(AND('[1]PWS Information'!$E$10="CWS",T706="Single Family Residence",P706="Galvanized Requiring Replacement",Q706="Yes")),
(AND('[1]PWS Information'!$E$10="NTNC",P706="Galvanized Requiring Replacement")),
(AND('[1]PWS Information'!$E$10="NTNC",T706="Single Family Residence",Q706="Yes")))),"Tier 3",
IF((OR((AND('[1]PWS Information'!$E$10="CWS",T706="Single Family Residence",R706="Yes",P706="Non-Lead", I706="Non-Lead - Copper",K706="Before 1989")),
(AND('[1]PWS Information'!$E$10="CWS",T706="Single Family Residence",R706="Yes",P706="Non-Lead", M706="Non-Lead - Copper",N706="Before 1989")))),"Tier 4",
IF((OR((AND('[1]PWS Information'!$E$10="NTNC",P706="Non-Lead")),
(AND('[1]PWS Information'!$E$10="CWS",P706="Non-Lead",R706="")),
(AND('[1]PWS Information'!$E$10="CWS",P706="Non-Lead",R706="No")),
(AND('[1]PWS Information'!$E$10="CWS",P706="Non-Lead",R706="Don't Know")),
(AND('[1]PWS Information'!$E$10="CWS",P706="Non-Lead", I706="Non-Lead - Copper", R706="Yes", K706="Between 1989 and 2014")),
(AND('[1]PWS Information'!$E$10="CWS",P706="Non-Lead", I706="Non-Lead - Copper", R706="Yes", K706="After 2014")),
(AND('[1]PWS Information'!$E$10="CWS",P706="Non-Lead", I706="Non-Lead - Copper", R706="Yes", K706="Unknown")),
(AND('[1]PWS Information'!$E$10="CWS",P706="Non-Lead", M706="Non-Lead - Copper", R706="Yes", N706="Between 1989 and 2014")),
(AND('[1]PWS Information'!$E$10="CWS",P706="Non-Lead", M706="Non-Lead - Copper", R706="Yes", N706="After 2014")),
(AND('[1]PWS Information'!$E$10="CWS",P706="Non-Lead", M706="Non-Lead - Copper", R706="Yes", N706="Unknown")),
(AND('[1]PWS Information'!$E$10="CWS",P706="Unknown")),
(AND('[1]PWS Information'!$E$10="NTNC",P706="Unknown")))),"Tier 5",
"")))))</f>
        <v>Tier 5</v>
      </c>
      <c r="Y706" s="50"/>
      <c r="Z706" s="50"/>
    </row>
    <row r="707" spans="1:26" ht="75" x14ac:dyDescent="0.25">
      <c r="A707" s="39">
        <v>25175373</v>
      </c>
      <c r="B707" s="40">
        <v>930</v>
      </c>
      <c r="C707" s="41" t="s">
        <v>101</v>
      </c>
      <c r="D707" s="41" t="s">
        <v>46</v>
      </c>
      <c r="E707" s="41">
        <v>75961</v>
      </c>
      <c r="F707" s="42"/>
      <c r="G707" s="43">
        <v>31.558382999999999</v>
      </c>
      <c r="H707" s="44">
        <v>-94.504452000000001</v>
      </c>
      <c r="I707" s="45" t="s">
        <v>63</v>
      </c>
      <c r="J707" s="46" t="s">
        <v>48</v>
      </c>
      <c r="K707" s="42" t="s">
        <v>51</v>
      </c>
      <c r="L707" s="49"/>
      <c r="M707" s="45" t="s">
        <v>63</v>
      </c>
      <c r="N707" s="46" t="s">
        <v>51</v>
      </c>
      <c r="O707" s="49"/>
      <c r="P707" s="36" t="str">
        <f t="shared" si="10"/>
        <v>Unknown</v>
      </c>
      <c r="Q707" s="39" t="s">
        <v>48</v>
      </c>
      <c r="R707" s="39" t="s">
        <v>48</v>
      </c>
      <c r="S707" s="39"/>
      <c r="T707" s="50"/>
      <c r="U707" s="50" t="s">
        <v>51</v>
      </c>
      <c r="V707" s="50" t="s">
        <v>51</v>
      </c>
      <c r="W707" s="50"/>
      <c r="X707" s="51" t="str">
        <f>IF((OR((AND('[1]PWS Information'!$E$10="CWS",T707="Single Family Residence",P707="Lead")),
(AND('[1]PWS Information'!$E$10="CWS",T707="Multiple Family Residence",'[1]PWS Information'!$E$11="Yes",P707="Lead")),
(AND('[1]PWS Information'!$E$10="NTNC",P707="Lead")))),"Tier 1",
IF((OR((AND('[1]PWS Information'!$E$10="CWS",T707="Multiple Family Residence",'[1]PWS Information'!$E$11="No",P707="Lead")),
(AND('[1]PWS Information'!$E$10="CWS",T707="Other",P707="Lead")),
(AND('[1]PWS Information'!$E$10="CWS",T707="Building",P707="Lead")))),"Tier 2",
IF((OR((AND('[1]PWS Information'!$E$10="CWS",T707="Single Family Residence",P707="Galvanized Requiring Replacement")),
(AND('[1]PWS Information'!$E$10="CWS",T707="Single Family Residence",P707="Galvanized Requiring Replacement",Q707="Yes")),
(AND('[1]PWS Information'!$E$10="NTNC",P707="Galvanized Requiring Replacement")),
(AND('[1]PWS Information'!$E$10="NTNC",T707="Single Family Residence",Q707="Yes")))),"Tier 3",
IF((OR((AND('[1]PWS Information'!$E$10="CWS",T707="Single Family Residence",R707="Yes",P707="Non-Lead", I707="Non-Lead - Copper",K707="Before 1989")),
(AND('[1]PWS Information'!$E$10="CWS",T707="Single Family Residence",R707="Yes",P707="Non-Lead", M707="Non-Lead - Copper",N707="Before 1989")))),"Tier 4",
IF((OR((AND('[1]PWS Information'!$E$10="NTNC",P707="Non-Lead")),
(AND('[1]PWS Information'!$E$10="CWS",P707="Non-Lead",R707="")),
(AND('[1]PWS Information'!$E$10="CWS",P707="Non-Lead",R707="No")),
(AND('[1]PWS Information'!$E$10="CWS",P707="Non-Lead",R707="Don't Know")),
(AND('[1]PWS Information'!$E$10="CWS",P707="Non-Lead", I707="Non-Lead - Copper", R707="Yes", K707="Between 1989 and 2014")),
(AND('[1]PWS Information'!$E$10="CWS",P707="Non-Lead", I707="Non-Lead - Copper", R707="Yes", K707="After 2014")),
(AND('[1]PWS Information'!$E$10="CWS",P707="Non-Lead", I707="Non-Lead - Copper", R707="Yes", K707="Unknown")),
(AND('[1]PWS Information'!$E$10="CWS",P707="Non-Lead", M707="Non-Lead - Copper", R707="Yes", N707="Between 1989 and 2014")),
(AND('[1]PWS Information'!$E$10="CWS",P707="Non-Lead", M707="Non-Lead - Copper", R707="Yes", N707="After 2014")),
(AND('[1]PWS Information'!$E$10="CWS",P707="Non-Lead", M707="Non-Lead - Copper", R707="Yes", N707="Unknown")),
(AND('[1]PWS Information'!$E$10="CWS",P707="Unknown")),
(AND('[1]PWS Information'!$E$10="NTNC",P707="Unknown")))),"Tier 5",
"")))))</f>
        <v>Tier 5</v>
      </c>
      <c r="Y707" s="50"/>
      <c r="Z707" s="50"/>
    </row>
    <row r="708" spans="1:26" ht="75" x14ac:dyDescent="0.25">
      <c r="A708" s="39">
        <v>25175367</v>
      </c>
      <c r="B708" s="40">
        <v>3779</v>
      </c>
      <c r="C708" s="41" t="s">
        <v>84</v>
      </c>
      <c r="D708" s="41" t="s">
        <v>46</v>
      </c>
      <c r="E708" s="41">
        <v>75961</v>
      </c>
      <c r="F708" s="42"/>
      <c r="G708" s="43">
        <v>31.558382999999999</v>
      </c>
      <c r="H708" s="44">
        <v>-94.504452000000001</v>
      </c>
      <c r="I708" s="45" t="s">
        <v>63</v>
      </c>
      <c r="J708" s="46" t="s">
        <v>48</v>
      </c>
      <c r="K708" s="42" t="s">
        <v>51</v>
      </c>
      <c r="L708" s="49"/>
      <c r="M708" s="45" t="s">
        <v>63</v>
      </c>
      <c r="N708" s="46" t="s">
        <v>51</v>
      </c>
      <c r="O708" s="49"/>
      <c r="P708" s="36" t="str">
        <f t="shared" si="10"/>
        <v>Unknown</v>
      </c>
      <c r="Q708" s="39" t="s">
        <v>48</v>
      </c>
      <c r="R708" s="39" t="s">
        <v>48</v>
      </c>
      <c r="S708" s="39"/>
      <c r="T708" s="50"/>
      <c r="U708" s="50" t="s">
        <v>51</v>
      </c>
      <c r="V708" s="50" t="s">
        <v>51</v>
      </c>
      <c r="W708" s="50"/>
      <c r="X708" s="51" t="str">
        <f>IF((OR((AND('[1]PWS Information'!$E$10="CWS",T708="Single Family Residence",P708="Lead")),
(AND('[1]PWS Information'!$E$10="CWS",T708="Multiple Family Residence",'[1]PWS Information'!$E$11="Yes",P708="Lead")),
(AND('[1]PWS Information'!$E$10="NTNC",P708="Lead")))),"Tier 1",
IF((OR((AND('[1]PWS Information'!$E$10="CWS",T708="Multiple Family Residence",'[1]PWS Information'!$E$11="No",P708="Lead")),
(AND('[1]PWS Information'!$E$10="CWS",T708="Other",P708="Lead")),
(AND('[1]PWS Information'!$E$10="CWS",T708="Building",P708="Lead")))),"Tier 2",
IF((OR((AND('[1]PWS Information'!$E$10="CWS",T708="Single Family Residence",P708="Galvanized Requiring Replacement")),
(AND('[1]PWS Information'!$E$10="CWS",T708="Single Family Residence",P708="Galvanized Requiring Replacement",Q708="Yes")),
(AND('[1]PWS Information'!$E$10="NTNC",P708="Galvanized Requiring Replacement")),
(AND('[1]PWS Information'!$E$10="NTNC",T708="Single Family Residence",Q708="Yes")))),"Tier 3",
IF((OR((AND('[1]PWS Information'!$E$10="CWS",T708="Single Family Residence",R708="Yes",P708="Non-Lead", I708="Non-Lead - Copper",K708="Before 1989")),
(AND('[1]PWS Information'!$E$10="CWS",T708="Single Family Residence",R708="Yes",P708="Non-Lead", M708="Non-Lead - Copper",N708="Before 1989")))),"Tier 4",
IF((OR((AND('[1]PWS Information'!$E$10="NTNC",P708="Non-Lead")),
(AND('[1]PWS Information'!$E$10="CWS",P708="Non-Lead",R708="")),
(AND('[1]PWS Information'!$E$10="CWS",P708="Non-Lead",R708="No")),
(AND('[1]PWS Information'!$E$10="CWS",P708="Non-Lead",R708="Don't Know")),
(AND('[1]PWS Information'!$E$10="CWS",P708="Non-Lead", I708="Non-Lead - Copper", R708="Yes", K708="Between 1989 and 2014")),
(AND('[1]PWS Information'!$E$10="CWS",P708="Non-Lead", I708="Non-Lead - Copper", R708="Yes", K708="After 2014")),
(AND('[1]PWS Information'!$E$10="CWS",P708="Non-Lead", I708="Non-Lead - Copper", R708="Yes", K708="Unknown")),
(AND('[1]PWS Information'!$E$10="CWS",P708="Non-Lead", M708="Non-Lead - Copper", R708="Yes", N708="Between 1989 and 2014")),
(AND('[1]PWS Information'!$E$10="CWS",P708="Non-Lead", M708="Non-Lead - Copper", R708="Yes", N708="After 2014")),
(AND('[1]PWS Information'!$E$10="CWS",P708="Non-Lead", M708="Non-Lead - Copper", R708="Yes", N708="Unknown")),
(AND('[1]PWS Information'!$E$10="CWS",P708="Unknown")),
(AND('[1]PWS Information'!$E$10="NTNC",P708="Unknown")))),"Tier 5",
"")))))</f>
        <v>Tier 5</v>
      </c>
      <c r="Y708" s="50"/>
      <c r="Z708" s="50"/>
    </row>
    <row r="709" spans="1:26" ht="75" x14ac:dyDescent="0.25">
      <c r="A709" s="39">
        <v>25175768</v>
      </c>
      <c r="B709" s="40" t="s">
        <v>76</v>
      </c>
      <c r="C709" s="41" t="s">
        <v>220</v>
      </c>
      <c r="D709" s="41" t="s">
        <v>46</v>
      </c>
      <c r="E709" s="41">
        <v>75961</v>
      </c>
      <c r="F709" s="42"/>
      <c r="G709" s="43">
        <v>31.593017</v>
      </c>
      <c r="H709" s="44">
        <v>-94.639336</v>
      </c>
      <c r="I709" s="45" t="s">
        <v>63</v>
      </c>
      <c r="J709" s="46" t="s">
        <v>48</v>
      </c>
      <c r="K709" s="42" t="s">
        <v>51</v>
      </c>
      <c r="L709" s="49"/>
      <c r="M709" s="45" t="s">
        <v>63</v>
      </c>
      <c r="N709" s="46" t="s">
        <v>51</v>
      </c>
      <c r="O709" s="49"/>
      <c r="P709" s="36" t="str">
        <f t="shared" ref="P709:P772" si="11">IF((OR(I709="Lead")),"Lead",
IF((OR(M709="Lead")),"Lead",
IF((OR(I709="Lead-lined galvanized")),"Lead",
IF((OR(M709="Lead-lined galvanized")),"Lead",
IF((OR((AND(I709="Unknown - Likely Lead",M709="Galvanized")),
(AND(I709="Unknown - Unlikely Lead",M709="Galvanized")),
(AND(I709="Unknown - Material Unknown",M709="Galvanized")))),"Galvanized Requiring Replacement",
IF((OR((AND(I709="Non-lead - Copper",J709="Yes",M709="Galvanized")),
(AND(I709="Non-lead - Copper",J709="Don't know",M709="Galvanized")),
(AND(I709="Non-lead - Copper",J709="",M709="Galvanized")),
(AND(I709="Non-lead - Plastic",J709="Yes",M709="Galvanized")),
(AND(I709="Non-lead - Plastic",J709="Don't know",M709="Galvanized")),
(AND(I709="Non-lead - Plastic",J709="",M709="Galvanized")),
(AND(I709="Non-lead",J709="Yes",M709="Galvanized")),
(AND(I709="Non-lead",J709="Don't know",M709="Galvanized")),
(AND(I709="Non-lead",J709="",M709="Galvanized")),
(AND(I709="Non-lead - Other",J709="Yes",M709="Galvanized")),
(AND(I709="Non-Lead - Other",J709="Don't know",M709="Galvanized")),
(AND(I709="Galvanized",J709="Yes",M709="Galvanized")),
(AND(I709="Galvanized",J709="Don't know",M709="Galvanized")),
(AND(I709="Galvanized",J709="",M709="Galvanized")),
(AND(I709="Non-Lead - Other",J709="",M709="Galvanized")))),"Galvanized Requiring Replacement",
IF((OR((AND(I709="Non-lead - Copper",M709="Non-lead - Copper")),
(AND(I709="Non-lead - Copper",M709="Non-lead - Plastic")),
(AND(I709="Non-lead - Copper",M709="Non-lead - Other")),
(AND(I709="Non-lead - Copper",M709="Non-lead")),
(AND(I709="Non-lead - Plastic",M709="Non-lead - Copper")),
(AND(I709="Non-lead - Plastic",M709="Non-lead - Plastic")),
(AND(I709="Non-lead - Plastic",M709="Non-lead - Other")),
(AND(I709="Non-lead - Plastic",M709="Non-lead")),
(AND(I709="Non-lead",M709="Non-lead - Copper")),
(AND(I709="Non-lead",M709="Non-lead - Plastic")),
(AND(I709="Non-lead",M709="Non-lead - Other")),
(AND(I709="Non-lead",M709="Non-lead")),
(AND(I709="Non-lead - Other",M709="Non-lead - Copper")),
(AND(I709="Non-Lead - Other",M709="Non-lead - Plastic")),
(AND(I709="Non-Lead - Other",M709="Non-lead")),
(AND(I709="Non-Lead - Other",M709="Non-lead - Other")))),"Non-Lead",
IF((OR((AND(I709="Galvanized",M709="Non-lead")),
(AND(I709="Galvanized",M709="Non-lead - Copper")),
(AND(I709="Galvanized",M709="Non-lead - Plastic")),
(AND(I709="Galvanized",M709="Non-lead")),
(AND(I709="Galvanized",M709="Non-lead - Other")))),"Non-Lead",
IF((OR((AND(I709="Non-lead - Copper",J709="No",M709="Galvanized")),
(AND(I709="Non-lead - Plastic",J709="No",M709="Galvanized")),
(AND(I709="Non-lead",J709="No",M709="Galvanized")),
(AND(I709="Galvanized",J709="No",M709="Galvanized")),
(AND(I709="Non-lead - Other",J709="No",M709="Galvanized")))),"Non-lead",
IF((OR((AND(I709="Unknown - Likely Lead",M709="Unknown - Likely Lead")),
(AND(I709="Unknown - Likely Lead",M709="Unknown - Unlikely Lead")),
(AND(I709="Unknown - Likely Lead",M709="Unknown - Material Unknown")),
(AND(I709="Unknown - Unlikely Lead",M709="Unknown - Likely Lead")),
(AND(I709="Unknown - Unlikely Lead",M709="Unknown - Unlikely Lead")),
(AND(I709="Unknown - Unlikely Lead",M709="Unknown - Material Unknown")),
(AND(I709="Unknown - Material Unknown",M709="Unknown - Likely Lead")),
(AND(I709="Unknown - Material Unknown",M709="Unknown - Unlikely Lead")),
(AND(I709="Unknown - Material Unknown",M709="Unknown - Material Unknown")))),"Unknown",
IF((OR((AND(I709="Unknown - Likely Lead",M709="Non-lead - Copper")),
(AND(I709="Unknown - Likely Lead",M709="Non-lead - Plastic")),
(AND(I709="Unknown - Likely Lead",M709="Non-lead")),
(AND(I709="Unknown - Likely Lead",M709="Non-lead - Other")),
(AND(I709="Unknown - Unlikely Lead",M709="Non-lead - Copper")),
(AND(I709="Unknown - Unlikely Lead",M709="Non-lead - Plastic")),
(AND(I709="Unknown - Unlikely Lead",M709="Non-lead")),
(AND(I709="Unknown - Unlikely Lead",M709="Non-lead - Other")),
(AND(I709="Unknown - Material Unknown",M709="Non-lead - Copper")),
(AND(I709="Unknown - Material Unknown",M709="Non-lead - Plastic")),
(AND(I709="Unknown - Material Unknown",M709="Non-lead")),
(AND(I709="Unknown - Material Unknown",M709="Non-lead - Other")))),"Unknown",
IF((OR((AND(I709="Non-lead - Copper",M709="Unknown - Likely Lead")),
(AND(I709="Non-lead - Copper",M709="Unknown - Unlikely Lead")),
(AND(I709="Non-lead - Copper",M709="Unknown - Material Unknown")),
(AND(I709="Non-lead - Plastic",M709="Unknown - Likely Lead")),
(AND(I709="Non-lead - Plastic",M709="Unknown - Unlikely Lead")),
(AND(I709="Non-lead - Plastic",M709="Unknown - Material Unknown")),
(AND(I709="Non-lead",M709="Unknown - Likely Lead")),
(AND(I709="Non-lead",M709="Unknown - Unlikely Lead")),
(AND(I709="Non-lead",M709="Unknown - Material Unknown")),
(AND(I709="Non-lead - Other",M709="Unknown - Likely Lead")),
(AND(I709="Non-Lead - Other",M709="Unknown - Unlikely Lead")),
(AND(I709="Non-Lead - Other",M709="Unknown - Material Unknown")))),"Unknown",
IF((OR((AND(I709="Galvanized",M709="Unknown - Likely Lead")),
(AND(I709="Galvanized",M709="Unknown - Unlikely Lead")),
(AND(I709="Galvanized",M709="Unknown - Material Unknown")))),"Unknown",
IF((OR((AND(I709="Galvanized",M709="")))),"Galvanized Requiring Replacement",
IF((OR((AND(I709="Non-lead - Copper",M709="")),
(AND(I709="Non-lead - Plastic",M709="")),
(AND(I709="Non-lead",M709="")),
(AND(I709="Non-lead - Other",M709="")))),"Non-lead",
IF((OR((AND(I709="Unknown - Likely Lead",M709="")),
(AND(I709="Unknown - Unlikely Lead",M709="")),
(AND(I709="Unknown - Material Unknown",M709="")))),"Unknown",
""))))))))))))))))</f>
        <v>Unknown</v>
      </c>
      <c r="Q709" s="39" t="s">
        <v>48</v>
      </c>
      <c r="R709" s="39" t="s">
        <v>48</v>
      </c>
      <c r="S709" s="39"/>
      <c r="T709" s="50"/>
      <c r="U709" s="50" t="s">
        <v>51</v>
      </c>
      <c r="V709" s="50" t="s">
        <v>51</v>
      </c>
      <c r="W709" s="50"/>
      <c r="X709" s="51" t="str">
        <f>IF((OR((AND('[1]PWS Information'!$E$10="CWS",T709="Single Family Residence",P709="Lead")),
(AND('[1]PWS Information'!$E$10="CWS",T709="Multiple Family Residence",'[1]PWS Information'!$E$11="Yes",P709="Lead")),
(AND('[1]PWS Information'!$E$10="NTNC",P709="Lead")))),"Tier 1",
IF((OR((AND('[1]PWS Information'!$E$10="CWS",T709="Multiple Family Residence",'[1]PWS Information'!$E$11="No",P709="Lead")),
(AND('[1]PWS Information'!$E$10="CWS",T709="Other",P709="Lead")),
(AND('[1]PWS Information'!$E$10="CWS",T709="Building",P709="Lead")))),"Tier 2",
IF((OR((AND('[1]PWS Information'!$E$10="CWS",T709="Single Family Residence",P709="Galvanized Requiring Replacement")),
(AND('[1]PWS Information'!$E$10="CWS",T709="Single Family Residence",P709="Galvanized Requiring Replacement",Q709="Yes")),
(AND('[1]PWS Information'!$E$10="NTNC",P709="Galvanized Requiring Replacement")),
(AND('[1]PWS Information'!$E$10="NTNC",T709="Single Family Residence",Q709="Yes")))),"Tier 3",
IF((OR((AND('[1]PWS Information'!$E$10="CWS",T709="Single Family Residence",R709="Yes",P709="Non-Lead", I709="Non-Lead - Copper",K709="Before 1989")),
(AND('[1]PWS Information'!$E$10="CWS",T709="Single Family Residence",R709="Yes",P709="Non-Lead", M709="Non-Lead - Copper",N709="Before 1989")))),"Tier 4",
IF((OR((AND('[1]PWS Information'!$E$10="NTNC",P709="Non-Lead")),
(AND('[1]PWS Information'!$E$10="CWS",P709="Non-Lead",R709="")),
(AND('[1]PWS Information'!$E$10="CWS",P709="Non-Lead",R709="No")),
(AND('[1]PWS Information'!$E$10="CWS",P709="Non-Lead",R709="Don't Know")),
(AND('[1]PWS Information'!$E$10="CWS",P709="Non-Lead", I709="Non-Lead - Copper", R709="Yes", K709="Between 1989 and 2014")),
(AND('[1]PWS Information'!$E$10="CWS",P709="Non-Lead", I709="Non-Lead - Copper", R709="Yes", K709="After 2014")),
(AND('[1]PWS Information'!$E$10="CWS",P709="Non-Lead", I709="Non-Lead - Copper", R709="Yes", K709="Unknown")),
(AND('[1]PWS Information'!$E$10="CWS",P709="Non-Lead", M709="Non-Lead - Copper", R709="Yes", N709="Between 1989 and 2014")),
(AND('[1]PWS Information'!$E$10="CWS",P709="Non-Lead", M709="Non-Lead - Copper", R709="Yes", N709="After 2014")),
(AND('[1]PWS Information'!$E$10="CWS",P709="Non-Lead", M709="Non-Lead - Copper", R709="Yes", N709="Unknown")),
(AND('[1]PWS Information'!$E$10="CWS",P709="Unknown")),
(AND('[1]PWS Information'!$E$10="NTNC",P709="Unknown")))),"Tier 5",
"")))))</f>
        <v>Tier 5</v>
      </c>
      <c r="Y709" s="50"/>
      <c r="Z709" s="50"/>
    </row>
    <row r="710" spans="1:26" ht="75" x14ac:dyDescent="0.25">
      <c r="A710" s="39">
        <v>25175707</v>
      </c>
      <c r="B710" s="40">
        <v>277</v>
      </c>
      <c r="C710" s="41" t="s">
        <v>88</v>
      </c>
      <c r="D710" s="41" t="s">
        <v>46</v>
      </c>
      <c r="E710" s="41">
        <v>75961</v>
      </c>
      <c r="F710" s="42"/>
      <c r="G710" s="43">
        <v>31.66085</v>
      </c>
      <c r="H710" s="44">
        <v>-94.60136</v>
      </c>
      <c r="I710" s="45" t="s">
        <v>63</v>
      </c>
      <c r="J710" s="46" t="s">
        <v>48</v>
      </c>
      <c r="K710" s="42" t="s">
        <v>51</v>
      </c>
      <c r="L710" s="49"/>
      <c r="M710" s="45" t="s">
        <v>63</v>
      </c>
      <c r="N710" s="46" t="s">
        <v>51</v>
      </c>
      <c r="O710" s="49"/>
      <c r="P710" s="36" t="str">
        <f t="shared" si="11"/>
        <v>Unknown</v>
      </c>
      <c r="Q710" s="39" t="s">
        <v>48</v>
      </c>
      <c r="R710" s="39" t="s">
        <v>48</v>
      </c>
      <c r="S710" s="39"/>
      <c r="T710" s="50"/>
      <c r="U710" s="50" t="s">
        <v>51</v>
      </c>
      <c r="V710" s="50" t="s">
        <v>51</v>
      </c>
      <c r="W710" s="50"/>
      <c r="X710" s="51" t="str">
        <f>IF((OR((AND('[1]PWS Information'!$E$10="CWS",T710="Single Family Residence",P710="Lead")),
(AND('[1]PWS Information'!$E$10="CWS",T710="Multiple Family Residence",'[1]PWS Information'!$E$11="Yes",P710="Lead")),
(AND('[1]PWS Information'!$E$10="NTNC",P710="Lead")))),"Tier 1",
IF((OR((AND('[1]PWS Information'!$E$10="CWS",T710="Multiple Family Residence",'[1]PWS Information'!$E$11="No",P710="Lead")),
(AND('[1]PWS Information'!$E$10="CWS",T710="Other",P710="Lead")),
(AND('[1]PWS Information'!$E$10="CWS",T710="Building",P710="Lead")))),"Tier 2",
IF((OR((AND('[1]PWS Information'!$E$10="CWS",T710="Single Family Residence",P710="Galvanized Requiring Replacement")),
(AND('[1]PWS Information'!$E$10="CWS",T710="Single Family Residence",P710="Galvanized Requiring Replacement",Q710="Yes")),
(AND('[1]PWS Information'!$E$10="NTNC",P710="Galvanized Requiring Replacement")),
(AND('[1]PWS Information'!$E$10="NTNC",T710="Single Family Residence",Q710="Yes")))),"Tier 3",
IF((OR((AND('[1]PWS Information'!$E$10="CWS",T710="Single Family Residence",R710="Yes",P710="Non-Lead", I710="Non-Lead - Copper",K710="Before 1989")),
(AND('[1]PWS Information'!$E$10="CWS",T710="Single Family Residence",R710="Yes",P710="Non-Lead", M710="Non-Lead - Copper",N710="Before 1989")))),"Tier 4",
IF((OR((AND('[1]PWS Information'!$E$10="NTNC",P710="Non-Lead")),
(AND('[1]PWS Information'!$E$10="CWS",P710="Non-Lead",R710="")),
(AND('[1]PWS Information'!$E$10="CWS",P710="Non-Lead",R710="No")),
(AND('[1]PWS Information'!$E$10="CWS",P710="Non-Lead",R710="Don't Know")),
(AND('[1]PWS Information'!$E$10="CWS",P710="Non-Lead", I710="Non-Lead - Copper", R710="Yes", K710="Between 1989 and 2014")),
(AND('[1]PWS Information'!$E$10="CWS",P710="Non-Lead", I710="Non-Lead - Copper", R710="Yes", K710="After 2014")),
(AND('[1]PWS Information'!$E$10="CWS",P710="Non-Lead", I710="Non-Lead - Copper", R710="Yes", K710="Unknown")),
(AND('[1]PWS Information'!$E$10="CWS",P710="Non-Lead", M710="Non-Lead - Copper", R710="Yes", N710="Between 1989 and 2014")),
(AND('[1]PWS Information'!$E$10="CWS",P710="Non-Lead", M710="Non-Lead - Copper", R710="Yes", N710="After 2014")),
(AND('[1]PWS Information'!$E$10="CWS",P710="Non-Lead", M710="Non-Lead - Copper", R710="Yes", N710="Unknown")),
(AND('[1]PWS Information'!$E$10="CWS",P710="Unknown")),
(AND('[1]PWS Information'!$E$10="NTNC",P710="Unknown")))),"Tier 5",
"")))))</f>
        <v>Tier 5</v>
      </c>
      <c r="Y710" s="50"/>
      <c r="Z710" s="50"/>
    </row>
    <row r="711" spans="1:26" ht="75" x14ac:dyDescent="0.25">
      <c r="A711" s="39">
        <v>25175981</v>
      </c>
      <c r="B711" s="40" t="s">
        <v>221</v>
      </c>
      <c r="C711" s="41" t="s">
        <v>222</v>
      </c>
      <c r="D711" s="41" t="s">
        <v>46</v>
      </c>
      <c r="E711" s="41">
        <v>75961</v>
      </c>
      <c r="F711" s="42"/>
      <c r="G711" s="43">
        <v>31.558382999999999</v>
      </c>
      <c r="H711" s="44">
        <v>-94.504452000000001</v>
      </c>
      <c r="I711" s="45" t="s">
        <v>63</v>
      </c>
      <c r="J711" s="46" t="s">
        <v>48</v>
      </c>
      <c r="K711" s="42" t="s">
        <v>51</v>
      </c>
      <c r="L711" s="49"/>
      <c r="M711" s="45" t="s">
        <v>63</v>
      </c>
      <c r="N711" s="46" t="s">
        <v>51</v>
      </c>
      <c r="O711" s="49"/>
      <c r="P711" s="36" t="str">
        <f t="shared" si="11"/>
        <v>Unknown</v>
      </c>
      <c r="Q711" s="39" t="s">
        <v>48</v>
      </c>
      <c r="R711" s="39" t="s">
        <v>48</v>
      </c>
      <c r="S711" s="39"/>
      <c r="T711" s="50"/>
      <c r="U711" s="50" t="s">
        <v>51</v>
      </c>
      <c r="V711" s="50" t="s">
        <v>51</v>
      </c>
      <c r="W711" s="50"/>
      <c r="X711" s="51" t="str">
        <f>IF((OR((AND('[1]PWS Information'!$E$10="CWS",T711="Single Family Residence",P711="Lead")),
(AND('[1]PWS Information'!$E$10="CWS",T711="Multiple Family Residence",'[1]PWS Information'!$E$11="Yes",P711="Lead")),
(AND('[1]PWS Information'!$E$10="NTNC",P711="Lead")))),"Tier 1",
IF((OR((AND('[1]PWS Information'!$E$10="CWS",T711="Multiple Family Residence",'[1]PWS Information'!$E$11="No",P711="Lead")),
(AND('[1]PWS Information'!$E$10="CWS",T711="Other",P711="Lead")),
(AND('[1]PWS Information'!$E$10="CWS",T711="Building",P711="Lead")))),"Tier 2",
IF((OR((AND('[1]PWS Information'!$E$10="CWS",T711="Single Family Residence",P711="Galvanized Requiring Replacement")),
(AND('[1]PWS Information'!$E$10="CWS",T711="Single Family Residence",P711="Galvanized Requiring Replacement",Q711="Yes")),
(AND('[1]PWS Information'!$E$10="NTNC",P711="Galvanized Requiring Replacement")),
(AND('[1]PWS Information'!$E$10="NTNC",T711="Single Family Residence",Q711="Yes")))),"Tier 3",
IF((OR((AND('[1]PWS Information'!$E$10="CWS",T711="Single Family Residence",R711="Yes",P711="Non-Lead", I711="Non-Lead - Copper",K711="Before 1989")),
(AND('[1]PWS Information'!$E$10="CWS",T711="Single Family Residence",R711="Yes",P711="Non-Lead", M711="Non-Lead - Copper",N711="Before 1989")))),"Tier 4",
IF((OR((AND('[1]PWS Information'!$E$10="NTNC",P711="Non-Lead")),
(AND('[1]PWS Information'!$E$10="CWS",P711="Non-Lead",R711="")),
(AND('[1]PWS Information'!$E$10="CWS",P711="Non-Lead",R711="No")),
(AND('[1]PWS Information'!$E$10="CWS",P711="Non-Lead",R711="Don't Know")),
(AND('[1]PWS Information'!$E$10="CWS",P711="Non-Lead", I711="Non-Lead - Copper", R711="Yes", K711="Between 1989 and 2014")),
(AND('[1]PWS Information'!$E$10="CWS",P711="Non-Lead", I711="Non-Lead - Copper", R711="Yes", K711="After 2014")),
(AND('[1]PWS Information'!$E$10="CWS",P711="Non-Lead", I711="Non-Lead - Copper", R711="Yes", K711="Unknown")),
(AND('[1]PWS Information'!$E$10="CWS",P711="Non-Lead", M711="Non-Lead - Copper", R711="Yes", N711="Between 1989 and 2014")),
(AND('[1]PWS Information'!$E$10="CWS",P711="Non-Lead", M711="Non-Lead - Copper", R711="Yes", N711="After 2014")),
(AND('[1]PWS Information'!$E$10="CWS",P711="Non-Lead", M711="Non-Lead - Copper", R711="Yes", N711="Unknown")),
(AND('[1]PWS Information'!$E$10="CWS",P711="Unknown")),
(AND('[1]PWS Information'!$E$10="NTNC",P711="Unknown")))),"Tier 5",
"")))))</f>
        <v>Tier 5</v>
      </c>
      <c r="Y711" s="50"/>
      <c r="Z711" s="50"/>
    </row>
    <row r="712" spans="1:26" ht="75" x14ac:dyDescent="0.25">
      <c r="A712" s="39">
        <v>25175665</v>
      </c>
      <c r="B712" s="40">
        <v>362</v>
      </c>
      <c r="C712" s="41" t="s">
        <v>88</v>
      </c>
      <c r="D712" s="41" t="s">
        <v>46</v>
      </c>
      <c r="E712" s="41">
        <v>75961</v>
      </c>
      <c r="F712" s="42"/>
      <c r="G712" s="43">
        <v>31.660363</v>
      </c>
      <c r="H712" s="44">
        <v>-94.601523999999998</v>
      </c>
      <c r="I712" s="45" t="s">
        <v>63</v>
      </c>
      <c r="J712" s="46" t="s">
        <v>48</v>
      </c>
      <c r="K712" s="42" t="s">
        <v>51</v>
      </c>
      <c r="L712" s="49"/>
      <c r="M712" s="45" t="s">
        <v>63</v>
      </c>
      <c r="N712" s="46" t="s">
        <v>51</v>
      </c>
      <c r="O712" s="49"/>
      <c r="P712" s="36" t="str">
        <f t="shared" si="11"/>
        <v>Unknown</v>
      </c>
      <c r="Q712" s="39" t="s">
        <v>48</v>
      </c>
      <c r="R712" s="39" t="s">
        <v>48</v>
      </c>
      <c r="S712" s="39"/>
      <c r="T712" s="50"/>
      <c r="U712" s="50" t="s">
        <v>51</v>
      </c>
      <c r="V712" s="50" t="s">
        <v>51</v>
      </c>
      <c r="W712" s="50"/>
      <c r="X712" s="51" t="str">
        <f>IF((OR((AND('[1]PWS Information'!$E$10="CWS",T712="Single Family Residence",P712="Lead")),
(AND('[1]PWS Information'!$E$10="CWS",T712="Multiple Family Residence",'[1]PWS Information'!$E$11="Yes",P712="Lead")),
(AND('[1]PWS Information'!$E$10="NTNC",P712="Lead")))),"Tier 1",
IF((OR((AND('[1]PWS Information'!$E$10="CWS",T712="Multiple Family Residence",'[1]PWS Information'!$E$11="No",P712="Lead")),
(AND('[1]PWS Information'!$E$10="CWS",T712="Other",P712="Lead")),
(AND('[1]PWS Information'!$E$10="CWS",T712="Building",P712="Lead")))),"Tier 2",
IF((OR((AND('[1]PWS Information'!$E$10="CWS",T712="Single Family Residence",P712="Galvanized Requiring Replacement")),
(AND('[1]PWS Information'!$E$10="CWS",T712="Single Family Residence",P712="Galvanized Requiring Replacement",Q712="Yes")),
(AND('[1]PWS Information'!$E$10="NTNC",P712="Galvanized Requiring Replacement")),
(AND('[1]PWS Information'!$E$10="NTNC",T712="Single Family Residence",Q712="Yes")))),"Tier 3",
IF((OR((AND('[1]PWS Information'!$E$10="CWS",T712="Single Family Residence",R712="Yes",P712="Non-Lead", I712="Non-Lead - Copper",K712="Before 1989")),
(AND('[1]PWS Information'!$E$10="CWS",T712="Single Family Residence",R712="Yes",P712="Non-Lead", M712="Non-Lead - Copper",N712="Before 1989")))),"Tier 4",
IF((OR((AND('[1]PWS Information'!$E$10="NTNC",P712="Non-Lead")),
(AND('[1]PWS Information'!$E$10="CWS",P712="Non-Lead",R712="")),
(AND('[1]PWS Information'!$E$10="CWS",P712="Non-Lead",R712="No")),
(AND('[1]PWS Information'!$E$10="CWS",P712="Non-Lead",R712="Don't Know")),
(AND('[1]PWS Information'!$E$10="CWS",P712="Non-Lead", I712="Non-Lead - Copper", R712="Yes", K712="Between 1989 and 2014")),
(AND('[1]PWS Information'!$E$10="CWS",P712="Non-Lead", I712="Non-Lead - Copper", R712="Yes", K712="After 2014")),
(AND('[1]PWS Information'!$E$10="CWS",P712="Non-Lead", I712="Non-Lead - Copper", R712="Yes", K712="Unknown")),
(AND('[1]PWS Information'!$E$10="CWS",P712="Non-Lead", M712="Non-Lead - Copper", R712="Yes", N712="Between 1989 and 2014")),
(AND('[1]PWS Information'!$E$10="CWS",P712="Non-Lead", M712="Non-Lead - Copper", R712="Yes", N712="After 2014")),
(AND('[1]PWS Information'!$E$10="CWS",P712="Non-Lead", M712="Non-Lead - Copper", R712="Yes", N712="Unknown")),
(AND('[1]PWS Information'!$E$10="CWS",P712="Unknown")),
(AND('[1]PWS Information'!$E$10="NTNC",P712="Unknown")))),"Tier 5",
"")))))</f>
        <v>Tier 5</v>
      </c>
      <c r="Y712" s="50"/>
      <c r="Z712" s="50"/>
    </row>
    <row r="713" spans="1:26" ht="75" x14ac:dyDescent="0.25">
      <c r="A713" s="39">
        <v>25175443</v>
      </c>
      <c r="B713" s="40">
        <v>5656</v>
      </c>
      <c r="C713" s="41" t="s">
        <v>66</v>
      </c>
      <c r="D713" s="41" t="s">
        <v>46</v>
      </c>
      <c r="E713" s="41">
        <v>75961</v>
      </c>
      <c r="F713" s="42"/>
      <c r="G713" s="43">
        <v>31.611737999999999</v>
      </c>
      <c r="H713" s="44">
        <v>-94.529841000000005</v>
      </c>
      <c r="I713" s="45" t="s">
        <v>63</v>
      </c>
      <c r="J713" s="46" t="s">
        <v>48</v>
      </c>
      <c r="K713" s="42" t="s">
        <v>51</v>
      </c>
      <c r="L713" s="49"/>
      <c r="M713" s="45" t="s">
        <v>63</v>
      </c>
      <c r="N713" s="46" t="s">
        <v>51</v>
      </c>
      <c r="O713" s="49"/>
      <c r="P713" s="36" t="str">
        <f t="shared" si="11"/>
        <v>Unknown</v>
      </c>
      <c r="Q713" s="39" t="s">
        <v>48</v>
      </c>
      <c r="R713" s="39" t="s">
        <v>48</v>
      </c>
      <c r="S713" s="39"/>
      <c r="T713" s="50"/>
      <c r="U713" s="50" t="s">
        <v>51</v>
      </c>
      <c r="V713" s="50" t="s">
        <v>51</v>
      </c>
      <c r="W713" s="50"/>
      <c r="X713" s="51" t="str">
        <f>IF((OR((AND('[1]PWS Information'!$E$10="CWS",T713="Single Family Residence",P713="Lead")),
(AND('[1]PWS Information'!$E$10="CWS",T713="Multiple Family Residence",'[1]PWS Information'!$E$11="Yes",P713="Lead")),
(AND('[1]PWS Information'!$E$10="NTNC",P713="Lead")))),"Tier 1",
IF((OR((AND('[1]PWS Information'!$E$10="CWS",T713="Multiple Family Residence",'[1]PWS Information'!$E$11="No",P713="Lead")),
(AND('[1]PWS Information'!$E$10="CWS",T713="Other",P713="Lead")),
(AND('[1]PWS Information'!$E$10="CWS",T713="Building",P713="Lead")))),"Tier 2",
IF((OR((AND('[1]PWS Information'!$E$10="CWS",T713="Single Family Residence",P713="Galvanized Requiring Replacement")),
(AND('[1]PWS Information'!$E$10="CWS",T713="Single Family Residence",P713="Galvanized Requiring Replacement",Q713="Yes")),
(AND('[1]PWS Information'!$E$10="NTNC",P713="Galvanized Requiring Replacement")),
(AND('[1]PWS Information'!$E$10="NTNC",T713="Single Family Residence",Q713="Yes")))),"Tier 3",
IF((OR((AND('[1]PWS Information'!$E$10="CWS",T713="Single Family Residence",R713="Yes",P713="Non-Lead", I713="Non-Lead - Copper",K713="Before 1989")),
(AND('[1]PWS Information'!$E$10="CWS",T713="Single Family Residence",R713="Yes",P713="Non-Lead", M713="Non-Lead - Copper",N713="Before 1989")))),"Tier 4",
IF((OR((AND('[1]PWS Information'!$E$10="NTNC",P713="Non-Lead")),
(AND('[1]PWS Information'!$E$10="CWS",P713="Non-Lead",R713="")),
(AND('[1]PWS Information'!$E$10="CWS",P713="Non-Lead",R713="No")),
(AND('[1]PWS Information'!$E$10="CWS",P713="Non-Lead",R713="Don't Know")),
(AND('[1]PWS Information'!$E$10="CWS",P713="Non-Lead", I713="Non-Lead - Copper", R713="Yes", K713="Between 1989 and 2014")),
(AND('[1]PWS Information'!$E$10="CWS",P713="Non-Lead", I713="Non-Lead - Copper", R713="Yes", K713="After 2014")),
(AND('[1]PWS Information'!$E$10="CWS",P713="Non-Lead", I713="Non-Lead - Copper", R713="Yes", K713="Unknown")),
(AND('[1]PWS Information'!$E$10="CWS",P713="Non-Lead", M713="Non-Lead - Copper", R713="Yes", N713="Between 1989 and 2014")),
(AND('[1]PWS Information'!$E$10="CWS",P713="Non-Lead", M713="Non-Lead - Copper", R713="Yes", N713="After 2014")),
(AND('[1]PWS Information'!$E$10="CWS",P713="Non-Lead", M713="Non-Lead - Copper", R713="Yes", N713="Unknown")),
(AND('[1]PWS Information'!$E$10="CWS",P713="Unknown")),
(AND('[1]PWS Information'!$E$10="NTNC",P713="Unknown")))),"Tier 5",
"")))))</f>
        <v>Tier 5</v>
      </c>
      <c r="Y713" s="50"/>
      <c r="Z713" s="50"/>
    </row>
    <row r="714" spans="1:26" ht="75" x14ac:dyDescent="0.25">
      <c r="A714" s="39">
        <v>25175623</v>
      </c>
      <c r="B714" s="40">
        <v>3773</v>
      </c>
      <c r="C714" s="41" t="s">
        <v>68</v>
      </c>
      <c r="D714" s="41" t="s">
        <v>46</v>
      </c>
      <c r="E714" s="41">
        <v>75961</v>
      </c>
      <c r="F714" s="42"/>
      <c r="G714" s="43">
        <v>31.558382999999999</v>
      </c>
      <c r="H714" s="44">
        <v>-94.504452000000001</v>
      </c>
      <c r="I714" s="45" t="s">
        <v>63</v>
      </c>
      <c r="J714" s="46" t="s">
        <v>48</v>
      </c>
      <c r="K714" s="42" t="s">
        <v>51</v>
      </c>
      <c r="L714" s="49"/>
      <c r="M714" s="45" t="s">
        <v>63</v>
      </c>
      <c r="N714" s="46" t="s">
        <v>51</v>
      </c>
      <c r="O714" s="49"/>
      <c r="P714" s="36" t="str">
        <f t="shared" si="11"/>
        <v>Unknown</v>
      </c>
      <c r="Q714" s="39" t="s">
        <v>48</v>
      </c>
      <c r="R714" s="39" t="s">
        <v>48</v>
      </c>
      <c r="S714" s="39"/>
      <c r="T714" s="50"/>
      <c r="U714" s="50" t="s">
        <v>51</v>
      </c>
      <c r="V714" s="50" t="s">
        <v>51</v>
      </c>
      <c r="W714" s="50"/>
      <c r="X714" s="51" t="str">
        <f>IF((OR((AND('[1]PWS Information'!$E$10="CWS",T714="Single Family Residence",P714="Lead")),
(AND('[1]PWS Information'!$E$10="CWS",T714="Multiple Family Residence",'[1]PWS Information'!$E$11="Yes",P714="Lead")),
(AND('[1]PWS Information'!$E$10="NTNC",P714="Lead")))),"Tier 1",
IF((OR((AND('[1]PWS Information'!$E$10="CWS",T714="Multiple Family Residence",'[1]PWS Information'!$E$11="No",P714="Lead")),
(AND('[1]PWS Information'!$E$10="CWS",T714="Other",P714="Lead")),
(AND('[1]PWS Information'!$E$10="CWS",T714="Building",P714="Lead")))),"Tier 2",
IF((OR((AND('[1]PWS Information'!$E$10="CWS",T714="Single Family Residence",P714="Galvanized Requiring Replacement")),
(AND('[1]PWS Information'!$E$10="CWS",T714="Single Family Residence",P714="Galvanized Requiring Replacement",Q714="Yes")),
(AND('[1]PWS Information'!$E$10="NTNC",P714="Galvanized Requiring Replacement")),
(AND('[1]PWS Information'!$E$10="NTNC",T714="Single Family Residence",Q714="Yes")))),"Tier 3",
IF((OR((AND('[1]PWS Information'!$E$10="CWS",T714="Single Family Residence",R714="Yes",P714="Non-Lead", I714="Non-Lead - Copper",K714="Before 1989")),
(AND('[1]PWS Information'!$E$10="CWS",T714="Single Family Residence",R714="Yes",P714="Non-Lead", M714="Non-Lead - Copper",N714="Before 1989")))),"Tier 4",
IF((OR((AND('[1]PWS Information'!$E$10="NTNC",P714="Non-Lead")),
(AND('[1]PWS Information'!$E$10="CWS",P714="Non-Lead",R714="")),
(AND('[1]PWS Information'!$E$10="CWS",P714="Non-Lead",R714="No")),
(AND('[1]PWS Information'!$E$10="CWS",P714="Non-Lead",R714="Don't Know")),
(AND('[1]PWS Information'!$E$10="CWS",P714="Non-Lead", I714="Non-Lead - Copper", R714="Yes", K714="Between 1989 and 2014")),
(AND('[1]PWS Information'!$E$10="CWS",P714="Non-Lead", I714="Non-Lead - Copper", R714="Yes", K714="After 2014")),
(AND('[1]PWS Information'!$E$10="CWS",P714="Non-Lead", I714="Non-Lead - Copper", R714="Yes", K714="Unknown")),
(AND('[1]PWS Information'!$E$10="CWS",P714="Non-Lead", M714="Non-Lead - Copper", R714="Yes", N714="Between 1989 and 2014")),
(AND('[1]PWS Information'!$E$10="CWS",P714="Non-Lead", M714="Non-Lead - Copper", R714="Yes", N714="After 2014")),
(AND('[1]PWS Information'!$E$10="CWS",P714="Non-Lead", M714="Non-Lead - Copper", R714="Yes", N714="Unknown")),
(AND('[1]PWS Information'!$E$10="CWS",P714="Unknown")),
(AND('[1]PWS Information'!$E$10="NTNC",P714="Unknown")))),"Tier 5",
"")))))</f>
        <v>Tier 5</v>
      </c>
      <c r="Y714" s="50"/>
      <c r="Z714" s="50"/>
    </row>
    <row r="715" spans="1:26" ht="75" x14ac:dyDescent="0.25">
      <c r="A715" s="39">
        <v>25175702</v>
      </c>
      <c r="B715" s="40">
        <v>328</v>
      </c>
      <c r="C715" s="41" t="s">
        <v>88</v>
      </c>
      <c r="D715" s="41" t="s">
        <v>46</v>
      </c>
      <c r="E715" s="41">
        <v>75961</v>
      </c>
      <c r="F715" s="42"/>
      <c r="G715" s="43">
        <v>31.657675999999999</v>
      </c>
      <c r="H715" s="44">
        <v>-94.601177000000007</v>
      </c>
      <c r="I715" s="45" t="s">
        <v>63</v>
      </c>
      <c r="J715" s="46" t="s">
        <v>48</v>
      </c>
      <c r="K715" s="42" t="s">
        <v>51</v>
      </c>
      <c r="L715" s="49"/>
      <c r="M715" s="45" t="s">
        <v>63</v>
      </c>
      <c r="N715" s="46" t="s">
        <v>51</v>
      </c>
      <c r="O715" s="49"/>
      <c r="P715" s="36" t="str">
        <f t="shared" si="11"/>
        <v>Unknown</v>
      </c>
      <c r="Q715" s="39" t="s">
        <v>48</v>
      </c>
      <c r="R715" s="39" t="s">
        <v>48</v>
      </c>
      <c r="S715" s="39"/>
      <c r="T715" s="50"/>
      <c r="U715" s="50" t="s">
        <v>51</v>
      </c>
      <c r="V715" s="50" t="s">
        <v>51</v>
      </c>
      <c r="W715" s="50"/>
      <c r="X715" s="51" t="str">
        <f>IF((OR((AND('[1]PWS Information'!$E$10="CWS",T715="Single Family Residence",P715="Lead")),
(AND('[1]PWS Information'!$E$10="CWS",T715="Multiple Family Residence",'[1]PWS Information'!$E$11="Yes",P715="Lead")),
(AND('[1]PWS Information'!$E$10="NTNC",P715="Lead")))),"Tier 1",
IF((OR((AND('[1]PWS Information'!$E$10="CWS",T715="Multiple Family Residence",'[1]PWS Information'!$E$11="No",P715="Lead")),
(AND('[1]PWS Information'!$E$10="CWS",T715="Other",P715="Lead")),
(AND('[1]PWS Information'!$E$10="CWS",T715="Building",P715="Lead")))),"Tier 2",
IF((OR((AND('[1]PWS Information'!$E$10="CWS",T715="Single Family Residence",P715="Galvanized Requiring Replacement")),
(AND('[1]PWS Information'!$E$10="CWS",T715="Single Family Residence",P715="Galvanized Requiring Replacement",Q715="Yes")),
(AND('[1]PWS Information'!$E$10="NTNC",P715="Galvanized Requiring Replacement")),
(AND('[1]PWS Information'!$E$10="NTNC",T715="Single Family Residence",Q715="Yes")))),"Tier 3",
IF((OR((AND('[1]PWS Information'!$E$10="CWS",T715="Single Family Residence",R715="Yes",P715="Non-Lead", I715="Non-Lead - Copper",K715="Before 1989")),
(AND('[1]PWS Information'!$E$10="CWS",T715="Single Family Residence",R715="Yes",P715="Non-Lead", M715="Non-Lead - Copper",N715="Before 1989")))),"Tier 4",
IF((OR((AND('[1]PWS Information'!$E$10="NTNC",P715="Non-Lead")),
(AND('[1]PWS Information'!$E$10="CWS",P715="Non-Lead",R715="")),
(AND('[1]PWS Information'!$E$10="CWS",P715="Non-Lead",R715="No")),
(AND('[1]PWS Information'!$E$10="CWS",P715="Non-Lead",R715="Don't Know")),
(AND('[1]PWS Information'!$E$10="CWS",P715="Non-Lead", I715="Non-Lead - Copper", R715="Yes", K715="Between 1989 and 2014")),
(AND('[1]PWS Information'!$E$10="CWS",P715="Non-Lead", I715="Non-Lead - Copper", R715="Yes", K715="After 2014")),
(AND('[1]PWS Information'!$E$10="CWS",P715="Non-Lead", I715="Non-Lead - Copper", R715="Yes", K715="Unknown")),
(AND('[1]PWS Information'!$E$10="CWS",P715="Non-Lead", M715="Non-Lead - Copper", R715="Yes", N715="Between 1989 and 2014")),
(AND('[1]PWS Information'!$E$10="CWS",P715="Non-Lead", M715="Non-Lead - Copper", R715="Yes", N715="After 2014")),
(AND('[1]PWS Information'!$E$10="CWS",P715="Non-Lead", M715="Non-Lead - Copper", R715="Yes", N715="Unknown")),
(AND('[1]PWS Information'!$E$10="CWS",P715="Unknown")),
(AND('[1]PWS Information'!$E$10="NTNC",P715="Unknown")))),"Tier 5",
"")))))</f>
        <v>Tier 5</v>
      </c>
      <c r="Y715" s="50"/>
      <c r="Z715" s="50"/>
    </row>
    <row r="716" spans="1:26" ht="75" x14ac:dyDescent="0.25">
      <c r="A716" s="39">
        <v>25175810</v>
      </c>
      <c r="B716" s="40">
        <v>1802</v>
      </c>
      <c r="C716" s="41" t="s">
        <v>75</v>
      </c>
      <c r="D716" s="41" t="s">
        <v>46</v>
      </c>
      <c r="E716" s="41">
        <v>75961</v>
      </c>
      <c r="F716" s="42"/>
      <c r="G716" s="43">
        <v>31.558382999999999</v>
      </c>
      <c r="H716" s="44">
        <v>-94.504452000000001</v>
      </c>
      <c r="I716" s="45" t="s">
        <v>63</v>
      </c>
      <c r="J716" s="46" t="s">
        <v>48</v>
      </c>
      <c r="K716" s="42" t="s">
        <v>51</v>
      </c>
      <c r="L716" s="49"/>
      <c r="M716" s="45" t="s">
        <v>63</v>
      </c>
      <c r="N716" s="46" t="s">
        <v>51</v>
      </c>
      <c r="O716" s="49"/>
      <c r="P716" s="36" t="str">
        <f t="shared" si="11"/>
        <v>Unknown</v>
      </c>
      <c r="Q716" s="39" t="s">
        <v>48</v>
      </c>
      <c r="R716" s="39" t="s">
        <v>48</v>
      </c>
      <c r="S716" s="39"/>
      <c r="T716" s="50"/>
      <c r="U716" s="50" t="s">
        <v>51</v>
      </c>
      <c r="V716" s="50" t="s">
        <v>51</v>
      </c>
      <c r="W716" s="50"/>
      <c r="X716" s="51" t="str">
        <f>IF((OR((AND('[1]PWS Information'!$E$10="CWS",T716="Single Family Residence",P716="Lead")),
(AND('[1]PWS Information'!$E$10="CWS",T716="Multiple Family Residence",'[1]PWS Information'!$E$11="Yes",P716="Lead")),
(AND('[1]PWS Information'!$E$10="NTNC",P716="Lead")))),"Tier 1",
IF((OR((AND('[1]PWS Information'!$E$10="CWS",T716="Multiple Family Residence",'[1]PWS Information'!$E$11="No",P716="Lead")),
(AND('[1]PWS Information'!$E$10="CWS",T716="Other",P716="Lead")),
(AND('[1]PWS Information'!$E$10="CWS",T716="Building",P716="Lead")))),"Tier 2",
IF((OR((AND('[1]PWS Information'!$E$10="CWS",T716="Single Family Residence",P716="Galvanized Requiring Replacement")),
(AND('[1]PWS Information'!$E$10="CWS",T716="Single Family Residence",P716="Galvanized Requiring Replacement",Q716="Yes")),
(AND('[1]PWS Information'!$E$10="NTNC",P716="Galvanized Requiring Replacement")),
(AND('[1]PWS Information'!$E$10="NTNC",T716="Single Family Residence",Q716="Yes")))),"Tier 3",
IF((OR((AND('[1]PWS Information'!$E$10="CWS",T716="Single Family Residence",R716="Yes",P716="Non-Lead", I716="Non-Lead - Copper",K716="Before 1989")),
(AND('[1]PWS Information'!$E$10="CWS",T716="Single Family Residence",R716="Yes",P716="Non-Lead", M716="Non-Lead - Copper",N716="Before 1989")))),"Tier 4",
IF((OR((AND('[1]PWS Information'!$E$10="NTNC",P716="Non-Lead")),
(AND('[1]PWS Information'!$E$10="CWS",P716="Non-Lead",R716="")),
(AND('[1]PWS Information'!$E$10="CWS",P716="Non-Lead",R716="No")),
(AND('[1]PWS Information'!$E$10="CWS",P716="Non-Lead",R716="Don't Know")),
(AND('[1]PWS Information'!$E$10="CWS",P716="Non-Lead", I716="Non-Lead - Copper", R716="Yes", K716="Between 1989 and 2014")),
(AND('[1]PWS Information'!$E$10="CWS",P716="Non-Lead", I716="Non-Lead - Copper", R716="Yes", K716="After 2014")),
(AND('[1]PWS Information'!$E$10="CWS",P716="Non-Lead", I716="Non-Lead - Copper", R716="Yes", K716="Unknown")),
(AND('[1]PWS Information'!$E$10="CWS",P716="Non-Lead", M716="Non-Lead - Copper", R716="Yes", N716="Between 1989 and 2014")),
(AND('[1]PWS Information'!$E$10="CWS",P716="Non-Lead", M716="Non-Lead - Copper", R716="Yes", N716="After 2014")),
(AND('[1]PWS Information'!$E$10="CWS",P716="Non-Lead", M716="Non-Lead - Copper", R716="Yes", N716="Unknown")),
(AND('[1]PWS Information'!$E$10="CWS",P716="Unknown")),
(AND('[1]PWS Information'!$E$10="NTNC",P716="Unknown")))),"Tier 5",
"")))))</f>
        <v>Tier 5</v>
      </c>
      <c r="Y716" s="50"/>
      <c r="Z716" s="50"/>
    </row>
    <row r="717" spans="1:26" ht="75" x14ac:dyDescent="0.25">
      <c r="A717" s="39">
        <v>25176135</v>
      </c>
      <c r="B717" s="40">
        <v>2722</v>
      </c>
      <c r="C717" s="41" t="s">
        <v>82</v>
      </c>
      <c r="D717" s="41" t="s">
        <v>46</v>
      </c>
      <c r="E717" s="41">
        <v>75961</v>
      </c>
      <c r="F717" s="42"/>
      <c r="G717" s="43">
        <v>31.660523999999999</v>
      </c>
      <c r="H717" s="44">
        <v>-94.601445999999996</v>
      </c>
      <c r="I717" s="45" t="s">
        <v>63</v>
      </c>
      <c r="J717" s="46" t="s">
        <v>48</v>
      </c>
      <c r="K717" s="42" t="s">
        <v>51</v>
      </c>
      <c r="L717" s="49"/>
      <c r="M717" s="45" t="s">
        <v>63</v>
      </c>
      <c r="N717" s="46" t="s">
        <v>51</v>
      </c>
      <c r="O717" s="49"/>
      <c r="P717" s="36" t="str">
        <f t="shared" si="11"/>
        <v>Unknown</v>
      </c>
      <c r="Q717" s="39" t="s">
        <v>48</v>
      </c>
      <c r="R717" s="39" t="s">
        <v>48</v>
      </c>
      <c r="S717" s="39"/>
      <c r="T717" s="50"/>
      <c r="U717" s="50" t="s">
        <v>51</v>
      </c>
      <c r="V717" s="50" t="s">
        <v>51</v>
      </c>
      <c r="W717" s="50"/>
      <c r="X717" s="51" t="str">
        <f>IF((OR((AND('[1]PWS Information'!$E$10="CWS",T717="Single Family Residence",P717="Lead")),
(AND('[1]PWS Information'!$E$10="CWS",T717="Multiple Family Residence",'[1]PWS Information'!$E$11="Yes",P717="Lead")),
(AND('[1]PWS Information'!$E$10="NTNC",P717="Lead")))),"Tier 1",
IF((OR((AND('[1]PWS Information'!$E$10="CWS",T717="Multiple Family Residence",'[1]PWS Information'!$E$11="No",P717="Lead")),
(AND('[1]PWS Information'!$E$10="CWS",T717="Other",P717="Lead")),
(AND('[1]PWS Information'!$E$10="CWS",T717="Building",P717="Lead")))),"Tier 2",
IF((OR((AND('[1]PWS Information'!$E$10="CWS",T717="Single Family Residence",P717="Galvanized Requiring Replacement")),
(AND('[1]PWS Information'!$E$10="CWS",T717="Single Family Residence",P717="Galvanized Requiring Replacement",Q717="Yes")),
(AND('[1]PWS Information'!$E$10="NTNC",P717="Galvanized Requiring Replacement")),
(AND('[1]PWS Information'!$E$10="NTNC",T717="Single Family Residence",Q717="Yes")))),"Tier 3",
IF((OR((AND('[1]PWS Information'!$E$10="CWS",T717="Single Family Residence",R717="Yes",P717="Non-Lead", I717="Non-Lead - Copper",K717="Before 1989")),
(AND('[1]PWS Information'!$E$10="CWS",T717="Single Family Residence",R717="Yes",P717="Non-Lead", M717="Non-Lead - Copper",N717="Before 1989")))),"Tier 4",
IF((OR((AND('[1]PWS Information'!$E$10="NTNC",P717="Non-Lead")),
(AND('[1]PWS Information'!$E$10="CWS",P717="Non-Lead",R717="")),
(AND('[1]PWS Information'!$E$10="CWS",P717="Non-Lead",R717="No")),
(AND('[1]PWS Information'!$E$10="CWS",P717="Non-Lead",R717="Don't Know")),
(AND('[1]PWS Information'!$E$10="CWS",P717="Non-Lead", I717="Non-Lead - Copper", R717="Yes", K717="Between 1989 and 2014")),
(AND('[1]PWS Information'!$E$10="CWS",P717="Non-Lead", I717="Non-Lead - Copper", R717="Yes", K717="After 2014")),
(AND('[1]PWS Information'!$E$10="CWS",P717="Non-Lead", I717="Non-Lead - Copper", R717="Yes", K717="Unknown")),
(AND('[1]PWS Information'!$E$10="CWS",P717="Non-Lead", M717="Non-Lead - Copper", R717="Yes", N717="Between 1989 and 2014")),
(AND('[1]PWS Information'!$E$10="CWS",P717="Non-Lead", M717="Non-Lead - Copper", R717="Yes", N717="After 2014")),
(AND('[1]PWS Information'!$E$10="CWS",P717="Non-Lead", M717="Non-Lead - Copper", R717="Yes", N717="Unknown")),
(AND('[1]PWS Information'!$E$10="CWS",P717="Unknown")),
(AND('[1]PWS Information'!$E$10="NTNC",P717="Unknown")))),"Tier 5",
"")))))</f>
        <v>Tier 5</v>
      </c>
      <c r="Y717" s="50"/>
      <c r="Z717" s="50"/>
    </row>
    <row r="718" spans="1:26" ht="75" x14ac:dyDescent="0.25">
      <c r="A718" s="39">
        <v>25175360</v>
      </c>
      <c r="B718" s="40">
        <v>440</v>
      </c>
      <c r="C718" s="41" t="s">
        <v>94</v>
      </c>
      <c r="D718" s="41" t="s">
        <v>46</v>
      </c>
      <c r="E718" s="41">
        <v>75961</v>
      </c>
      <c r="F718" s="42"/>
      <c r="G718" s="43">
        <v>31.660011999999998</v>
      </c>
      <c r="H718" s="44">
        <v>-94.601662000000005</v>
      </c>
      <c r="I718" s="45" t="s">
        <v>63</v>
      </c>
      <c r="J718" s="46" t="s">
        <v>48</v>
      </c>
      <c r="K718" s="42" t="s">
        <v>51</v>
      </c>
      <c r="L718" s="49"/>
      <c r="M718" s="45" t="s">
        <v>63</v>
      </c>
      <c r="N718" s="46" t="s">
        <v>51</v>
      </c>
      <c r="O718" s="49"/>
      <c r="P718" s="36" t="str">
        <f t="shared" si="11"/>
        <v>Unknown</v>
      </c>
      <c r="Q718" s="39" t="s">
        <v>48</v>
      </c>
      <c r="R718" s="39" t="s">
        <v>48</v>
      </c>
      <c r="S718" s="39"/>
      <c r="T718" s="50"/>
      <c r="U718" s="50" t="s">
        <v>51</v>
      </c>
      <c r="V718" s="50" t="s">
        <v>51</v>
      </c>
      <c r="W718" s="50"/>
      <c r="X718" s="51" t="str">
        <f>IF((OR((AND('[1]PWS Information'!$E$10="CWS",T718="Single Family Residence",P718="Lead")),
(AND('[1]PWS Information'!$E$10="CWS",T718="Multiple Family Residence",'[1]PWS Information'!$E$11="Yes",P718="Lead")),
(AND('[1]PWS Information'!$E$10="NTNC",P718="Lead")))),"Tier 1",
IF((OR((AND('[1]PWS Information'!$E$10="CWS",T718="Multiple Family Residence",'[1]PWS Information'!$E$11="No",P718="Lead")),
(AND('[1]PWS Information'!$E$10="CWS",T718="Other",P718="Lead")),
(AND('[1]PWS Information'!$E$10="CWS",T718="Building",P718="Lead")))),"Tier 2",
IF((OR((AND('[1]PWS Information'!$E$10="CWS",T718="Single Family Residence",P718="Galvanized Requiring Replacement")),
(AND('[1]PWS Information'!$E$10="CWS",T718="Single Family Residence",P718="Galvanized Requiring Replacement",Q718="Yes")),
(AND('[1]PWS Information'!$E$10="NTNC",P718="Galvanized Requiring Replacement")),
(AND('[1]PWS Information'!$E$10="NTNC",T718="Single Family Residence",Q718="Yes")))),"Tier 3",
IF((OR((AND('[1]PWS Information'!$E$10="CWS",T718="Single Family Residence",R718="Yes",P718="Non-Lead", I718="Non-Lead - Copper",K718="Before 1989")),
(AND('[1]PWS Information'!$E$10="CWS",T718="Single Family Residence",R718="Yes",P718="Non-Lead", M718="Non-Lead - Copper",N718="Before 1989")))),"Tier 4",
IF((OR((AND('[1]PWS Information'!$E$10="NTNC",P718="Non-Lead")),
(AND('[1]PWS Information'!$E$10="CWS",P718="Non-Lead",R718="")),
(AND('[1]PWS Information'!$E$10="CWS",P718="Non-Lead",R718="No")),
(AND('[1]PWS Information'!$E$10="CWS",P718="Non-Lead",R718="Don't Know")),
(AND('[1]PWS Information'!$E$10="CWS",P718="Non-Lead", I718="Non-Lead - Copper", R718="Yes", K718="Between 1989 and 2014")),
(AND('[1]PWS Information'!$E$10="CWS",P718="Non-Lead", I718="Non-Lead - Copper", R718="Yes", K718="After 2014")),
(AND('[1]PWS Information'!$E$10="CWS",P718="Non-Lead", I718="Non-Lead - Copper", R718="Yes", K718="Unknown")),
(AND('[1]PWS Information'!$E$10="CWS",P718="Non-Lead", M718="Non-Lead - Copper", R718="Yes", N718="Between 1989 and 2014")),
(AND('[1]PWS Information'!$E$10="CWS",P718="Non-Lead", M718="Non-Lead - Copper", R718="Yes", N718="After 2014")),
(AND('[1]PWS Information'!$E$10="CWS",P718="Non-Lead", M718="Non-Lead - Copper", R718="Yes", N718="Unknown")),
(AND('[1]PWS Information'!$E$10="CWS",P718="Unknown")),
(AND('[1]PWS Information'!$E$10="NTNC",P718="Unknown")))),"Tier 5",
"")))))</f>
        <v>Tier 5</v>
      </c>
      <c r="Y718" s="50"/>
      <c r="Z718" s="50"/>
    </row>
    <row r="719" spans="1:26" ht="75" x14ac:dyDescent="0.25">
      <c r="A719" s="39">
        <v>22132626</v>
      </c>
      <c r="B719" s="40">
        <v>922</v>
      </c>
      <c r="C719" s="41" t="s">
        <v>90</v>
      </c>
      <c r="D719" s="41" t="s">
        <v>46</v>
      </c>
      <c r="E719" s="41">
        <v>75961</v>
      </c>
      <c r="F719" s="42"/>
      <c r="G719" s="43">
        <v>31.558382999999999</v>
      </c>
      <c r="H719" s="44">
        <v>-94.504452000000001</v>
      </c>
      <c r="I719" s="45" t="s">
        <v>63</v>
      </c>
      <c r="J719" s="46" t="s">
        <v>48</v>
      </c>
      <c r="K719" s="42" t="s">
        <v>51</v>
      </c>
      <c r="L719" s="49"/>
      <c r="M719" s="45" t="s">
        <v>63</v>
      </c>
      <c r="N719" s="46" t="s">
        <v>51</v>
      </c>
      <c r="O719" s="49"/>
      <c r="P719" s="36" t="str">
        <f t="shared" si="11"/>
        <v>Unknown</v>
      </c>
      <c r="Q719" s="39" t="s">
        <v>48</v>
      </c>
      <c r="R719" s="39" t="s">
        <v>48</v>
      </c>
      <c r="S719" s="39"/>
      <c r="T719" s="50"/>
      <c r="U719" s="50" t="s">
        <v>51</v>
      </c>
      <c r="V719" s="50" t="s">
        <v>51</v>
      </c>
      <c r="W719" s="50"/>
      <c r="X719" s="51" t="str">
        <f>IF((OR((AND('[1]PWS Information'!$E$10="CWS",T719="Single Family Residence",P719="Lead")),
(AND('[1]PWS Information'!$E$10="CWS",T719="Multiple Family Residence",'[1]PWS Information'!$E$11="Yes",P719="Lead")),
(AND('[1]PWS Information'!$E$10="NTNC",P719="Lead")))),"Tier 1",
IF((OR((AND('[1]PWS Information'!$E$10="CWS",T719="Multiple Family Residence",'[1]PWS Information'!$E$11="No",P719="Lead")),
(AND('[1]PWS Information'!$E$10="CWS",T719="Other",P719="Lead")),
(AND('[1]PWS Information'!$E$10="CWS",T719="Building",P719="Lead")))),"Tier 2",
IF((OR((AND('[1]PWS Information'!$E$10="CWS",T719="Single Family Residence",P719="Galvanized Requiring Replacement")),
(AND('[1]PWS Information'!$E$10="CWS",T719="Single Family Residence",P719="Galvanized Requiring Replacement",Q719="Yes")),
(AND('[1]PWS Information'!$E$10="NTNC",P719="Galvanized Requiring Replacement")),
(AND('[1]PWS Information'!$E$10="NTNC",T719="Single Family Residence",Q719="Yes")))),"Tier 3",
IF((OR((AND('[1]PWS Information'!$E$10="CWS",T719="Single Family Residence",R719="Yes",P719="Non-Lead", I719="Non-Lead - Copper",K719="Before 1989")),
(AND('[1]PWS Information'!$E$10="CWS",T719="Single Family Residence",R719="Yes",P719="Non-Lead", M719="Non-Lead - Copper",N719="Before 1989")))),"Tier 4",
IF((OR((AND('[1]PWS Information'!$E$10="NTNC",P719="Non-Lead")),
(AND('[1]PWS Information'!$E$10="CWS",P719="Non-Lead",R719="")),
(AND('[1]PWS Information'!$E$10="CWS",P719="Non-Lead",R719="No")),
(AND('[1]PWS Information'!$E$10="CWS",P719="Non-Lead",R719="Don't Know")),
(AND('[1]PWS Information'!$E$10="CWS",P719="Non-Lead", I719="Non-Lead - Copper", R719="Yes", K719="Between 1989 and 2014")),
(AND('[1]PWS Information'!$E$10="CWS",P719="Non-Lead", I719="Non-Lead - Copper", R719="Yes", K719="After 2014")),
(AND('[1]PWS Information'!$E$10="CWS",P719="Non-Lead", I719="Non-Lead - Copper", R719="Yes", K719="Unknown")),
(AND('[1]PWS Information'!$E$10="CWS",P719="Non-Lead", M719="Non-Lead - Copper", R719="Yes", N719="Between 1989 and 2014")),
(AND('[1]PWS Information'!$E$10="CWS",P719="Non-Lead", M719="Non-Lead - Copper", R719="Yes", N719="After 2014")),
(AND('[1]PWS Information'!$E$10="CWS",P719="Non-Lead", M719="Non-Lead - Copper", R719="Yes", N719="Unknown")),
(AND('[1]PWS Information'!$E$10="CWS",P719="Unknown")),
(AND('[1]PWS Information'!$E$10="NTNC",P719="Unknown")))),"Tier 5",
"")))))</f>
        <v>Tier 5</v>
      </c>
      <c r="Y719" s="50"/>
      <c r="Z719" s="50"/>
    </row>
    <row r="720" spans="1:26" ht="75" x14ac:dyDescent="0.25">
      <c r="A720" s="39">
        <v>25176253</v>
      </c>
      <c r="B720" s="40">
        <v>519</v>
      </c>
      <c r="C720" s="41" t="s">
        <v>57</v>
      </c>
      <c r="D720" s="41" t="s">
        <v>46</v>
      </c>
      <c r="E720" s="41">
        <v>75961</v>
      </c>
      <c r="F720" s="42"/>
      <c r="G720" s="43">
        <v>31.620325000000001</v>
      </c>
      <c r="H720" s="44">
        <v>-94.523740000000004</v>
      </c>
      <c r="I720" s="45" t="s">
        <v>63</v>
      </c>
      <c r="J720" s="46" t="s">
        <v>48</v>
      </c>
      <c r="K720" s="42" t="s">
        <v>51</v>
      </c>
      <c r="L720" s="49"/>
      <c r="M720" s="45" t="s">
        <v>63</v>
      </c>
      <c r="N720" s="46" t="s">
        <v>51</v>
      </c>
      <c r="O720" s="49"/>
      <c r="P720" s="36" t="str">
        <f t="shared" si="11"/>
        <v>Unknown</v>
      </c>
      <c r="Q720" s="39" t="s">
        <v>48</v>
      </c>
      <c r="R720" s="39" t="s">
        <v>48</v>
      </c>
      <c r="S720" s="39"/>
      <c r="T720" s="50"/>
      <c r="U720" s="50" t="s">
        <v>51</v>
      </c>
      <c r="V720" s="50" t="s">
        <v>51</v>
      </c>
      <c r="W720" s="50"/>
      <c r="X720" s="51" t="str">
        <f>IF((OR((AND('[1]PWS Information'!$E$10="CWS",T720="Single Family Residence",P720="Lead")),
(AND('[1]PWS Information'!$E$10="CWS",T720="Multiple Family Residence",'[1]PWS Information'!$E$11="Yes",P720="Lead")),
(AND('[1]PWS Information'!$E$10="NTNC",P720="Lead")))),"Tier 1",
IF((OR((AND('[1]PWS Information'!$E$10="CWS",T720="Multiple Family Residence",'[1]PWS Information'!$E$11="No",P720="Lead")),
(AND('[1]PWS Information'!$E$10="CWS",T720="Other",P720="Lead")),
(AND('[1]PWS Information'!$E$10="CWS",T720="Building",P720="Lead")))),"Tier 2",
IF((OR((AND('[1]PWS Information'!$E$10="CWS",T720="Single Family Residence",P720="Galvanized Requiring Replacement")),
(AND('[1]PWS Information'!$E$10="CWS",T720="Single Family Residence",P720="Galvanized Requiring Replacement",Q720="Yes")),
(AND('[1]PWS Information'!$E$10="NTNC",P720="Galvanized Requiring Replacement")),
(AND('[1]PWS Information'!$E$10="NTNC",T720="Single Family Residence",Q720="Yes")))),"Tier 3",
IF((OR((AND('[1]PWS Information'!$E$10="CWS",T720="Single Family Residence",R720="Yes",P720="Non-Lead", I720="Non-Lead - Copper",K720="Before 1989")),
(AND('[1]PWS Information'!$E$10="CWS",T720="Single Family Residence",R720="Yes",P720="Non-Lead", M720="Non-Lead - Copper",N720="Before 1989")))),"Tier 4",
IF((OR((AND('[1]PWS Information'!$E$10="NTNC",P720="Non-Lead")),
(AND('[1]PWS Information'!$E$10="CWS",P720="Non-Lead",R720="")),
(AND('[1]PWS Information'!$E$10="CWS",P720="Non-Lead",R720="No")),
(AND('[1]PWS Information'!$E$10="CWS",P720="Non-Lead",R720="Don't Know")),
(AND('[1]PWS Information'!$E$10="CWS",P720="Non-Lead", I720="Non-Lead - Copper", R720="Yes", K720="Between 1989 and 2014")),
(AND('[1]PWS Information'!$E$10="CWS",P720="Non-Lead", I720="Non-Lead - Copper", R720="Yes", K720="After 2014")),
(AND('[1]PWS Information'!$E$10="CWS",P720="Non-Lead", I720="Non-Lead - Copper", R720="Yes", K720="Unknown")),
(AND('[1]PWS Information'!$E$10="CWS",P720="Non-Lead", M720="Non-Lead - Copper", R720="Yes", N720="Between 1989 and 2014")),
(AND('[1]PWS Information'!$E$10="CWS",P720="Non-Lead", M720="Non-Lead - Copper", R720="Yes", N720="After 2014")),
(AND('[1]PWS Information'!$E$10="CWS",P720="Non-Lead", M720="Non-Lead - Copper", R720="Yes", N720="Unknown")),
(AND('[1]PWS Information'!$E$10="CWS",P720="Unknown")),
(AND('[1]PWS Information'!$E$10="NTNC",P720="Unknown")))),"Tier 5",
"")))))</f>
        <v>Tier 5</v>
      </c>
      <c r="Y720" s="50"/>
      <c r="Z720" s="50"/>
    </row>
    <row r="721" spans="1:26" ht="75" x14ac:dyDescent="0.25">
      <c r="A721" s="39">
        <v>25175567</v>
      </c>
      <c r="B721" s="40">
        <v>181</v>
      </c>
      <c r="C721" s="41" t="s">
        <v>71</v>
      </c>
      <c r="D721" s="41" t="s">
        <v>46</v>
      </c>
      <c r="E721" s="41">
        <v>75961</v>
      </c>
      <c r="F721" s="42"/>
      <c r="G721" s="43">
        <v>31.586791999999999</v>
      </c>
      <c r="H721" s="44">
        <v>-94.614324999999994</v>
      </c>
      <c r="I721" s="45" t="s">
        <v>63</v>
      </c>
      <c r="J721" s="46" t="s">
        <v>48</v>
      </c>
      <c r="K721" s="42" t="s">
        <v>51</v>
      </c>
      <c r="L721" s="49"/>
      <c r="M721" s="45" t="s">
        <v>63</v>
      </c>
      <c r="N721" s="46" t="s">
        <v>51</v>
      </c>
      <c r="O721" s="49"/>
      <c r="P721" s="36" t="str">
        <f t="shared" si="11"/>
        <v>Unknown</v>
      </c>
      <c r="Q721" s="39" t="s">
        <v>48</v>
      </c>
      <c r="R721" s="39" t="s">
        <v>48</v>
      </c>
      <c r="S721" s="39"/>
      <c r="T721" s="50"/>
      <c r="U721" s="50" t="s">
        <v>51</v>
      </c>
      <c r="V721" s="50" t="s">
        <v>51</v>
      </c>
      <c r="W721" s="50"/>
      <c r="X721" s="51" t="str">
        <f>IF((OR((AND('[1]PWS Information'!$E$10="CWS",T721="Single Family Residence",P721="Lead")),
(AND('[1]PWS Information'!$E$10="CWS",T721="Multiple Family Residence",'[1]PWS Information'!$E$11="Yes",P721="Lead")),
(AND('[1]PWS Information'!$E$10="NTNC",P721="Lead")))),"Tier 1",
IF((OR((AND('[1]PWS Information'!$E$10="CWS",T721="Multiple Family Residence",'[1]PWS Information'!$E$11="No",P721="Lead")),
(AND('[1]PWS Information'!$E$10="CWS",T721="Other",P721="Lead")),
(AND('[1]PWS Information'!$E$10="CWS",T721="Building",P721="Lead")))),"Tier 2",
IF((OR((AND('[1]PWS Information'!$E$10="CWS",T721="Single Family Residence",P721="Galvanized Requiring Replacement")),
(AND('[1]PWS Information'!$E$10="CWS",T721="Single Family Residence",P721="Galvanized Requiring Replacement",Q721="Yes")),
(AND('[1]PWS Information'!$E$10="NTNC",P721="Galvanized Requiring Replacement")),
(AND('[1]PWS Information'!$E$10="NTNC",T721="Single Family Residence",Q721="Yes")))),"Tier 3",
IF((OR((AND('[1]PWS Information'!$E$10="CWS",T721="Single Family Residence",R721="Yes",P721="Non-Lead", I721="Non-Lead - Copper",K721="Before 1989")),
(AND('[1]PWS Information'!$E$10="CWS",T721="Single Family Residence",R721="Yes",P721="Non-Lead", M721="Non-Lead - Copper",N721="Before 1989")))),"Tier 4",
IF((OR((AND('[1]PWS Information'!$E$10="NTNC",P721="Non-Lead")),
(AND('[1]PWS Information'!$E$10="CWS",P721="Non-Lead",R721="")),
(AND('[1]PWS Information'!$E$10="CWS",P721="Non-Lead",R721="No")),
(AND('[1]PWS Information'!$E$10="CWS",P721="Non-Lead",R721="Don't Know")),
(AND('[1]PWS Information'!$E$10="CWS",P721="Non-Lead", I721="Non-Lead - Copper", R721="Yes", K721="Between 1989 and 2014")),
(AND('[1]PWS Information'!$E$10="CWS",P721="Non-Lead", I721="Non-Lead - Copper", R721="Yes", K721="After 2014")),
(AND('[1]PWS Information'!$E$10="CWS",P721="Non-Lead", I721="Non-Lead - Copper", R721="Yes", K721="Unknown")),
(AND('[1]PWS Information'!$E$10="CWS",P721="Non-Lead", M721="Non-Lead - Copper", R721="Yes", N721="Between 1989 and 2014")),
(AND('[1]PWS Information'!$E$10="CWS",P721="Non-Lead", M721="Non-Lead - Copper", R721="Yes", N721="After 2014")),
(AND('[1]PWS Information'!$E$10="CWS",P721="Non-Lead", M721="Non-Lead - Copper", R721="Yes", N721="Unknown")),
(AND('[1]PWS Information'!$E$10="CWS",P721="Unknown")),
(AND('[1]PWS Information'!$E$10="NTNC",P721="Unknown")))),"Tier 5",
"")))))</f>
        <v>Tier 5</v>
      </c>
      <c r="Y721" s="50"/>
      <c r="Z721" s="50"/>
    </row>
    <row r="722" spans="1:26" ht="75" x14ac:dyDescent="0.25">
      <c r="A722" s="39">
        <v>25175783</v>
      </c>
      <c r="B722" s="40">
        <v>999</v>
      </c>
      <c r="C722" s="41" t="s">
        <v>101</v>
      </c>
      <c r="D722" s="41" t="s">
        <v>46</v>
      </c>
      <c r="E722" s="41">
        <v>75961</v>
      </c>
      <c r="F722" s="42"/>
      <c r="G722" s="43">
        <v>31.656936000000002</v>
      </c>
      <c r="H722" s="44">
        <v>-94.601505000000003</v>
      </c>
      <c r="I722" s="45" t="s">
        <v>63</v>
      </c>
      <c r="J722" s="46" t="s">
        <v>48</v>
      </c>
      <c r="K722" s="42" t="s">
        <v>51</v>
      </c>
      <c r="L722" s="49"/>
      <c r="M722" s="45" t="s">
        <v>63</v>
      </c>
      <c r="N722" s="46" t="s">
        <v>51</v>
      </c>
      <c r="O722" s="49"/>
      <c r="P722" s="36" t="str">
        <f t="shared" si="11"/>
        <v>Unknown</v>
      </c>
      <c r="Q722" s="39" t="s">
        <v>48</v>
      </c>
      <c r="R722" s="39" t="s">
        <v>48</v>
      </c>
      <c r="S722" s="39"/>
      <c r="T722" s="50"/>
      <c r="U722" s="50" t="s">
        <v>51</v>
      </c>
      <c r="V722" s="50" t="s">
        <v>51</v>
      </c>
      <c r="W722" s="50"/>
      <c r="X722" s="51" t="str">
        <f>IF((OR((AND('[1]PWS Information'!$E$10="CWS",T722="Single Family Residence",P722="Lead")),
(AND('[1]PWS Information'!$E$10="CWS",T722="Multiple Family Residence",'[1]PWS Information'!$E$11="Yes",P722="Lead")),
(AND('[1]PWS Information'!$E$10="NTNC",P722="Lead")))),"Tier 1",
IF((OR((AND('[1]PWS Information'!$E$10="CWS",T722="Multiple Family Residence",'[1]PWS Information'!$E$11="No",P722="Lead")),
(AND('[1]PWS Information'!$E$10="CWS",T722="Other",P722="Lead")),
(AND('[1]PWS Information'!$E$10="CWS",T722="Building",P722="Lead")))),"Tier 2",
IF((OR((AND('[1]PWS Information'!$E$10="CWS",T722="Single Family Residence",P722="Galvanized Requiring Replacement")),
(AND('[1]PWS Information'!$E$10="CWS",T722="Single Family Residence",P722="Galvanized Requiring Replacement",Q722="Yes")),
(AND('[1]PWS Information'!$E$10="NTNC",P722="Galvanized Requiring Replacement")),
(AND('[1]PWS Information'!$E$10="NTNC",T722="Single Family Residence",Q722="Yes")))),"Tier 3",
IF((OR((AND('[1]PWS Information'!$E$10="CWS",T722="Single Family Residence",R722="Yes",P722="Non-Lead", I722="Non-Lead - Copper",K722="Before 1989")),
(AND('[1]PWS Information'!$E$10="CWS",T722="Single Family Residence",R722="Yes",P722="Non-Lead", M722="Non-Lead - Copper",N722="Before 1989")))),"Tier 4",
IF((OR((AND('[1]PWS Information'!$E$10="NTNC",P722="Non-Lead")),
(AND('[1]PWS Information'!$E$10="CWS",P722="Non-Lead",R722="")),
(AND('[1]PWS Information'!$E$10="CWS",P722="Non-Lead",R722="No")),
(AND('[1]PWS Information'!$E$10="CWS",P722="Non-Lead",R722="Don't Know")),
(AND('[1]PWS Information'!$E$10="CWS",P722="Non-Lead", I722="Non-Lead - Copper", R722="Yes", K722="Between 1989 and 2014")),
(AND('[1]PWS Information'!$E$10="CWS",P722="Non-Lead", I722="Non-Lead - Copper", R722="Yes", K722="After 2014")),
(AND('[1]PWS Information'!$E$10="CWS",P722="Non-Lead", I722="Non-Lead - Copper", R722="Yes", K722="Unknown")),
(AND('[1]PWS Information'!$E$10="CWS",P722="Non-Lead", M722="Non-Lead - Copper", R722="Yes", N722="Between 1989 and 2014")),
(AND('[1]PWS Information'!$E$10="CWS",P722="Non-Lead", M722="Non-Lead - Copper", R722="Yes", N722="After 2014")),
(AND('[1]PWS Information'!$E$10="CWS",P722="Non-Lead", M722="Non-Lead - Copper", R722="Yes", N722="Unknown")),
(AND('[1]PWS Information'!$E$10="CWS",P722="Unknown")),
(AND('[1]PWS Information'!$E$10="NTNC",P722="Unknown")))),"Tier 5",
"")))))</f>
        <v>Tier 5</v>
      </c>
      <c r="Y722" s="50"/>
      <c r="Z722" s="50"/>
    </row>
    <row r="723" spans="1:26" ht="75" x14ac:dyDescent="0.25">
      <c r="A723" s="39">
        <v>25175811</v>
      </c>
      <c r="B723" s="40">
        <v>1988</v>
      </c>
      <c r="C723" s="41" t="s">
        <v>75</v>
      </c>
      <c r="D723" s="41" t="s">
        <v>46</v>
      </c>
      <c r="E723" s="41">
        <v>75961</v>
      </c>
      <c r="F723" s="42"/>
      <c r="G723" s="43">
        <v>31.558382999999999</v>
      </c>
      <c r="H723" s="44">
        <v>-94.504452000000001</v>
      </c>
      <c r="I723" s="45" t="s">
        <v>63</v>
      </c>
      <c r="J723" s="46" t="s">
        <v>48</v>
      </c>
      <c r="K723" s="42" t="s">
        <v>51</v>
      </c>
      <c r="L723" s="49"/>
      <c r="M723" s="45" t="s">
        <v>63</v>
      </c>
      <c r="N723" s="46" t="s">
        <v>51</v>
      </c>
      <c r="O723" s="49"/>
      <c r="P723" s="36" t="str">
        <f t="shared" si="11"/>
        <v>Unknown</v>
      </c>
      <c r="Q723" s="39" t="s">
        <v>48</v>
      </c>
      <c r="R723" s="39" t="s">
        <v>48</v>
      </c>
      <c r="S723" s="39"/>
      <c r="T723" s="50"/>
      <c r="U723" s="50" t="s">
        <v>51</v>
      </c>
      <c r="V723" s="50" t="s">
        <v>51</v>
      </c>
      <c r="W723" s="50"/>
      <c r="X723" s="51" t="str">
        <f>IF((OR((AND('[1]PWS Information'!$E$10="CWS",T723="Single Family Residence",P723="Lead")),
(AND('[1]PWS Information'!$E$10="CWS",T723="Multiple Family Residence",'[1]PWS Information'!$E$11="Yes",P723="Lead")),
(AND('[1]PWS Information'!$E$10="NTNC",P723="Lead")))),"Tier 1",
IF((OR((AND('[1]PWS Information'!$E$10="CWS",T723="Multiple Family Residence",'[1]PWS Information'!$E$11="No",P723="Lead")),
(AND('[1]PWS Information'!$E$10="CWS",T723="Other",P723="Lead")),
(AND('[1]PWS Information'!$E$10="CWS",T723="Building",P723="Lead")))),"Tier 2",
IF((OR((AND('[1]PWS Information'!$E$10="CWS",T723="Single Family Residence",P723="Galvanized Requiring Replacement")),
(AND('[1]PWS Information'!$E$10="CWS",T723="Single Family Residence",P723="Galvanized Requiring Replacement",Q723="Yes")),
(AND('[1]PWS Information'!$E$10="NTNC",P723="Galvanized Requiring Replacement")),
(AND('[1]PWS Information'!$E$10="NTNC",T723="Single Family Residence",Q723="Yes")))),"Tier 3",
IF((OR((AND('[1]PWS Information'!$E$10="CWS",T723="Single Family Residence",R723="Yes",P723="Non-Lead", I723="Non-Lead - Copper",K723="Before 1989")),
(AND('[1]PWS Information'!$E$10="CWS",T723="Single Family Residence",R723="Yes",P723="Non-Lead", M723="Non-Lead - Copper",N723="Before 1989")))),"Tier 4",
IF((OR((AND('[1]PWS Information'!$E$10="NTNC",P723="Non-Lead")),
(AND('[1]PWS Information'!$E$10="CWS",P723="Non-Lead",R723="")),
(AND('[1]PWS Information'!$E$10="CWS",P723="Non-Lead",R723="No")),
(AND('[1]PWS Information'!$E$10="CWS",P723="Non-Lead",R723="Don't Know")),
(AND('[1]PWS Information'!$E$10="CWS",P723="Non-Lead", I723="Non-Lead - Copper", R723="Yes", K723="Between 1989 and 2014")),
(AND('[1]PWS Information'!$E$10="CWS",P723="Non-Lead", I723="Non-Lead - Copper", R723="Yes", K723="After 2014")),
(AND('[1]PWS Information'!$E$10="CWS",P723="Non-Lead", I723="Non-Lead - Copper", R723="Yes", K723="Unknown")),
(AND('[1]PWS Information'!$E$10="CWS",P723="Non-Lead", M723="Non-Lead - Copper", R723="Yes", N723="Between 1989 and 2014")),
(AND('[1]PWS Information'!$E$10="CWS",P723="Non-Lead", M723="Non-Lead - Copper", R723="Yes", N723="After 2014")),
(AND('[1]PWS Information'!$E$10="CWS",P723="Non-Lead", M723="Non-Lead - Copper", R723="Yes", N723="Unknown")),
(AND('[1]PWS Information'!$E$10="CWS",P723="Unknown")),
(AND('[1]PWS Information'!$E$10="NTNC",P723="Unknown")))),"Tier 5",
"")))))</f>
        <v>Tier 5</v>
      </c>
      <c r="Y723" s="50"/>
      <c r="Z723" s="50"/>
    </row>
    <row r="724" spans="1:26" ht="75" x14ac:dyDescent="0.25">
      <c r="A724" s="39">
        <v>25175570</v>
      </c>
      <c r="B724" s="40">
        <v>8368</v>
      </c>
      <c r="C724" s="41" t="s">
        <v>207</v>
      </c>
      <c r="D724" s="41" t="s">
        <v>46</v>
      </c>
      <c r="E724" s="41">
        <v>75961</v>
      </c>
      <c r="F724" s="42"/>
      <c r="G724" s="43">
        <v>31.614996000000001</v>
      </c>
      <c r="H724" s="44">
        <v>-94.391662999999994</v>
      </c>
      <c r="I724" s="45" t="s">
        <v>63</v>
      </c>
      <c r="J724" s="46" t="s">
        <v>48</v>
      </c>
      <c r="K724" s="42" t="s">
        <v>51</v>
      </c>
      <c r="L724" s="49"/>
      <c r="M724" s="45" t="s">
        <v>63</v>
      </c>
      <c r="N724" s="46" t="s">
        <v>51</v>
      </c>
      <c r="O724" s="49"/>
      <c r="P724" s="36" t="str">
        <f t="shared" si="11"/>
        <v>Unknown</v>
      </c>
      <c r="Q724" s="39" t="s">
        <v>48</v>
      </c>
      <c r="R724" s="39" t="s">
        <v>48</v>
      </c>
      <c r="S724" s="39"/>
      <c r="T724" s="50"/>
      <c r="U724" s="50" t="s">
        <v>51</v>
      </c>
      <c r="V724" s="50" t="s">
        <v>51</v>
      </c>
      <c r="W724" s="50"/>
      <c r="X724" s="51" t="str">
        <f>IF((OR((AND('[1]PWS Information'!$E$10="CWS",T724="Single Family Residence",P724="Lead")),
(AND('[1]PWS Information'!$E$10="CWS",T724="Multiple Family Residence",'[1]PWS Information'!$E$11="Yes",P724="Lead")),
(AND('[1]PWS Information'!$E$10="NTNC",P724="Lead")))),"Tier 1",
IF((OR((AND('[1]PWS Information'!$E$10="CWS",T724="Multiple Family Residence",'[1]PWS Information'!$E$11="No",P724="Lead")),
(AND('[1]PWS Information'!$E$10="CWS",T724="Other",P724="Lead")),
(AND('[1]PWS Information'!$E$10="CWS",T724="Building",P724="Lead")))),"Tier 2",
IF((OR((AND('[1]PWS Information'!$E$10="CWS",T724="Single Family Residence",P724="Galvanized Requiring Replacement")),
(AND('[1]PWS Information'!$E$10="CWS",T724="Single Family Residence",P724="Galvanized Requiring Replacement",Q724="Yes")),
(AND('[1]PWS Information'!$E$10="NTNC",P724="Galvanized Requiring Replacement")),
(AND('[1]PWS Information'!$E$10="NTNC",T724="Single Family Residence",Q724="Yes")))),"Tier 3",
IF((OR((AND('[1]PWS Information'!$E$10="CWS",T724="Single Family Residence",R724="Yes",P724="Non-Lead", I724="Non-Lead - Copper",K724="Before 1989")),
(AND('[1]PWS Information'!$E$10="CWS",T724="Single Family Residence",R724="Yes",P724="Non-Lead", M724="Non-Lead - Copper",N724="Before 1989")))),"Tier 4",
IF((OR((AND('[1]PWS Information'!$E$10="NTNC",P724="Non-Lead")),
(AND('[1]PWS Information'!$E$10="CWS",P724="Non-Lead",R724="")),
(AND('[1]PWS Information'!$E$10="CWS",P724="Non-Lead",R724="No")),
(AND('[1]PWS Information'!$E$10="CWS",P724="Non-Lead",R724="Don't Know")),
(AND('[1]PWS Information'!$E$10="CWS",P724="Non-Lead", I724="Non-Lead - Copper", R724="Yes", K724="Between 1989 and 2014")),
(AND('[1]PWS Information'!$E$10="CWS",P724="Non-Lead", I724="Non-Lead - Copper", R724="Yes", K724="After 2014")),
(AND('[1]PWS Information'!$E$10="CWS",P724="Non-Lead", I724="Non-Lead - Copper", R724="Yes", K724="Unknown")),
(AND('[1]PWS Information'!$E$10="CWS",P724="Non-Lead", M724="Non-Lead - Copper", R724="Yes", N724="Between 1989 and 2014")),
(AND('[1]PWS Information'!$E$10="CWS",P724="Non-Lead", M724="Non-Lead - Copper", R724="Yes", N724="After 2014")),
(AND('[1]PWS Information'!$E$10="CWS",P724="Non-Lead", M724="Non-Lead - Copper", R724="Yes", N724="Unknown")),
(AND('[1]PWS Information'!$E$10="CWS",P724="Unknown")),
(AND('[1]PWS Information'!$E$10="NTNC",P724="Unknown")))),"Tier 5",
"")))))</f>
        <v>Tier 5</v>
      </c>
      <c r="Y724" s="50"/>
      <c r="Z724" s="50"/>
    </row>
    <row r="725" spans="1:26" ht="75" x14ac:dyDescent="0.25">
      <c r="A725" s="39">
        <v>25176102</v>
      </c>
      <c r="B725" s="40">
        <v>2848</v>
      </c>
      <c r="C725" s="41" t="s">
        <v>66</v>
      </c>
      <c r="D725" s="41" t="s">
        <v>46</v>
      </c>
      <c r="E725" s="41">
        <v>75961</v>
      </c>
      <c r="F725" s="42"/>
      <c r="G725" s="43">
        <v>31.602595999999998</v>
      </c>
      <c r="H725" s="44">
        <v>-94.575979000000004</v>
      </c>
      <c r="I725" s="45" t="s">
        <v>63</v>
      </c>
      <c r="J725" s="46" t="s">
        <v>48</v>
      </c>
      <c r="K725" s="42" t="s">
        <v>51</v>
      </c>
      <c r="L725" s="49"/>
      <c r="M725" s="45" t="s">
        <v>63</v>
      </c>
      <c r="N725" s="46" t="s">
        <v>51</v>
      </c>
      <c r="O725" s="49"/>
      <c r="P725" s="36" t="str">
        <f t="shared" si="11"/>
        <v>Unknown</v>
      </c>
      <c r="Q725" s="39" t="s">
        <v>48</v>
      </c>
      <c r="R725" s="39" t="s">
        <v>48</v>
      </c>
      <c r="S725" s="39"/>
      <c r="T725" s="50"/>
      <c r="U725" s="50" t="s">
        <v>51</v>
      </c>
      <c r="V725" s="50" t="s">
        <v>51</v>
      </c>
      <c r="W725" s="50"/>
      <c r="X725" s="51" t="str">
        <f>IF((OR((AND('[1]PWS Information'!$E$10="CWS",T725="Single Family Residence",P725="Lead")),
(AND('[1]PWS Information'!$E$10="CWS",T725="Multiple Family Residence",'[1]PWS Information'!$E$11="Yes",P725="Lead")),
(AND('[1]PWS Information'!$E$10="NTNC",P725="Lead")))),"Tier 1",
IF((OR((AND('[1]PWS Information'!$E$10="CWS",T725="Multiple Family Residence",'[1]PWS Information'!$E$11="No",P725="Lead")),
(AND('[1]PWS Information'!$E$10="CWS",T725="Other",P725="Lead")),
(AND('[1]PWS Information'!$E$10="CWS",T725="Building",P725="Lead")))),"Tier 2",
IF((OR((AND('[1]PWS Information'!$E$10="CWS",T725="Single Family Residence",P725="Galvanized Requiring Replacement")),
(AND('[1]PWS Information'!$E$10="CWS",T725="Single Family Residence",P725="Galvanized Requiring Replacement",Q725="Yes")),
(AND('[1]PWS Information'!$E$10="NTNC",P725="Galvanized Requiring Replacement")),
(AND('[1]PWS Information'!$E$10="NTNC",T725="Single Family Residence",Q725="Yes")))),"Tier 3",
IF((OR((AND('[1]PWS Information'!$E$10="CWS",T725="Single Family Residence",R725="Yes",P725="Non-Lead", I725="Non-Lead - Copper",K725="Before 1989")),
(AND('[1]PWS Information'!$E$10="CWS",T725="Single Family Residence",R725="Yes",P725="Non-Lead", M725="Non-Lead - Copper",N725="Before 1989")))),"Tier 4",
IF((OR((AND('[1]PWS Information'!$E$10="NTNC",P725="Non-Lead")),
(AND('[1]PWS Information'!$E$10="CWS",P725="Non-Lead",R725="")),
(AND('[1]PWS Information'!$E$10="CWS",P725="Non-Lead",R725="No")),
(AND('[1]PWS Information'!$E$10="CWS",P725="Non-Lead",R725="Don't Know")),
(AND('[1]PWS Information'!$E$10="CWS",P725="Non-Lead", I725="Non-Lead - Copper", R725="Yes", K725="Between 1989 and 2014")),
(AND('[1]PWS Information'!$E$10="CWS",P725="Non-Lead", I725="Non-Lead - Copper", R725="Yes", K725="After 2014")),
(AND('[1]PWS Information'!$E$10="CWS",P725="Non-Lead", I725="Non-Lead - Copper", R725="Yes", K725="Unknown")),
(AND('[1]PWS Information'!$E$10="CWS",P725="Non-Lead", M725="Non-Lead - Copper", R725="Yes", N725="Between 1989 and 2014")),
(AND('[1]PWS Information'!$E$10="CWS",P725="Non-Lead", M725="Non-Lead - Copper", R725="Yes", N725="After 2014")),
(AND('[1]PWS Information'!$E$10="CWS",P725="Non-Lead", M725="Non-Lead - Copper", R725="Yes", N725="Unknown")),
(AND('[1]PWS Information'!$E$10="CWS",P725="Unknown")),
(AND('[1]PWS Information'!$E$10="NTNC",P725="Unknown")))),"Tier 5",
"")))))</f>
        <v>Tier 5</v>
      </c>
      <c r="Y725" s="50"/>
      <c r="Z725" s="50"/>
    </row>
    <row r="726" spans="1:26" ht="75" x14ac:dyDescent="0.25">
      <c r="A726" s="39">
        <v>25175666</v>
      </c>
      <c r="B726" s="40">
        <v>367</v>
      </c>
      <c r="C726" s="41" t="s">
        <v>88</v>
      </c>
      <c r="D726" s="41" t="s">
        <v>46</v>
      </c>
      <c r="E726" s="41">
        <v>75961</v>
      </c>
      <c r="F726" s="42"/>
      <c r="G726" s="43">
        <v>31.660336999999998</v>
      </c>
      <c r="H726" s="44">
        <v>-94.601534000000001</v>
      </c>
      <c r="I726" s="45" t="s">
        <v>63</v>
      </c>
      <c r="J726" s="46" t="s">
        <v>48</v>
      </c>
      <c r="K726" s="42" t="s">
        <v>51</v>
      </c>
      <c r="L726" s="49"/>
      <c r="M726" s="45" t="s">
        <v>63</v>
      </c>
      <c r="N726" s="46" t="s">
        <v>51</v>
      </c>
      <c r="O726" s="49"/>
      <c r="P726" s="36" t="str">
        <f t="shared" si="11"/>
        <v>Unknown</v>
      </c>
      <c r="Q726" s="39" t="s">
        <v>48</v>
      </c>
      <c r="R726" s="39" t="s">
        <v>48</v>
      </c>
      <c r="S726" s="39"/>
      <c r="T726" s="50"/>
      <c r="U726" s="50" t="s">
        <v>51</v>
      </c>
      <c r="V726" s="50" t="s">
        <v>51</v>
      </c>
      <c r="W726" s="50"/>
      <c r="X726" s="51" t="str">
        <f>IF((OR((AND('[1]PWS Information'!$E$10="CWS",T726="Single Family Residence",P726="Lead")),
(AND('[1]PWS Information'!$E$10="CWS",T726="Multiple Family Residence",'[1]PWS Information'!$E$11="Yes",P726="Lead")),
(AND('[1]PWS Information'!$E$10="NTNC",P726="Lead")))),"Tier 1",
IF((OR((AND('[1]PWS Information'!$E$10="CWS",T726="Multiple Family Residence",'[1]PWS Information'!$E$11="No",P726="Lead")),
(AND('[1]PWS Information'!$E$10="CWS",T726="Other",P726="Lead")),
(AND('[1]PWS Information'!$E$10="CWS",T726="Building",P726="Lead")))),"Tier 2",
IF((OR((AND('[1]PWS Information'!$E$10="CWS",T726="Single Family Residence",P726="Galvanized Requiring Replacement")),
(AND('[1]PWS Information'!$E$10="CWS",T726="Single Family Residence",P726="Galvanized Requiring Replacement",Q726="Yes")),
(AND('[1]PWS Information'!$E$10="NTNC",P726="Galvanized Requiring Replacement")),
(AND('[1]PWS Information'!$E$10="NTNC",T726="Single Family Residence",Q726="Yes")))),"Tier 3",
IF((OR((AND('[1]PWS Information'!$E$10="CWS",T726="Single Family Residence",R726="Yes",P726="Non-Lead", I726="Non-Lead - Copper",K726="Before 1989")),
(AND('[1]PWS Information'!$E$10="CWS",T726="Single Family Residence",R726="Yes",P726="Non-Lead", M726="Non-Lead - Copper",N726="Before 1989")))),"Tier 4",
IF((OR((AND('[1]PWS Information'!$E$10="NTNC",P726="Non-Lead")),
(AND('[1]PWS Information'!$E$10="CWS",P726="Non-Lead",R726="")),
(AND('[1]PWS Information'!$E$10="CWS",P726="Non-Lead",R726="No")),
(AND('[1]PWS Information'!$E$10="CWS",P726="Non-Lead",R726="Don't Know")),
(AND('[1]PWS Information'!$E$10="CWS",P726="Non-Lead", I726="Non-Lead - Copper", R726="Yes", K726="Between 1989 and 2014")),
(AND('[1]PWS Information'!$E$10="CWS",P726="Non-Lead", I726="Non-Lead - Copper", R726="Yes", K726="After 2014")),
(AND('[1]PWS Information'!$E$10="CWS",P726="Non-Lead", I726="Non-Lead - Copper", R726="Yes", K726="Unknown")),
(AND('[1]PWS Information'!$E$10="CWS",P726="Non-Lead", M726="Non-Lead - Copper", R726="Yes", N726="Between 1989 and 2014")),
(AND('[1]PWS Information'!$E$10="CWS",P726="Non-Lead", M726="Non-Lead - Copper", R726="Yes", N726="After 2014")),
(AND('[1]PWS Information'!$E$10="CWS",P726="Non-Lead", M726="Non-Lead - Copper", R726="Yes", N726="Unknown")),
(AND('[1]PWS Information'!$E$10="CWS",P726="Unknown")),
(AND('[1]PWS Information'!$E$10="NTNC",P726="Unknown")))),"Tier 5",
"")))))</f>
        <v>Tier 5</v>
      </c>
      <c r="Y726" s="50"/>
      <c r="Z726" s="50"/>
    </row>
    <row r="727" spans="1:26" ht="75" x14ac:dyDescent="0.25">
      <c r="A727" s="39">
        <v>25175559</v>
      </c>
      <c r="B727" s="40">
        <v>1200</v>
      </c>
      <c r="C727" s="41" t="s">
        <v>90</v>
      </c>
      <c r="D727" s="41" t="s">
        <v>46</v>
      </c>
      <c r="E727" s="41">
        <v>75961</v>
      </c>
      <c r="F727" s="42"/>
      <c r="G727" s="43">
        <v>31.558382999999999</v>
      </c>
      <c r="H727" s="44">
        <v>-94.504452000000001</v>
      </c>
      <c r="I727" s="45" t="s">
        <v>63</v>
      </c>
      <c r="J727" s="46" t="s">
        <v>48</v>
      </c>
      <c r="K727" s="42" t="s">
        <v>51</v>
      </c>
      <c r="L727" s="49"/>
      <c r="M727" s="45" t="s">
        <v>63</v>
      </c>
      <c r="N727" s="46" t="s">
        <v>51</v>
      </c>
      <c r="O727" s="49"/>
      <c r="P727" s="36" t="str">
        <f t="shared" si="11"/>
        <v>Unknown</v>
      </c>
      <c r="Q727" s="39" t="s">
        <v>48</v>
      </c>
      <c r="R727" s="39" t="s">
        <v>48</v>
      </c>
      <c r="S727" s="39"/>
      <c r="T727" s="50"/>
      <c r="U727" s="50" t="s">
        <v>51</v>
      </c>
      <c r="V727" s="50" t="s">
        <v>51</v>
      </c>
      <c r="W727" s="50"/>
      <c r="X727" s="51" t="str">
        <f>IF((OR((AND('[1]PWS Information'!$E$10="CWS",T727="Single Family Residence",P727="Lead")),
(AND('[1]PWS Information'!$E$10="CWS",T727="Multiple Family Residence",'[1]PWS Information'!$E$11="Yes",P727="Lead")),
(AND('[1]PWS Information'!$E$10="NTNC",P727="Lead")))),"Tier 1",
IF((OR((AND('[1]PWS Information'!$E$10="CWS",T727="Multiple Family Residence",'[1]PWS Information'!$E$11="No",P727="Lead")),
(AND('[1]PWS Information'!$E$10="CWS",T727="Other",P727="Lead")),
(AND('[1]PWS Information'!$E$10="CWS",T727="Building",P727="Lead")))),"Tier 2",
IF((OR((AND('[1]PWS Information'!$E$10="CWS",T727="Single Family Residence",P727="Galvanized Requiring Replacement")),
(AND('[1]PWS Information'!$E$10="CWS",T727="Single Family Residence",P727="Galvanized Requiring Replacement",Q727="Yes")),
(AND('[1]PWS Information'!$E$10="NTNC",P727="Galvanized Requiring Replacement")),
(AND('[1]PWS Information'!$E$10="NTNC",T727="Single Family Residence",Q727="Yes")))),"Tier 3",
IF((OR((AND('[1]PWS Information'!$E$10="CWS",T727="Single Family Residence",R727="Yes",P727="Non-Lead", I727="Non-Lead - Copper",K727="Before 1989")),
(AND('[1]PWS Information'!$E$10="CWS",T727="Single Family Residence",R727="Yes",P727="Non-Lead", M727="Non-Lead - Copper",N727="Before 1989")))),"Tier 4",
IF((OR((AND('[1]PWS Information'!$E$10="NTNC",P727="Non-Lead")),
(AND('[1]PWS Information'!$E$10="CWS",P727="Non-Lead",R727="")),
(AND('[1]PWS Information'!$E$10="CWS",P727="Non-Lead",R727="No")),
(AND('[1]PWS Information'!$E$10="CWS",P727="Non-Lead",R727="Don't Know")),
(AND('[1]PWS Information'!$E$10="CWS",P727="Non-Lead", I727="Non-Lead - Copper", R727="Yes", K727="Between 1989 and 2014")),
(AND('[1]PWS Information'!$E$10="CWS",P727="Non-Lead", I727="Non-Lead - Copper", R727="Yes", K727="After 2014")),
(AND('[1]PWS Information'!$E$10="CWS",P727="Non-Lead", I727="Non-Lead - Copper", R727="Yes", K727="Unknown")),
(AND('[1]PWS Information'!$E$10="CWS",P727="Non-Lead", M727="Non-Lead - Copper", R727="Yes", N727="Between 1989 and 2014")),
(AND('[1]PWS Information'!$E$10="CWS",P727="Non-Lead", M727="Non-Lead - Copper", R727="Yes", N727="After 2014")),
(AND('[1]PWS Information'!$E$10="CWS",P727="Non-Lead", M727="Non-Lead - Copper", R727="Yes", N727="Unknown")),
(AND('[1]PWS Information'!$E$10="CWS",P727="Unknown")),
(AND('[1]PWS Information'!$E$10="NTNC",P727="Unknown")))),"Tier 5",
"")))))</f>
        <v>Tier 5</v>
      </c>
      <c r="Y727" s="50"/>
      <c r="Z727" s="50"/>
    </row>
    <row r="728" spans="1:26" ht="75" x14ac:dyDescent="0.25">
      <c r="A728" s="39">
        <v>25175657</v>
      </c>
      <c r="B728" s="40">
        <v>580</v>
      </c>
      <c r="C728" s="41" t="s">
        <v>94</v>
      </c>
      <c r="D728" s="41" t="s">
        <v>46</v>
      </c>
      <c r="E728" s="41">
        <v>75961</v>
      </c>
      <c r="F728" s="42"/>
      <c r="G728" s="43">
        <v>31.558382999999999</v>
      </c>
      <c r="H728" s="44">
        <v>-94.504452000000001</v>
      </c>
      <c r="I728" s="45" t="s">
        <v>63</v>
      </c>
      <c r="J728" s="46" t="s">
        <v>48</v>
      </c>
      <c r="K728" s="42" t="s">
        <v>51</v>
      </c>
      <c r="L728" s="49"/>
      <c r="M728" s="45" t="s">
        <v>63</v>
      </c>
      <c r="N728" s="46" t="s">
        <v>51</v>
      </c>
      <c r="O728" s="49"/>
      <c r="P728" s="36" t="str">
        <f t="shared" si="11"/>
        <v>Unknown</v>
      </c>
      <c r="Q728" s="39" t="s">
        <v>48</v>
      </c>
      <c r="R728" s="39" t="s">
        <v>48</v>
      </c>
      <c r="S728" s="39"/>
      <c r="T728" s="50"/>
      <c r="U728" s="50" t="s">
        <v>51</v>
      </c>
      <c r="V728" s="50" t="s">
        <v>51</v>
      </c>
      <c r="W728" s="50"/>
      <c r="X728" s="51" t="str">
        <f>IF((OR((AND('[1]PWS Information'!$E$10="CWS",T728="Single Family Residence",P728="Lead")),
(AND('[1]PWS Information'!$E$10="CWS",T728="Multiple Family Residence",'[1]PWS Information'!$E$11="Yes",P728="Lead")),
(AND('[1]PWS Information'!$E$10="NTNC",P728="Lead")))),"Tier 1",
IF((OR((AND('[1]PWS Information'!$E$10="CWS",T728="Multiple Family Residence",'[1]PWS Information'!$E$11="No",P728="Lead")),
(AND('[1]PWS Information'!$E$10="CWS",T728="Other",P728="Lead")),
(AND('[1]PWS Information'!$E$10="CWS",T728="Building",P728="Lead")))),"Tier 2",
IF((OR((AND('[1]PWS Information'!$E$10="CWS",T728="Single Family Residence",P728="Galvanized Requiring Replacement")),
(AND('[1]PWS Information'!$E$10="CWS",T728="Single Family Residence",P728="Galvanized Requiring Replacement",Q728="Yes")),
(AND('[1]PWS Information'!$E$10="NTNC",P728="Galvanized Requiring Replacement")),
(AND('[1]PWS Information'!$E$10="NTNC",T728="Single Family Residence",Q728="Yes")))),"Tier 3",
IF((OR((AND('[1]PWS Information'!$E$10="CWS",T728="Single Family Residence",R728="Yes",P728="Non-Lead", I728="Non-Lead - Copper",K728="Before 1989")),
(AND('[1]PWS Information'!$E$10="CWS",T728="Single Family Residence",R728="Yes",P728="Non-Lead", M728="Non-Lead - Copper",N728="Before 1989")))),"Tier 4",
IF((OR((AND('[1]PWS Information'!$E$10="NTNC",P728="Non-Lead")),
(AND('[1]PWS Information'!$E$10="CWS",P728="Non-Lead",R728="")),
(AND('[1]PWS Information'!$E$10="CWS",P728="Non-Lead",R728="No")),
(AND('[1]PWS Information'!$E$10="CWS",P728="Non-Lead",R728="Don't Know")),
(AND('[1]PWS Information'!$E$10="CWS",P728="Non-Lead", I728="Non-Lead - Copper", R728="Yes", K728="Between 1989 and 2014")),
(AND('[1]PWS Information'!$E$10="CWS",P728="Non-Lead", I728="Non-Lead - Copper", R728="Yes", K728="After 2014")),
(AND('[1]PWS Information'!$E$10="CWS",P728="Non-Lead", I728="Non-Lead - Copper", R728="Yes", K728="Unknown")),
(AND('[1]PWS Information'!$E$10="CWS",P728="Non-Lead", M728="Non-Lead - Copper", R728="Yes", N728="Between 1989 and 2014")),
(AND('[1]PWS Information'!$E$10="CWS",P728="Non-Lead", M728="Non-Lead - Copper", R728="Yes", N728="After 2014")),
(AND('[1]PWS Information'!$E$10="CWS",P728="Non-Lead", M728="Non-Lead - Copper", R728="Yes", N728="Unknown")),
(AND('[1]PWS Information'!$E$10="CWS",P728="Unknown")),
(AND('[1]PWS Information'!$E$10="NTNC",P728="Unknown")))),"Tier 5",
"")))))</f>
        <v>Tier 5</v>
      </c>
      <c r="Y728" s="50"/>
      <c r="Z728" s="50"/>
    </row>
    <row r="729" spans="1:26" ht="75" x14ac:dyDescent="0.25">
      <c r="A729" s="39">
        <v>25175945</v>
      </c>
      <c r="B729" s="40">
        <v>1175</v>
      </c>
      <c r="C729" s="41" t="s">
        <v>191</v>
      </c>
      <c r="D729" s="41" t="s">
        <v>46</v>
      </c>
      <c r="E729" s="41">
        <v>75961</v>
      </c>
      <c r="F729" s="42"/>
      <c r="G729" s="43">
        <v>31.558382999999999</v>
      </c>
      <c r="H729" s="44">
        <v>-94.504452000000001</v>
      </c>
      <c r="I729" s="45" t="s">
        <v>63</v>
      </c>
      <c r="J729" s="46" t="s">
        <v>48</v>
      </c>
      <c r="K729" s="42" t="s">
        <v>51</v>
      </c>
      <c r="L729" s="49"/>
      <c r="M729" s="45" t="s">
        <v>63</v>
      </c>
      <c r="N729" s="46" t="s">
        <v>51</v>
      </c>
      <c r="O729" s="49"/>
      <c r="P729" s="36" t="str">
        <f t="shared" si="11"/>
        <v>Unknown</v>
      </c>
      <c r="Q729" s="39" t="s">
        <v>48</v>
      </c>
      <c r="R729" s="39" t="s">
        <v>48</v>
      </c>
      <c r="S729" s="39"/>
      <c r="T729" s="50"/>
      <c r="U729" s="50" t="s">
        <v>51</v>
      </c>
      <c r="V729" s="50" t="s">
        <v>51</v>
      </c>
      <c r="W729" s="50"/>
      <c r="X729" s="51" t="str">
        <f>IF((OR((AND('[1]PWS Information'!$E$10="CWS",T729="Single Family Residence",P729="Lead")),
(AND('[1]PWS Information'!$E$10="CWS",T729="Multiple Family Residence",'[1]PWS Information'!$E$11="Yes",P729="Lead")),
(AND('[1]PWS Information'!$E$10="NTNC",P729="Lead")))),"Tier 1",
IF((OR((AND('[1]PWS Information'!$E$10="CWS",T729="Multiple Family Residence",'[1]PWS Information'!$E$11="No",P729="Lead")),
(AND('[1]PWS Information'!$E$10="CWS",T729="Other",P729="Lead")),
(AND('[1]PWS Information'!$E$10="CWS",T729="Building",P729="Lead")))),"Tier 2",
IF((OR((AND('[1]PWS Information'!$E$10="CWS",T729="Single Family Residence",P729="Galvanized Requiring Replacement")),
(AND('[1]PWS Information'!$E$10="CWS",T729="Single Family Residence",P729="Galvanized Requiring Replacement",Q729="Yes")),
(AND('[1]PWS Information'!$E$10="NTNC",P729="Galvanized Requiring Replacement")),
(AND('[1]PWS Information'!$E$10="NTNC",T729="Single Family Residence",Q729="Yes")))),"Tier 3",
IF((OR((AND('[1]PWS Information'!$E$10="CWS",T729="Single Family Residence",R729="Yes",P729="Non-Lead", I729="Non-Lead - Copper",K729="Before 1989")),
(AND('[1]PWS Information'!$E$10="CWS",T729="Single Family Residence",R729="Yes",P729="Non-Lead", M729="Non-Lead - Copper",N729="Before 1989")))),"Tier 4",
IF((OR((AND('[1]PWS Information'!$E$10="NTNC",P729="Non-Lead")),
(AND('[1]PWS Information'!$E$10="CWS",P729="Non-Lead",R729="")),
(AND('[1]PWS Information'!$E$10="CWS",P729="Non-Lead",R729="No")),
(AND('[1]PWS Information'!$E$10="CWS",P729="Non-Lead",R729="Don't Know")),
(AND('[1]PWS Information'!$E$10="CWS",P729="Non-Lead", I729="Non-Lead - Copper", R729="Yes", K729="Between 1989 and 2014")),
(AND('[1]PWS Information'!$E$10="CWS",P729="Non-Lead", I729="Non-Lead - Copper", R729="Yes", K729="After 2014")),
(AND('[1]PWS Information'!$E$10="CWS",P729="Non-Lead", I729="Non-Lead - Copper", R729="Yes", K729="Unknown")),
(AND('[1]PWS Information'!$E$10="CWS",P729="Non-Lead", M729="Non-Lead - Copper", R729="Yes", N729="Between 1989 and 2014")),
(AND('[1]PWS Information'!$E$10="CWS",P729="Non-Lead", M729="Non-Lead - Copper", R729="Yes", N729="After 2014")),
(AND('[1]PWS Information'!$E$10="CWS",P729="Non-Lead", M729="Non-Lead - Copper", R729="Yes", N729="Unknown")),
(AND('[1]PWS Information'!$E$10="CWS",P729="Unknown")),
(AND('[1]PWS Information'!$E$10="NTNC",P729="Unknown")))),"Tier 5",
"")))))</f>
        <v>Tier 5</v>
      </c>
      <c r="Y729" s="50"/>
      <c r="Z729" s="50"/>
    </row>
    <row r="730" spans="1:26" ht="75" x14ac:dyDescent="0.25">
      <c r="A730" s="39">
        <v>25175652</v>
      </c>
      <c r="B730" s="40">
        <v>375</v>
      </c>
      <c r="C730" s="41" t="s">
        <v>54</v>
      </c>
      <c r="D730" s="41" t="s">
        <v>46</v>
      </c>
      <c r="E730" s="41">
        <v>75961</v>
      </c>
      <c r="F730" s="42"/>
      <c r="G730" s="43">
        <v>31.605457999999999</v>
      </c>
      <c r="H730" s="44">
        <v>-94.542652000000004</v>
      </c>
      <c r="I730" s="45" t="s">
        <v>63</v>
      </c>
      <c r="J730" s="46" t="s">
        <v>48</v>
      </c>
      <c r="K730" s="42" t="s">
        <v>51</v>
      </c>
      <c r="L730" s="49"/>
      <c r="M730" s="45" t="s">
        <v>63</v>
      </c>
      <c r="N730" s="46" t="s">
        <v>51</v>
      </c>
      <c r="O730" s="49"/>
      <c r="P730" s="36" t="str">
        <f t="shared" si="11"/>
        <v>Unknown</v>
      </c>
      <c r="Q730" s="39" t="s">
        <v>48</v>
      </c>
      <c r="R730" s="39" t="s">
        <v>48</v>
      </c>
      <c r="S730" s="39"/>
      <c r="T730" s="50" t="s">
        <v>50</v>
      </c>
      <c r="U730" s="50" t="s">
        <v>51</v>
      </c>
      <c r="V730" s="50" t="s">
        <v>51</v>
      </c>
      <c r="W730" s="50"/>
      <c r="X730" s="51" t="str">
        <f>IF((OR((AND('[1]PWS Information'!$E$10="CWS",T730="Single Family Residence",P730="Lead")),
(AND('[1]PWS Information'!$E$10="CWS",T730="Multiple Family Residence",'[1]PWS Information'!$E$11="Yes",P730="Lead")),
(AND('[1]PWS Information'!$E$10="NTNC",P730="Lead")))),"Tier 1",
IF((OR((AND('[1]PWS Information'!$E$10="CWS",T730="Multiple Family Residence",'[1]PWS Information'!$E$11="No",P730="Lead")),
(AND('[1]PWS Information'!$E$10="CWS",T730="Other",P730="Lead")),
(AND('[1]PWS Information'!$E$10="CWS",T730="Building",P730="Lead")))),"Tier 2",
IF((OR((AND('[1]PWS Information'!$E$10="CWS",T730="Single Family Residence",P730="Galvanized Requiring Replacement")),
(AND('[1]PWS Information'!$E$10="CWS",T730="Single Family Residence",P730="Galvanized Requiring Replacement",Q730="Yes")),
(AND('[1]PWS Information'!$E$10="NTNC",P730="Galvanized Requiring Replacement")),
(AND('[1]PWS Information'!$E$10="NTNC",T730="Single Family Residence",Q730="Yes")))),"Tier 3",
IF((OR((AND('[1]PWS Information'!$E$10="CWS",T730="Single Family Residence",R730="Yes",P730="Non-Lead", I730="Non-Lead - Copper",K730="Before 1989")),
(AND('[1]PWS Information'!$E$10="CWS",T730="Single Family Residence",R730="Yes",P730="Non-Lead", M730="Non-Lead - Copper",N730="Before 1989")))),"Tier 4",
IF((OR((AND('[1]PWS Information'!$E$10="NTNC",P730="Non-Lead")),
(AND('[1]PWS Information'!$E$10="CWS",P730="Non-Lead",R730="")),
(AND('[1]PWS Information'!$E$10="CWS",P730="Non-Lead",R730="No")),
(AND('[1]PWS Information'!$E$10="CWS",P730="Non-Lead",R730="Don't Know")),
(AND('[1]PWS Information'!$E$10="CWS",P730="Non-Lead", I730="Non-Lead - Copper", R730="Yes", K730="Between 1989 and 2014")),
(AND('[1]PWS Information'!$E$10="CWS",P730="Non-Lead", I730="Non-Lead - Copper", R730="Yes", K730="After 2014")),
(AND('[1]PWS Information'!$E$10="CWS",P730="Non-Lead", I730="Non-Lead - Copper", R730="Yes", K730="Unknown")),
(AND('[1]PWS Information'!$E$10="CWS",P730="Non-Lead", M730="Non-Lead - Copper", R730="Yes", N730="Between 1989 and 2014")),
(AND('[1]PWS Information'!$E$10="CWS",P730="Non-Lead", M730="Non-Lead - Copper", R730="Yes", N730="After 2014")),
(AND('[1]PWS Information'!$E$10="CWS",P730="Non-Lead", M730="Non-Lead - Copper", R730="Yes", N730="Unknown")),
(AND('[1]PWS Information'!$E$10="CWS",P730="Unknown")),
(AND('[1]PWS Information'!$E$10="NTNC",P730="Unknown")))),"Tier 5",
"")))))</f>
        <v>Tier 5</v>
      </c>
      <c r="Y730" s="50"/>
      <c r="Z730" s="50"/>
    </row>
    <row r="731" spans="1:26" ht="75" x14ac:dyDescent="0.25">
      <c r="A731" s="39">
        <v>25175535</v>
      </c>
      <c r="B731" s="40">
        <v>1240</v>
      </c>
      <c r="C731" s="41" t="s">
        <v>90</v>
      </c>
      <c r="D731" s="41" t="s">
        <v>46</v>
      </c>
      <c r="E731" s="41">
        <v>75961</v>
      </c>
      <c r="F731" s="42"/>
      <c r="G731" s="43">
        <v>31.558382999999999</v>
      </c>
      <c r="H731" s="44">
        <v>-94.504452000000001</v>
      </c>
      <c r="I731" s="45" t="s">
        <v>63</v>
      </c>
      <c r="J731" s="46" t="s">
        <v>48</v>
      </c>
      <c r="K731" s="42" t="s">
        <v>51</v>
      </c>
      <c r="L731" s="49"/>
      <c r="M731" s="45" t="s">
        <v>63</v>
      </c>
      <c r="N731" s="46" t="s">
        <v>51</v>
      </c>
      <c r="O731" s="49"/>
      <c r="P731" s="36" t="str">
        <f t="shared" si="11"/>
        <v>Unknown</v>
      </c>
      <c r="Q731" s="39" t="s">
        <v>48</v>
      </c>
      <c r="R731" s="39" t="s">
        <v>48</v>
      </c>
      <c r="S731" s="39"/>
      <c r="T731" s="50"/>
      <c r="U731" s="50" t="s">
        <v>51</v>
      </c>
      <c r="V731" s="50" t="s">
        <v>51</v>
      </c>
      <c r="W731" s="50"/>
      <c r="X731" s="51" t="str">
        <f>IF((OR((AND('[1]PWS Information'!$E$10="CWS",T731="Single Family Residence",P731="Lead")),
(AND('[1]PWS Information'!$E$10="CWS",T731="Multiple Family Residence",'[1]PWS Information'!$E$11="Yes",P731="Lead")),
(AND('[1]PWS Information'!$E$10="NTNC",P731="Lead")))),"Tier 1",
IF((OR((AND('[1]PWS Information'!$E$10="CWS",T731="Multiple Family Residence",'[1]PWS Information'!$E$11="No",P731="Lead")),
(AND('[1]PWS Information'!$E$10="CWS",T731="Other",P731="Lead")),
(AND('[1]PWS Information'!$E$10="CWS",T731="Building",P731="Lead")))),"Tier 2",
IF((OR((AND('[1]PWS Information'!$E$10="CWS",T731="Single Family Residence",P731="Galvanized Requiring Replacement")),
(AND('[1]PWS Information'!$E$10="CWS",T731="Single Family Residence",P731="Galvanized Requiring Replacement",Q731="Yes")),
(AND('[1]PWS Information'!$E$10="NTNC",P731="Galvanized Requiring Replacement")),
(AND('[1]PWS Information'!$E$10="NTNC",T731="Single Family Residence",Q731="Yes")))),"Tier 3",
IF((OR((AND('[1]PWS Information'!$E$10="CWS",T731="Single Family Residence",R731="Yes",P731="Non-Lead", I731="Non-Lead - Copper",K731="Before 1989")),
(AND('[1]PWS Information'!$E$10="CWS",T731="Single Family Residence",R731="Yes",P731="Non-Lead", M731="Non-Lead - Copper",N731="Before 1989")))),"Tier 4",
IF((OR((AND('[1]PWS Information'!$E$10="NTNC",P731="Non-Lead")),
(AND('[1]PWS Information'!$E$10="CWS",P731="Non-Lead",R731="")),
(AND('[1]PWS Information'!$E$10="CWS",P731="Non-Lead",R731="No")),
(AND('[1]PWS Information'!$E$10="CWS",P731="Non-Lead",R731="Don't Know")),
(AND('[1]PWS Information'!$E$10="CWS",P731="Non-Lead", I731="Non-Lead - Copper", R731="Yes", K731="Between 1989 and 2014")),
(AND('[1]PWS Information'!$E$10="CWS",P731="Non-Lead", I731="Non-Lead - Copper", R731="Yes", K731="After 2014")),
(AND('[1]PWS Information'!$E$10="CWS",P731="Non-Lead", I731="Non-Lead - Copper", R731="Yes", K731="Unknown")),
(AND('[1]PWS Information'!$E$10="CWS",P731="Non-Lead", M731="Non-Lead - Copper", R731="Yes", N731="Between 1989 and 2014")),
(AND('[1]PWS Information'!$E$10="CWS",P731="Non-Lead", M731="Non-Lead - Copper", R731="Yes", N731="After 2014")),
(AND('[1]PWS Information'!$E$10="CWS",P731="Non-Lead", M731="Non-Lead - Copper", R731="Yes", N731="Unknown")),
(AND('[1]PWS Information'!$E$10="CWS",P731="Unknown")),
(AND('[1]PWS Information'!$E$10="NTNC",P731="Unknown")))),"Tier 5",
"")))))</f>
        <v>Tier 5</v>
      </c>
      <c r="Y731" s="50"/>
      <c r="Z731" s="50"/>
    </row>
    <row r="732" spans="1:26" ht="75" x14ac:dyDescent="0.25">
      <c r="A732" s="39">
        <v>25175594</v>
      </c>
      <c r="B732" s="40">
        <v>6440</v>
      </c>
      <c r="C732" s="41" t="s">
        <v>81</v>
      </c>
      <c r="D732" s="41" t="s">
        <v>46</v>
      </c>
      <c r="E732" s="41">
        <v>75961</v>
      </c>
      <c r="F732" s="42"/>
      <c r="G732" s="43">
        <v>31.660693999999999</v>
      </c>
      <c r="H732" s="44">
        <v>-94.601386000000005</v>
      </c>
      <c r="I732" s="45" t="s">
        <v>63</v>
      </c>
      <c r="J732" s="46" t="s">
        <v>48</v>
      </c>
      <c r="K732" s="42" t="s">
        <v>51</v>
      </c>
      <c r="L732" s="49"/>
      <c r="M732" s="45" t="s">
        <v>63</v>
      </c>
      <c r="N732" s="46" t="s">
        <v>51</v>
      </c>
      <c r="O732" s="49"/>
      <c r="P732" s="36" t="str">
        <f t="shared" si="11"/>
        <v>Unknown</v>
      </c>
      <c r="Q732" s="39" t="s">
        <v>48</v>
      </c>
      <c r="R732" s="39" t="s">
        <v>48</v>
      </c>
      <c r="S732" s="39"/>
      <c r="T732" s="50"/>
      <c r="U732" s="50" t="s">
        <v>51</v>
      </c>
      <c r="V732" s="50" t="s">
        <v>51</v>
      </c>
      <c r="W732" s="50"/>
      <c r="X732" s="51" t="str">
        <f>IF((OR((AND('[1]PWS Information'!$E$10="CWS",T732="Single Family Residence",P732="Lead")),
(AND('[1]PWS Information'!$E$10="CWS",T732="Multiple Family Residence",'[1]PWS Information'!$E$11="Yes",P732="Lead")),
(AND('[1]PWS Information'!$E$10="NTNC",P732="Lead")))),"Tier 1",
IF((OR((AND('[1]PWS Information'!$E$10="CWS",T732="Multiple Family Residence",'[1]PWS Information'!$E$11="No",P732="Lead")),
(AND('[1]PWS Information'!$E$10="CWS",T732="Other",P732="Lead")),
(AND('[1]PWS Information'!$E$10="CWS",T732="Building",P732="Lead")))),"Tier 2",
IF((OR((AND('[1]PWS Information'!$E$10="CWS",T732="Single Family Residence",P732="Galvanized Requiring Replacement")),
(AND('[1]PWS Information'!$E$10="CWS",T732="Single Family Residence",P732="Galvanized Requiring Replacement",Q732="Yes")),
(AND('[1]PWS Information'!$E$10="NTNC",P732="Galvanized Requiring Replacement")),
(AND('[1]PWS Information'!$E$10="NTNC",T732="Single Family Residence",Q732="Yes")))),"Tier 3",
IF((OR((AND('[1]PWS Information'!$E$10="CWS",T732="Single Family Residence",R732="Yes",P732="Non-Lead", I732="Non-Lead - Copper",K732="Before 1989")),
(AND('[1]PWS Information'!$E$10="CWS",T732="Single Family Residence",R732="Yes",P732="Non-Lead", M732="Non-Lead - Copper",N732="Before 1989")))),"Tier 4",
IF((OR((AND('[1]PWS Information'!$E$10="NTNC",P732="Non-Lead")),
(AND('[1]PWS Information'!$E$10="CWS",P732="Non-Lead",R732="")),
(AND('[1]PWS Information'!$E$10="CWS",P732="Non-Lead",R732="No")),
(AND('[1]PWS Information'!$E$10="CWS",P732="Non-Lead",R732="Don't Know")),
(AND('[1]PWS Information'!$E$10="CWS",P732="Non-Lead", I732="Non-Lead - Copper", R732="Yes", K732="Between 1989 and 2014")),
(AND('[1]PWS Information'!$E$10="CWS",P732="Non-Lead", I732="Non-Lead - Copper", R732="Yes", K732="After 2014")),
(AND('[1]PWS Information'!$E$10="CWS",P732="Non-Lead", I732="Non-Lead - Copper", R732="Yes", K732="Unknown")),
(AND('[1]PWS Information'!$E$10="CWS",P732="Non-Lead", M732="Non-Lead - Copper", R732="Yes", N732="Between 1989 and 2014")),
(AND('[1]PWS Information'!$E$10="CWS",P732="Non-Lead", M732="Non-Lead - Copper", R732="Yes", N732="After 2014")),
(AND('[1]PWS Information'!$E$10="CWS",P732="Non-Lead", M732="Non-Lead - Copper", R732="Yes", N732="Unknown")),
(AND('[1]PWS Information'!$E$10="CWS",P732="Unknown")),
(AND('[1]PWS Information'!$E$10="NTNC",P732="Unknown")))),"Tier 5",
"")))))</f>
        <v>Tier 5</v>
      </c>
      <c r="Y732" s="50"/>
      <c r="Z732" s="50"/>
    </row>
    <row r="733" spans="1:26" ht="75" x14ac:dyDescent="0.25">
      <c r="A733" s="39">
        <v>25175655</v>
      </c>
      <c r="B733" s="40">
        <v>4412</v>
      </c>
      <c r="C733" s="41" t="s">
        <v>68</v>
      </c>
      <c r="D733" s="41" t="s">
        <v>46</v>
      </c>
      <c r="E733" s="41">
        <v>75961</v>
      </c>
      <c r="F733" s="42"/>
      <c r="G733" s="43">
        <v>31.558382999999999</v>
      </c>
      <c r="H733" s="44">
        <v>-94.504452000000001</v>
      </c>
      <c r="I733" s="45" t="s">
        <v>63</v>
      </c>
      <c r="J733" s="46" t="s">
        <v>48</v>
      </c>
      <c r="K733" s="42" t="s">
        <v>51</v>
      </c>
      <c r="L733" s="49"/>
      <c r="M733" s="45" t="s">
        <v>63</v>
      </c>
      <c r="N733" s="46" t="s">
        <v>51</v>
      </c>
      <c r="O733" s="49"/>
      <c r="P733" s="36" t="str">
        <f t="shared" si="11"/>
        <v>Unknown</v>
      </c>
      <c r="Q733" s="39" t="s">
        <v>48</v>
      </c>
      <c r="R733" s="39" t="s">
        <v>48</v>
      </c>
      <c r="S733" s="39"/>
      <c r="T733" s="50"/>
      <c r="U733" s="50" t="s">
        <v>51</v>
      </c>
      <c r="V733" s="50" t="s">
        <v>51</v>
      </c>
      <c r="W733" s="50"/>
      <c r="X733" s="51" t="str">
        <f>IF((OR((AND('[1]PWS Information'!$E$10="CWS",T733="Single Family Residence",P733="Lead")),
(AND('[1]PWS Information'!$E$10="CWS",T733="Multiple Family Residence",'[1]PWS Information'!$E$11="Yes",P733="Lead")),
(AND('[1]PWS Information'!$E$10="NTNC",P733="Lead")))),"Tier 1",
IF((OR((AND('[1]PWS Information'!$E$10="CWS",T733="Multiple Family Residence",'[1]PWS Information'!$E$11="No",P733="Lead")),
(AND('[1]PWS Information'!$E$10="CWS",T733="Other",P733="Lead")),
(AND('[1]PWS Information'!$E$10="CWS",T733="Building",P733="Lead")))),"Tier 2",
IF((OR((AND('[1]PWS Information'!$E$10="CWS",T733="Single Family Residence",P733="Galvanized Requiring Replacement")),
(AND('[1]PWS Information'!$E$10="CWS",T733="Single Family Residence",P733="Galvanized Requiring Replacement",Q733="Yes")),
(AND('[1]PWS Information'!$E$10="NTNC",P733="Galvanized Requiring Replacement")),
(AND('[1]PWS Information'!$E$10="NTNC",T733="Single Family Residence",Q733="Yes")))),"Tier 3",
IF((OR((AND('[1]PWS Information'!$E$10="CWS",T733="Single Family Residence",R733="Yes",P733="Non-Lead", I733="Non-Lead - Copper",K733="Before 1989")),
(AND('[1]PWS Information'!$E$10="CWS",T733="Single Family Residence",R733="Yes",P733="Non-Lead", M733="Non-Lead - Copper",N733="Before 1989")))),"Tier 4",
IF((OR((AND('[1]PWS Information'!$E$10="NTNC",P733="Non-Lead")),
(AND('[1]PWS Information'!$E$10="CWS",P733="Non-Lead",R733="")),
(AND('[1]PWS Information'!$E$10="CWS",P733="Non-Lead",R733="No")),
(AND('[1]PWS Information'!$E$10="CWS",P733="Non-Lead",R733="Don't Know")),
(AND('[1]PWS Information'!$E$10="CWS",P733="Non-Lead", I733="Non-Lead - Copper", R733="Yes", K733="Between 1989 and 2014")),
(AND('[1]PWS Information'!$E$10="CWS",P733="Non-Lead", I733="Non-Lead - Copper", R733="Yes", K733="After 2014")),
(AND('[1]PWS Information'!$E$10="CWS",P733="Non-Lead", I733="Non-Lead - Copper", R733="Yes", K733="Unknown")),
(AND('[1]PWS Information'!$E$10="CWS",P733="Non-Lead", M733="Non-Lead - Copper", R733="Yes", N733="Between 1989 and 2014")),
(AND('[1]PWS Information'!$E$10="CWS",P733="Non-Lead", M733="Non-Lead - Copper", R733="Yes", N733="After 2014")),
(AND('[1]PWS Information'!$E$10="CWS",P733="Non-Lead", M733="Non-Lead - Copper", R733="Yes", N733="Unknown")),
(AND('[1]PWS Information'!$E$10="CWS",P733="Unknown")),
(AND('[1]PWS Information'!$E$10="NTNC",P733="Unknown")))),"Tier 5",
"")))))</f>
        <v>Tier 5</v>
      </c>
      <c r="Y733" s="50"/>
      <c r="Z733" s="50"/>
    </row>
    <row r="734" spans="1:26" ht="75" x14ac:dyDescent="0.25">
      <c r="A734" s="39">
        <v>25175536</v>
      </c>
      <c r="B734" s="40">
        <v>929</v>
      </c>
      <c r="C734" s="41" t="s">
        <v>90</v>
      </c>
      <c r="D734" s="41" t="s">
        <v>46</v>
      </c>
      <c r="E734" s="41">
        <v>75961</v>
      </c>
      <c r="F734" s="42"/>
      <c r="G734" s="43">
        <v>31.657323000000002</v>
      </c>
      <c r="H734" s="44">
        <v>-94.601488000000003</v>
      </c>
      <c r="I734" s="45" t="s">
        <v>63</v>
      </c>
      <c r="J734" s="46" t="s">
        <v>48</v>
      </c>
      <c r="K734" s="42" t="s">
        <v>51</v>
      </c>
      <c r="L734" s="49"/>
      <c r="M734" s="45" t="s">
        <v>63</v>
      </c>
      <c r="N734" s="46" t="s">
        <v>51</v>
      </c>
      <c r="O734" s="49"/>
      <c r="P734" s="36" t="str">
        <f t="shared" si="11"/>
        <v>Unknown</v>
      </c>
      <c r="Q734" s="39" t="s">
        <v>48</v>
      </c>
      <c r="R734" s="39" t="s">
        <v>48</v>
      </c>
      <c r="S734" s="39"/>
      <c r="T734" s="50"/>
      <c r="U734" s="50" t="s">
        <v>51</v>
      </c>
      <c r="V734" s="50" t="s">
        <v>51</v>
      </c>
      <c r="W734" s="50"/>
      <c r="X734" s="51" t="str">
        <f>IF((OR((AND('[1]PWS Information'!$E$10="CWS",T734="Single Family Residence",P734="Lead")),
(AND('[1]PWS Information'!$E$10="CWS",T734="Multiple Family Residence",'[1]PWS Information'!$E$11="Yes",P734="Lead")),
(AND('[1]PWS Information'!$E$10="NTNC",P734="Lead")))),"Tier 1",
IF((OR((AND('[1]PWS Information'!$E$10="CWS",T734="Multiple Family Residence",'[1]PWS Information'!$E$11="No",P734="Lead")),
(AND('[1]PWS Information'!$E$10="CWS",T734="Other",P734="Lead")),
(AND('[1]PWS Information'!$E$10="CWS",T734="Building",P734="Lead")))),"Tier 2",
IF((OR((AND('[1]PWS Information'!$E$10="CWS",T734="Single Family Residence",P734="Galvanized Requiring Replacement")),
(AND('[1]PWS Information'!$E$10="CWS",T734="Single Family Residence",P734="Galvanized Requiring Replacement",Q734="Yes")),
(AND('[1]PWS Information'!$E$10="NTNC",P734="Galvanized Requiring Replacement")),
(AND('[1]PWS Information'!$E$10="NTNC",T734="Single Family Residence",Q734="Yes")))),"Tier 3",
IF((OR((AND('[1]PWS Information'!$E$10="CWS",T734="Single Family Residence",R734="Yes",P734="Non-Lead", I734="Non-Lead - Copper",K734="Before 1989")),
(AND('[1]PWS Information'!$E$10="CWS",T734="Single Family Residence",R734="Yes",P734="Non-Lead", M734="Non-Lead - Copper",N734="Before 1989")))),"Tier 4",
IF((OR((AND('[1]PWS Information'!$E$10="NTNC",P734="Non-Lead")),
(AND('[1]PWS Information'!$E$10="CWS",P734="Non-Lead",R734="")),
(AND('[1]PWS Information'!$E$10="CWS",P734="Non-Lead",R734="No")),
(AND('[1]PWS Information'!$E$10="CWS",P734="Non-Lead",R734="Don't Know")),
(AND('[1]PWS Information'!$E$10="CWS",P734="Non-Lead", I734="Non-Lead - Copper", R734="Yes", K734="Between 1989 and 2014")),
(AND('[1]PWS Information'!$E$10="CWS",P734="Non-Lead", I734="Non-Lead - Copper", R734="Yes", K734="After 2014")),
(AND('[1]PWS Information'!$E$10="CWS",P734="Non-Lead", I734="Non-Lead - Copper", R734="Yes", K734="Unknown")),
(AND('[1]PWS Information'!$E$10="CWS",P734="Non-Lead", M734="Non-Lead - Copper", R734="Yes", N734="Between 1989 and 2014")),
(AND('[1]PWS Information'!$E$10="CWS",P734="Non-Lead", M734="Non-Lead - Copper", R734="Yes", N734="After 2014")),
(AND('[1]PWS Information'!$E$10="CWS",P734="Non-Lead", M734="Non-Lead - Copper", R734="Yes", N734="Unknown")),
(AND('[1]PWS Information'!$E$10="CWS",P734="Unknown")),
(AND('[1]PWS Information'!$E$10="NTNC",P734="Unknown")))),"Tier 5",
"")))))</f>
        <v>Tier 5</v>
      </c>
      <c r="Y734" s="50"/>
      <c r="Z734" s="50"/>
    </row>
    <row r="735" spans="1:26" ht="75" x14ac:dyDescent="0.25">
      <c r="A735" s="39">
        <v>25175667</v>
      </c>
      <c r="B735" s="40">
        <v>370</v>
      </c>
      <c r="C735" s="41" t="s">
        <v>88</v>
      </c>
      <c r="D735" s="41" t="s">
        <v>46</v>
      </c>
      <c r="E735" s="41">
        <v>75961</v>
      </c>
      <c r="F735" s="42"/>
      <c r="G735" s="43">
        <v>31.660321</v>
      </c>
      <c r="H735" s="44">
        <v>-94.60154</v>
      </c>
      <c r="I735" s="45" t="s">
        <v>63</v>
      </c>
      <c r="J735" s="46" t="s">
        <v>48</v>
      </c>
      <c r="K735" s="42" t="s">
        <v>51</v>
      </c>
      <c r="L735" s="49"/>
      <c r="M735" s="45" t="s">
        <v>63</v>
      </c>
      <c r="N735" s="46" t="s">
        <v>51</v>
      </c>
      <c r="O735" s="49"/>
      <c r="P735" s="36" t="str">
        <f t="shared" si="11"/>
        <v>Unknown</v>
      </c>
      <c r="Q735" s="39" t="s">
        <v>48</v>
      </c>
      <c r="R735" s="39" t="s">
        <v>48</v>
      </c>
      <c r="S735" s="39"/>
      <c r="T735" s="50"/>
      <c r="U735" s="50" t="s">
        <v>51</v>
      </c>
      <c r="V735" s="50" t="s">
        <v>51</v>
      </c>
      <c r="W735" s="50"/>
      <c r="X735" s="51" t="str">
        <f>IF((OR((AND('[1]PWS Information'!$E$10="CWS",T735="Single Family Residence",P735="Lead")),
(AND('[1]PWS Information'!$E$10="CWS",T735="Multiple Family Residence",'[1]PWS Information'!$E$11="Yes",P735="Lead")),
(AND('[1]PWS Information'!$E$10="NTNC",P735="Lead")))),"Tier 1",
IF((OR((AND('[1]PWS Information'!$E$10="CWS",T735="Multiple Family Residence",'[1]PWS Information'!$E$11="No",P735="Lead")),
(AND('[1]PWS Information'!$E$10="CWS",T735="Other",P735="Lead")),
(AND('[1]PWS Information'!$E$10="CWS",T735="Building",P735="Lead")))),"Tier 2",
IF((OR((AND('[1]PWS Information'!$E$10="CWS",T735="Single Family Residence",P735="Galvanized Requiring Replacement")),
(AND('[1]PWS Information'!$E$10="CWS",T735="Single Family Residence",P735="Galvanized Requiring Replacement",Q735="Yes")),
(AND('[1]PWS Information'!$E$10="NTNC",P735="Galvanized Requiring Replacement")),
(AND('[1]PWS Information'!$E$10="NTNC",T735="Single Family Residence",Q735="Yes")))),"Tier 3",
IF((OR((AND('[1]PWS Information'!$E$10="CWS",T735="Single Family Residence",R735="Yes",P735="Non-Lead", I735="Non-Lead - Copper",K735="Before 1989")),
(AND('[1]PWS Information'!$E$10="CWS",T735="Single Family Residence",R735="Yes",P735="Non-Lead", M735="Non-Lead - Copper",N735="Before 1989")))),"Tier 4",
IF((OR((AND('[1]PWS Information'!$E$10="NTNC",P735="Non-Lead")),
(AND('[1]PWS Information'!$E$10="CWS",P735="Non-Lead",R735="")),
(AND('[1]PWS Information'!$E$10="CWS",P735="Non-Lead",R735="No")),
(AND('[1]PWS Information'!$E$10="CWS",P735="Non-Lead",R735="Don't Know")),
(AND('[1]PWS Information'!$E$10="CWS",P735="Non-Lead", I735="Non-Lead - Copper", R735="Yes", K735="Between 1989 and 2014")),
(AND('[1]PWS Information'!$E$10="CWS",P735="Non-Lead", I735="Non-Lead - Copper", R735="Yes", K735="After 2014")),
(AND('[1]PWS Information'!$E$10="CWS",P735="Non-Lead", I735="Non-Lead - Copper", R735="Yes", K735="Unknown")),
(AND('[1]PWS Information'!$E$10="CWS",P735="Non-Lead", M735="Non-Lead - Copper", R735="Yes", N735="Between 1989 and 2014")),
(AND('[1]PWS Information'!$E$10="CWS",P735="Non-Lead", M735="Non-Lead - Copper", R735="Yes", N735="After 2014")),
(AND('[1]PWS Information'!$E$10="CWS",P735="Non-Lead", M735="Non-Lead - Copper", R735="Yes", N735="Unknown")),
(AND('[1]PWS Information'!$E$10="CWS",P735="Unknown")),
(AND('[1]PWS Information'!$E$10="NTNC",P735="Unknown")))),"Tier 5",
"")))))</f>
        <v>Tier 5</v>
      </c>
      <c r="Y735" s="50"/>
      <c r="Z735" s="50"/>
    </row>
    <row r="736" spans="1:26" ht="75" x14ac:dyDescent="0.25">
      <c r="A736" s="39">
        <v>25176071</v>
      </c>
      <c r="B736" s="40">
        <v>3938</v>
      </c>
      <c r="C736" s="41" t="s">
        <v>82</v>
      </c>
      <c r="D736" s="41" t="s">
        <v>46</v>
      </c>
      <c r="E736" s="41">
        <v>75961</v>
      </c>
      <c r="F736" s="42"/>
      <c r="G736" s="43">
        <v>31.660523999999999</v>
      </c>
      <c r="H736" s="44">
        <v>-94.601445999999996</v>
      </c>
      <c r="I736" s="45" t="s">
        <v>63</v>
      </c>
      <c r="J736" s="46" t="s">
        <v>48</v>
      </c>
      <c r="K736" s="42" t="s">
        <v>51</v>
      </c>
      <c r="L736" s="49"/>
      <c r="M736" s="45" t="s">
        <v>63</v>
      </c>
      <c r="N736" s="46" t="s">
        <v>51</v>
      </c>
      <c r="O736" s="49"/>
      <c r="P736" s="36" t="str">
        <f t="shared" si="11"/>
        <v>Unknown</v>
      </c>
      <c r="Q736" s="39" t="s">
        <v>48</v>
      </c>
      <c r="R736" s="39" t="s">
        <v>48</v>
      </c>
      <c r="S736" s="39"/>
      <c r="T736" s="50"/>
      <c r="U736" s="50" t="s">
        <v>51</v>
      </c>
      <c r="V736" s="50" t="s">
        <v>51</v>
      </c>
      <c r="W736" s="50"/>
      <c r="X736" s="51" t="str">
        <f>IF((OR((AND('[1]PWS Information'!$E$10="CWS",T736="Single Family Residence",P736="Lead")),
(AND('[1]PWS Information'!$E$10="CWS",T736="Multiple Family Residence",'[1]PWS Information'!$E$11="Yes",P736="Lead")),
(AND('[1]PWS Information'!$E$10="NTNC",P736="Lead")))),"Tier 1",
IF((OR((AND('[1]PWS Information'!$E$10="CWS",T736="Multiple Family Residence",'[1]PWS Information'!$E$11="No",P736="Lead")),
(AND('[1]PWS Information'!$E$10="CWS",T736="Other",P736="Lead")),
(AND('[1]PWS Information'!$E$10="CWS",T736="Building",P736="Lead")))),"Tier 2",
IF((OR((AND('[1]PWS Information'!$E$10="CWS",T736="Single Family Residence",P736="Galvanized Requiring Replacement")),
(AND('[1]PWS Information'!$E$10="CWS",T736="Single Family Residence",P736="Galvanized Requiring Replacement",Q736="Yes")),
(AND('[1]PWS Information'!$E$10="NTNC",P736="Galvanized Requiring Replacement")),
(AND('[1]PWS Information'!$E$10="NTNC",T736="Single Family Residence",Q736="Yes")))),"Tier 3",
IF((OR((AND('[1]PWS Information'!$E$10="CWS",T736="Single Family Residence",R736="Yes",P736="Non-Lead", I736="Non-Lead - Copper",K736="Before 1989")),
(AND('[1]PWS Information'!$E$10="CWS",T736="Single Family Residence",R736="Yes",P736="Non-Lead", M736="Non-Lead - Copper",N736="Before 1989")))),"Tier 4",
IF((OR((AND('[1]PWS Information'!$E$10="NTNC",P736="Non-Lead")),
(AND('[1]PWS Information'!$E$10="CWS",P736="Non-Lead",R736="")),
(AND('[1]PWS Information'!$E$10="CWS",P736="Non-Lead",R736="No")),
(AND('[1]PWS Information'!$E$10="CWS",P736="Non-Lead",R736="Don't Know")),
(AND('[1]PWS Information'!$E$10="CWS",P736="Non-Lead", I736="Non-Lead - Copper", R736="Yes", K736="Between 1989 and 2014")),
(AND('[1]PWS Information'!$E$10="CWS",P736="Non-Lead", I736="Non-Lead - Copper", R736="Yes", K736="After 2014")),
(AND('[1]PWS Information'!$E$10="CWS",P736="Non-Lead", I736="Non-Lead - Copper", R736="Yes", K736="Unknown")),
(AND('[1]PWS Information'!$E$10="CWS",P736="Non-Lead", M736="Non-Lead - Copper", R736="Yes", N736="Between 1989 and 2014")),
(AND('[1]PWS Information'!$E$10="CWS",P736="Non-Lead", M736="Non-Lead - Copper", R736="Yes", N736="After 2014")),
(AND('[1]PWS Information'!$E$10="CWS",P736="Non-Lead", M736="Non-Lead - Copper", R736="Yes", N736="Unknown")),
(AND('[1]PWS Information'!$E$10="CWS",P736="Unknown")),
(AND('[1]PWS Information'!$E$10="NTNC",P736="Unknown")))),"Tier 5",
"")))))</f>
        <v>Tier 5</v>
      </c>
      <c r="Y736" s="50"/>
      <c r="Z736" s="50"/>
    </row>
    <row r="737" spans="1:26" ht="75" x14ac:dyDescent="0.25">
      <c r="A737" s="39">
        <v>25176066</v>
      </c>
      <c r="B737" s="40">
        <v>3940</v>
      </c>
      <c r="C737" s="41" t="s">
        <v>82</v>
      </c>
      <c r="D737" s="41" t="s">
        <v>46</v>
      </c>
      <c r="E737" s="41">
        <v>75961</v>
      </c>
      <c r="F737" s="42"/>
      <c r="G737" s="43">
        <v>31.660523999999999</v>
      </c>
      <c r="H737" s="44">
        <v>-94.601445999999996</v>
      </c>
      <c r="I737" s="45" t="s">
        <v>63</v>
      </c>
      <c r="J737" s="46" t="s">
        <v>48</v>
      </c>
      <c r="K737" s="42" t="s">
        <v>51</v>
      </c>
      <c r="L737" s="49"/>
      <c r="M737" s="45" t="s">
        <v>63</v>
      </c>
      <c r="N737" s="46" t="s">
        <v>51</v>
      </c>
      <c r="O737" s="49"/>
      <c r="P737" s="36" t="str">
        <f t="shared" si="11"/>
        <v>Unknown</v>
      </c>
      <c r="Q737" s="39" t="s">
        <v>48</v>
      </c>
      <c r="R737" s="39" t="s">
        <v>48</v>
      </c>
      <c r="S737" s="39"/>
      <c r="T737" s="50"/>
      <c r="U737" s="50" t="s">
        <v>51</v>
      </c>
      <c r="V737" s="50" t="s">
        <v>51</v>
      </c>
      <c r="W737" s="50"/>
      <c r="X737" s="51" t="str">
        <f>IF((OR((AND('[1]PWS Information'!$E$10="CWS",T737="Single Family Residence",P737="Lead")),
(AND('[1]PWS Information'!$E$10="CWS",T737="Multiple Family Residence",'[1]PWS Information'!$E$11="Yes",P737="Lead")),
(AND('[1]PWS Information'!$E$10="NTNC",P737="Lead")))),"Tier 1",
IF((OR((AND('[1]PWS Information'!$E$10="CWS",T737="Multiple Family Residence",'[1]PWS Information'!$E$11="No",P737="Lead")),
(AND('[1]PWS Information'!$E$10="CWS",T737="Other",P737="Lead")),
(AND('[1]PWS Information'!$E$10="CWS",T737="Building",P737="Lead")))),"Tier 2",
IF((OR((AND('[1]PWS Information'!$E$10="CWS",T737="Single Family Residence",P737="Galvanized Requiring Replacement")),
(AND('[1]PWS Information'!$E$10="CWS",T737="Single Family Residence",P737="Galvanized Requiring Replacement",Q737="Yes")),
(AND('[1]PWS Information'!$E$10="NTNC",P737="Galvanized Requiring Replacement")),
(AND('[1]PWS Information'!$E$10="NTNC",T737="Single Family Residence",Q737="Yes")))),"Tier 3",
IF((OR((AND('[1]PWS Information'!$E$10="CWS",T737="Single Family Residence",R737="Yes",P737="Non-Lead", I737="Non-Lead - Copper",K737="Before 1989")),
(AND('[1]PWS Information'!$E$10="CWS",T737="Single Family Residence",R737="Yes",P737="Non-Lead", M737="Non-Lead - Copper",N737="Before 1989")))),"Tier 4",
IF((OR((AND('[1]PWS Information'!$E$10="NTNC",P737="Non-Lead")),
(AND('[1]PWS Information'!$E$10="CWS",P737="Non-Lead",R737="")),
(AND('[1]PWS Information'!$E$10="CWS",P737="Non-Lead",R737="No")),
(AND('[1]PWS Information'!$E$10="CWS",P737="Non-Lead",R737="Don't Know")),
(AND('[1]PWS Information'!$E$10="CWS",P737="Non-Lead", I737="Non-Lead - Copper", R737="Yes", K737="Between 1989 and 2014")),
(AND('[1]PWS Information'!$E$10="CWS",P737="Non-Lead", I737="Non-Lead - Copper", R737="Yes", K737="After 2014")),
(AND('[1]PWS Information'!$E$10="CWS",P737="Non-Lead", I737="Non-Lead - Copper", R737="Yes", K737="Unknown")),
(AND('[1]PWS Information'!$E$10="CWS",P737="Non-Lead", M737="Non-Lead - Copper", R737="Yes", N737="Between 1989 and 2014")),
(AND('[1]PWS Information'!$E$10="CWS",P737="Non-Lead", M737="Non-Lead - Copper", R737="Yes", N737="After 2014")),
(AND('[1]PWS Information'!$E$10="CWS",P737="Non-Lead", M737="Non-Lead - Copper", R737="Yes", N737="Unknown")),
(AND('[1]PWS Information'!$E$10="CWS",P737="Unknown")),
(AND('[1]PWS Information'!$E$10="NTNC",P737="Unknown")))),"Tier 5",
"")))))</f>
        <v>Tier 5</v>
      </c>
      <c r="Y737" s="50"/>
      <c r="Z737" s="50"/>
    </row>
    <row r="738" spans="1:26" ht="75" x14ac:dyDescent="0.25">
      <c r="A738" s="39">
        <v>25176261</v>
      </c>
      <c r="B738" s="40">
        <v>365</v>
      </c>
      <c r="C738" s="41" t="s">
        <v>92</v>
      </c>
      <c r="D738" s="41" t="s">
        <v>46</v>
      </c>
      <c r="E738" s="41">
        <v>75961</v>
      </c>
      <c r="F738" s="42"/>
      <c r="G738" s="43">
        <v>31.660347000000002</v>
      </c>
      <c r="H738" s="44">
        <v>-94.601529999999997</v>
      </c>
      <c r="I738" s="45" t="s">
        <v>63</v>
      </c>
      <c r="J738" s="46" t="s">
        <v>48</v>
      </c>
      <c r="K738" s="42" t="s">
        <v>51</v>
      </c>
      <c r="L738" s="49"/>
      <c r="M738" s="45" t="s">
        <v>63</v>
      </c>
      <c r="N738" s="46" t="s">
        <v>51</v>
      </c>
      <c r="O738" s="49"/>
      <c r="P738" s="36" t="str">
        <f t="shared" si="11"/>
        <v>Unknown</v>
      </c>
      <c r="Q738" s="39" t="s">
        <v>48</v>
      </c>
      <c r="R738" s="39" t="s">
        <v>48</v>
      </c>
      <c r="S738" s="39"/>
      <c r="T738" s="50"/>
      <c r="U738" s="50" t="s">
        <v>51</v>
      </c>
      <c r="V738" s="50" t="s">
        <v>51</v>
      </c>
      <c r="W738" s="50"/>
      <c r="X738" s="51" t="str">
        <f>IF((OR((AND('[1]PWS Information'!$E$10="CWS",T738="Single Family Residence",P738="Lead")),
(AND('[1]PWS Information'!$E$10="CWS",T738="Multiple Family Residence",'[1]PWS Information'!$E$11="Yes",P738="Lead")),
(AND('[1]PWS Information'!$E$10="NTNC",P738="Lead")))),"Tier 1",
IF((OR((AND('[1]PWS Information'!$E$10="CWS",T738="Multiple Family Residence",'[1]PWS Information'!$E$11="No",P738="Lead")),
(AND('[1]PWS Information'!$E$10="CWS",T738="Other",P738="Lead")),
(AND('[1]PWS Information'!$E$10="CWS",T738="Building",P738="Lead")))),"Tier 2",
IF((OR((AND('[1]PWS Information'!$E$10="CWS",T738="Single Family Residence",P738="Galvanized Requiring Replacement")),
(AND('[1]PWS Information'!$E$10="CWS",T738="Single Family Residence",P738="Galvanized Requiring Replacement",Q738="Yes")),
(AND('[1]PWS Information'!$E$10="NTNC",P738="Galvanized Requiring Replacement")),
(AND('[1]PWS Information'!$E$10="NTNC",T738="Single Family Residence",Q738="Yes")))),"Tier 3",
IF((OR((AND('[1]PWS Information'!$E$10="CWS",T738="Single Family Residence",R738="Yes",P738="Non-Lead", I738="Non-Lead - Copper",K738="Before 1989")),
(AND('[1]PWS Information'!$E$10="CWS",T738="Single Family Residence",R738="Yes",P738="Non-Lead", M738="Non-Lead - Copper",N738="Before 1989")))),"Tier 4",
IF((OR((AND('[1]PWS Information'!$E$10="NTNC",P738="Non-Lead")),
(AND('[1]PWS Information'!$E$10="CWS",P738="Non-Lead",R738="")),
(AND('[1]PWS Information'!$E$10="CWS",P738="Non-Lead",R738="No")),
(AND('[1]PWS Information'!$E$10="CWS",P738="Non-Lead",R738="Don't Know")),
(AND('[1]PWS Information'!$E$10="CWS",P738="Non-Lead", I738="Non-Lead - Copper", R738="Yes", K738="Between 1989 and 2014")),
(AND('[1]PWS Information'!$E$10="CWS",P738="Non-Lead", I738="Non-Lead - Copper", R738="Yes", K738="After 2014")),
(AND('[1]PWS Information'!$E$10="CWS",P738="Non-Lead", I738="Non-Lead - Copper", R738="Yes", K738="Unknown")),
(AND('[1]PWS Information'!$E$10="CWS",P738="Non-Lead", M738="Non-Lead - Copper", R738="Yes", N738="Between 1989 and 2014")),
(AND('[1]PWS Information'!$E$10="CWS",P738="Non-Lead", M738="Non-Lead - Copper", R738="Yes", N738="After 2014")),
(AND('[1]PWS Information'!$E$10="CWS",P738="Non-Lead", M738="Non-Lead - Copper", R738="Yes", N738="Unknown")),
(AND('[1]PWS Information'!$E$10="CWS",P738="Unknown")),
(AND('[1]PWS Information'!$E$10="NTNC",P738="Unknown")))),"Tier 5",
"")))))</f>
        <v>Tier 5</v>
      </c>
      <c r="Y738" s="50"/>
      <c r="Z738" s="50"/>
    </row>
    <row r="739" spans="1:26" ht="75" x14ac:dyDescent="0.25">
      <c r="A739" s="39">
        <v>25176223</v>
      </c>
      <c r="B739" s="40">
        <v>6101</v>
      </c>
      <c r="C739" s="41" t="s">
        <v>66</v>
      </c>
      <c r="D739" s="41" t="s">
        <v>46</v>
      </c>
      <c r="E739" s="41">
        <v>75961</v>
      </c>
      <c r="F739" s="42"/>
      <c r="G739" s="43">
        <v>31.614697</v>
      </c>
      <c r="H739" s="44">
        <v>-94.525696999999994</v>
      </c>
      <c r="I739" s="45" t="s">
        <v>63</v>
      </c>
      <c r="J739" s="46" t="s">
        <v>48</v>
      </c>
      <c r="K739" s="42" t="s">
        <v>51</v>
      </c>
      <c r="L739" s="49"/>
      <c r="M739" s="45" t="s">
        <v>63</v>
      </c>
      <c r="N739" s="46" t="s">
        <v>51</v>
      </c>
      <c r="O739" s="49"/>
      <c r="P739" s="36" t="str">
        <f t="shared" si="11"/>
        <v>Unknown</v>
      </c>
      <c r="Q739" s="39" t="s">
        <v>48</v>
      </c>
      <c r="R739" s="39" t="s">
        <v>48</v>
      </c>
      <c r="S739" s="39"/>
      <c r="T739" s="50"/>
      <c r="U739" s="50" t="s">
        <v>51</v>
      </c>
      <c r="V739" s="50" t="s">
        <v>51</v>
      </c>
      <c r="W739" s="50"/>
      <c r="X739" s="51" t="str">
        <f>IF((OR((AND('[1]PWS Information'!$E$10="CWS",T739="Single Family Residence",P739="Lead")),
(AND('[1]PWS Information'!$E$10="CWS",T739="Multiple Family Residence",'[1]PWS Information'!$E$11="Yes",P739="Lead")),
(AND('[1]PWS Information'!$E$10="NTNC",P739="Lead")))),"Tier 1",
IF((OR((AND('[1]PWS Information'!$E$10="CWS",T739="Multiple Family Residence",'[1]PWS Information'!$E$11="No",P739="Lead")),
(AND('[1]PWS Information'!$E$10="CWS",T739="Other",P739="Lead")),
(AND('[1]PWS Information'!$E$10="CWS",T739="Building",P739="Lead")))),"Tier 2",
IF((OR((AND('[1]PWS Information'!$E$10="CWS",T739="Single Family Residence",P739="Galvanized Requiring Replacement")),
(AND('[1]PWS Information'!$E$10="CWS",T739="Single Family Residence",P739="Galvanized Requiring Replacement",Q739="Yes")),
(AND('[1]PWS Information'!$E$10="NTNC",P739="Galvanized Requiring Replacement")),
(AND('[1]PWS Information'!$E$10="NTNC",T739="Single Family Residence",Q739="Yes")))),"Tier 3",
IF((OR((AND('[1]PWS Information'!$E$10="CWS",T739="Single Family Residence",R739="Yes",P739="Non-Lead", I739="Non-Lead - Copper",K739="Before 1989")),
(AND('[1]PWS Information'!$E$10="CWS",T739="Single Family Residence",R739="Yes",P739="Non-Lead", M739="Non-Lead - Copper",N739="Before 1989")))),"Tier 4",
IF((OR((AND('[1]PWS Information'!$E$10="NTNC",P739="Non-Lead")),
(AND('[1]PWS Information'!$E$10="CWS",P739="Non-Lead",R739="")),
(AND('[1]PWS Information'!$E$10="CWS",P739="Non-Lead",R739="No")),
(AND('[1]PWS Information'!$E$10="CWS",P739="Non-Lead",R739="Don't Know")),
(AND('[1]PWS Information'!$E$10="CWS",P739="Non-Lead", I739="Non-Lead - Copper", R739="Yes", K739="Between 1989 and 2014")),
(AND('[1]PWS Information'!$E$10="CWS",P739="Non-Lead", I739="Non-Lead - Copper", R739="Yes", K739="After 2014")),
(AND('[1]PWS Information'!$E$10="CWS",P739="Non-Lead", I739="Non-Lead - Copper", R739="Yes", K739="Unknown")),
(AND('[1]PWS Information'!$E$10="CWS",P739="Non-Lead", M739="Non-Lead - Copper", R739="Yes", N739="Between 1989 and 2014")),
(AND('[1]PWS Information'!$E$10="CWS",P739="Non-Lead", M739="Non-Lead - Copper", R739="Yes", N739="After 2014")),
(AND('[1]PWS Information'!$E$10="CWS",P739="Non-Lead", M739="Non-Lead - Copper", R739="Yes", N739="Unknown")),
(AND('[1]PWS Information'!$E$10="CWS",P739="Unknown")),
(AND('[1]PWS Information'!$E$10="NTNC",P739="Unknown")))),"Tier 5",
"")))))</f>
        <v>Tier 5</v>
      </c>
      <c r="Y739" s="50"/>
      <c r="Z739" s="50"/>
    </row>
    <row r="740" spans="1:26" ht="75" x14ac:dyDescent="0.25">
      <c r="A740" s="39">
        <v>25175635</v>
      </c>
      <c r="B740" s="40">
        <v>274</v>
      </c>
      <c r="C740" s="41" t="s">
        <v>54</v>
      </c>
      <c r="D740" s="41" t="s">
        <v>46</v>
      </c>
      <c r="E740" s="41">
        <v>75961</v>
      </c>
      <c r="F740" s="42"/>
      <c r="G740" s="43">
        <v>31.608167000000002</v>
      </c>
      <c r="H740" s="44">
        <v>-94.543732000000006</v>
      </c>
      <c r="I740" s="45" t="s">
        <v>63</v>
      </c>
      <c r="J740" s="46" t="s">
        <v>48</v>
      </c>
      <c r="K740" s="42" t="s">
        <v>51</v>
      </c>
      <c r="L740" s="49"/>
      <c r="M740" s="45" t="s">
        <v>63</v>
      </c>
      <c r="N740" s="46" t="s">
        <v>51</v>
      </c>
      <c r="O740" s="49"/>
      <c r="P740" s="36" t="str">
        <f t="shared" si="11"/>
        <v>Unknown</v>
      </c>
      <c r="Q740" s="39" t="s">
        <v>48</v>
      </c>
      <c r="R740" s="39" t="s">
        <v>48</v>
      </c>
      <c r="S740" s="39"/>
      <c r="T740" s="50" t="s">
        <v>50</v>
      </c>
      <c r="U740" s="50" t="s">
        <v>51</v>
      </c>
      <c r="V740" s="50" t="s">
        <v>51</v>
      </c>
      <c r="W740" s="50"/>
      <c r="X740" s="51" t="str">
        <f>IF((OR((AND('[1]PWS Information'!$E$10="CWS",T740="Single Family Residence",P740="Lead")),
(AND('[1]PWS Information'!$E$10="CWS",T740="Multiple Family Residence",'[1]PWS Information'!$E$11="Yes",P740="Lead")),
(AND('[1]PWS Information'!$E$10="NTNC",P740="Lead")))),"Tier 1",
IF((OR((AND('[1]PWS Information'!$E$10="CWS",T740="Multiple Family Residence",'[1]PWS Information'!$E$11="No",P740="Lead")),
(AND('[1]PWS Information'!$E$10="CWS",T740="Other",P740="Lead")),
(AND('[1]PWS Information'!$E$10="CWS",T740="Building",P740="Lead")))),"Tier 2",
IF((OR((AND('[1]PWS Information'!$E$10="CWS",T740="Single Family Residence",P740="Galvanized Requiring Replacement")),
(AND('[1]PWS Information'!$E$10="CWS",T740="Single Family Residence",P740="Galvanized Requiring Replacement",Q740="Yes")),
(AND('[1]PWS Information'!$E$10="NTNC",P740="Galvanized Requiring Replacement")),
(AND('[1]PWS Information'!$E$10="NTNC",T740="Single Family Residence",Q740="Yes")))),"Tier 3",
IF((OR((AND('[1]PWS Information'!$E$10="CWS",T740="Single Family Residence",R740="Yes",P740="Non-Lead", I740="Non-Lead - Copper",K740="Before 1989")),
(AND('[1]PWS Information'!$E$10="CWS",T740="Single Family Residence",R740="Yes",P740="Non-Lead", M740="Non-Lead - Copper",N740="Before 1989")))),"Tier 4",
IF((OR((AND('[1]PWS Information'!$E$10="NTNC",P740="Non-Lead")),
(AND('[1]PWS Information'!$E$10="CWS",P740="Non-Lead",R740="")),
(AND('[1]PWS Information'!$E$10="CWS",P740="Non-Lead",R740="No")),
(AND('[1]PWS Information'!$E$10="CWS",P740="Non-Lead",R740="Don't Know")),
(AND('[1]PWS Information'!$E$10="CWS",P740="Non-Lead", I740="Non-Lead - Copper", R740="Yes", K740="Between 1989 and 2014")),
(AND('[1]PWS Information'!$E$10="CWS",P740="Non-Lead", I740="Non-Lead - Copper", R740="Yes", K740="After 2014")),
(AND('[1]PWS Information'!$E$10="CWS",P740="Non-Lead", I740="Non-Lead - Copper", R740="Yes", K740="Unknown")),
(AND('[1]PWS Information'!$E$10="CWS",P740="Non-Lead", M740="Non-Lead - Copper", R740="Yes", N740="Between 1989 and 2014")),
(AND('[1]PWS Information'!$E$10="CWS",P740="Non-Lead", M740="Non-Lead - Copper", R740="Yes", N740="After 2014")),
(AND('[1]PWS Information'!$E$10="CWS",P740="Non-Lead", M740="Non-Lead - Copper", R740="Yes", N740="Unknown")),
(AND('[1]PWS Information'!$E$10="CWS",P740="Unknown")),
(AND('[1]PWS Information'!$E$10="NTNC",P740="Unknown")))),"Tier 5",
"")))))</f>
        <v>Tier 5</v>
      </c>
      <c r="Y740" s="50"/>
      <c r="Z740" s="50"/>
    </row>
    <row r="741" spans="1:26" ht="75" x14ac:dyDescent="0.25">
      <c r="A741" s="39">
        <v>25175704</v>
      </c>
      <c r="B741" s="40">
        <v>4691</v>
      </c>
      <c r="C741" s="41" t="s">
        <v>57</v>
      </c>
      <c r="D741" s="41" t="s">
        <v>46</v>
      </c>
      <c r="E741" s="41">
        <v>75961</v>
      </c>
      <c r="F741" s="42"/>
      <c r="G741" s="43">
        <v>31.674379999999999</v>
      </c>
      <c r="H741" s="44">
        <v>-94.542783</v>
      </c>
      <c r="I741" s="45" t="s">
        <v>63</v>
      </c>
      <c r="J741" s="46" t="s">
        <v>48</v>
      </c>
      <c r="K741" s="42" t="s">
        <v>51</v>
      </c>
      <c r="L741" s="49"/>
      <c r="M741" s="45" t="s">
        <v>63</v>
      </c>
      <c r="N741" s="46" t="s">
        <v>51</v>
      </c>
      <c r="O741" s="49"/>
      <c r="P741" s="36" t="str">
        <f t="shared" si="11"/>
        <v>Unknown</v>
      </c>
      <c r="Q741" s="39" t="s">
        <v>48</v>
      </c>
      <c r="R741" s="39" t="s">
        <v>48</v>
      </c>
      <c r="S741" s="39"/>
      <c r="T741" s="50"/>
      <c r="U741" s="50" t="s">
        <v>51</v>
      </c>
      <c r="V741" s="50" t="s">
        <v>51</v>
      </c>
      <c r="W741" s="50"/>
      <c r="X741" s="51" t="str">
        <f>IF((OR((AND('[1]PWS Information'!$E$10="CWS",T741="Single Family Residence",P741="Lead")),
(AND('[1]PWS Information'!$E$10="CWS",T741="Multiple Family Residence",'[1]PWS Information'!$E$11="Yes",P741="Lead")),
(AND('[1]PWS Information'!$E$10="NTNC",P741="Lead")))),"Tier 1",
IF((OR((AND('[1]PWS Information'!$E$10="CWS",T741="Multiple Family Residence",'[1]PWS Information'!$E$11="No",P741="Lead")),
(AND('[1]PWS Information'!$E$10="CWS",T741="Other",P741="Lead")),
(AND('[1]PWS Information'!$E$10="CWS",T741="Building",P741="Lead")))),"Tier 2",
IF((OR((AND('[1]PWS Information'!$E$10="CWS",T741="Single Family Residence",P741="Galvanized Requiring Replacement")),
(AND('[1]PWS Information'!$E$10="CWS",T741="Single Family Residence",P741="Galvanized Requiring Replacement",Q741="Yes")),
(AND('[1]PWS Information'!$E$10="NTNC",P741="Galvanized Requiring Replacement")),
(AND('[1]PWS Information'!$E$10="NTNC",T741="Single Family Residence",Q741="Yes")))),"Tier 3",
IF((OR((AND('[1]PWS Information'!$E$10="CWS",T741="Single Family Residence",R741="Yes",P741="Non-Lead", I741="Non-Lead - Copper",K741="Before 1989")),
(AND('[1]PWS Information'!$E$10="CWS",T741="Single Family Residence",R741="Yes",P741="Non-Lead", M741="Non-Lead - Copper",N741="Before 1989")))),"Tier 4",
IF((OR((AND('[1]PWS Information'!$E$10="NTNC",P741="Non-Lead")),
(AND('[1]PWS Information'!$E$10="CWS",P741="Non-Lead",R741="")),
(AND('[1]PWS Information'!$E$10="CWS",P741="Non-Lead",R741="No")),
(AND('[1]PWS Information'!$E$10="CWS",P741="Non-Lead",R741="Don't Know")),
(AND('[1]PWS Information'!$E$10="CWS",P741="Non-Lead", I741="Non-Lead - Copper", R741="Yes", K741="Between 1989 and 2014")),
(AND('[1]PWS Information'!$E$10="CWS",P741="Non-Lead", I741="Non-Lead - Copper", R741="Yes", K741="After 2014")),
(AND('[1]PWS Information'!$E$10="CWS",P741="Non-Lead", I741="Non-Lead - Copper", R741="Yes", K741="Unknown")),
(AND('[1]PWS Information'!$E$10="CWS",P741="Non-Lead", M741="Non-Lead - Copper", R741="Yes", N741="Between 1989 and 2014")),
(AND('[1]PWS Information'!$E$10="CWS",P741="Non-Lead", M741="Non-Lead - Copper", R741="Yes", N741="After 2014")),
(AND('[1]PWS Information'!$E$10="CWS",P741="Non-Lead", M741="Non-Lead - Copper", R741="Yes", N741="Unknown")),
(AND('[1]PWS Information'!$E$10="CWS",P741="Unknown")),
(AND('[1]PWS Information'!$E$10="NTNC",P741="Unknown")))),"Tier 5",
"")))))</f>
        <v>Tier 5</v>
      </c>
      <c r="Y741" s="50"/>
      <c r="Z741" s="50"/>
    </row>
    <row r="742" spans="1:26" ht="75" x14ac:dyDescent="0.25">
      <c r="A742" s="39">
        <v>25175871</v>
      </c>
      <c r="B742" s="40">
        <v>282</v>
      </c>
      <c r="C742" s="41" t="s">
        <v>71</v>
      </c>
      <c r="D742" s="41" t="s">
        <v>46</v>
      </c>
      <c r="E742" s="41">
        <v>75961</v>
      </c>
      <c r="F742" s="42"/>
      <c r="G742" s="43">
        <v>31.657648999999999</v>
      </c>
      <c r="H742" s="44">
        <v>-94.601788999999997</v>
      </c>
      <c r="I742" s="45" t="s">
        <v>63</v>
      </c>
      <c r="J742" s="46" t="s">
        <v>48</v>
      </c>
      <c r="K742" s="42" t="s">
        <v>51</v>
      </c>
      <c r="L742" s="49"/>
      <c r="M742" s="45" t="s">
        <v>63</v>
      </c>
      <c r="N742" s="46" t="s">
        <v>51</v>
      </c>
      <c r="O742" s="49"/>
      <c r="P742" s="36" t="str">
        <f t="shared" si="11"/>
        <v>Unknown</v>
      </c>
      <c r="Q742" s="39" t="s">
        <v>48</v>
      </c>
      <c r="R742" s="39" t="s">
        <v>48</v>
      </c>
      <c r="S742" s="39"/>
      <c r="T742" s="50"/>
      <c r="U742" s="50" t="s">
        <v>51</v>
      </c>
      <c r="V742" s="50" t="s">
        <v>51</v>
      </c>
      <c r="W742" s="50"/>
      <c r="X742" s="51" t="str">
        <f>IF((OR((AND('[1]PWS Information'!$E$10="CWS",T742="Single Family Residence",P742="Lead")),
(AND('[1]PWS Information'!$E$10="CWS",T742="Multiple Family Residence",'[1]PWS Information'!$E$11="Yes",P742="Lead")),
(AND('[1]PWS Information'!$E$10="NTNC",P742="Lead")))),"Tier 1",
IF((OR((AND('[1]PWS Information'!$E$10="CWS",T742="Multiple Family Residence",'[1]PWS Information'!$E$11="No",P742="Lead")),
(AND('[1]PWS Information'!$E$10="CWS",T742="Other",P742="Lead")),
(AND('[1]PWS Information'!$E$10="CWS",T742="Building",P742="Lead")))),"Tier 2",
IF((OR((AND('[1]PWS Information'!$E$10="CWS",T742="Single Family Residence",P742="Galvanized Requiring Replacement")),
(AND('[1]PWS Information'!$E$10="CWS",T742="Single Family Residence",P742="Galvanized Requiring Replacement",Q742="Yes")),
(AND('[1]PWS Information'!$E$10="NTNC",P742="Galvanized Requiring Replacement")),
(AND('[1]PWS Information'!$E$10="NTNC",T742="Single Family Residence",Q742="Yes")))),"Tier 3",
IF((OR((AND('[1]PWS Information'!$E$10="CWS",T742="Single Family Residence",R742="Yes",P742="Non-Lead", I742="Non-Lead - Copper",K742="Before 1989")),
(AND('[1]PWS Information'!$E$10="CWS",T742="Single Family Residence",R742="Yes",P742="Non-Lead", M742="Non-Lead - Copper",N742="Before 1989")))),"Tier 4",
IF((OR((AND('[1]PWS Information'!$E$10="NTNC",P742="Non-Lead")),
(AND('[1]PWS Information'!$E$10="CWS",P742="Non-Lead",R742="")),
(AND('[1]PWS Information'!$E$10="CWS",P742="Non-Lead",R742="No")),
(AND('[1]PWS Information'!$E$10="CWS",P742="Non-Lead",R742="Don't Know")),
(AND('[1]PWS Information'!$E$10="CWS",P742="Non-Lead", I742="Non-Lead - Copper", R742="Yes", K742="Between 1989 and 2014")),
(AND('[1]PWS Information'!$E$10="CWS",P742="Non-Lead", I742="Non-Lead - Copper", R742="Yes", K742="After 2014")),
(AND('[1]PWS Information'!$E$10="CWS",P742="Non-Lead", I742="Non-Lead - Copper", R742="Yes", K742="Unknown")),
(AND('[1]PWS Information'!$E$10="CWS",P742="Non-Lead", M742="Non-Lead - Copper", R742="Yes", N742="Between 1989 and 2014")),
(AND('[1]PWS Information'!$E$10="CWS",P742="Non-Lead", M742="Non-Lead - Copper", R742="Yes", N742="After 2014")),
(AND('[1]PWS Information'!$E$10="CWS",P742="Non-Lead", M742="Non-Lead - Copper", R742="Yes", N742="Unknown")),
(AND('[1]PWS Information'!$E$10="CWS",P742="Unknown")),
(AND('[1]PWS Information'!$E$10="NTNC",P742="Unknown")))),"Tier 5",
"")))))</f>
        <v>Tier 5</v>
      </c>
      <c r="Y742" s="50"/>
      <c r="Z742" s="50"/>
    </row>
    <row r="743" spans="1:26" ht="75" x14ac:dyDescent="0.25">
      <c r="A743" s="39">
        <v>25175829</v>
      </c>
      <c r="B743" s="40">
        <v>581</v>
      </c>
      <c r="C743" s="41" t="s">
        <v>73</v>
      </c>
      <c r="D743" s="41" t="s">
        <v>46</v>
      </c>
      <c r="E743" s="41">
        <v>75961</v>
      </c>
      <c r="F743" s="42"/>
      <c r="G743" s="43">
        <v>31.558382999999999</v>
      </c>
      <c r="H743" s="44">
        <v>-94.504452000000001</v>
      </c>
      <c r="I743" s="45" t="s">
        <v>63</v>
      </c>
      <c r="J743" s="46" t="s">
        <v>48</v>
      </c>
      <c r="K743" s="42" t="s">
        <v>51</v>
      </c>
      <c r="L743" s="49"/>
      <c r="M743" s="45" t="s">
        <v>63</v>
      </c>
      <c r="N743" s="46" t="s">
        <v>51</v>
      </c>
      <c r="O743" s="49"/>
      <c r="P743" s="36" t="str">
        <f t="shared" si="11"/>
        <v>Unknown</v>
      </c>
      <c r="Q743" s="39" t="s">
        <v>48</v>
      </c>
      <c r="R743" s="39" t="s">
        <v>48</v>
      </c>
      <c r="S743" s="39"/>
      <c r="T743" s="50"/>
      <c r="U743" s="50" t="s">
        <v>51</v>
      </c>
      <c r="V743" s="50" t="s">
        <v>51</v>
      </c>
      <c r="W743" s="50"/>
      <c r="X743" s="51" t="str">
        <f>IF((OR((AND('[1]PWS Information'!$E$10="CWS",T743="Single Family Residence",P743="Lead")),
(AND('[1]PWS Information'!$E$10="CWS",T743="Multiple Family Residence",'[1]PWS Information'!$E$11="Yes",P743="Lead")),
(AND('[1]PWS Information'!$E$10="NTNC",P743="Lead")))),"Tier 1",
IF((OR((AND('[1]PWS Information'!$E$10="CWS",T743="Multiple Family Residence",'[1]PWS Information'!$E$11="No",P743="Lead")),
(AND('[1]PWS Information'!$E$10="CWS",T743="Other",P743="Lead")),
(AND('[1]PWS Information'!$E$10="CWS",T743="Building",P743="Lead")))),"Tier 2",
IF((OR((AND('[1]PWS Information'!$E$10="CWS",T743="Single Family Residence",P743="Galvanized Requiring Replacement")),
(AND('[1]PWS Information'!$E$10="CWS",T743="Single Family Residence",P743="Galvanized Requiring Replacement",Q743="Yes")),
(AND('[1]PWS Information'!$E$10="NTNC",P743="Galvanized Requiring Replacement")),
(AND('[1]PWS Information'!$E$10="NTNC",T743="Single Family Residence",Q743="Yes")))),"Tier 3",
IF((OR((AND('[1]PWS Information'!$E$10="CWS",T743="Single Family Residence",R743="Yes",P743="Non-Lead", I743="Non-Lead - Copper",K743="Before 1989")),
(AND('[1]PWS Information'!$E$10="CWS",T743="Single Family Residence",R743="Yes",P743="Non-Lead", M743="Non-Lead - Copper",N743="Before 1989")))),"Tier 4",
IF((OR((AND('[1]PWS Information'!$E$10="NTNC",P743="Non-Lead")),
(AND('[1]PWS Information'!$E$10="CWS",P743="Non-Lead",R743="")),
(AND('[1]PWS Information'!$E$10="CWS",P743="Non-Lead",R743="No")),
(AND('[1]PWS Information'!$E$10="CWS",P743="Non-Lead",R743="Don't Know")),
(AND('[1]PWS Information'!$E$10="CWS",P743="Non-Lead", I743="Non-Lead - Copper", R743="Yes", K743="Between 1989 and 2014")),
(AND('[1]PWS Information'!$E$10="CWS",P743="Non-Lead", I743="Non-Lead - Copper", R743="Yes", K743="After 2014")),
(AND('[1]PWS Information'!$E$10="CWS",P743="Non-Lead", I743="Non-Lead - Copper", R743="Yes", K743="Unknown")),
(AND('[1]PWS Information'!$E$10="CWS",P743="Non-Lead", M743="Non-Lead - Copper", R743="Yes", N743="Between 1989 and 2014")),
(AND('[1]PWS Information'!$E$10="CWS",P743="Non-Lead", M743="Non-Lead - Copper", R743="Yes", N743="After 2014")),
(AND('[1]PWS Information'!$E$10="CWS",P743="Non-Lead", M743="Non-Lead - Copper", R743="Yes", N743="Unknown")),
(AND('[1]PWS Information'!$E$10="CWS",P743="Unknown")),
(AND('[1]PWS Information'!$E$10="NTNC",P743="Unknown")))),"Tier 5",
"")))))</f>
        <v>Tier 5</v>
      </c>
      <c r="Y743" s="50"/>
      <c r="Z743" s="50"/>
    </row>
    <row r="744" spans="1:26" ht="75" x14ac:dyDescent="0.25">
      <c r="A744" s="39">
        <v>22132634</v>
      </c>
      <c r="B744" s="40">
        <v>1123</v>
      </c>
      <c r="C744" s="41" t="s">
        <v>157</v>
      </c>
      <c r="D744" s="41" t="s">
        <v>46</v>
      </c>
      <c r="E744" s="41">
        <v>75961</v>
      </c>
      <c r="F744" s="42"/>
      <c r="G744" s="43">
        <v>31.558382999999999</v>
      </c>
      <c r="H744" s="44">
        <v>-94.504452000000001</v>
      </c>
      <c r="I744" s="45" t="s">
        <v>63</v>
      </c>
      <c r="J744" s="46" t="s">
        <v>48</v>
      </c>
      <c r="K744" s="42" t="s">
        <v>51</v>
      </c>
      <c r="L744" s="49"/>
      <c r="M744" s="45" t="s">
        <v>63</v>
      </c>
      <c r="N744" s="46" t="s">
        <v>51</v>
      </c>
      <c r="O744" s="49"/>
      <c r="P744" s="36" t="str">
        <f t="shared" si="11"/>
        <v>Unknown</v>
      </c>
      <c r="Q744" s="39" t="s">
        <v>48</v>
      </c>
      <c r="R744" s="39" t="s">
        <v>48</v>
      </c>
      <c r="S744" s="39"/>
      <c r="T744" s="50"/>
      <c r="U744" s="50" t="s">
        <v>51</v>
      </c>
      <c r="V744" s="50" t="s">
        <v>51</v>
      </c>
      <c r="W744" s="50"/>
      <c r="X744" s="51" t="str">
        <f>IF((OR((AND('[1]PWS Information'!$E$10="CWS",T744="Single Family Residence",P744="Lead")),
(AND('[1]PWS Information'!$E$10="CWS",T744="Multiple Family Residence",'[1]PWS Information'!$E$11="Yes",P744="Lead")),
(AND('[1]PWS Information'!$E$10="NTNC",P744="Lead")))),"Tier 1",
IF((OR((AND('[1]PWS Information'!$E$10="CWS",T744="Multiple Family Residence",'[1]PWS Information'!$E$11="No",P744="Lead")),
(AND('[1]PWS Information'!$E$10="CWS",T744="Other",P744="Lead")),
(AND('[1]PWS Information'!$E$10="CWS",T744="Building",P744="Lead")))),"Tier 2",
IF((OR((AND('[1]PWS Information'!$E$10="CWS",T744="Single Family Residence",P744="Galvanized Requiring Replacement")),
(AND('[1]PWS Information'!$E$10="CWS",T744="Single Family Residence",P744="Galvanized Requiring Replacement",Q744="Yes")),
(AND('[1]PWS Information'!$E$10="NTNC",P744="Galvanized Requiring Replacement")),
(AND('[1]PWS Information'!$E$10="NTNC",T744="Single Family Residence",Q744="Yes")))),"Tier 3",
IF((OR((AND('[1]PWS Information'!$E$10="CWS",T744="Single Family Residence",R744="Yes",P744="Non-Lead", I744="Non-Lead - Copper",K744="Before 1989")),
(AND('[1]PWS Information'!$E$10="CWS",T744="Single Family Residence",R744="Yes",P744="Non-Lead", M744="Non-Lead - Copper",N744="Before 1989")))),"Tier 4",
IF((OR((AND('[1]PWS Information'!$E$10="NTNC",P744="Non-Lead")),
(AND('[1]PWS Information'!$E$10="CWS",P744="Non-Lead",R744="")),
(AND('[1]PWS Information'!$E$10="CWS",P744="Non-Lead",R744="No")),
(AND('[1]PWS Information'!$E$10="CWS",P744="Non-Lead",R744="Don't Know")),
(AND('[1]PWS Information'!$E$10="CWS",P744="Non-Lead", I744="Non-Lead - Copper", R744="Yes", K744="Between 1989 and 2014")),
(AND('[1]PWS Information'!$E$10="CWS",P744="Non-Lead", I744="Non-Lead - Copper", R744="Yes", K744="After 2014")),
(AND('[1]PWS Information'!$E$10="CWS",P744="Non-Lead", I744="Non-Lead - Copper", R744="Yes", K744="Unknown")),
(AND('[1]PWS Information'!$E$10="CWS",P744="Non-Lead", M744="Non-Lead - Copper", R744="Yes", N744="Between 1989 and 2014")),
(AND('[1]PWS Information'!$E$10="CWS",P744="Non-Lead", M744="Non-Lead - Copper", R744="Yes", N744="After 2014")),
(AND('[1]PWS Information'!$E$10="CWS",P744="Non-Lead", M744="Non-Lead - Copper", R744="Yes", N744="Unknown")),
(AND('[1]PWS Information'!$E$10="CWS",P744="Unknown")),
(AND('[1]PWS Information'!$E$10="NTNC",P744="Unknown")))),"Tier 5",
"")))))</f>
        <v>Tier 5</v>
      </c>
      <c r="Y744" s="50"/>
      <c r="Z744" s="50"/>
    </row>
    <row r="745" spans="1:26" ht="75" x14ac:dyDescent="0.25">
      <c r="A745" s="39">
        <v>25176006</v>
      </c>
      <c r="B745" s="40">
        <v>672</v>
      </c>
      <c r="C745" s="41" t="s">
        <v>70</v>
      </c>
      <c r="D745" s="41" t="s">
        <v>46</v>
      </c>
      <c r="E745" s="41">
        <v>75961</v>
      </c>
      <c r="F745" s="42"/>
      <c r="G745" s="43">
        <v>31.558382999999999</v>
      </c>
      <c r="H745" s="44">
        <v>-94.504452000000001</v>
      </c>
      <c r="I745" s="45" t="s">
        <v>63</v>
      </c>
      <c r="J745" s="46" t="s">
        <v>48</v>
      </c>
      <c r="K745" s="42" t="s">
        <v>51</v>
      </c>
      <c r="L745" s="49"/>
      <c r="M745" s="45" t="s">
        <v>63</v>
      </c>
      <c r="N745" s="46" t="s">
        <v>51</v>
      </c>
      <c r="O745" s="49"/>
      <c r="P745" s="36" t="str">
        <f t="shared" si="11"/>
        <v>Unknown</v>
      </c>
      <c r="Q745" s="39" t="s">
        <v>48</v>
      </c>
      <c r="R745" s="39" t="s">
        <v>48</v>
      </c>
      <c r="S745" s="39"/>
      <c r="T745" s="50"/>
      <c r="U745" s="50" t="s">
        <v>51</v>
      </c>
      <c r="V745" s="50" t="s">
        <v>51</v>
      </c>
      <c r="W745" s="50"/>
      <c r="X745" s="51" t="str">
        <f>IF((OR((AND('[1]PWS Information'!$E$10="CWS",T745="Single Family Residence",P745="Lead")),
(AND('[1]PWS Information'!$E$10="CWS",T745="Multiple Family Residence",'[1]PWS Information'!$E$11="Yes",P745="Lead")),
(AND('[1]PWS Information'!$E$10="NTNC",P745="Lead")))),"Tier 1",
IF((OR((AND('[1]PWS Information'!$E$10="CWS",T745="Multiple Family Residence",'[1]PWS Information'!$E$11="No",P745="Lead")),
(AND('[1]PWS Information'!$E$10="CWS",T745="Other",P745="Lead")),
(AND('[1]PWS Information'!$E$10="CWS",T745="Building",P745="Lead")))),"Tier 2",
IF((OR((AND('[1]PWS Information'!$E$10="CWS",T745="Single Family Residence",P745="Galvanized Requiring Replacement")),
(AND('[1]PWS Information'!$E$10="CWS",T745="Single Family Residence",P745="Galvanized Requiring Replacement",Q745="Yes")),
(AND('[1]PWS Information'!$E$10="NTNC",P745="Galvanized Requiring Replacement")),
(AND('[1]PWS Information'!$E$10="NTNC",T745="Single Family Residence",Q745="Yes")))),"Tier 3",
IF((OR((AND('[1]PWS Information'!$E$10="CWS",T745="Single Family Residence",R745="Yes",P745="Non-Lead", I745="Non-Lead - Copper",K745="Before 1989")),
(AND('[1]PWS Information'!$E$10="CWS",T745="Single Family Residence",R745="Yes",P745="Non-Lead", M745="Non-Lead - Copper",N745="Before 1989")))),"Tier 4",
IF((OR((AND('[1]PWS Information'!$E$10="NTNC",P745="Non-Lead")),
(AND('[1]PWS Information'!$E$10="CWS",P745="Non-Lead",R745="")),
(AND('[1]PWS Information'!$E$10="CWS",P745="Non-Lead",R745="No")),
(AND('[1]PWS Information'!$E$10="CWS",P745="Non-Lead",R745="Don't Know")),
(AND('[1]PWS Information'!$E$10="CWS",P745="Non-Lead", I745="Non-Lead - Copper", R745="Yes", K745="Between 1989 and 2014")),
(AND('[1]PWS Information'!$E$10="CWS",P745="Non-Lead", I745="Non-Lead - Copper", R745="Yes", K745="After 2014")),
(AND('[1]PWS Information'!$E$10="CWS",P745="Non-Lead", I745="Non-Lead - Copper", R745="Yes", K745="Unknown")),
(AND('[1]PWS Information'!$E$10="CWS",P745="Non-Lead", M745="Non-Lead - Copper", R745="Yes", N745="Between 1989 and 2014")),
(AND('[1]PWS Information'!$E$10="CWS",P745="Non-Lead", M745="Non-Lead - Copper", R745="Yes", N745="After 2014")),
(AND('[1]PWS Information'!$E$10="CWS",P745="Non-Lead", M745="Non-Lead - Copper", R745="Yes", N745="Unknown")),
(AND('[1]PWS Information'!$E$10="CWS",P745="Unknown")),
(AND('[1]PWS Information'!$E$10="NTNC",P745="Unknown")))),"Tier 5",
"")))))</f>
        <v>Tier 5</v>
      </c>
      <c r="Y745" s="50"/>
      <c r="Z745" s="50"/>
    </row>
    <row r="746" spans="1:26" ht="75" x14ac:dyDescent="0.25">
      <c r="A746" s="39">
        <v>25175880</v>
      </c>
      <c r="B746" s="40">
        <v>232</v>
      </c>
      <c r="C746" s="41" t="s">
        <v>158</v>
      </c>
      <c r="D746" s="41" t="s">
        <v>46</v>
      </c>
      <c r="E746" s="41">
        <v>75961</v>
      </c>
      <c r="F746" s="42"/>
      <c r="G746" s="43">
        <v>31.659887000000001</v>
      </c>
      <c r="H746" s="44">
        <v>-94.601960000000005</v>
      </c>
      <c r="I746" s="45" t="s">
        <v>63</v>
      </c>
      <c r="J746" s="46" t="s">
        <v>48</v>
      </c>
      <c r="K746" s="42" t="s">
        <v>51</v>
      </c>
      <c r="L746" s="49"/>
      <c r="M746" s="45" t="s">
        <v>63</v>
      </c>
      <c r="N746" s="46" t="s">
        <v>51</v>
      </c>
      <c r="O746" s="49"/>
      <c r="P746" s="36" t="str">
        <f t="shared" si="11"/>
        <v>Unknown</v>
      </c>
      <c r="Q746" s="39" t="s">
        <v>48</v>
      </c>
      <c r="R746" s="39" t="s">
        <v>48</v>
      </c>
      <c r="S746" s="39"/>
      <c r="T746" s="50"/>
      <c r="U746" s="50" t="s">
        <v>51</v>
      </c>
      <c r="V746" s="50" t="s">
        <v>51</v>
      </c>
      <c r="W746" s="50"/>
      <c r="X746" s="51" t="str">
        <f>IF((OR((AND('[1]PWS Information'!$E$10="CWS",T746="Single Family Residence",P746="Lead")),
(AND('[1]PWS Information'!$E$10="CWS",T746="Multiple Family Residence",'[1]PWS Information'!$E$11="Yes",P746="Lead")),
(AND('[1]PWS Information'!$E$10="NTNC",P746="Lead")))),"Tier 1",
IF((OR((AND('[1]PWS Information'!$E$10="CWS",T746="Multiple Family Residence",'[1]PWS Information'!$E$11="No",P746="Lead")),
(AND('[1]PWS Information'!$E$10="CWS",T746="Other",P746="Lead")),
(AND('[1]PWS Information'!$E$10="CWS",T746="Building",P746="Lead")))),"Tier 2",
IF((OR((AND('[1]PWS Information'!$E$10="CWS",T746="Single Family Residence",P746="Galvanized Requiring Replacement")),
(AND('[1]PWS Information'!$E$10="CWS",T746="Single Family Residence",P746="Galvanized Requiring Replacement",Q746="Yes")),
(AND('[1]PWS Information'!$E$10="NTNC",P746="Galvanized Requiring Replacement")),
(AND('[1]PWS Information'!$E$10="NTNC",T746="Single Family Residence",Q746="Yes")))),"Tier 3",
IF((OR((AND('[1]PWS Information'!$E$10="CWS",T746="Single Family Residence",R746="Yes",P746="Non-Lead", I746="Non-Lead - Copper",K746="Before 1989")),
(AND('[1]PWS Information'!$E$10="CWS",T746="Single Family Residence",R746="Yes",P746="Non-Lead", M746="Non-Lead - Copper",N746="Before 1989")))),"Tier 4",
IF((OR((AND('[1]PWS Information'!$E$10="NTNC",P746="Non-Lead")),
(AND('[1]PWS Information'!$E$10="CWS",P746="Non-Lead",R746="")),
(AND('[1]PWS Information'!$E$10="CWS",P746="Non-Lead",R746="No")),
(AND('[1]PWS Information'!$E$10="CWS",P746="Non-Lead",R746="Don't Know")),
(AND('[1]PWS Information'!$E$10="CWS",P746="Non-Lead", I746="Non-Lead - Copper", R746="Yes", K746="Between 1989 and 2014")),
(AND('[1]PWS Information'!$E$10="CWS",P746="Non-Lead", I746="Non-Lead - Copper", R746="Yes", K746="After 2014")),
(AND('[1]PWS Information'!$E$10="CWS",P746="Non-Lead", I746="Non-Lead - Copper", R746="Yes", K746="Unknown")),
(AND('[1]PWS Information'!$E$10="CWS",P746="Non-Lead", M746="Non-Lead - Copper", R746="Yes", N746="Between 1989 and 2014")),
(AND('[1]PWS Information'!$E$10="CWS",P746="Non-Lead", M746="Non-Lead - Copper", R746="Yes", N746="After 2014")),
(AND('[1]PWS Information'!$E$10="CWS",P746="Non-Lead", M746="Non-Lead - Copper", R746="Yes", N746="Unknown")),
(AND('[1]PWS Information'!$E$10="CWS",P746="Unknown")),
(AND('[1]PWS Information'!$E$10="NTNC",P746="Unknown")))),"Tier 5",
"")))))</f>
        <v>Tier 5</v>
      </c>
      <c r="Y746" s="50"/>
      <c r="Z746" s="50"/>
    </row>
    <row r="747" spans="1:26" ht="75" x14ac:dyDescent="0.25">
      <c r="A747" s="39">
        <v>25175870</v>
      </c>
      <c r="B747" s="40">
        <v>202</v>
      </c>
      <c r="C747" s="41" t="s">
        <v>71</v>
      </c>
      <c r="D747" s="41" t="s">
        <v>46</v>
      </c>
      <c r="E747" s="41">
        <v>75961</v>
      </c>
      <c r="F747" s="42"/>
      <c r="G747" s="43">
        <v>31.661196</v>
      </c>
      <c r="H747" s="44">
        <v>-94.601656000000006</v>
      </c>
      <c r="I747" s="45" t="s">
        <v>63</v>
      </c>
      <c r="J747" s="46" t="s">
        <v>48</v>
      </c>
      <c r="K747" s="42" t="s">
        <v>51</v>
      </c>
      <c r="L747" s="49"/>
      <c r="M747" s="45" t="s">
        <v>63</v>
      </c>
      <c r="N747" s="46" t="s">
        <v>51</v>
      </c>
      <c r="O747" s="49"/>
      <c r="P747" s="36" t="str">
        <f t="shared" si="11"/>
        <v>Unknown</v>
      </c>
      <c r="Q747" s="39" t="s">
        <v>48</v>
      </c>
      <c r="R747" s="39" t="s">
        <v>48</v>
      </c>
      <c r="S747" s="39"/>
      <c r="T747" s="50"/>
      <c r="U747" s="50" t="s">
        <v>51</v>
      </c>
      <c r="V747" s="50" t="s">
        <v>51</v>
      </c>
      <c r="W747" s="50"/>
      <c r="X747" s="51" t="str">
        <f>IF((OR((AND('[1]PWS Information'!$E$10="CWS",T747="Single Family Residence",P747="Lead")),
(AND('[1]PWS Information'!$E$10="CWS",T747="Multiple Family Residence",'[1]PWS Information'!$E$11="Yes",P747="Lead")),
(AND('[1]PWS Information'!$E$10="NTNC",P747="Lead")))),"Tier 1",
IF((OR((AND('[1]PWS Information'!$E$10="CWS",T747="Multiple Family Residence",'[1]PWS Information'!$E$11="No",P747="Lead")),
(AND('[1]PWS Information'!$E$10="CWS",T747="Other",P747="Lead")),
(AND('[1]PWS Information'!$E$10="CWS",T747="Building",P747="Lead")))),"Tier 2",
IF((OR((AND('[1]PWS Information'!$E$10="CWS",T747="Single Family Residence",P747="Galvanized Requiring Replacement")),
(AND('[1]PWS Information'!$E$10="CWS",T747="Single Family Residence",P747="Galvanized Requiring Replacement",Q747="Yes")),
(AND('[1]PWS Information'!$E$10="NTNC",P747="Galvanized Requiring Replacement")),
(AND('[1]PWS Information'!$E$10="NTNC",T747="Single Family Residence",Q747="Yes")))),"Tier 3",
IF((OR((AND('[1]PWS Information'!$E$10="CWS",T747="Single Family Residence",R747="Yes",P747="Non-Lead", I747="Non-Lead - Copper",K747="Before 1989")),
(AND('[1]PWS Information'!$E$10="CWS",T747="Single Family Residence",R747="Yes",P747="Non-Lead", M747="Non-Lead - Copper",N747="Before 1989")))),"Tier 4",
IF((OR((AND('[1]PWS Information'!$E$10="NTNC",P747="Non-Lead")),
(AND('[1]PWS Information'!$E$10="CWS",P747="Non-Lead",R747="")),
(AND('[1]PWS Information'!$E$10="CWS",P747="Non-Lead",R747="No")),
(AND('[1]PWS Information'!$E$10="CWS",P747="Non-Lead",R747="Don't Know")),
(AND('[1]PWS Information'!$E$10="CWS",P747="Non-Lead", I747="Non-Lead - Copper", R747="Yes", K747="Between 1989 and 2014")),
(AND('[1]PWS Information'!$E$10="CWS",P747="Non-Lead", I747="Non-Lead - Copper", R747="Yes", K747="After 2014")),
(AND('[1]PWS Information'!$E$10="CWS",P747="Non-Lead", I747="Non-Lead - Copper", R747="Yes", K747="Unknown")),
(AND('[1]PWS Information'!$E$10="CWS",P747="Non-Lead", M747="Non-Lead - Copper", R747="Yes", N747="Between 1989 and 2014")),
(AND('[1]PWS Information'!$E$10="CWS",P747="Non-Lead", M747="Non-Lead - Copper", R747="Yes", N747="After 2014")),
(AND('[1]PWS Information'!$E$10="CWS",P747="Non-Lead", M747="Non-Lead - Copper", R747="Yes", N747="Unknown")),
(AND('[1]PWS Information'!$E$10="CWS",P747="Unknown")),
(AND('[1]PWS Information'!$E$10="NTNC",P747="Unknown")))),"Tier 5",
"")))))</f>
        <v>Tier 5</v>
      </c>
      <c r="Y747" s="50"/>
      <c r="Z747" s="50"/>
    </row>
    <row r="748" spans="1:26" ht="75" x14ac:dyDescent="0.25">
      <c r="A748" s="39">
        <v>25176050</v>
      </c>
      <c r="B748" s="40">
        <v>130</v>
      </c>
      <c r="C748" s="41" t="s">
        <v>86</v>
      </c>
      <c r="D748" s="41" t="s">
        <v>46</v>
      </c>
      <c r="E748" s="41">
        <v>75961</v>
      </c>
      <c r="F748" s="42"/>
      <c r="G748" s="43">
        <v>31.587309000000001</v>
      </c>
      <c r="H748" s="44">
        <v>-94.614039000000005</v>
      </c>
      <c r="I748" s="45" t="s">
        <v>63</v>
      </c>
      <c r="J748" s="46" t="s">
        <v>48</v>
      </c>
      <c r="K748" s="42" t="s">
        <v>51</v>
      </c>
      <c r="L748" s="49"/>
      <c r="M748" s="45" t="s">
        <v>63</v>
      </c>
      <c r="N748" s="46" t="s">
        <v>51</v>
      </c>
      <c r="O748" s="49"/>
      <c r="P748" s="36" t="str">
        <f t="shared" si="11"/>
        <v>Unknown</v>
      </c>
      <c r="Q748" s="39" t="s">
        <v>48</v>
      </c>
      <c r="R748" s="39" t="s">
        <v>48</v>
      </c>
      <c r="S748" s="39"/>
      <c r="T748" s="50"/>
      <c r="U748" s="50" t="s">
        <v>51</v>
      </c>
      <c r="V748" s="50" t="s">
        <v>51</v>
      </c>
      <c r="W748" s="50"/>
      <c r="X748" s="51" t="str">
        <f>IF((OR((AND('[1]PWS Information'!$E$10="CWS",T748="Single Family Residence",P748="Lead")),
(AND('[1]PWS Information'!$E$10="CWS",T748="Multiple Family Residence",'[1]PWS Information'!$E$11="Yes",P748="Lead")),
(AND('[1]PWS Information'!$E$10="NTNC",P748="Lead")))),"Tier 1",
IF((OR((AND('[1]PWS Information'!$E$10="CWS",T748="Multiple Family Residence",'[1]PWS Information'!$E$11="No",P748="Lead")),
(AND('[1]PWS Information'!$E$10="CWS",T748="Other",P748="Lead")),
(AND('[1]PWS Information'!$E$10="CWS",T748="Building",P748="Lead")))),"Tier 2",
IF((OR((AND('[1]PWS Information'!$E$10="CWS",T748="Single Family Residence",P748="Galvanized Requiring Replacement")),
(AND('[1]PWS Information'!$E$10="CWS",T748="Single Family Residence",P748="Galvanized Requiring Replacement",Q748="Yes")),
(AND('[1]PWS Information'!$E$10="NTNC",P748="Galvanized Requiring Replacement")),
(AND('[1]PWS Information'!$E$10="NTNC",T748="Single Family Residence",Q748="Yes")))),"Tier 3",
IF((OR((AND('[1]PWS Information'!$E$10="CWS",T748="Single Family Residence",R748="Yes",P748="Non-Lead", I748="Non-Lead - Copper",K748="Before 1989")),
(AND('[1]PWS Information'!$E$10="CWS",T748="Single Family Residence",R748="Yes",P748="Non-Lead", M748="Non-Lead - Copper",N748="Before 1989")))),"Tier 4",
IF((OR((AND('[1]PWS Information'!$E$10="NTNC",P748="Non-Lead")),
(AND('[1]PWS Information'!$E$10="CWS",P748="Non-Lead",R748="")),
(AND('[1]PWS Information'!$E$10="CWS",P748="Non-Lead",R748="No")),
(AND('[1]PWS Information'!$E$10="CWS",P748="Non-Lead",R748="Don't Know")),
(AND('[1]PWS Information'!$E$10="CWS",P748="Non-Lead", I748="Non-Lead - Copper", R748="Yes", K748="Between 1989 and 2014")),
(AND('[1]PWS Information'!$E$10="CWS",P748="Non-Lead", I748="Non-Lead - Copper", R748="Yes", K748="After 2014")),
(AND('[1]PWS Information'!$E$10="CWS",P748="Non-Lead", I748="Non-Lead - Copper", R748="Yes", K748="Unknown")),
(AND('[1]PWS Information'!$E$10="CWS",P748="Non-Lead", M748="Non-Lead - Copper", R748="Yes", N748="Between 1989 and 2014")),
(AND('[1]PWS Information'!$E$10="CWS",P748="Non-Lead", M748="Non-Lead - Copper", R748="Yes", N748="After 2014")),
(AND('[1]PWS Information'!$E$10="CWS",P748="Non-Lead", M748="Non-Lead - Copper", R748="Yes", N748="Unknown")),
(AND('[1]PWS Information'!$E$10="CWS",P748="Unknown")),
(AND('[1]PWS Information'!$E$10="NTNC",P748="Unknown")))),"Tier 5",
"")))))</f>
        <v>Tier 5</v>
      </c>
      <c r="Y748" s="50"/>
      <c r="Z748" s="50"/>
    </row>
    <row r="749" spans="1:26" ht="75" x14ac:dyDescent="0.25">
      <c r="A749" s="39">
        <v>252</v>
      </c>
      <c r="B749" s="40">
        <v>3770</v>
      </c>
      <c r="C749" s="41" t="s">
        <v>84</v>
      </c>
      <c r="D749" s="41" t="s">
        <v>46</v>
      </c>
      <c r="E749" s="41">
        <v>75961</v>
      </c>
      <c r="F749" s="42"/>
      <c r="G749" s="43">
        <v>31.558382999999999</v>
      </c>
      <c r="H749" s="44">
        <v>-94.504452000000001</v>
      </c>
      <c r="I749" s="45" t="s">
        <v>63</v>
      </c>
      <c r="J749" s="46" t="s">
        <v>48</v>
      </c>
      <c r="K749" s="42" t="s">
        <v>51</v>
      </c>
      <c r="L749" s="49"/>
      <c r="M749" s="45" t="s">
        <v>63</v>
      </c>
      <c r="N749" s="46" t="s">
        <v>51</v>
      </c>
      <c r="O749" s="49"/>
      <c r="P749" s="36" t="str">
        <f t="shared" si="11"/>
        <v>Unknown</v>
      </c>
      <c r="Q749" s="39" t="s">
        <v>48</v>
      </c>
      <c r="R749" s="39" t="s">
        <v>48</v>
      </c>
      <c r="S749" s="39"/>
      <c r="T749" s="50"/>
      <c r="U749" s="50" t="s">
        <v>51</v>
      </c>
      <c r="V749" s="50" t="s">
        <v>51</v>
      </c>
      <c r="W749" s="50"/>
      <c r="X749" s="51" t="str">
        <f>IF((OR((AND('[1]PWS Information'!$E$10="CWS",T749="Single Family Residence",P749="Lead")),
(AND('[1]PWS Information'!$E$10="CWS",T749="Multiple Family Residence",'[1]PWS Information'!$E$11="Yes",P749="Lead")),
(AND('[1]PWS Information'!$E$10="NTNC",P749="Lead")))),"Tier 1",
IF((OR((AND('[1]PWS Information'!$E$10="CWS",T749="Multiple Family Residence",'[1]PWS Information'!$E$11="No",P749="Lead")),
(AND('[1]PWS Information'!$E$10="CWS",T749="Other",P749="Lead")),
(AND('[1]PWS Information'!$E$10="CWS",T749="Building",P749="Lead")))),"Tier 2",
IF((OR((AND('[1]PWS Information'!$E$10="CWS",T749="Single Family Residence",P749="Galvanized Requiring Replacement")),
(AND('[1]PWS Information'!$E$10="CWS",T749="Single Family Residence",P749="Galvanized Requiring Replacement",Q749="Yes")),
(AND('[1]PWS Information'!$E$10="NTNC",P749="Galvanized Requiring Replacement")),
(AND('[1]PWS Information'!$E$10="NTNC",T749="Single Family Residence",Q749="Yes")))),"Tier 3",
IF((OR((AND('[1]PWS Information'!$E$10="CWS",T749="Single Family Residence",R749="Yes",P749="Non-Lead", I749="Non-Lead - Copper",K749="Before 1989")),
(AND('[1]PWS Information'!$E$10="CWS",T749="Single Family Residence",R749="Yes",P749="Non-Lead", M749="Non-Lead - Copper",N749="Before 1989")))),"Tier 4",
IF((OR((AND('[1]PWS Information'!$E$10="NTNC",P749="Non-Lead")),
(AND('[1]PWS Information'!$E$10="CWS",P749="Non-Lead",R749="")),
(AND('[1]PWS Information'!$E$10="CWS",P749="Non-Lead",R749="No")),
(AND('[1]PWS Information'!$E$10="CWS",P749="Non-Lead",R749="Don't Know")),
(AND('[1]PWS Information'!$E$10="CWS",P749="Non-Lead", I749="Non-Lead - Copper", R749="Yes", K749="Between 1989 and 2014")),
(AND('[1]PWS Information'!$E$10="CWS",P749="Non-Lead", I749="Non-Lead - Copper", R749="Yes", K749="After 2014")),
(AND('[1]PWS Information'!$E$10="CWS",P749="Non-Lead", I749="Non-Lead - Copper", R749="Yes", K749="Unknown")),
(AND('[1]PWS Information'!$E$10="CWS",P749="Non-Lead", M749="Non-Lead - Copper", R749="Yes", N749="Between 1989 and 2014")),
(AND('[1]PWS Information'!$E$10="CWS",P749="Non-Lead", M749="Non-Lead - Copper", R749="Yes", N749="After 2014")),
(AND('[1]PWS Information'!$E$10="CWS",P749="Non-Lead", M749="Non-Lead - Copper", R749="Yes", N749="Unknown")),
(AND('[1]PWS Information'!$E$10="CWS",P749="Unknown")),
(AND('[1]PWS Information'!$E$10="NTNC",P749="Unknown")))),"Tier 5",
"")))))</f>
        <v>Tier 5</v>
      </c>
      <c r="Y749" s="50"/>
      <c r="Z749" s="50"/>
    </row>
    <row r="750" spans="1:26" ht="75" x14ac:dyDescent="0.25">
      <c r="A750" s="39">
        <v>25175780</v>
      </c>
      <c r="B750" s="40">
        <v>1000</v>
      </c>
      <c r="C750" s="41" t="s">
        <v>101</v>
      </c>
      <c r="D750" s="41" t="s">
        <v>46</v>
      </c>
      <c r="E750" s="41">
        <v>75961</v>
      </c>
      <c r="F750" s="42"/>
      <c r="G750" s="43">
        <v>31.558382999999999</v>
      </c>
      <c r="H750" s="44">
        <v>-94.504452000000001</v>
      </c>
      <c r="I750" s="45" t="s">
        <v>63</v>
      </c>
      <c r="J750" s="46" t="s">
        <v>48</v>
      </c>
      <c r="K750" s="42" t="s">
        <v>51</v>
      </c>
      <c r="L750" s="49"/>
      <c r="M750" s="45" t="s">
        <v>63</v>
      </c>
      <c r="N750" s="46" t="s">
        <v>51</v>
      </c>
      <c r="O750" s="49"/>
      <c r="P750" s="36" t="str">
        <f t="shared" si="11"/>
        <v>Unknown</v>
      </c>
      <c r="Q750" s="39" t="s">
        <v>48</v>
      </c>
      <c r="R750" s="39" t="s">
        <v>48</v>
      </c>
      <c r="S750" s="39"/>
      <c r="T750" s="50"/>
      <c r="U750" s="50" t="s">
        <v>51</v>
      </c>
      <c r="V750" s="50" t="s">
        <v>51</v>
      </c>
      <c r="W750" s="50"/>
      <c r="X750" s="51" t="str">
        <f>IF((OR((AND('[1]PWS Information'!$E$10="CWS",T750="Single Family Residence",P750="Lead")),
(AND('[1]PWS Information'!$E$10="CWS",T750="Multiple Family Residence",'[1]PWS Information'!$E$11="Yes",P750="Lead")),
(AND('[1]PWS Information'!$E$10="NTNC",P750="Lead")))),"Tier 1",
IF((OR((AND('[1]PWS Information'!$E$10="CWS",T750="Multiple Family Residence",'[1]PWS Information'!$E$11="No",P750="Lead")),
(AND('[1]PWS Information'!$E$10="CWS",T750="Other",P750="Lead")),
(AND('[1]PWS Information'!$E$10="CWS",T750="Building",P750="Lead")))),"Tier 2",
IF((OR((AND('[1]PWS Information'!$E$10="CWS",T750="Single Family Residence",P750="Galvanized Requiring Replacement")),
(AND('[1]PWS Information'!$E$10="CWS",T750="Single Family Residence",P750="Galvanized Requiring Replacement",Q750="Yes")),
(AND('[1]PWS Information'!$E$10="NTNC",P750="Galvanized Requiring Replacement")),
(AND('[1]PWS Information'!$E$10="NTNC",T750="Single Family Residence",Q750="Yes")))),"Tier 3",
IF((OR((AND('[1]PWS Information'!$E$10="CWS",T750="Single Family Residence",R750="Yes",P750="Non-Lead", I750="Non-Lead - Copper",K750="Before 1989")),
(AND('[1]PWS Information'!$E$10="CWS",T750="Single Family Residence",R750="Yes",P750="Non-Lead", M750="Non-Lead - Copper",N750="Before 1989")))),"Tier 4",
IF((OR((AND('[1]PWS Information'!$E$10="NTNC",P750="Non-Lead")),
(AND('[1]PWS Information'!$E$10="CWS",P750="Non-Lead",R750="")),
(AND('[1]PWS Information'!$E$10="CWS",P750="Non-Lead",R750="No")),
(AND('[1]PWS Information'!$E$10="CWS",P750="Non-Lead",R750="Don't Know")),
(AND('[1]PWS Information'!$E$10="CWS",P750="Non-Lead", I750="Non-Lead - Copper", R750="Yes", K750="Between 1989 and 2014")),
(AND('[1]PWS Information'!$E$10="CWS",P750="Non-Lead", I750="Non-Lead - Copper", R750="Yes", K750="After 2014")),
(AND('[1]PWS Information'!$E$10="CWS",P750="Non-Lead", I750="Non-Lead - Copper", R750="Yes", K750="Unknown")),
(AND('[1]PWS Information'!$E$10="CWS",P750="Non-Lead", M750="Non-Lead - Copper", R750="Yes", N750="Between 1989 and 2014")),
(AND('[1]PWS Information'!$E$10="CWS",P750="Non-Lead", M750="Non-Lead - Copper", R750="Yes", N750="After 2014")),
(AND('[1]PWS Information'!$E$10="CWS",P750="Non-Lead", M750="Non-Lead - Copper", R750="Yes", N750="Unknown")),
(AND('[1]PWS Information'!$E$10="CWS",P750="Unknown")),
(AND('[1]PWS Information'!$E$10="NTNC",P750="Unknown")))),"Tier 5",
"")))))</f>
        <v>Tier 5</v>
      </c>
      <c r="Y750" s="50"/>
      <c r="Z750" s="50"/>
    </row>
    <row r="751" spans="1:26" ht="75" x14ac:dyDescent="0.25">
      <c r="A751" s="39" t="s">
        <v>223</v>
      </c>
      <c r="B751" s="40" t="s">
        <v>76</v>
      </c>
      <c r="C751" s="41" t="s">
        <v>224</v>
      </c>
      <c r="D751" s="41" t="s">
        <v>46</v>
      </c>
      <c r="E751" s="41">
        <v>75961</v>
      </c>
      <c r="F751" s="42"/>
      <c r="G751" s="43">
        <v>31.558382999999999</v>
      </c>
      <c r="H751" s="44">
        <v>-94.504452000000001</v>
      </c>
      <c r="I751" s="45" t="s">
        <v>63</v>
      </c>
      <c r="J751" s="46" t="s">
        <v>48</v>
      </c>
      <c r="K751" s="42" t="s">
        <v>51</v>
      </c>
      <c r="L751" s="49"/>
      <c r="M751" s="45" t="s">
        <v>63</v>
      </c>
      <c r="N751" s="46" t="s">
        <v>51</v>
      </c>
      <c r="O751" s="49"/>
      <c r="P751" s="36" t="str">
        <f t="shared" si="11"/>
        <v>Unknown</v>
      </c>
      <c r="Q751" s="39" t="s">
        <v>48</v>
      </c>
      <c r="R751" s="39" t="s">
        <v>48</v>
      </c>
      <c r="S751" s="39"/>
      <c r="T751" s="50"/>
      <c r="U751" s="50" t="s">
        <v>51</v>
      </c>
      <c r="V751" s="50" t="s">
        <v>51</v>
      </c>
      <c r="W751" s="50"/>
      <c r="X751" s="51" t="str">
        <f>IF((OR((AND('[1]PWS Information'!$E$10="CWS",T751="Single Family Residence",P751="Lead")),
(AND('[1]PWS Information'!$E$10="CWS",T751="Multiple Family Residence",'[1]PWS Information'!$E$11="Yes",P751="Lead")),
(AND('[1]PWS Information'!$E$10="NTNC",P751="Lead")))),"Tier 1",
IF((OR((AND('[1]PWS Information'!$E$10="CWS",T751="Multiple Family Residence",'[1]PWS Information'!$E$11="No",P751="Lead")),
(AND('[1]PWS Information'!$E$10="CWS",T751="Other",P751="Lead")),
(AND('[1]PWS Information'!$E$10="CWS",T751="Building",P751="Lead")))),"Tier 2",
IF((OR((AND('[1]PWS Information'!$E$10="CWS",T751="Single Family Residence",P751="Galvanized Requiring Replacement")),
(AND('[1]PWS Information'!$E$10="CWS",T751="Single Family Residence",P751="Galvanized Requiring Replacement",Q751="Yes")),
(AND('[1]PWS Information'!$E$10="NTNC",P751="Galvanized Requiring Replacement")),
(AND('[1]PWS Information'!$E$10="NTNC",T751="Single Family Residence",Q751="Yes")))),"Tier 3",
IF((OR((AND('[1]PWS Information'!$E$10="CWS",T751="Single Family Residence",R751="Yes",P751="Non-Lead", I751="Non-Lead - Copper",K751="Before 1989")),
(AND('[1]PWS Information'!$E$10="CWS",T751="Single Family Residence",R751="Yes",P751="Non-Lead", M751="Non-Lead - Copper",N751="Before 1989")))),"Tier 4",
IF((OR((AND('[1]PWS Information'!$E$10="NTNC",P751="Non-Lead")),
(AND('[1]PWS Information'!$E$10="CWS",P751="Non-Lead",R751="")),
(AND('[1]PWS Information'!$E$10="CWS",P751="Non-Lead",R751="No")),
(AND('[1]PWS Information'!$E$10="CWS",P751="Non-Lead",R751="Don't Know")),
(AND('[1]PWS Information'!$E$10="CWS",P751="Non-Lead", I751="Non-Lead - Copper", R751="Yes", K751="Between 1989 and 2014")),
(AND('[1]PWS Information'!$E$10="CWS",P751="Non-Lead", I751="Non-Lead - Copper", R751="Yes", K751="After 2014")),
(AND('[1]PWS Information'!$E$10="CWS",P751="Non-Lead", I751="Non-Lead - Copper", R751="Yes", K751="Unknown")),
(AND('[1]PWS Information'!$E$10="CWS",P751="Non-Lead", M751="Non-Lead - Copper", R751="Yes", N751="Between 1989 and 2014")),
(AND('[1]PWS Information'!$E$10="CWS",P751="Non-Lead", M751="Non-Lead - Copper", R751="Yes", N751="After 2014")),
(AND('[1]PWS Information'!$E$10="CWS",P751="Non-Lead", M751="Non-Lead - Copper", R751="Yes", N751="Unknown")),
(AND('[1]PWS Information'!$E$10="CWS",P751="Unknown")),
(AND('[1]PWS Information'!$E$10="NTNC",P751="Unknown")))),"Tier 5",
"")))))</f>
        <v>Tier 5</v>
      </c>
      <c r="Y751" s="50"/>
      <c r="Z751" s="50"/>
    </row>
    <row r="752" spans="1:26" ht="75" x14ac:dyDescent="0.25">
      <c r="A752" s="39">
        <v>25175727</v>
      </c>
      <c r="B752" s="40">
        <v>1274</v>
      </c>
      <c r="C752" s="41" t="s">
        <v>75</v>
      </c>
      <c r="D752" s="41" t="s">
        <v>46</v>
      </c>
      <c r="E752" s="41">
        <v>75961</v>
      </c>
      <c r="F752" s="42"/>
      <c r="G752" s="43">
        <v>31.558382999999999</v>
      </c>
      <c r="H752" s="44">
        <v>-94.504452000000001</v>
      </c>
      <c r="I752" s="45" t="s">
        <v>63</v>
      </c>
      <c r="J752" s="46" t="s">
        <v>48</v>
      </c>
      <c r="K752" s="42" t="s">
        <v>51</v>
      </c>
      <c r="L752" s="49"/>
      <c r="M752" s="45" t="s">
        <v>63</v>
      </c>
      <c r="N752" s="46" t="s">
        <v>51</v>
      </c>
      <c r="O752" s="49"/>
      <c r="P752" s="36" t="str">
        <f t="shared" si="11"/>
        <v>Unknown</v>
      </c>
      <c r="Q752" s="39" t="s">
        <v>48</v>
      </c>
      <c r="R752" s="39" t="s">
        <v>48</v>
      </c>
      <c r="S752" s="39"/>
      <c r="T752" s="50"/>
      <c r="U752" s="50" t="s">
        <v>51</v>
      </c>
      <c r="V752" s="50" t="s">
        <v>51</v>
      </c>
      <c r="W752" s="50"/>
      <c r="X752" s="51" t="str">
        <f>IF((OR((AND('[1]PWS Information'!$E$10="CWS",T752="Single Family Residence",P752="Lead")),
(AND('[1]PWS Information'!$E$10="CWS",T752="Multiple Family Residence",'[1]PWS Information'!$E$11="Yes",P752="Lead")),
(AND('[1]PWS Information'!$E$10="NTNC",P752="Lead")))),"Tier 1",
IF((OR((AND('[1]PWS Information'!$E$10="CWS",T752="Multiple Family Residence",'[1]PWS Information'!$E$11="No",P752="Lead")),
(AND('[1]PWS Information'!$E$10="CWS",T752="Other",P752="Lead")),
(AND('[1]PWS Information'!$E$10="CWS",T752="Building",P752="Lead")))),"Tier 2",
IF((OR((AND('[1]PWS Information'!$E$10="CWS",T752="Single Family Residence",P752="Galvanized Requiring Replacement")),
(AND('[1]PWS Information'!$E$10="CWS",T752="Single Family Residence",P752="Galvanized Requiring Replacement",Q752="Yes")),
(AND('[1]PWS Information'!$E$10="NTNC",P752="Galvanized Requiring Replacement")),
(AND('[1]PWS Information'!$E$10="NTNC",T752="Single Family Residence",Q752="Yes")))),"Tier 3",
IF((OR((AND('[1]PWS Information'!$E$10="CWS",T752="Single Family Residence",R752="Yes",P752="Non-Lead", I752="Non-Lead - Copper",K752="Before 1989")),
(AND('[1]PWS Information'!$E$10="CWS",T752="Single Family Residence",R752="Yes",P752="Non-Lead", M752="Non-Lead - Copper",N752="Before 1989")))),"Tier 4",
IF((OR((AND('[1]PWS Information'!$E$10="NTNC",P752="Non-Lead")),
(AND('[1]PWS Information'!$E$10="CWS",P752="Non-Lead",R752="")),
(AND('[1]PWS Information'!$E$10="CWS",P752="Non-Lead",R752="No")),
(AND('[1]PWS Information'!$E$10="CWS",P752="Non-Lead",R752="Don't Know")),
(AND('[1]PWS Information'!$E$10="CWS",P752="Non-Lead", I752="Non-Lead - Copper", R752="Yes", K752="Between 1989 and 2014")),
(AND('[1]PWS Information'!$E$10="CWS",P752="Non-Lead", I752="Non-Lead - Copper", R752="Yes", K752="After 2014")),
(AND('[1]PWS Information'!$E$10="CWS",P752="Non-Lead", I752="Non-Lead - Copper", R752="Yes", K752="Unknown")),
(AND('[1]PWS Information'!$E$10="CWS",P752="Non-Lead", M752="Non-Lead - Copper", R752="Yes", N752="Between 1989 and 2014")),
(AND('[1]PWS Information'!$E$10="CWS",P752="Non-Lead", M752="Non-Lead - Copper", R752="Yes", N752="After 2014")),
(AND('[1]PWS Information'!$E$10="CWS",P752="Non-Lead", M752="Non-Lead - Copper", R752="Yes", N752="Unknown")),
(AND('[1]PWS Information'!$E$10="CWS",P752="Unknown")),
(AND('[1]PWS Information'!$E$10="NTNC",P752="Unknown")))),"Tier 5",
"")))))</f>
        <v>Tier 5</v>
      </c>
      <c r="Y752" s="50"/>
      <c r="Z752" s="50"/>
    </row>
    <row r="753" spans="1:26" ht="75" x14ac:dyDescent="0.25">
      <c r="A753" s="39">
        <v>25175812</v>
      </c>
      <c r="B753" s="40">
        <v>1923</v>
      </c>
      <c r="C753" s="41" t="s">
        <v>75</v>
      </c>
      <c r="D753" s="41" t="s">
        <v>46</v>
      </c>
      <c r="E753" s="41">
        <v>75961</v>
      </c>
      <c r="F753" s="42"/>
      <c r="G753" s="43">
        <v>31.558382999999999</v>
      </c>
      <c r="H753" s="44">
        <v>-94.504452000000001</v>
      </c>
      <c r="I753" s="45" t="s">
        <v>63</v>
      </c>
      <c r="J753" s="46" t="s">
        <v>48</v>
      </c>
      <c r="K753" s="42" t="s">
        <v>51</v>
      </c>
      <c r="L753" s="49"/>
      <c r="M753" s="45" t="s">
        <v>63</v>
      </c>
      <c r="N753" s="46" t="s">
        <v>51</v>
      </c>
      <c r="O753" s="49"/>
      <c r="P753" s="36" t="str">
        <f t="shared" si="11"/>
        <v>Unknown</v>
      </c>
      <c r="Q753" s="39" t="s">
        <v>48</v>
      </c>
      <c r="R753" s="39" t="s">
        <v>48</v>
      </c>
      <c r="S753" s="39"/>
      <c r="T753" s="50"/>
      <c r="U753" s="50" t="s">
        <v>51</v>
      </c>
      <c r="V753" s="50" t="s">
        <v>51</v>
      </c>
      <c r="W753" s="50"/>
      <c r="X753" s="51" t="str">
        <f>IF((OR((AND('[1]PWS Information'!$E$10="CWS",T753="Single Family Residence",P753="Lead")),
(AND('[1]PWS Information'!$E$10="CWS",T753="Multiple Family Residence",'[1]PWS Information'!$E$11="Yes",P753="Lead")),
(AND('[1]PWS Information'!$E$10="NTNC",P753="Lead")))),"Tier 1",
IF((OR((AND('[1]PWS Information'!$E$10="CWS",T753="Multiple Family Residence",'[1]PWS Information'!$E$11="No",P753="Lead")),
(AND('[1]PWS Information'!$E$10="CWS",T753="Other",P753="Lead")),
(AND('[1]PWS Information'!$E$10="CWS",T753="Building",P753="Lead")))),"Tier 2",
IF((OR((AND('[1]PWS Information'!$E$10="CWS",T753="Single Family Residence",P753="Galvanized Requiring Replacement")),
(AND('[1]PWS Information'!$E$10="CWS",T753="Single Family Residence",P753="Galvanized Requiring Replacement",Q753="Yes")),
(AND('[1]PWS Information'!$E$10="NTNC",P753="Galvanized Requiring Replacement")),
(AND('[1]PWS Information'!$E$10="NTNC",T753="Single Family Residence",Q753="Yes")))),"Tier 3",
IF((OR((AND('[1]PWS Information'!$E$10="CWS",T753="Single Family Residence",R753="Yes",P753="Non-Lead", I753="Non-Lead - Copper",K753="Before 1989")),
(AND('[1]PWS Information'!$E$10="CWS",T753="Single Family Residence",R753="Yes",P753="Non-Lead", M753="Non-Lead - Copper",N753="Before 1989")))),"Tier 4",
IF((OR((AND('[1]PWS Information'!$E$10="NTNC",P753="Non-Lead")),
(AND('[1]PWS Information'!$E$10="CWS",P753="Non-Lead",R753="")),
(AND('[1]PWS Information'!$E$10="CWS",P753="Non-Lead",R753="No")),
(AND('[1]PWS Information'!$E$10="CWS",P753="Non-Lead",R753="Don't Know")),
(AND('[1]PWS Information'!$E$10="CWS",P753="Non-Lead", I753="Non-Lead - Copper", R753="Yes", K753="Between 1989 and 2014")),
(AND('[1]PWS Information'!$E$10="CWS",P753="Non-Lead", I753="Non-Lead - Copper", R753="Yes", K753="After 2014")),
(AND('[1]PWS Information'!$E$10="CWS",P753="Non-Lead", I753="Non-Lead - Copper", R753="Yes", K753="Unknown")),
(AND('[1]PWS Information'!$E$10="CWS",P753="Non-Lead", M753="Non-Lead - Copper", R753="Yes", N753="Between 1989 and 2014")),
(AND('[1]PWS Information'!$E$10="CWS",P753="Non-Lead", M753="Non-Lead - Copper", R753="Yes", N753="After 2014")),
(AND('[1]PWS Information'!$E$10="CWS",P753="Non-Lead", M753="Non-Lead - Copper", R753="Yes", N753="Unknown")),
(AND('[1]PWS Information'!$E$10="CWS",P753="Unknown")),
(AND('[1]PWS Information'!$E$10="NTNC",P753="Unknown")))),"Tier 5",
"")))))</f>
        <v>Tier 5</v>
      </c>
      <c r="Y753" s="50"/>
      <c r="Z753" s="50"/>
    </row>
    <row r="754" spans="1:26" ht="75" x14ac:dyDescent="0.25">
      <c r="A754" s="39">
        <v>25175531</v>
      </c>
      <c r="B754" s="40">
        <v>1323</v>
      </c>
      <c r="C754" s="41" t="s">
        <v>156</v>
      </c>
      <c r="D754" s="41" t="s">
        <v>46</v>
      </c>
      <c r="E754" s="41">
        <v>75961</v>
      </c>
      <c r="F754" s="42"/>
      <c r="G754" s="43">
        <v>31.558382999999999</v>
      </c>
      <c r="H754" s="44">
        <v>-94.504452000000001</v>
      </c>
      <c r="I754" s="45" t="s">
        <v>63</v>
      </c>
      <c r="J754" s="46" t="s">
        <v>48</v>
      </c>
      <c r="K754" s="42" t="s">
        <v>51</v>
      </c>
      <c r="L754" s="49"/>
      <c r="M754" s="45" t="s">
        <v>63</v>
      </c>
      <c r="N754" s="46" t="s">
        <v>51</v>
      </c>
      <c r="O754" s="49"/>
      <c r="P754" s="36" t="str">
        <f t="shared" si="11"/>
        <v>Unknown</v>
      </c>
      <c r="Q754" s="39" t="s">
        <v>48</v>
      </c>
      <c r="R754" s="39" t="s">
        <v>48</v>
      </c>
      <c r="S754" s="39"/>
      <c r="T754" s="50"/>
      <c r="U754" s="50" t="s">
        <v>51</v>
      </c>
      <c r="V754" s="50" t="s">
        <v>51</v>
      </c>
      <c r="W754" s="50"/>
      <c r="X754" s="51" t="str">
        <f>IF((OR((AND('[1]PWS Information'!$E$10="CWS",T754="Single Family Residence",P754="Lead")),
(AND('[1]PWS Information'!$E$10="CWS",T754="Multiple Family Residence",'[1]PWS Information'!$E$11="Yes",P754="Lead")),
(AND('[1]PWS Information'!$E$10="NTNC",P754="Lead")))),"Tier 1",
IF((OR((AND('[1]PWS Information'!$E$10="CWS",T754="Multiple Family Residence",'[1]PWS Information'!$E$11="No",P754="Lead")),
(AND('[1]PWS Information'!$E$10="CWS",T754="Other",P754="Lead")),
(AND('[1]PWS Information'!$E$10="CWS",T754="Building",P754="Lead")))),"Tier 2",
IF((OR((AND('[1]PWS Information'!$E$10="CWS",T754="Single Family Residence",P754="Galvanized Requiring Replacement")),
(AND('[1]PWS Information'!$E$10="CWS",T754="Single Family Residence",P754="Galvanized Requiring Replacement",Q754="Yes")),
(AND('[1]PWS Information'!$E$10="NTNC",P754="Galvanized Requiring Replacement")),
(AND('[1]PWS Information'!$E$10="NTNC",T754="Single Family Residence",Q754="Yes")))),"Tier 3",
IF((OR((AND('[1]PWS Information'!$E$10="CWS",T754="Single Family Residence",R754="Yes",P754="Non-Lead", I754="Non-Lead - Copper",K754="Before 1989")),
(AND('[1]PWS Information'!$E$10="CWS",T754="Single Family Residence",R754="Yes",P754="Non-Lead", M754="Non-Lead - Copper",N754="Before 1989")))),"Tier 4",
IF((OR((AND('[1]PWS Information'!$E$10="NTNC",P754="Non-Lead")),
(AND('[1]PWS Information'!$E$10="CWS",P754="Non-Lead",R754="")),
(AND('[1]PWS Information'!$E$10="CWS",P754="Non-Lead",R754="No")),
(AND('[1]PWS Information'!$E$10="CWS",P754="Non-Lead",R754="Don't Know")),
(AND('[1]PWS Information'!$E$10="CWS",P754="Non-Lead", I754="Non-Lead - Copper", R754="Yes", K754="Between 1989 and 2014")),
(AND('[1]PWS Information'!$E$10="CWS",P754="Non-Lead", I754="Non-Lead - Copper", R754="Yes", K754="After 2014")),
(AND('[1]PWS Information'!$E$10="CWS",P754="Non-Lead", I754="Non-Lead - Copper", R754="Yes", K754="Unknown")),
(AND('[1]PWS Information'!$E$10="CWS",P754="Non-Lead", M754="Non-Lead - Copper", R754="Yes", N754="Between 1989 and 2014")),
(AND('[1]PWS Information'!$E$10="CWS",P754="Non-Lead", M754="Non-Lead - Copper", R754="Yes", N754="After 2014")),
(AND('[1]PWS Information'!$E$10="CWS",P754="Non-Lead", M754="Non-Lead - Copper", R754="Yes", N754="Unknown")),
(AND('[1]PWS Information'!$E$10="CWS",P754="Unknown")),
(AND('[1]PWS Information'!$E$10="NTNC",P754="Unknown")))),"Tier 5",
"")))))</f>
        <v>Tier 5</v>
      </c>
      <c r="Y754" s="50"/>
      <c r="Z754" s="50"/>
    </row>
    <row r="755" spans="1:26" ht="75" x14ac:dyDescent="0.25">
      <c r="A755" s="39">
        <v>602</v>
      </c>
      <c r="B755" s="40" t="s">
        <v>225</v>
      </c>
      <c r="C755" s="41" t="s">
        <v>226</v>
      </c>
      <c r="D755" s="41" t="s">
        <v>46</v>
      </c>
      <c r="E755" s="41">
        <v>75961</v>
      </c>
      <c r="F755" s="42"/>
      <c r="G755" s="43">
        <v>31.586079999999999</v>
      </c>
      <c r="H755" s="44">
        <v>-94.604153999999994</v>
      </c>
      <c r="I755" s="45" t="s">
        <v>63</v>
      </c>
      <c r="J755" s="46" t="s">
        <v>48</v>
      </c>
      <c r="K755" s="42" t="s">
        <v>51</v>
      </c>
      <c r="L755" s="49"/>
      <c r="M755" s="45" t="s">
        <v>63</v>
      </c>
      <c r="N755" s="46" t="s">
        <v>51</v>
      </c>
      <c r="O755" s="49"/>
      <c r="P755" s="36" t="str">
        <f t="shared" si="11"/>
        <v>Unknown</v>
      </c>
      <c r="Q755" s="39" t="s">
        <v>48</v>
      </c>
      <c r="R755" s="39" t="s">
        <v>48</v>
      </c>
      <c r="S755" s="39"/>
      <c r="T755" s="50"/>
      <c r="U755" s="50" t="s">
        <v>51</v>
      </c>
      <c r="V755" s="50" t="s">
        <v>51</v>
      </c>
      <c r="W755" s="50"/>
      <c r="X755" s="51" t="str">
        <f>IF((OR((AND('[1]PWS Information'!$E$10="CWS",T755="Single Family Residence",P755="Lead")),
(AND('[1]PWS Information'!$E$10="CWS",T755="Multiple Family Residence",'[1]PWS Information'!$E$11="Yes",P755="Lead")),
(AND('[1]PWS Information'!$E$10="NTNC",P755="Lead")))),"Tier 1",
IF((OR((AND('[1]PWS Information'!$E$10="CWS",T755="Multiple Family Residence",'[1]PWS Information'!$E$11="No",P755="Lead")),
(AND('[1]PWS Information'!$E$10="CWS",T755="Other",P755="Lead")),
(AND('[1]PWS Information'!$E$10="CWS",T755="Building",P755="Lead")))),"Tier 2",
IF((OR((AND('[1]PWS Information'!$E$10="CWS",T755="Single Family Residence",P755="Galvanized Requiring Replacement")),
(AND('[1]PWS Information'!$E$10="CWS",T755="Single Family Residence",P755="Galvanized Requiring Replacement",Q755="Yes")),
(AND('[1]PWS Information'!$E$10="NTNC",P755="Galvanized Requiring Replacement")),
(AND('[1]PWS Information'!$E$10="NTNC",T755="Single Family Residence",Q755="Yes")))),"Tier 3",
IF((OR((AND('[1]PWS Information'!$E$10="CWS",T755="Single Family Residence",R755="Yes",P755="Non-Lead", I755="Non-Lead - Copper",K755="Before 1989")),
(AND('[1]PWS Information'!$E$10="CWS",T755="Single Family Residence",R755="Yes",P755="Non-Lead", M755="Non-Lead - Copper",N755="Before 1989")))),"Tier 4",
IF((OR((AND('[1]PWS Information'!$E$10="NTNC",P755="Non-Lead")),
(AND('[1]PWS Information'!$E$10="CWS",P755="Non-Lead",R755="")),
(AND('[1]PWS Information'!$E$10="CWS",P755="Non-Lead",R755="No")),
(AND('[1]PWS Information'!$E$10="CWS",P755="Non-Lead",R755="Don't Know")),
(AND('[1]PWS Information'!$E$10="CWS",P755="Non-Lead", I755="Non-Lead - Copper", R755="Yes", K755="Between 1989 and 2014")),
(AND('[1]PWS Information'!$E$10="CWS",P755="Non-Lead", I755="Non-Lead - Copper", R755="Yes", K755="After 2014")),
(AND('[1]PWS Information'!$E$10="CWS",P755="Non-Lead", I755="Non-Lead - Copper", R755="Yes", K755="Unknown")),
(AND('[1]PWS Information'!$E$10="CWS",P755="Non-Lead", M755="Non-Lead - Copper", R755="Yes", N755="Between 1989 and 2014")),
(AND('[1]PWS Information'!$E$10="CWS",P755="Non-Lead", M755="Non-Lead - Copper", R755="Yes", N755="After 2014")),
(AND('[1]PWS Information'!$E$10="CWS",P755="Non-Lead", M755="Non-Lead - Copper", R755="Yes", N755="Unknown")),
(AND('[1]PWS Information'!$E$10="CWS",P755="Unknown")),
(AND('[1]PWS Information'!$E$10="NTNC",P755="Unknown")))),"Tier 5",
"")))))</f>
        <v>Tier 5</v>
      </c>
      <c r="Y755" s="50"/>
      <c r="Z755" s="50"/>
    </row>
    <row r="756" spans="1:26" ht="75" x14ac:dyDescent="0.25">
      <c r="A756" s="39">
        <v>25175874</v>
      </c>
      <c r="B756" s="40">
        <v>275</v>
      </c>
      <c r="C756" s="41" t="s">
        <v>158</v>
      </c>
      <c r="D756" s="41" t="s">
        <v>46</v>
      </c>
      <c r="E756" s="41">
        <v>75961</v>
      </c>
      <c r="F756" s="42"/>
      <c r="G756" s="43">
        <v>31.660875999999998</v>
      </c>
      <c r="H756" s="44">
        <v>-94.601358000000005</v>
      </c>
      <c r="I756" s="45" t="s">
        <v>63</v>
      </c>
      <c r="J756" s="46" t="s">
        <v>48</v>
      </c>
      <c r="K756" s="42" t="s">
        <v>51</v>
      </c>
      <c r="L756" s="49"/>
      <c r="M756" s="45" t="s">
        <v>63</v>
      </c>
      <c r="N756" s="46" t="s">
        <v>51</v>
      </c>
      <c r="O756" s="49"/>
      <c r="P756" s="36" t="str">
        <f t="shared" si="11"/>
        <v>Unknown</v>
      </c>
      <c r="Q756" s="39" t="s">
        <v>48</v>
      </c>
      <c r="R756" s="39" t="s">
        <v>48</v>
      </c>
      <c r="S756" s="39"/>
      <c r="T756" s="50"/>
      <c r="U756" s="50" t="s">
        <v>51</v>
      </c>
      <c r="V756" s="50" t="s">
        <v>51</v>
      </c>
      <c r="W756" s="50"/>
      <c r="X756" s="51" t="str">
        <f>IF((OR((AND('[1]PWS Information'!$E$10="CWS",T756="Single Family Residence",P756="Lead")),
(AND('[1]PWS Information'!$E$10="CWS",T756="Multiple Family Residence",'[1]PWS Information'!$E$11="Yes",P756="Lead")),
(AND('[1]PWS Information'!$E$10="NTNC",P756="Lead")))),"Tier 1",
IF((OR((AND('[1]PWS Information'!$E$10="CWS",T756="Multiple Family Residence",'[1]PWS Information'!$E$11="No",P756="Lead")),
(AND('[1]PWS Information'!$E$10="CWS",T756="Other",P756="Lead")),
(AND('[1]PWS Information'!$E$10="CWS",T756="Building",P756="Lead")))),"Tier 2",
IF((OR((AND('[1]PWS Information'!$E$10="CWS",T756="Single Family Residence",P756="Galvanized Requiring Replacement")),
(AND('[1]PWS Information'!$E$10="CWS",T756="Single Family Residence",P756="Galvanized Requiring Replacement",Q756="Yes")),
(AND('[1]PWS Information'!$E$10="NTNC",P756="Galvanized Requiring Replacement")),
(AND('[1]PWS Information'!$E$10="NTNC",T756="Single Family Residence",Q756="Yes")))),"Tier 3",
IF((OR((AND('[1]PWS Information'!$E$10="CWS",T756="Single Family Residence",R756="Yes",P756="Non-Lead", I756="Non-Lead - Copper",K756="Before 1989")),
(AND('[1]PWS Information'!$E$10="CWS",T756="Single Family Residence",R756="Yes",P756="Non-Lead", M756="Non-Lead - Copper",N756="Before 1989")))),"Tier 4",
IF((OR((AND('[1]PWS Information'!$E$10="NTNC",P756="Non-Lead")),
(AND('[1]PWS Information'!$E$10="CWS",P756="Non-Lead",R756="")),
(AND('[1]PWS Information'!$E$10="CWS",P756="Non-Lead",R756="No")),
(AND('[1]PWS Information'!$E$10="CWS",P756="Non-Lead",R756="Don't Know")),
(AND('[1]PWS Information'!$E$10="CWS",P756="Non-Lead", I756="Non-Lead - Copper", R756="Yes", K756="Between 1989 and 2014")),
(AND('[1]PWS Information'!$E$10="CWS",P756="Non-Lead", I756="Non-Lead - Copper", R756="Yes", K756="After 2014")),
(AND('[1]PWS Information'!$E$10="CWS",P756="Non-Lead", I756="Non-Lead - Copper", R756="Yes", K756="Unknown")),
(AND('[1]PWS Information'!$E$10="CWS",P756="Non-Lead", M756="Non-Lead - Copper", R756="Yes", N756="Between 1989 and 2014")),
(AND('[1]PWS Information'!$E$10="CWS",P756="Non-Lead", M756="Non-Lead - Copper", R756="Yes", N756="After 2014")),
(AND('[1]PWS Information'!$E$10="CWS",P756="Non-Lead", M756="Non-Lead - Copper", R756="Yes", N756="Unknown")),
(AND('[1]PWS Information'!$E$10="CWS",P756="Unknown")),
(AND('[1]PWS Information'!$E$10="NTNC",P756="Unknown")))),"Tier 5",
"")))))</f>
        <v>Tier 5</v>
      </c>
      <c r="Y756" s="50"/>
      <c r="Z756" s="50"/>
    </row>
    <row r="757" spans="1:26" ht="75" x14ac:dyDescent="0.25">
      <c r="A757" s="39">
        <v>25175892</v>
      </c>
      <c r="B757" s="40">
        <v>1412</v>
      </c>
      <c r="C757" s="41" t="s">
        <v>58</v>
      </c>
      <c r="D757" s="41" t="s">
        <v>46</v>
      </c>
      <c r="E757" s="41">
        <v>75961</v>
      </c>
      <c r="F757" s="42"/>
      <c r="G757" s="43">
        <v>31.648436</v>
      </c>
      <c r="H757" s="44">
        <v>-94.471941000000001</v>
      </c>
      <c r="I757" s="45" t="s">
        <v>63</v>
      </c>
      <c r="J757" s="46" t="s">
        <v>48</v>
      </c>
      <c r="K757" s="42" t="s">
        <v>51</v>
      </c>
      <c r="L757" s="49"/>
      <c r="M757" s="45" t="s">
        <v>63</v>
      </c>
      <c r="N757" s="46" t="s">
        <v>51</v>
      </c>
      <c r="O757" s="49"/>
      <c r="P757" s="36" t="str">
        <f t="shared" si="11"/>
        <v>Unknown</v>
      </c>
      <c r="Q757" s="39" t="s">
        <v>48</v>
      </c>
      <c r="R757" s="39" t="s">
        <v>48</v>
      </c>
      <c r="S757" s="39"/>
      <c r="T757" s="50" t="s">
        <v>50</v>
      </c>
      <c r="U757" s="50" t="s">
        <v>51</v>
      </c>
      <c r="V757" s="50" t="s">
        <v>51</v>
      </c>
      <c r="W757" s="50"/>
      <c r="X757" s="51" t="str">
        <f>IF((OR((AND('[1]PWS Information'!$E$10="CWS",T757="Single Family Residence",P757="Lead")),
(AND('[1]PWS Information'!$E$10="CWS",T757="Multiple Family Residence",'[1]PWS Information'!$E$11="Yes",P757="Lead")),
(AND('[1]PWS Information'!$E$10="NTNC",P757="Lead")))),"Tier 1",
IF((OR((AND('[1]PWS Information'!$E$10="CWS",T757="Multiple Family Residence",'[1]PWS Information'!$E$11="No",P757="Lead")),
(AND('[1]PWS Information'!$E$10="CWS",T757="Other",P757="Lead")),
(AND('[1]PWS Information'!$E$10="CWS",T757="Building",P757="Lead")))),"Tier 2",
IF((OR((AND('[1]PWS Information'!$E$10="CWS",T757="Single Family Residence",P757="Galvanized Requiring Replacement")),
(AND('[1]PWS Information'!$E$10="CWS",T757="Single Family Residence",P757="Galvanized Requiring Replacement",Q757="Yes")),
(AND('[1]PWS Information'!$E$10="NTNC",P757="Galvanized Requiring Replacement")),
(AND('[1]PWS Information'!$E$10="NTNC",T757="Single Family Residence",Q757="Yes")))),"Tier 3",
IF((OR((AND('[1]PWS Information'!$E$10="CWS",T757="Single Family Residence",R757="Yes",P757="Non-Lead", I757="Non-Lead - Copper",K757="Before 1989")),
(AND('[1]PWS Information'!$E$10="CWS",T757="Single Family Residence",R757="Yes",P757="Non-Lead", M757="Non-Lead - Copper",N757="Before 1989")))),"Tier 4",
IF((OR((AND('[1]PWS Information'!$E$10="NTNC",P757="Non-Lead")),
(AND('[1]PWS Information'!$E$10="CWS",P757="Non-Lead",R757="")),
(AND('[1]PWS Information'!$E$10="CWS",P757="Non-Lead",R757="No")),
(AND('[1]PWS Information'!$E$10="CWS",P757="Non-Lead",R757="Don't Know")),
(AND('[1]PWS Information'!$E$10="CWS",P757="Non-Lead", I757="Non-Lead - Copper", R757="Yes", K757="Between 1989 and 2014")),
(AND('[1]PWS Information'!$E$10="CWS",P757="Non-Lead", I757="Non-Lead - Copper", R757="Yes", K757="After 2014")),
(AND('[1]PWS Information'!$E$10="CWS",P757="Non-Lead", I757="Non-Lead - Copper", R757="Yes", K757="Unknown")),
(AND('[1]PWS Information'!$E$10="CWS",P757="Non-Lead", M757="Non-Lead - Copper", R757="Yes", N757="Between 1989 and 2014")),
(AND('[1]PWS Information'!$E$10="CWS",P757="Non-Lead", M757="Non-Lead - Copper", R757="Yes", N757="After 2014")),
(AND('[1]PWS Information'!$E$10="CWS",P757="Non-Lead", M757="Non-Lead - Copper", R757="Yes", N757="Unknown")),
(AND('[1]PWS Information'!$E$10="CWS",P757="Unknown")),
(AND('[1]PWS Information'!$E$10="NTNC",P757="Unknown")))),"Tier 5",
"")))))</f>
        <v>Tier 5</v>
      </c>
      <c r="Y757" s="50"/>
      <c r="Z757" s="50"/>
    </row>
    <row r="758" spans="1:26" ht="75" x14ac:dyDescent="0.25">
      <c r="A758" s="39">
        <v>25175904</v>
      </c>
      <c r="B758" s="40">
        <v>325</v>
      </c>
      <c r="C758" s="41" t="s">
        <v>137</v>
      </c>
      <c r="D758" s="41" t="s">
        <v>46</v>
      </c>
      <c r="E758" s="41">
        <v>75961</v>
      </c>
      <c r="F758" s="42"/>
      <c r="G758" s="43">
        <v>31.660554999999999</v>
      </c>
      <c r="H758" s="44">
        <v>-94.601433999999998</v>
      </c>
      <c r="I758" s="45" t="s">
        <v>63</v>
      </c>
      <c r="J758" s="46" t="s">
        <v>48</v>
      </c>
      <c r="K758" s="42" t="s">
        <v>51</v>
      </c>
      <c r="L758" s="49"/>
      <c r="M758" s="45" t="s">
        <v>63</v>
      </c>
      <c r="N758" s="46" t="s">
        <v>51</v>
      </c>
      <c r="O758" s="49"/>
      <c r="P758" s="36" t="str">
        <f t="shared" si="11"/>
        <v>Unknown</v>
      </c>
      <c r="Q758" s="39" t="s">
        <v>48</v>
      </c>
      <c r="R758" s="39" t="s">
        <v>48</v>
      </c>
      <c r="S758" s="39"/>
      <c r="T758" s="50"/>
      <c r="U758" s="50" t="s">
        <v>51</v>
      </c>
      <c r="V758" s="50" t="s">
        <v>51</v>
      </c>
      <c r="W758" s="50"/>
      <c r="X758" s="51" t="str">
        <f>IF((OR((AND('[1]PWS Information'!$E$10="CWS",T758="Single Family Residence",P758="Lead")),
(AND('[1]PWS Information'!$E$10="CWS",T758="Multiple Family Residence",'[1]PWS Information'!$E$11="Yes",P758="Lead")),
(AND('[1]PWS Information'!$E$10="NTNC",P758="Lead")))),"Tier 1",
IF((OR((AND('[1]PWS Information'!$E$10="CWS",T758="Multiple Family Residence",'[1]PWS Information'!$E$11="No",P758="Lead")),
(AND('[1]PWS Information'!$E$10="CWS",T758="Other",P758="Lead")),
(AND('[1]PWS Information'!$E$10="CWS",T758="Building",P758="Lead")))),"Tier 2",
IF((OR((AND('[1]PWS Information'!$E$10="CWS",T758="Single Family Residence",P758="Galvanized Requiring Replacement")),
(AND('[1]PWS Information'!$E$10="CWS",T758="Single Family Residence",P758="Galvanized Requiring Replacement",Q758="Yes")),
(AND('[1]PWS Information'!$E$10="NTNC",P758="Galvanized Requiring Replacement")),
(AND('[1]PWS Information'!$E$10="NTNC",T758="Single Family Residence",Q758="Yes")))),"Tier 3",
IF((OR((AND('[1]PWS Information'!$E$10="CWS",T758="Single Family Residence",R758="Yes",P758="Non-Lead", I758="Non-Lead - Copper",K758="Before 1989")),
(AND('[1]PWS Information'!$E$10="CWS",T758="Single Family Residence",R758="Yes",P758="Non-Lead", M758="Non-Lead - Copper",N758="Before 1989")))),"Tier 4",
IF((OR((AND('[1]PWS Information'!$E$10="NTNC",P758="Non-Lead")),
(AND('[1]PWS Information'!$E$10="CWS",P758="Non-Lead",R758="")),
(AND('[1]PWS Information'!$E$10="CWS",P758="Non-Lead",R758="No")),
(AND('[1]PWS Information'!$E$10="CWS",P758="Non-Lead",R758="Don't Know")),
(AND('[1]PWS Information'!$E$10="CWS",P758="Non-Lead", I758="Non-Lead - Copper", R758="Yes", K758="Between 1989 and 2014")),
(AND('[1]PWS Information'!$E$10="CWS",P758="Non-Lead", I758="Non-Lead - Copper", R758="Yes", K758="After 2014")),
(AND('[1]PWS Information'!$E$10="CWS",P758="Non-Lead", I758="Non-Lead - Copper", R758="Yes", K758="Unknown")),
(AND('[1]PWS Information'!$E$10="CWS",P758="Non-Lead", M758="Non-Lead - Copper", R758="Yes", N758="Between 1989 and 2014")),
(AND('[1]PWS Information'!$E$10="CWS",P758="Non-Lead", M758="Non-Lead - Copper", R758="Yes", N758="After 2014")),
(AND('[1]PWS Information'!$E$10="CWS",P758="Non-Lead", M758="Non-Lead - Copper", R758="Yes", N758="Unknown")),
(AND('[1]PWS Information'!$E$10="CWS",P758="Unknown")),
(AND('[1]PWS Information'!$E$10="NTNC",P758="Unknown")))),"Tier 5",
"")))))</f>
        <v>Tier 5</v>
      </c>
      <c r="Y758" s="50"/>
      <c r="Z758" s="50"/>
    </row>
    <row r="759" spans="1:26" ht="75" x14ac:dyDescent="0.25">
      <c r="A759" s="39">
        <v>25175837</v>
      </c>
      <c r="B759" s="40">
        <v>576</v>
      </c>
      <c r="C759" s="41" t="s">
        <v>71</v>
      </c>
      <c r="D759" s="41" t="s">
        <v>46</v>
      </c>
      <c r="E759" s="41">
        <v>75961</v>
      </c>
      <c r="F759" s="42"/>
      <c r="G759" s="43">
        <v>31.558382999999999</v>
      </c>
      <c r="H759" s="44">
        <v>-94.504452000000001</v>
      </c>
      <c r="I759" s="45" t="s">
        <v>63</v>
      </c>
      <c r="J759" s="46" t="s">
        <v>48</v>
      </c>
      <c r="K759" s="42" t="s">
        <v>51</v>
      </c>
      <c r="L759" s="49"/>
      <c r="M759" s="45" t="s">
        <v>63</v>
      </c>
      <c r="N759" s="46" t="s">
        <v>51</v>
      </c>
      <c r="O759" s="49"/>
      <c r="P759" s="36" t="str">
        <f t="shared" si="11"/>
        <v>Unknown</v>
      </c>
      <c r="Q759" s="39" t="s">
        <v>48</v>
      </c>
      <c r="R759" s="39" t="s">
        <v>48</v>
      </c>
      <c r="S759" s="39"/>
      <c r="T759" s="50"/>
      <c r="U759" s="50" t="s">
        <v>51</v>
      </c>
      <c r="V759" s="50" t="s">
        <v>51</v>
      </c>
      <c r="W759" s="50"/>
      <c r="X759" s="51" t="str">
        <f>IF((OR((AND('[1]PWS Information'!$E$10="CWS",T759="Single Family Residence",P759="Lead")),
(AND('[1]PWS Information'!$E$10="CWS",T759="Multiple Family Residence",'[1]PWS Information'!$E$11="Yes",P759="Lead")),
(AND('[1]PWS Information'!$E$10="NTNC",P759="Lead")))),"Tier 1",
IF((OR((AND('[1]PWS Information'!$E$10="CWS",T759="Multiple Family Residence",'[1]PWS Information'!$E$11="No",P759="Lead")),
(AND('[1]PWS Information'!$E$10="CWS",T759="Other",P759="Lead")),
(AND('[1]PWS Information'!$E$10="CWS",T759="Building",P759="Lead")))),"Tier 2",
IF((OR((AND('[1]PWS Information'!$E$10="CWS",T759="Single Family Residence",P759="Galvanized Requiring Replacement")),
(AND('[1]PWS Information'!$E$10="CWS",T759="Single Family Residence",P759="Galvanized Requiring Replacement",Q759="Yes")),
(AND('[1]PWS Information'!$E$10="NTNC",P759="Galvanized Requiring Replacement")),
(AND('[1]PWS Information'!$E$10="NTNC",T759="Single Family Residence",Q759="Yes")))),"Tier 3",
IF((OR((AND('[1]PWS Information'!$E$10="CWS",T759="Single Family Residence",R759="Yes",P759="Non-Lead", I759="Non-Lead - Copper",K759="Before 1989")),
(AND('[1]PWS Information'!$E$10="CWS",T759="Single Family Residence",R759="Yes",P759="Non-Lead", M759="Non-Lead - Copper",N759="Before 1989")))),"Tier 4",
IF((OR((AND('[1]PWS Information'!$E$10="NTNC",P759="Non-Lead")),
(AND('[1]PWS Information'!$E$10="CWS",P759="Non-Lead",R759="")),
(AND('[1]PWS Information'!$E$10="CWS",P759="Non-Lead",R759="No")),
(AND('[1]PWS Information'!$E$10="CWS",P759="Non-Lead",R759="Don't Know")),
(AND('[1]PWS Information'!$E$10="CWS",P759="Non-Lead", I759="Non-Lead - Copper", R759="Yes", K759="Between 1989 and 2014")),
(AND('[1]PWS Information'!$E$10="CWS",P759="Non-Lead", I759="Non-Lead - Copper", R759="Yes", K759="After 2014")),
(AND('[1]PWS Information'!$E$10="CWS",P759="Non-Lead", I759="Non-Lead - Copper", R759="Yes", K759="Unknown")),
(AND('[1]PWS Information'!$E$10="CWS",P759="Non-Lead", M759="Non-Lead - Copper", R759="Yes", N759="Between 1989 and 2014")),
(AND('[1]PWS Information'!$E$10="CWS",P759="Non-Lead", M759="Non-Lead - Copper", R759="Yes", N759="After 2014")),
(AND('[1]PWS Information'!$E$10="CWS",P759="Non-Lead", M759="Non-Lead - Copper", R759="Yes", N759="Unknown")),
(AND('[1]PWS Information'!$E$10="CWS",P759="Unknown")),
(AND('[1]PWS Information'!$E$10="NTNC",P759="Unknown")))),"Tier 5",
"")))))</f>
        <v>Tier 5</v>
      </c>
      <c r="Y759" s="50"/>
      <c r="Z759" s="50"/>
    </row>
    <row r="760" spans="1:26" ht="75" x14ac:dyDescent="0.25">
      <c r="A760" s="39">
        <v>25175836</v>
      </c>
      <c r="B760" s="40">
        <v>546</v>
      </c>
      <c r="C760" s="41" t="s">
        <v>71</v>
      </c>
      <c r="D760" s="41" t="s">
        <v>46</v>
      </c>
      <c r="E760" s="41">
        <v>75961</v>
      </c>
      <c r="F760" s="42"/>
      <c r="G760" s="43">
        <v>31.558382999999999</v>
      </c>
      <c r="H760" s="44">
        <v>-94.504452000000001</v>
      </c>
      <c r="I760" s="45" t="s">
        <v>63</v>
      </c>
      <c r="J760" s="46" t="s">
        <v>48</v>
      </c>
      <c r="K760" s="42" t="s">
        <v>51</v>
      </c>
      <c r="L760" s="49"/>
      <c r="M760" s="45" t="s">
        <v>63</v>
      </c>
      <c r="N760" s="46" t="s">
        <v>51</v>
      </c>
      <c r="O760" s="49"/>
      <c r="P760" s="36" t="str">
        <f t="shared" si="11"/>
        <v>Unknown</v>
      </c>
      <c r="Q760" s="39" t="s">
        <v>48</v>
      </c>
      <c r="R760" s="39" t="s">
        <v>48</v>
      </c>
      <c r="S760" s="39"/>
      <c r="T760" s="50"/>
      <c r="U760" s="50" t="s">
        <v>51</v>
      </c>
      <c r="V760" s="50" t="s">
        <v>51</v>
      </c>
      <c r="W760" s="50"/>
      <c r="X760" s="51" t="str">
        <f>IF((OR((AND('[1]PWS Information'!$E$10="CWS",T760="Single Family Residence",P760="Lead")),
(AND('[1]PWS Information'!$E$10="CWS",T760="Multiple Family Residence",'[1]PWS Information'!$E$11="Yes",P760="Lead")),
(AND('[1]PWS Information'!$E$10="NTNC",P760="Lead")))),"Tier 1",
IF((OR((AND('[1]PWS Information'!$E$10="CWS",T760="Multiple Family Residence",'[1]PWS Information'!$E$11="No",P760="Lead")),
(AND('[1]PWS Information'!$E$10="CWS",T760="Other",P760="Lead")),
(AND('[1]PWS Information'!$E$10="CWS",T760="Building",P760="Lead")))),"Tier 2",
IF((OR((AND('[1]PWS Information'!$E$10="CWS",T760="Single Family Residence",P760="Galvanized Requiring Replacement")),
(AND('[1]PWS Information'!$E$10="CWS",T760="Single Family Residence",P760="Galvanized Requiring Replacement",Q760="Yes")),
(AND('[1]PWS Information'!$E$10="NTNC",P760="Galvanized Requiring Replacement")),
(AND('[1]PWS Information'!$E$10="NTNC",T760="Single Family Residence",Q760="Yes")))),"Tier 3",
IF((OR((AND('[1]PWS Information'!$E$10="CWS",T760="Single Family Residence",R760="Yes",P760="Non-Lead", I760="Non-Lead - Copper",K760="Before 1989")),
(AND('[1]PWS Information'!$E$10="CWS",T760="Single Family Residence",R760="Yes",P760="Non-Lead", M760="Non-Lead - Copper",N760="Before 1989")))),"Tier 4",
IF((OR((AND('[1]PWS Information'!$E$10="NTNC",P760="Non-Lead")),
(AND('[1]PWS Information'!$E$10="CWS",P760="Non-Lead",R760="")),
(AND('[1]PWS Information'!$E$10="CWS",P760="Non-Lead",R760="No")),
(AND('[1]PWS Information'!$E$10="CWS",P760="Non-Lead",R760="Don't Know")),
(AND('[1]PWS Information'!$E$10="CWS",P760="Non-Lead", I760="Non-Lead - Copper", R760="Yes", K760="Between 1989 and 2014")),
(AND('[1]PWS Information'!$E$10="CWS",P760="Non-Lead", I760="Non-Lead - Copper", R760="Yes", K760="After 2014")),
(AND('[1]PWS Information'!$E$10="CWS",P760="Non-Lead", I760="Non-Lead - Copper", R760="Yes", K760="Unknown")),
(AND('[1]PWS Information'!$E$10="CWS",P760="Non-Lead", M760="Non-Lead - Copper", R760="Yes", N760="Between 1989 and 2014")),
(AND('[1]PWS Information'!$E$10="CWS",P760="Non-Lead", M760="Non-Lead - Copper", R760="Yes", N760="After 2014")),
(AND('[1]PWS Information'!$E$10="CWS",P760="Non-Lead", M760="Non-Lead - Copper", R760="Yes", N760="Unknown")),
(AND('[1]PWS Information'!$E$10="CWS",P760="Unknown")),
(AND('[1]PWS Information'!$E$10="NTNC",P760="Unknown")))),"Tier 5",
"")))))</f>
        <v>Tier 5</v>
      </c>
      <c r="Y760" s="50"/>
      <c r="Z760" s="50"/>
    </row>
    <row r="761" spans="1:26" ht="75" x14ac:dyDescent="0.25">
      <c r="A761" s="39">
        <v>25175693</v>
      </c>
      <c r="B761" s="40">
        <v>4501</v>
      </c>
      <c r="C761" s="41" t="s">
        <v>68</v>
      </c>
      <c r="D761" s="41" t="s">
        <v>46</v>
      </c>
      <c r="E761" s="41">
        <v>75961</v>
      </c>
      <c r="F761" s="42"/>
      <c r="G761" s="43">
        <v>31.558382999999999</v>
      </c>
      <c r="H761" s="44">
        <v>-94.504452000000001</v>
      </c>
      <c r="I761" s="45" t="s">
        <v>63</v>
      </c>
      <c r="J761" s="46" t="s">
        <v>48</v>
      </c>
      <c r="K761" s="42" t="s">
        <v>51</v>
      </c>
      <c r="L761" s="49"/>
      <c r="M761" s="45" t="s">
        <v>63</v>
      </c>
      <c r="N761" s="46" t="s">
        <v>51</v>
      </c>
      <c r="O761" s="49"/>
      <c r="P761" s="36" t="str">
        <f t="shared" si="11"/>
        <v>Unknown</v>
      </c>
      <c r="Q761" s="39" t="s">
        <v>48</v>
      </c>
      <c r="R761" s="39" t="s">
        <v>48</v>
      </c>
      <c r="S761" s="39"/>
      <c r="T761" s="50"/>
      <c r="U761" s="50" t="s">
        <v>51</v>
      </c>
      <c r="V761" s="50" t="s">
        <v>51</v>
      </c>
      <c r="W761" s="50"/>
      <c r="X761" s="51" t="str">
        <f>IF((OR((AND('[1]PWS Information'!$E$10="CWS",T761="Single Family Residence",P761="Lead")),
(AND('[1]PWS Information'!$E$10="CWS",T761="Multiple Family Residence",'[1]PWS Information'!$E$11="Yes",P761="Lead")),
(AND('[1]PWS Information'!$E$10="NTNC",P761="Lead")))),"Tier 1",
IF((OR((AND('[1]PWS Information'!$E$10="CWS",T761="Multiple Family Residence",'[1]PWS Information'!$E$11="No",P761="Lead")),
(AND('[1]PWS Information'!$E$10="CWS",T761="Other",P761="Lead")),
(AND('[1]PWS Information'!$E$10="CWS",T761="Building",P761="Lead")))),"Tier 2",
IF((OR((AND('[1]PWS Information'!$E$10="CWS",T761="Single Family Residence",P761="Galvanized Requiring Replacement")),
(AND('[1]PWS Information'!$E$10="CWS",T761="Single Family Residence",P761="Galvanized Requiring Replacement",Q761="Yes")),
(AND('[1]PWS Information'!$E$10="NTNC",P761="Galvanized Requiring Replacement")),
(AND('[1]PWS Information'!$E$10="NTNC",T761="Single Family Residence",Q761="Yes")))),"Tier 3",
IF((OR((AND('[1]PWS Information'!$E$10="CWS",T761="Single Family Residence",R761="Yes",P761="Non-Lead", I761="Non-Lead - Copper",K761="Before 1989")),
(AND('[1]PWS Information'!$E$10="CWS",T761="Single Family Residence",R761="Yes",P761="Non-Lead", M761="Non-Lead - Copper",N761="Before 1989")))),"Tier 4",
IF((OR((AND('[1]PWS Information'!$E$10="NTNC",P761="Non-Lead")),
(AND('[1]PWS Information'!$E$10="CWS",P761="Non-Lead",R761="")),
(AND('[1]PWS Information'!$E$10="CWS",P761="Non-Lead",R761="No")),
(AND('[1]PWS Information'!$E$10="CWS",P761="Non-Lead",R761="Don't Know")),
(AND('[1]PWS Information'!$E$10="CWS",P761="Non-Lead", I761="Non-Lead - Copper", R761="Yes", K761="Between 1989 and 2014")),
(AND('[1]PWS Information'!$E$10="CWS",P761="Non-Lead", I761="Non-Lead - Copper", R761="Yes", K761="After 2014")),
(AND('[1]PWS Information'!$E$10="CWS",P761="Non-Lead", I761="Non-Lead - Copper", R761="Yes", K761="Unknown")),
(AND('[1]PWS Information'!$E$10="CWS",P761="Non-Lead", M761="Non-Lead - Copper", R761="Yes", N761="Between 1989 and 2014")),
(AND('[1]PWS Information'!$E$10="CWS",P761="Non-Lead", M761="Non-Lead - Copper", R761="Yes", N761="After 2014")),
(AND('[1]PWS Information'!$E$10="CWS",P761="Non-Lead", M761="Non-Lead - Copper", R761="Yes", N761="Unknown")),
(AND('[1]PWS Information'!$E$10="CWS",P761="Unknown")),
(AND('[1]PWS Information'!$E$10="NTNC",P761="Unknown")))),"Tier 5",
"")))))</f>
        <v>Tier 5</v>
      </c>
      <c r="Y761" s="50"/>
      <c r="Z761" s="50"/>
    </row>
    <row r="762" spans="1:26" ht="75" x14ac:dyDescent="0.25">
      <c r="A762" s="39">
        <v>25175530</v>
      </c>
      <c r="B762" s="40" t="s">
        <v>216</v>
      </c>
      <c r="C762" s="41" t="s">
        <v>227</v>
      </c>
      <c r="D762" s="41" t="s">
        <v>46</v>
      </c>
      <c r="E762" s="41">
        <v>75961</v>
      </c>
      <c r="F762" s="42"/>
      <c r="G762" s="43"/>
      <c r="H762" s="44"/>
      <c r="I762" s="45" t="s">
        <v>63</v>
      </c>
      <c r="J762" s="46" t="s">
        <v>48</v>
      </c>
      <c r="K762" s="42" t="s">
        <v>51</v>
      </c>
      <c r="L762" s="49"/>
      <c r="M762" s="45" t="s">
        <v>63</v>
      </c>
      <c r="N762" s="46" t="s">
        <v>51</v>
      </c>
      <c r="O762" s="49"/>
      <c r="P762" s="36" t="str">
        <f t="shared" si="11"/>
        <v>Unknown</v>
      </c>
      <c r="Q762" s="39" t="s">
        <v>48</v>
      </c>
      <c r="R762" s="39" t="s">
        <v>48</v>
      </c>
      <c r="S762" s="39"/>
      <c r="T762" s="50"/>
      <c r="U762" s="50" t="s">
        <v>51</v>
      </c>
      <c r="V762" s="50" t="s">
        <v>51</v>
      </c>
      <c r="W762" s="50"/>
      <c r="X762" s="51" t="str">
        <f>IF((OR((AND('[1]PWS Information'!$E$10="CWS",T762="Single Family Residence",P762="Lead")),
(AND('[1]PWS Information'!$E$10="CWS",T762="Multiple Family Residence",'[1]PWS Information'!$E$11="Yes",P762="Lead")),
(AND('[1]PWS Information'!$E$10="NTNC",P762="Lead")))),"Tier 1",
IF((OR((AND('[1]PWS Information'!$E$10="CWS",T762="Multiple Family Residence",'[1]PWS Information'!$E$11="No",P762="Lead")),
(AND('[1]PWS Information'!$E$10="CWS",T762="Other",P762="Lead")),
(AND('[1]PWS Information'!$E$10="CWS",T762="Building",P762="Lead")))),"Tier 2",
IF((OR((AND('[1]PWS Information'!$E$10="CWS",T762="Single Family Residence",P762="Galvanized Requiring Replacement")),
(AND('[1]PWS Information'!$E$10="CWS",T762="Single Family Residence",P762="Galvanized Requiring Replacement",Q762="Yes")),
(AND('[1]PWS Information'!$E$10="NTNC",P762="Galvanized Requiring Replacement")),
(AND('[1]PWS Information'!$E$10="NTNC",T762="Single Family Residence",Q762="Yes")))),"Tier 3",
IF((OR((AND('[1]PWS Information'!$E$10="CWS",T762="Single Family Residence",R762="Yes",P762="Non-Lead", I762="Non-Lead - Copper",K762="Before 1989")),
(AND('[1]PWS Information'!$E$10="CWS",T762="Single Family Residence",R762="Yes",P762="Non-Lead", M762="Non-Lead - Copper",N762="Before 1989")))),"Tier 4",
IF((OR((AND('[1]PWS Information'!$E$10="NTNC",P762="Non-Lead")),
(AND('[1]PWS Information'!$E$10="CWS",P762="Non-Lead",R762="")),
(AND('[1]PWS Information'!$E$10="CWS",P762="Non-Lead",R762="No")),
(AND('[1]PWS Information'!$E$10="CWS",P762="Non-Lead",R762="Don't Know")),
(AND('[1]PWS Information'!$E$10="CWS",P762="Non-Lead", I762="Non-Lead - Copper", R762="Yes", K762="Between 1989 and 2014")),
(AND('[1]PWS Information'!$E$10="CWS",P762="Non-Lead", I762="Non-Lead - Copper", R762="Yes", K762="After 2014")),
(AND('[1]PWS Information'!$E$10="CWS",P762="Non-Lead", I762="Non-Lead - Copper", R762="Yes", K762="Unknown")),
(AND('[1]PWS Information'!$E$10="CWS",P762="Non-Lead", M762="Non-Lead - Copper", R762="Yes", N762="Between 1989 and 2014")),
(AND('[1]PWS Information'!$E$10="CWS",P762="Non-Lead", M762="Non-Lead - Copper", R762="Yes", N762="After 2014")),
(AND('[1]PWS Information'!$E$10="CWS",P762="Non-Lead", M762="Non-Lead - Copper", R762="Yes", N762="Unknown")),
(AND('[1]PWS Information'!$E$10="CWS",P762="Unknown")),
(AND('[1]PWS Information'!$E$10="NTNC",P762="Unknown")))),"Tier 5",
"")))))</f>
        <v>Tier 5</v>
      </c>
      <c r="Y762" s="50"/>
      <c r="Z762" s="50"/>
    </row>
    <row r="763" spans="1:26" ht="75" x14ac:dyDescent="0.25">
      <c r="A763" s="39">
        <v>25176086</v>
      </c>
      <c r="B763" s="40">
        <v>3319</v>
      </c>
      <c r="C763" s="41" t="s">
        <v>66</v>
      </c>
      <c r="D763" s="41" t="s">
        <v>46</v>
      </c>
      <c r="E763" s="41">
        <v>75961</v>
      </c>
      <c r="F763" s="42"/>
      <c r="G763" s="43">
        <v>31.603705999999999</v>
      </c>
      <c r="H763" s="44">
        <v>-94.568049999999999</v>
      </c>
      <c r="I763" s="45" t="s">
        <v>63</v>
      </c>
      <c r="J763" s="46" t="s">
        <v>48</v>
      </c>
      <c r="K763" s="42" t="s">
        <v>51</v>
      </c>
      <c r="L763" s="49"/>
      <c r="M763" s="45" t="s">
        <v>63</v>
      </c>
      <c r="N763" s="46" t="s">
        <v>51</v>
      </c>
      <c r="O763" s="49"/>
      <c r="P763" s="36" t="str">
        <f t="shared" si="11"/>
        <v>Unknown</v>
      </c>
      <c r="Q763" s="39" t="s">
        <v>48</v>
      </c>
      <c r="R763" s="39" t="s">
        <v>48</v>
      </c>
      <c r="S763" s="39"/>
      <c r="T763" s="50"/>
      <c r="U763" s="50" t="s">
        <v>51</v>
      </c>
      <c r="V763" s="50" t="s">
        <v>51</v>
      </c>
      <c r="W763" s="50"/>
      <c r="X763" s="51" t="str">
        <f>IF((OR((AND('[1]PWS Information'!$E$10="CWS",T763="Single Family Residence",P763="Lead")),
(AND('[1]PWS Information'!$E$10="CWS",T763="Multiple Family Residence",'[1]PWS Information'!$E$11="Yes",P763="Lead")),
(AND('[1]PWS Information'!$E$10="NTNC",P763="Lead")))),"Tier 1",
IF((OR((AND('[1]PWS Information'!$E$10="CWS",T763="Multiple Family Residence",'[1]PWS Information'!$E$11="No",P763="Lead")),
(AND('[1]PWS Information'!$E$10="CWS",T763="Other",P763="Lead")),
(AND('[1]PWS Information'!$E$10="CWS",T763="Building",P763="Lead")))),"Tier 2",
IF((OR((AND('[1]PWS Information'!$E$10="CWS",T763="Single Family Residence",P763="Galvanized Requiring Replacement")),
(AND('[1]PWS Information'!$E$10="CWS",T763="Single Family Residence",P763="Galvanized Requiring Replacement",Q763="Yes")),
(AND('[1]PWS Information'!$E$10="NTNC",P763="Galvanized Requiring Replacement")),
(AND('[1]PWS Information'!$E$10="NTNC",T763="Single Family Residence",Q763="Yes")))),"Tier 3",
IF((OR((AND('[1]PWS Information'!$E$10="CWS",T763="Single Family Residence",R763="Yes",P763="Non-Lead", I763="Non-Lead - Copper",K763="Before 1989")),
(AND('[1]PWS Information'!$E$10="CWS",T763="Single Family Residence",R763="Yes",P763="Non-Lead", M763="Non-Lead - Copper",N763="Before 1989")))),"Tier 4",
IF((OR((AND('[1]PWS Information'!$E$10="NTNC",P763="Non-Lead")),
(AND('[1]PWS Information'!$E$10="CWS",P763="Non-Lead",R763="")),
(AND('[1]PWS Information'!$E$10="CWS",P763="Non-Lead",R763="No")),
(AND('[1]PWS Information'!$E$10="CWS",P763="Non-Lead",R763="Don't Know")),
(AND('[1]PWS Information'!$E$10="CWS",P763="Non-Lead", I763="Non-Lead - Copper", R763="Yes", K763="Between 1989 and 2014")),
(AND('[1]PWS Information'!$E$10="CWS",P763="Non-Lead", I763="Non-Lead - Copper", R763="Yes", K763="After 2014")),
(AND('[1]PWS Information'!$E$10="CWS",P763="Non-Lead", I763="Non-Lead - Copper", R763="Yes", K763="Unknown")),
(AND('[1]PWS Information'!$E$10="CWS",P763="Non-Lead", M763="Non-Lead - Copper", R763="Yes", N763="Between 1989 and 2014")),
(AND('[1]PWS Information'!$E$10="CWS",P763="Non-Lead", M763="Non-Lead - Copper", R763="Yes", N763="After 2014")),
(AND('[1]PWS Information'!$E$10="CWS",P763="Non-Lead", M763="Non-Lead - Copper", R763="Yes", N763="Unknown")),
(AND('[1]PWS Information'!$E$10="CWS",P763="Unknown")),
(AND('[1]PWS Information'!$E$10="NTNC",P763="Unknown")))),"Tier 5",
"")))))</f>
        <v>Tier 5</v>
      </c>
      <c r="Y763" s="50"/>
      <c r="Z763" s="50"/>
    </row>
    <row r="764" spans="1:26" ht="75" x14ac:dyDescent="0.25">
      <c r="A764" s="39">
        <v>25175478</v>
      </c>
      <c r="B764" s="40">
        <v>601</v>
      </c>
      <c r="C764" s="41" t="s">
        <v>134</v>
      </c>
      <c r="D764" s="41" t="s">
        <v>46</v>
      </c>
      <c r="E764" s="41">
        <v>75961</v>
      </c>
      <c r="F764" s="42"/>
      <c r="G764" s="43">
        <v>31.558382999999999</v>
      </c>
      <c r="H764" s="44">
        <v>-94.504452000000001</v>
      </c>
      <c r="I764" s="45" t="s">
        <v>63</v>
      </c>
      <c r="J764" s="46" t="s">
        <v>48</v>
      </c>
      <c r="K764" s="42" t="s">
        <v>51</v>
      </c>
      <c r="L764" s="49"/>
      <c r="M764" s="45" t="s">
        <v>63</v>
      </c>
      <c r="N764" s="46" t="s">
        <v>51</v>
      </c>
      <c r="O764" s="49"/>
      <c r="P764" s="36" t="str">
        <f t="shared" si="11"/>
        <v>Unknown</v>
      </c>
      <c r="Q764" s="39" t="s">
        <v>48</v>
      </c>
      <c r="R764" s="39" t="s">
        <v>48</v>
      </c>
      <c r="S764" s="39"/>
      <c r="T764" s="50"/>
      <c r="U764" s="50" t="s">
        <v>51</v>
      </c>
      <c r="V764" s="50" t="s">
        <v>51</v>
      </c>
      <c r="W764" s="50"/>
      <c r="X764" s="51" t="str">
        <f>IF((OR((AND('[1]PWS Information'!$E$10="CWS",T764="Single Family Residence",P764="Lead")),
(AND('[1]PWS Information'!$E$10="CWS",T764="Multiple Family Residence",'[1]PWS Information'!$E$11="Yes",P764="Lead")),
(AND('[1]PWS Information'!$E$10="NTNC",P764="Lead")))),"Tier 1",
IF((OR((AND('[1]PWS Information'!$E$10="CWS",T764="Multiple Family Residence",'[1]PWS Information'!$E$11="No",P764="Lead")),
(AND('[1]PWS Information'!$E$10="CWS",T764="Other",P764="Lead")),
(AND('[1]PWS Information'!$E$10="CWS",T764="Building",P764="Lead")))),"Tier 2",
IF((OR((AND('[1]PWS Information'!$E$10="CWS",T764="Single Family Residence",P764="Galvanized Requiring Replacement")),
(AND('[1]PWS Information'!$E$10="CWS",T764="Single Family Residence",P764="Galvanized Requiring Replacement",Q764="Yes")),
(AND('[1]PWS Information'!$E$10="NTNC",P764="Galvanized Requiring Replacement")),
(AND('[1]PWS Information'!$E$10="NTNC",T764="Single Family Residence",Q764="Yes")))),"Tier 3",
IF((OR((AND('[1]PWS Information'!$E$10="CWS",T764="Single Family Residence",R764="Yes",P764="Non-Lead", I764="Non-Lead - Copper",K764="Before 1989")),
(AND('[1]PWS Information'!$E$10="CWS",T764="Single Family Residence",R764="Yes",P764="Non-Lead", M764="Non-Lead - Copper",N764="Before 1989")))),"Tier 4",
IF((OR((AND('[1]PWS Information'!$E$10="NTNC",P764="Non-Lead")),
(AND('[1]PWS Information'!$E$10="CWS",P764="Non-Lead",R764="")),
(AND('[1]PWS Information'!$E$10="CWS",P764="Non-Lead",R764="No")),
(AND('[1]PWS Information'!$E$10="CWS",P764="Non-Lead",R764="Don't Know")),
(AND('[1]PWS Information'!$E$10="CWS",P764="Non-Lead", I764="Non-Lead - Copper", R764="Yes", K764="Between 1989 and 2014")),
(AND('[1]PWS Information'!$E$10="CWS",P764="Non-Lead", I764="Non-Lead - Copper", R764="Yes", K764="After 2014")),
(AND('[1]PWS Information'!$E$10="CWS",P764="Non-Lead", I764="Non-Lead - Copper", R764="Yes", K764="Unknown")),
(AND('[1]PWS Information'!$E$10="CWS",P764="Non-Lead", M764="Non-Lead - Copper", R764="Yes", N764="Between 1989 and 2014")),
(AND('[1]PWS Information'!$E$10="CWS",P764="Non-Lead", M764="Non-Lead - Copper", R764="Yes", N764="After 2014")),
(AND('[1]PWS Information'!$E$10="CWS",P764="Non-Lead", M764="Non-Lead - Copper", R764="Yes", N764="Unknown")),
(AND('[1]PWS Information'!$E$10="CWS",P764="Unknown")),
(AND('[1]PWS Information'!$E$10="NTNC",P764="Unknown")))),"Tier 5",
"")))))</f>
        <v>Tier 5</v>
      </c>
      <c r="Y764" s="50"/>
      <c r="Z764" s="50"/>
    </row>
    <row r="765" spans="1:26" ht="75" x14ac:dyDescent="0.25">
      <c r="A765" s="39">
        <v>25176005</v>
      </c>
      <c r="B765" s="40">
        <v>7669</v>
      </c>
      <c r="C765" s="41" t="s">
        <v>66</v>
      </c>
      <c r="D765" s="41" t="s">
        <v>46</v>
      </c>
      <c r="E765" s="41">
        <v>75961</v>
      </c>
      <c r="F765" s="42"/>
      <c r="G765" s="43">
        <v>31.619662000000002</v>
      </c>
      <c r="H765" s="44">
        <v>-94.498863999999998</v>
      </c>
      <c r="I765" s="45" t="s">
        <v>63</v>
      </c>
      <c r="J765" s="46" t="s">
        <v>48</v>
      </c>
      <c r="K765" s="42" t="s">
        <v>51</v>
      </c>
      <c r="L765" s="49"/>
      <c r="M765" s="45" t="s">
        <v>63</v>
      </c>
      <c r="N765" s="46" t="s">
        <v>51</v>
      </c>
      <c r="O765" s="49"/>
      <c r="P765" s="36" t="str">
        <f t="shared" si="11"/>
        <v>Unknown</v>
      </c>
      <c r="Q765" s="39" t="s">
        <v>48</v>
      </c>
      <c r="R765" s="39" t="s">
        <v>48</v>
      </c>
      <c r="S765" s="39"/>
      <c r="T765" s="50"/>
      <c r="U765" s="50" t="s">
        <v>51</v>
      </c>
      <c r="V765" s="50" t="s">
        <v>51</v>
      </c>
      <c r="W765" s="50"/>
      <c r="X765" s="51" t="str">
        <f>IF((OR((AND('[1]PWS Information'!$E$10="CWS",T765="Single Family Residence",P765="Lead")),
(AND('[1]PWS Information'!$E$10="CWS",T765="Multiple Family Residence",'[1]PWS Information'!$E$11="Yes",P765="Lead")),
(AND('[1]PWS Information'!$E$10="NTNC",P765="Lead")))),"Tier 1",
IF((OR((AND('[1]PWS Information'!$E$10="CWS",T765="Multiple Family Residence",'[1]PWS Information'!$E$11="No",P765="Lead")),
(AND('[1]PWS Information'!$E$10="CWS",T765="Other",P765="Lead")),
(AND('[1]PWS Information'!$E$10="CWS",T765="Building",P765="Lead")))),"Tier 2",
IF((OR((AND('[1]PWS Information'!$E$10="CWS",T765="Single Family Residence",P765="Galvanized Requiring Replacement")),
(AND('[1]PWS Information'!$E$10="CWS",T765="Single Family Residence",P765="Galvanized Requiring Replacement",Q765="Yes")),
(AND('[1]PWS Information'!$E$10="NTNC",P765="Galvanized Requiring Replacement")),
(AND('[1]PWS Information'!$E$10="NTNC",T765="Single Family Residence",Q765="Yes")))),"Tier 3",
IF((OR((AND('[1]PWS Information'!$E$10="CWS",T765="Single Family Residence",R765="Yes",P765="Non-Lead", I765="Non-Lead - Copper",K765="Before 1989")),
(AND('[1]PWS Information'!$E$10="CWS",T765="Single Family Residence",R765="Yes",P765="Non-Lead", M765="Non-Lead - Copper",N765="Before 1989")))),"Tier 4",
IF((OR((AND('[1]PWS Information'!$E$10="NTNC",P765="Non-Lead")),
(AND('[1]PWS Information'!$E$10="CWS",P765="Non-Lead",R765="")),
(AND('[1]PWS Information'!$E$10="CWS",P765="Non-Lead",R765="No")),
(AND('[1]PWS Information'!$E$10="CWS",P765="Non-Lead",R765="Don't Know")),
(AND('[1]PWS Information'!$E$10="CWS",P765="Non-Lead", I765="Non-Lead - Copper", R765="Yes", K765="Between 1989 and 2014")),
(AND('[1]PWS Information'!$E$10="CWS",P765="Non-Lead", I765="Non-Lead - Copper", R765="Yes", K765="After 2014")),
(AND('[1]PWS Information'!$E$10="CWS",P765="Non-Lead", I765="Non-Lead - Copper", R765="Yes", K765="Unknown")),
(AND('[1]PWS Information'!$E$10="CWS",P765="Non-Lead", M765="Non-Lead - Copper", R765="Yes", N765="Between 1989 and 2014")),
(AND('[1]PWS Information'!$E$10="CWS",P765="Non-Lead", M765="Non-Lead - Copper", R765="Yes", N765="After 2014")),
(AND('[1]PWS Information'!$E$10="CWS",P765="Non-Lead", M765="Non-Lead - Copper", R765="Yes", N765="Unknown")),
(AND('[1]PWS Information'!$E$10="CWS",P765="Unknown")),
(AND('[1]PWS Information'!$E$10="NTNC",P765="Unknown")))),"Tier 5",
"")))))</f>
        <v>Tier 5</v>
      </c>
      <c r="Y765" s="50"/>
      <c r="Z765" s="50"/>
    </row>
    <row r="766" spans="1:26" ht="75" x14ac:dyDescent="0.25">
      <c r="A766" s="39">
        <v>25175658</v>
      </c>
      <c r="B766" s="40">
        <v>3976</v>
      </c>
      <c r="C766" s="41" t="s">
        <v>68</v>
      </c>
      <c r="D766" s="41" t="s">
        <v>46</v>
      </c>
      <c r="E766" s="41">
        <v>75961</v>
      </c>
      <c r="F766" s="42"/>
      <c r="G766" s="43">
        <v>31.558382999999999</v>
      </c>
      <c r="H766" s="44">
        <v>-94.504452000000001</v>
      </c>
      <c r="I766" s="45" t="s">
        <v>63</v>
      </c>
      <c r="J766" s="46" t="s">
        <v>48</v>
      </c>
      <c r="K766" s="42" t="s">
        <v>51</v>
      </c>
      <c r="L766" s="49"/>
      <c r="M766" s="45" t="s">
        <v>63</v>
      </c>
      <c r="N766" s="46" t="s">
        <v>51</v>
      </c>
      <c r="O766" s="49"/>
      <c r="P766" s="36" t="str">
        <f t="shared" si="11"/>
        <v>Unknown</v>
      </c>
      <c r="Q766" s="39" t="s">
        <v>48</v>
      </c>
      <c r="R766" s="39" t="s">
        <v>48</v>
      </c>
      <c r="S766" s="39"/>
      <c r="T766" s="50"/>
      <c r="U766" s="50" t="s">
        <v>51</v>
      </c>
      <c r="V766" s="50" t="s">
        <v>51</v>
      </c>
      <c r="W766" s="50"/>
      <c r="X766" s="51" t="str">
        <f>IF((OR((AND('[1]PWS Information'!$E$10="CWS",T766="Single Family Residence",P766="Lead")),
(AND('[1]PWS Information'!$E$10="CWS",T766="Multiple Family Residence",'[1]PWS Information'!$E$11="Yes",P766="Lead")),
(AND('[1]PWS Information'!$E$10="NTNC",P766="Lead")))),"Tier 1",
IF((OR((AND('[1]PWS Information'!$E$10="CWS",T766="Multiple Family Residence",'[1]PWS Information'!$E$11="No",P766="Lead")),
(AND('[1]PWS Information'!$E$10="CWS",T766="Other",P766="Lead")),
(AND('[1]PWS Information'!$E$10="CWS",T766="Building",P766="Lead")))),"Tier 2",
IF((OR((AND('[1]PWS Information'!$E$10="CWS",T766="Single Family Residence",P766="Galvanized Requiring Replacement")),
(AND('[1]PWS Information'!$E$10="CWS",T766="Single Family Residence",P766="Galvanized Requiring Replacement",Q766="Yes")),
(AND('[1]PWS Information'!$E$10="NTNC",P766="Galvanized Requiring Replacement")),
(AND('[1]PWS Information'!$E$10="NTNC",T766="Single Family Residence",Q766="Yes")))),"Tier 3",
IF((OR((AND('[1]PWS Information'!$E$10="CWS",T766="Single Family Residence",R766="Yes",P766="Non-Lead", I766="Non-Lead - Copper",K766="Before 1989")),
(AND('[1]PWS Information'!$E$10="CWS",T766="Single Family Residence",R766="Yes",P766="Non-Lead", M766="Non-Lead - Copper",N766="Before 1989")))),"Tier 4",
IF((OR((AND('[1]PWS Information'!$E$10="NTNC",P766="Non-Lead")),
(AND('[1]PWS Information'!$E$10="CWS",P766="Non-Lead",R766="")),
(AND('[1]PWS Information'!$E$10="CWS",P766="Non-Lead",R766="No")),
(AND('[1]PWS Information'!$E$10="CWS",P766="Non-Lead",R766="Don't Know")),
(AND('[1]PWS Information'!$E$10="CWS",P766="Non-Lead", I766="Non-Lead - Copper", R766="Yes", K766="Between 1989 and 2014")),
(AND('[1]PWS Information'!$E$10="CWS",P766="Non-Lead", I766="Non-Lead - Copper", R766="Yes", K766="After 2014")),
(AND('[1]PWS Information'!$E$10="CWS",P766="Non-Lead", I766="Non-Lead - Copper", R766="Yes", K766="Unknown")),
(AND('[1]PWS Information'!$E$10="CWS",P766="Non-Lead", M766="Non-Lead - Copper", R766="Yes", N766="Between 1989 and 2014")),
(AND('[1]PWS Information'!$E$10="CWS",P766="Non-Lead", M766="Non-Lead - Copper", R766="Yes", N766="After 2014")),
(AND('[1]PWS Information'!$E$10="CWS",P766="Non-Lead", M766="Non-Lead - Copper", R766="Yes", N766="Unknown")),
(AND('[1]PWS Information'!$E$10="CWS",P766="Unknown")),
(AND('[1]PWS Information'!$E$10="NTNC",P766="Unknown")))),"Tier 5",
"")))))</f>
        <v>Tier 5</v>
      </c>
      <c r="Y766" s="50"/>
      <c r="Z766" s="50"/>
    </row>
    <row r="767" spans="1:26" ht="75" x14ac:dyDescent="0.25">
      <c r="A767" s="39">
        <v>20962343</v>
      </c>
      <c r="B767" s="40" t="s">
        <v>76</v>
      </c>
      <c r="C767" s="41" t="s">
        <v>190</v>
      </c>
      <c r="D767" s="41" t="s">
        <v>46</v>
      </c>
      <c r="E767" s="41">
        <v>75961</v>
      </c>
      <c r="F767" s="42"/>
      <c r="G767" s="43">
        <v>31.593017</v>
      </c>
      <c r="H767" s="44">
        <v>-94.639336</v>
      </c>
      <c r="I767" s="45" t="s">
        <v>63</v>
      </c>
      <c r="J767" s="46" t="s">
        <v>48</v>
      </c>
      <c r="K767" s="42" t="s">
        <v>51</v>
      </c>
      <c r="L767" s="49"/>
      <c r="M767" s="45" t="s">
        <v>63</v>
      </c>
      <c r="N767" s="46" t="s">
        <v>51</v>
      </c>
      <c r="O767" s="49"/>
      <c r="P767" s="36" t="str">
        <f t="shared" si="11"/>
        <v>Unknown</v>
      </c>
      <c r="Q767" s="39" t="s">
        <v>48</v>
      </c>
      <c r="R767" s="39" t="s">
        <v>48</v>
      </c>
      <c r="S767" s="39"/>
      <c r="T767" s="50"/>
      <c r="U767" s="50" t="s">
        <v>51</v>
      </c>
      <c r="V767" s="50" t="s">
        <v>51</v>
      </c>
      <c r="W767" s="50"/>
      <c r="X767" s="51" t="str">
        <f>IF((OR((AND('[1]PWS Information'!$E$10="CWS",T767="Single Family Residence",P767="Lead")),
(AND('[1]PWS Information'!$E$10="CWS",T767="Multiple Family Residence",'[1]PWS Information'!$E$11="Yes",P767="Lead")),
(AND('[1]PWS Information'!$E$10="NTNC",P767="Lead")))),"Tier 1",
IF((OR((AND('[1]PWS Information'!$E$10="CWS",T767="Multiple Family Residence",'[1]PWS Information'!$E$11="No",P767="Lead")),
(AND('[1]PWS Information'!$E$10="CWS",T767="Other",P767="Lead")),
(AND('[1]PWS Information'!$E$10="CWS",T767="Building",P767="Lead")))),"Tier 2",
IF((OR((AND('[1]PWS Information'!$E$10="CWS",T767="Single Family Residence",P767="Galvanized Requiring Replacement")),
(AND('[1]PWS Information'!$E$10="CWS",T767="Single Family Residence",P767="Galvanized Requiring Replacement",Q767="Yes")),
(AND('[1]PWS Information'!$E$10="NTNC",P767="Galvanized Requiring Replacement")),
(AND('[1]PWS Information'!$E$10="NTNC",T767="Single Family Residence",Q767="Yes")))),"Tier 3",
IF((OR((AND('[1]PWS Information'!$E$10="CWS",T767="Single Family Residence",R767="Yes",P767="Non-Lead", I767="Non-Lead - Copper",K767="Before 1989")),
(AND('[1]PWS Information'!$E$10="CWS",T767="Single Family Residence",R767="Yes",P767="Non-Lead", M767="Non-Lead - Copper",N767="Before 1989")))),"Tier 4",
IF((OR((AND('[1]PWS Information'!$E$10="NTNC",P767="Non-Lead")),
(AND('[1]PWS Information'!$E$10="CWS",P767="Non-Lead",R767="")),
(AND('[1]PWS Information'!$E$10="CWS",P767="Non-Lead",R767="No")),
(AND('[1]PWS Information'!$E$10="CWS",P767="Non-Lead",R767="Don't Know")),
(AND('[1]PWS Information'!$E$10="CWS",P767="Non-Lead", I767="Non-Lead - Copper", R767="Yes", K767="Between 1989 and 2014")),
(AND('[1]PWS Information'!$E$10="CWS",P767="Non-Lead", I767="Non-Lead - Copper", R767="Yes", K767="After 2014")),
(AND('[1]PWS Information'!$E$10="CWS",P767="Non-Lead", I767="Non-Lead - Copper", R767="Yes", K767="Unknown")),
(AND('[1]PWS Information'!$E$10="CWS",P767="Non-Lead", M767="Non-Lead - Copper", R767="Yes", N767="Between 1989 and 2014")),
(AND('[1]PWS Information'!$E$10="CWS",P767="Non-Lead", M767="Non-Lead - Copper", R767="Yes", N767="After 2014")),
(AND('[1]PWS Information'!$E$10="CWS",P767="Non-Lead", M767="Non-Lead - Copper", R767="Yes", N767="Unknown")),
(AND('[1]PWS Information'!$E$10="CWS",P767="Unknown")),
(AND('[1]PWS Information'!$E$10="NTNC",P767="Unknown")))),"Tier 5",
"")))))</f>
        <v>Tier 5</v>
      </c>
      <c r="Y767" s="50"/>
      <c r="Z767" s="50"/>
    </row>
    <row r="768" spans="1:26" ht="75" x14ac:dyDescent="0.25">
      <c r="A768" s="39">
        <v>25176176</v>
      </c>
      <c r="B768" s="40">
        <v>235</v>
      </c>
      <c r="C768" s="41" t="s">
        <v>62</v>
      </c>
      <c r="D768" s="41" t="s">
        <v>46</v>
      </c>
      <c r="E768" s="41">
        <v>75961</v>
      </c>
      <c r="F768" s="42"/>
      <c r="G768" s="43">
        <v>31.639652999999999</v>
      </c>
      <c r="H768" s="44">
        <v>-94.530164999999997</v>
      </c>
      <c r="I768" s="45" t="s">
        <v>63</v>
      </c>
      <c r="J768" s="46" t="s">
        <v>48</v>
      </c>
      <c r="K768" s="42" t="s">
        <v>51</v>
      </c>
      <c r="L768" s="49"/>
      <c r="M768" s="45" t="s">
        <v>63</v>
      </c>
      <c r="N768" s="46" t="s">
        <v>51</v>
      </c>
      <c r="O768" s="49"/>
      <c r="P768" s="36" t="str">
        <f t="shared" si="11"/>
        <v>Unknown</v>
      </c>
      <c r="Q768" s="39" t="s">
        <v>48</v>
      </c>
      <c r="R768" s="39" t="s">
        <v>48</v>
      </c>
      <c r="S768" s="39"/>
      <c r="T768" s="50" t="s">
        <v>50</v>
      </c>
      <c r="U768" s="50" t="s">
        <v>51</v>
      </c>
      <c r="V768" s="50" t="s">
        <v>51</v>
      </c>
      <c r="W768" s="50"/>
      <c r="X768" s="51" t="str">
        <f>IF((OR((AND('[1]PWS Information'!$E$10="CWS",T768="Single Family Residence",P768="Lead")),
(AND('[1]PWS Information'!$E$10="CWS",T768="Multiple Family Residence",'[1]PWS Information'!$E$11="Yes",P768="Lead")),
(AND('[1]PWS Information'!$E$10="NTNC",P768="Lead")))),"Tier 1",
IF((OR((AND('[1]PWS Information'!$E$10="CWS",T768="Multiple Family Residence",'[1]PWS Information'!$E$11="No",P768="Lead")),
(AND('[1]PWS Information'!$E$10="CWS",T768="Other",P768="Lead")),
(AND('[1]PWS Information'!$E$10="CWS",T768="Building",P768="Lead")))),"Tier 2",
IF((OR((AND('[1]PWS Information'!$E$10="CWS",T768="Single Family Residence",P768="Galvanized Requiring Replacement")),
(AND('[1]PWS Information'!$E$10="CWS",T768="Single Family Residence",P768="Galvanized Requiring Replacement",Q768="Yes")),
(AND('[1]PWS Information'!$E$10="NTNC",P768="Galvanized Requiring Replacement")),
(AND('[1]PWS Information'!$E$10="NTNC",T768="Single Family Residence",Q768="Yes")))),"Tier 3",
IF((OR((AND('[1]PWS Information'!$E$10="CWS",T768="Single Family Residence",R768="Yes",P768="Non-Lead", I768="Non-Lead - Copper",K768="Before 1989")),
(AND('[1]PWS Information'!$E$10="CWS",T768="Single Family Residence",R768="Yes",P768="Non-Lead", M768="Non-Lead - Copper",N768="Before 1989")))),"Tier 4",
IF((OR((AND('[1]PWS Information'!$E$10="NTNC",P768="Non-Lead")),
(AND('[1]PWS Information'!$E$10="CWS",P768="Non-Lead",R768="")),
(AND('[1]PWS Information'!$E$10="CWS",P768="Non-Lead",R768="No")),
(AND('[1]PWS Information'!$E$10="CWS",P768="Non-Lead",R768="Don't Know")),
(AND('[1]PWS Information'!$E$10="CWS",P768="Non-Lead", I768="Non-Lead - Copper", R768="Yes", K768="Between 1989 and 2014")),
(AND('[1]PWS Information'!$E$10="CWS",P768="Non-Lead", I768="Non-Lead - Copper", R768="Yes", K768="After 2014")),
(AND('[1]PWS Information'!$E$10="CWS",P768="Non-Lead", I768="Non-Lead - Copper", R768="Yes", K768="Unknown")),
(AND('[1]PWS Information'!$E$10="CWS",P768="Non-Lead", M768="Non-Lead - Copper", R768="Yes", N768="Between 1989 and 2014")),
(AND('[1]PWS Information'!$E$10="CWS",P768="Non-Lead", M768="Non-Lead - Copper", R768="Yes", N768="After 2014")),
(AND('[1]PWS Information'!$E$10="CWS",P768="Non-Lead", M768="Non-Lead - Copper", R768="Yes", N768="Unknown")),
(AND('[1]PWS Information'!$E$10="CWS",P768="Unknown")),
(AND('[1]PWS Information'!$E$10="NTNC",P768="Unknown")))),"Tier 5",
"")))))</f>
        <v>Tier 5</v>
      </c>
      <c r="Y768" s="50"/>
      <c r="Z768" s="50"/>
    </row>
    <row r="769" spans="1:26" ht="75" x14ac:dyDescent="0.25">
      <c r="A769" s="39">
        <v>25175450</v>
      </c>
      <c r="B769" s="40">
        <v>11916</v>
      </c>
      <c r="C769" s="41" t="s">
        <v>66</v>
      </c>
      <c r="D769" s="41" t="s">
        <v>46</v>
      </c>
      <c r="E769" s="41">
        <v>75961</v>
      </c>
      <c r="F769" s="42"/>
      <c r="G769" s="43">
        <v>31.633116999999999</v>
      </c>
      <c r="H769" s="44">
        <v>-94.430161999999996</v>
      </c>
      <c r="I769" s="45" t="s">
        <v>63</v>
      </c>
      <c r="J769" s="46" t="s">
        <v>48</v>
      </c>
      <c r="K769" s="42" t="s">
        <v>51</v>
      </c>
      <c r="L769" s="49"/>
      <c r="M769" s="45" t="s">
        <v>63</v>
      </c>
      <c r="N769" s="46" t="s">
        <v>51</v>
      </c>
      <c r="O769" s="49"/>
      <c r="P769" s="36" t="str">
        <f t="shared" si="11"/>
        <v>Unknown</v>
      </c>
      <c r="Q769" s="39" t="s">
        <v>48</v>
      </c>
      <c r="R769" s="39" t="s">
        <v>48</v>
      </c>
      <c r="S769" s="39"/>
      <c r="T769" s="50"/>
      <c r="U769" s="50" t="s">
        <v>51</v>
      </c>
      <c r="V769" s="50" t="s">
        <v>51</v>
      </c>
      <c r="W769" s="50"/>
      <c r="X769" s="51" t="str">
        <f>IF((OR((AND('[1]PWS Information'!$E$10="CWS",T769="Single Family Residence",P769="Lead")),
(AND('[1]PWS Information'!$E$10="CWS",T769="Multiple Family Residence",'[1]PWS Information'!$E$11="Yes",P769="Lead")),
(AND('[1]PWS Information'!$E$10="NTNC",P769="Lead")))),"Tier 1",
IF((OR((AND('[1]PWS Information'!$E$10="CWS",T769="Multiple Family Residence",'[1]PWS Information'!$E$11="No",P769="Lead")),
(AND('[1]PWS Information'!$E$10="CWS",T769="Other",P769="Lead")),
(AND('[1]PWS Information'!$E$10="CWS",T769="Building",P769="Lead")))),"Tier 2",
IF((OR((AND('[1]PWS Information'!$E$10="CWS",T769="Single Family Residence",P769="Galvanized Requiring Replacement")),
(AND('[1]PWS Information'!$E$10="CWS",T769="Single Family Residence",P769="Galvanized Requiring Replacement",Q769="Yes")),
(AND('[1]PWS Information'!$E$10="NTNC",P769="Galvanized Requiring Replacement")),
(AND('[1]PWS Information'!$E$10="NTNC",T769="Single Family Residence",Q769="Yes")))),"Tier 3",
IF((OR((AND('[1]PWS Information'!$E$10="CWS",T769="Single Family Residence",R769="Yes",P769="Non-Lead", I769="Non-Lead - Copper",K769="Before 1989")),
(AND('[1]PWS Information'!$E$10="CWS",T769="Single Family Residence",R769="Yes",P769="Non-Lead", M769="Non-Lead - Copper",N769="Before 1989")))),"Tier 4",
IF((OR((AND('[1]PWS Information'!$E$10="NTNC",P769="Non-Lead")),
(AND('[1]PWS Information'!$E$10="CWS",P769="Non-Lead",R769="")),
(AND('[1]PWS Information'!$E$10="CWS",P769="Non-Lead",R769="No")),
(AND('[1]PWS Information'!$E$10="CWS",P769="Non-Lead",R769="Don't Know")),
(AND('[1]PWS Information'!$E$10="CWS",P769="Non-Lead", I769="Non-Lead - Copper", R769="Yes", K769="Between 1989 and 2014")),
(AND('[1]PWS Information'!$E$10="CWS",P769="Non-Lead", I769="Non-Lead - Copper", R769="Yes", K769="After 2014")),
(AND('[1]PWS Information'!$E$10="CWS",P769="Non-Lead", I769="Non-Lead - Copper", R769="Yes", K769="Unknown")),
(AND('[1]PWS Information'!$E$10="CWS",P769="Non-Lead", M769="Non-Lead - Copper", R769="Yes", N769="Between 1989 and 2014")),
(AND('[1]PWS Information'!$E$10="CWS",P769="Non-Lead", M769="Non-Lead - Copper", R769="Yes", N769="After 2014")),
(AND('[1]PWS Information'!$E$10="CWS",P769="Non-Lead", M769="Non-Lead - Copper", R769="Yes", N769="Unknown")),
(AND('[1]PWS Information'!$E$10="CWS",P769="Unknown")),
(AND('[1]PWS Information'!$E$10="NTNC",P769="Unknown")))),"Tier 5",
"")))))</f>
        <v>Tier 5</v>
      </c>
      <c r="Y769" s="50"/>
      <c r="Z769" s="50"/>
    </row>
    <row r="770" spans="1:26" ht="75" x14ac:dyDescent="0.25">
      <c r="A770" s="39">
        <v>25176238</v>
      </c>
      <c r="B770" s="40">
        <v>456</v>
      </c>
      <c r="C770" s="41" t="s">
        <v>109</v>
      </c>
      <c r="D770" s="41" t="s">
        <v>46</v>
      </c>
      <c r="E770" s="41">
        <v>75961</v>
      </c>
      <c r="F770" s="42"/>
      <c r="G770" s="43">
        <v>31.659924</v>
      </c>
      <c r="H770" s="44">
        <v>-94.601659999999995</v>
      </c>
      <c r="I770" s="45" t="s">
        <v>63</v>
      </c>
      <c r="J770" s="46" t="s">
        <v>48</v>
      </c>
      <c r="K770" s="42" t="s">
        <v>51</v>
      </c>
      <c r="L770" s="49"/>
      <c r="M770" s="45" t="s">
        <v>63</v>
      </c>
      <c r="N770" s="46" t="s">
        <v>51</v>
      </c>
      <c r="O770" s="49"/>
      <c r="P770" s="36" t="str">
        <f t="shared" si="11"/>
        <v>Unknown</v>
      </c>
      <c r="Q770" s="39" t="s">
        <v>48</v>
      </c>
      <c r="R770" s="39" t="s">
        <v>48</v>
      </c>
      <c r="S770" s="39"/>
      <c r="T770" s="50"/>
      <c r="U770" s="50" t="s">
        <v>51</v>
      </c>
      <c r="V770" s="50" t="s">
        <v>51</v>
      </c>
      <c r="W770" s="50"/>
      <c r="X770" s="51" t="str">
        <f>IF((OR((AND('[1]PWS Information'!$E$10="CWS",T770="Single Family Residence",P770="Lead")),
(AND('[1]PWS Information'!$E$10="CWS",T770="Multiple Family Residence",'[1]PWS Information'!$E$11="Yes",P770="Lead")),
(AND('[1]PWS Information'!$E$10="NTNC",P770="Lead")))),"Tier 1",
IF((OR((AND('[1]PWS Information'!$E$10="CWS",T770="Multiple Family Residence",'[1]PWS Information'!$E$11="No",P770="Lead")),
(AND('[1]PWS Information'!$E$10="CWS",T770="Other",P770="Lead")),
(AND('[1]PWS Information'!$E$10="CWS",T770="Building",P770="Lead")))),"Tier 2",
IF((OR((AND('[1]PWS Information'!$E$10="CWS",T770="Single Family Residence",P770="Galvanized Requiring Replacement")),
(AND('[1]PWS Information'!$E$10="CWS",T770="Single Family Residence",P770="Galvanized Requiring Replacement",Q770="Yes")),
(AND('[1]PWS Information'!$E$10="NTNC",P770="Galvanized Requiring Replacement")),
(AND('[1]PWS Information'!$E$10="NTNC",T770="Single Family Residence",Q770="Yes")))),"Tier 3",
IF((OR((AND('[1]PWS Information'!$E$10="CWS",T770="Single Family Residence",R770="Yes",P770="Non-Lead", I770="Non-Lead - Copper",K770="Before 1989")),
(AND('[1]PWS Information'!$E$10="CWS",T770="Single Family Residence",R770="Yes",P770="Non-Lead", M770="Non-Lead - Copper",N770="Before 1989")))),"Tier 4",
IF((OR((AND('[1]PWS Information'!$E$10="NTNC",P770="Non-Lead")),
(AND('[1]PWS Information'!$E$10="CWS",P770="Non-Lead",R770="")),
(AND('[1]PWS Information'!$E$10="CWS",P770="Non-Lead",R770="No")),
(AND('[1]PWS Information'!$E$10="CWS",P770="Non-Lead",R770="Don't Know")),
(AND('[1]PWS Information'!$E$10="CWS",P770="Non-Lead", I770="Non-Lead - Copper", R770="Yes", K770="Between 1989 and 2014")),
(AND('[1]PWS Information'!$E$10="CWS",P770="Non-Lead", I770="Non-Lead - Copper", R770="Yes", K770="After 2014")),
(AND('[1]PWS Information'!$E$10="CWS",P770="Non-Lead", I770="Non-Lead - Copper", R770="Yes", K770="Unknown")),
(AND('[1]PWS Information'!$E$10="CWS",P770="Non-Lead", M770="Non-Lead - Copper", R770="Yes", N770="Between 1989 and 2014")),
(AND('[1]PWS Information'!$E$10="CWS",P770="Non-Lead", M770="Non-Lead - Copper", R770="Yes", N770="After 2014")),
(AND('[1]PWS Information'!$E$10="CWS",P770="Non-Lead", M770="Non-Lead - Copper", R770="Yes", N770="Unknown")),
(AND('[1]PWS Information'!$E$10="CWS",P770="Unknown")),
(AND('[1]PWS Information'!$E$10="NTNC",P770="Unknown")))),"Tier 5",
"")))))</f>
        <v>Tier 5</v>
      </c>
      <c r="Y770" s="50"/>
      <c r="Z770" s="50"/>
    </row>
    <row r="771" spans="1:26" ht="75" x14ac:dyDescent="0.25">
      <c r="A771" s="39">
        <v>25175959</v>
      </c>
      <c r="B771" s="40">
        <v>1778</v>
      </c>
      <c r="C771" s="41" t="s">
        <v>66</v>
      </c>
      <c r="D771" s="41" t="s">
        <v>46</v>
      </c>
      <c r="E771" s="41">
        <v>75961</v>
      </c>
      <c r="F771" s="42"/>
      <c r="G771" s="43">
        <v>31.601797000000001</v>
      </c>
      <c r="H771" s="44">
        <v>-94.597555999999997</v>
      </c>
      <c r="I771" s="45" t="s">
        <v>63</v>
      </c>
      <c r="J771" s="46" t="s">
        <v>48</v>
      </c>
      <c r="K771" s="42" t="s">
        <v>51</v>
      </c>
      <c r="L771" s="49"/>
      <c r="M771" s="45" t="s">
        <v>63</v>
      </c>
      <c r="N771" s="46" t="s">
        <v>51</v>
      </c>
      <c r="O771" s="49"/>
      <c r="P771" s="36" t="str">
        <f t="shared" si="11"/>
        <v>Unknown</v>
      </c>
      <c r="Q771" s="39" t="s">
        <v>48</v>
      </c>
      <c r="R771" s="39" t="s">
        <v>48</v>
      </c>
      <c r="S771" s="39"/>
      <c r="T771" s="50"/>
      <c r="U771" s="50" t="s">
        <v>51</v>
      </c>
      <c r="V771" s="50" t="s">
        <v>51</v>
      </c>
      <c r="W771" s="50"/>
      <c r="X771" s="51" t="str">
        <f>IF((OR((AND('[1]PWS Information'!$E$10="CWS",T771="Single Family Residence",P771="Lead")),
(AND('[1]PWS Information'!$E$10="CWS",T771="Multiple Family Residence",'[1]PWS Information'!$E$11="Yes",P771="Lead")),
(AND('[1]PWS Information'!$E$10="NTNC",P771="Lead")))),"Tier 1",
IF((OR((AND('[1]PWS Information'!$E$10="CWS",T771="Multiple Family Residence",'[1]PWS Information'!$E$11="No",P771="Lead")),
(AND('[1]PWS Information'!$E$10="CWS",T771="Other",P771="Lead")),
(AND('[1]PWS Information'!$E$10="CWS",T771="Building",P771="Lead")))),"Tier 2",
IF((OR((AND('[1]PWS Information'!$E$10="CWS",T771="Single Family Residence",P771="Galvanized Requiring Replacement")),
(AND('[1]PWS Information'!$E$10="CWS",T771="Single Family Residence",P771="Galvanized Requiring Replacement",Q771="Yes")),
(AND('[1]PWS Information'!$E$10="NTNC",P771="Galvanized Requiring Replacement")),
(AND('[1]PWS Information'!$E$10="NTNC",T771="Single Family Residence",Q771="Yes")))),"Tier 3",
IF((OR((AND('[1]PWS Information'!$E$10="CWS",T771="Single Family Residence",R771="Yes",P771="Non-Lead", I771="Non-Lead - Copper",K771="Before 1989")),
(AND('[1]PWS Information'!$E$10="CWS",T771="Single Family Residence",R771="Yes",P771="Non-Lead", M771="Non-Lead - Copper",N771="Before 1989")))),"Tier 4",
IF((OR((AND('[1]PWS Information'!$E$10="NTNC",P771="Non-Lead")),
(AND('[1]PWS Information'!$E$10="CWS",P771="Non-Lead",R771="")),
(AND('[1]PWS Information'!$E$10="CWS",P771="Non-Lead",R771="No")),
(AND('[1]PWS Information'!$E$10="CWS",P771="Non-Lead",R771="Don't Know")),
(AND('[1]PWS Information'!$E$10="CWS",P771="Non-Lead", I771="Non-Lead - Copper", R771="Yes", K771="Between 1989 and 2014")),
(AND('[1]PWS Information'!$E$10="CWS",P771="Non-Lead", I771="Non-Lead - Copper", R771="Yes", K771="After 2014")),
(AND('[1]PWS Information'!$E$10="CWS",P771="Non-Lead", I771="Non-Lead - Copper", R771="Yes", K771="Unknown")),
(AND('[1]PWS Information'!$E$10="CWS",P771="Non-Lead", M771="Non-Lead - Copper", R771="Yes", N771="Between 1989 and 2014")),
(AND('[1]PWS Information'!$E$10="CWS",P771="Non-Lead", M771="Non-Lead - Copper", R771="Yes", N771="After 2014")),
(AND('[1]PWS Information'!$E$10="CWS",P771="Non-Lead", M771="Non-Lead - Copper", R771="Yes", N771="Unknown")),
(AND('[1]PWS Information'!$E$10="CWS",P771="Unknown")),
(AND('[1]PWS Information'!$E$10="NTNC",P771="Unknown")))),"Tier 5",
"")))))</f>
        <v>Tier 5</v>
      </c>
      <c r="Y771" s="50"/>
      <c r="Z771" s="50"/>
    </row>
    <row r="772" spans="1:26" ht="75" x14ac:dyDescent="0.25">
      <c r="A772" s="39">
        <v>25175705</v>
      </c>
      <c r="B772" s="40">
        <v>4395</v>
      </c>
      <c r="C772" s="41" t="s">
        <v>228</v>
      </c>
      <c r="D772" s="41" t="s">
        <v>46</v>
      </c>
      <c r="E772" s="41">
        <v>75961</v>
      </c>
      <c r="F772" s="42"/>
      <c r="G772" s="43">
        <v>31.671658999999998</v>
      </c>
      <c r="H772" s="44">
        <v>-94.544092000000006</v>
      </c>
      <c r="I772" s="45" t="s">
        <v>63</v>
      </c>
      <c r="J772" s="46" t="s">
        <v>48</v>
      </c>
      <c r="K772" s="42" t="s">
        <v>51</v>
      </c>
      <c r="L772" s="49"/>
      <c r="M772" s="45" t="s">
        <v>63</v>
      </c>
      <c r="N772" s="46" t="s">
        <v>51</v>
      </c>
      <c r="O772" s="49"/>
      <c r="P772" s="36" t="str">
        <f t="shared" si="11"/>
        <v>Unknown</v>
      </c>
      <c r="Q772" s="39" t="s">
        <v>48</v>
      </c>
      <c r="R772" s="39" t="s">
        <v>48</v>
      </c>
      <c r="S772" s="39"/>
      <c r="T772" s="50"/>
      <c r="U772" s="50" t="s">
        <v>51</v>
      </c>
      <c r="V772" s="50" t="s">
        <v>51</v>
      </c>
      <c r="W772" s="50"/>
      <c r="X772" s="51" t="str">
        <f>IF((OR((AND('[1]PWS Information'!$E$10="CWS",T772="Single Family Residence",P772="Lead")),
(AND('[1]PWS Information'!$E$10="CWS",T772="Multiple Family Residence",'[1]PWS Information'!$E$11="Yes",P772="Lead")),
(AND('[1]PWS Information'!$E$10="NTNC",P772="Lead")))),"Tier 1",
IF((OR((AND('[1]PWS Information'!$E$10="CWS",T772="Multiple Family Residence",'[1]PWS Information'!$E$11="No",P772="Lead")),
(AND('[1]PWS Information'!$E$10="CWS",T772="Other",P772="Lead")),
(AND('[1]PWS Information'!$E$10="CWS",T772="Building",P772="Lead")))),"Tier 2",
IF((OR((AND('[1]PWS Information'!$E$10="CWS",T772="Single Family Residence",P772="Galvanized Requiring Replacement")),
(AND('[1]PWS Information'!$E$10="CWS",T772="Single Family Residence",P772="Galvanized Requiring Replacement",Q772="Yes")),
(AND('[1]PWS Information'!$E$10="NTNC",P772="Galvanized Requiring Replacement")),
(AND('[1]PWS Information'!$E$10="NTNC",T772="Single Family Residence",Q772="Yes")))),"Tier 3",
IF((OR((AND('[1]PWS Information'!$E$10="CWS",T772="Single Family Residence",R772="Yes",P772="Non-Lead", I772="Non-Lead - Copper",K772="Before 1989")),
(AND('[1]PWS Information'!$E$10="CWS",T772="Single Family Residence",R772="Yes",P772="Non-Lead", M772="Non-Lead - Copper",N772="Before 1989")))),"Tier 4",
IF((OR((AND('[1]PWS Information'!$E$10="NTNC",P772="Non-Lead")),
(AND('[1]PWS Information'!$E$10="CWS",P772="Non-Lead",R772="")),
(AND('[1]PWS Information'!$E$10="CWS",P772="Non-Lead",R772="No")),
(AND('[1]PWS Information'!$E$10="CWS",P772="Non-Lead",R772="Don't Know")),
(AND('[1]PWS Information'!$E$10="CWS",P772="Non-Lead", I772="Non-Lead - Copper", R772="Yes", K772="Between 1989 and 2014")),
(AND('[1]PWS Information'!$E$10="CWS",P772="Non-Lead", I772="Non-Lead - Copper", R772="Yes", K772="After 2014")),
(AND('[1]PWS Information'!$E$10="CWS",P772="Non-Lead", I772="Non-Lead - Copper", R772="Yes", K772="Unknown")),
(AND('[1]PWS Information'!$E$10="CWS",P772="Non-Lead", M772="Non-Lead - Copper", R772="Yes", N772="Between 1989 and 2014")),
(AND('[1]PWS Information'!$E$10="CWS",P772="Non-Lead", M772="Non-Lead - Copper", R772="Yes", N772="After 2014")),
(AND('[1]PWS Information'!$E$10="CWS",P772="Non-Lead", M772="Non-Lead - Copper", R772="Yes", N772="Unknown")),
(AND('[1]PWS Information'!$E$10="CWS",P772="Unknown")),
(AND('[1]PWS Information'!$E$10="NTNC",P772="Unknown")))),"Tier 5",
"")))))</f>
        <v>Tier 5</v>
      </c>
      <c r="Y772" s="50"/>
      <c r="Z772" s="50"/>
    </row>
    <row r="773" spans="1:26" ht="75" x14ac:dyDescent="0.25">
      <c r="A773" s="39">
        <v>25176128</v>
      </c>
      <c r="B773" s="40">
        <v>3938</v>
      </c>
      <c r="C773" s="41" t="s">
        <v>66</v>
      </c>
      <c r="D773" s="41" t="s">
        <v>46</v>
      </c>
      <c r="E773" s="41">
        <v>75961</v>
      </c>
      <c r="F773" s="42"/>
      <c r="G773" s="43">
        <v>31.605561999999999</v>
      </c>
      <c r="H773" s="44">
        <v>-94.557771000000002</v>
      </c>
      <c r="I773" s="45" t="s">
        <v>63</v>
      </c>
      <c r="J773" s="46" t="s">
        <v>48</v>
      </c>
      <c r="K773" s="42" t="s">
        <v>51</v>
      </c>
      <c r="L773" s="49"/>
      <c r="M773" s="45" t="s">
        <v>63</v>
      </c>
      <c r="N773" s="46" t="s">
        <v>51</v>
      </c>
      <c r="O773" s="49"/>
      <c r="P773" s="36" t="str">
        <f t="shared" ref="P773:P836" si="12">IF((OR(I773="Lead")),"Lead",
IF((OR(M773="Lead")),"Lead",
IF((OR(I773="Lead-lined galvanized")),"Lead",
IF((OR(M773="Lead-lined galvanized")),"Lead",
IF((OR((AND(I773="Unknown - Likely Lead",M773="Galvanized")),
(AND(I773="Unknown - Unlikely Lead",M773="Galvanized")),
(AND(I773="Unknown - Material Unknown",M773="Galvanized")))),"Galvanized Requiring Replacement",
IF((OR((AND(I773="Non-lead - Copper",J773="Yes",M773="Galvanized")),
(AND(I773="Non-lead - Copper",J773="Don't know",M773="Galvanized")),
(AND(I773="Non-lead - Copper",J773="",M773="Galvanized")),
(AND(I773="Non-lead - Plastic",J773="Yes",M773="Galvanized")),
(AND(I773="Non-lead - Plastic",J773="Don't know",M773="Galvanized")),
(AND(I773="Non-lead - Plastic",J773="",M773="Galvanized")),
(AND(I773="Non-lead",J773="Yes",M773="Galvanized")),
(AND(I773="Non-lead",J773="Don't know",M773="Galvanized")),
(AND(I773="Non-lead",J773="",M773="Galvanized")),
(AND(I773="Non-lead - Other",J773="Yes",M773="Galvanized")),
(AND(I773="Non-Lead - Other",J773="Don't know",M773="Galvanized")),
(AND(I773="Galvanized",J773="Yes",M773="Galvanized")),
(AND(I773="Galvanized",J773="Don't know",M773="Galvanized")),
(AND(I773="Galvanized",J773="",M773="Galvanized")),
(AND(I773="Non-Lead - Other",J773="",M773="Galvanized")))),"Galvanized Requiring Replacement",
IF((OR((AND(I773="Non-lead - Copper",M773="Non-lead - Copper")),
(AND(I773="Non-lead - Copper",M773="Non-lead - Plastic")),
(AND(I773="Non-lead - Copper",M773="Non-lead - Other")),
(AND(I773="Non-lead - Copper",M773="Non-lead")),
(AND(I773="Non-lead - Plastic",M773="Non-lead - Copper")),
(AND(I773="Non-lead - Plastic",M773="Non-lead - Plastic")),
(AND(I773="Non-lead - Plastic",M773="Non-lead - Other")),
(AND(I773="Non-lead - Plastic",M773="Non-lead")),
(AND(I773="Non-lead",M773="Non-lead - Copper")),
(AND(I773="Non-lead",M773="Non-lead - Plastic")),
(AND(I773="Non-lead",M773="Non-lead - Other")),
(AND(I773="Non-lead",M773="Non-lead")),
(AND(I773="Non-lead - Other",M773="Non-lead - Copper")),
(AND(I773="Non-Lead - Other",M773="Non-lead - Plastic")),
(AND(I773="Non-Lead - Other",M773="Non-lead")),
(AND(I773="Non-Lead - Other",M773="Non-lead - Other")))),"Non-Lead",
IF((OR((AND(I773="Galvanized",M773="Non-lead")),
(AND(I773="Galvanized",M773="Non-lead - Copper")),
(AND(I773="Galvanized",M773="Non-lead - Plastic")),
(AND(I773="Galvanized",M773="Non-lead")),
(AND(I773="Galvanized",M773="Non-lead - Other")))),"Non-Lead",
IF((OR((AND(I773="Non-lead - Copper",J773="No",M773="Galvanized")),
(AND(I773="Non-lead - Plastic",J773="No",M773="Galvanized")),
(AND(I773="Non-lead",J773="No",M773="Galvanized")),
(AND(I773="Galvanized",J773="No",M773="Galvanized")),
(AND(I773="Non-lead - Other",J773="No",M773="Galvanized")))),"Non-lead",
IF((OR((AND(I773="Unknown - Likely Lead",M773="Unknown - Likely Lead")),
(AND(I773="Unknown - Likely Lead",M773="Unknown - Unlikely Lead")),
(AND(I773="Unknown - Likely Lead",M773="Unknown - Material Unknown")),
(AND(I773="Unknown - Unlikely Lead",M773="Unknown - Likely Lead")),
(AND(I773="Unknown - Unlikely Lead",M773="Unknown - Unlikely Lead")),
(AND(I773="Unknown - Unlikely Lead",M773="Unknown - Material Unknown")),
(AND(I773="Unknown - Material Unknown",M773="Unknown - Likely Lead")),
(AND(I773="Unknown - Material Unknown",M773="Unknown - Unlikely Lead")),
(AND(I773="Unknown - Material Unknown",M773="Unknown - Material Unknown")))),"Unknown",
IF((OR((AND(I773="Unknown - Likely Lead",M773="Non-lead - Copper")),
(AND(I773="Unknown - Likely Lead",M773="Non-lead - Plastic")),
(AND(I773="Unknown - Likely Lead",M773="Non-lead")),
(AND(I773="Unknown - Likely Lead",M773="Non-lead - Other")),
(AND(I773="Unknown - Unlikely Lead",M773="Non-lead - Copper")),
(AND(I773="Unknown - Unlikely Lead",M773="Non-lead - Plastic")),
(AND(I773="Unknown - Unlikely Lead",M773="Non-lead")),
(AND(I773="Unknown - Unlikely Lead",M773="Non-lead - Other")),
(AND(I773="Unknown - Material Unknown",M773="Non-lead - Copper")),
(AND(I773="Unknown - Material Unknown",M773="Non-lead - Plastic")),
(AND(I773="Unknown - Material Unknown",M773="Non-lead")),
(AND(I773="Unknown - Material Unknown",M773="Non-lead - Other")))),"Unknown",
IF((OR((AND(I773="Non-lead - Copper",M773="Unknown - Likely Lead")),
(AND(I773="Non-lead - Copper",M773="Unknown - Unlikely Lead")),
(AND(I773="Non-lead - Copper",M773="Unknown - Material Unknown")),
(AND(I773="Non-lead - Plastic",M773="Unknown - Likely Lead")),
(AND(I773="Non-lead - Plastic",M773="Unknown - Unlikely Lead")),
(AND(I773="Non-lead - Plastic",M773="Unknown - Material Unknown")),
(AND(I773="Non-lead",M773="Unknown - Likely Lead")),
(AND(I773="Non-lead",M773="Unknown - Unlikely Lead")),
(AND(I773="Non-lead",M773="Unknown - Material Unknown")),
(AND(I773="Non-lead - Other",M773="Unknown - Likely Lead")),
(AND(I773="Non-Lead - Other",M773="Unknown - Unlikely Lead")),
(AND(I773="Non-Lead - Other",M773="Unknown - Material Unknown")))),"Unknown",
IF((OR((AND(I773="Galvanized",M773="Unknown - Likely Lead")),
(AND(I773="Galvanized",M773="Unknown - Unlikely Lead")),
(AND(I773="Galvanized",M773="Unknown - Material Unknown")))),"Unknown",
IF((OR((AND(I773="Galvanized",M773="")))),"Galvanized Requiring Replacement",
IF((OR((AND(I773="Non-lead - Copper",M773="")),
(AND(I773="Non-lead - Plastic",M773="")),
(AND(I773="Non-lead",M773="")),
(AND(I773="Non-lead - Other",M773="")))),"Non-lead",
IF((OR((AND(I773="Unknown - Likely Lead",M773="")),
(AND(I773="Unknown - Unlikely Lead",M773="")),
(AND(I773="Unknown - Material Unknown",M773="")))),"Unknown",
""))))))))))))))))</f>
        <v>Unknown</v>
      </c>
      <c r="Q773" s="39" t="s">
        <v>48</v>
      </c>
      <c r="R773" s="39" t="s">
        <v>48</v>
      </c>
      <c r="S773" s="39"/>
      <c r="T773" s="50"/>
      <c r="U773" s="50" t="s">
        <v>51</v>
      </c>
      <c r="V773" s="50" t="s">
        <v>51</v>
      </c>
      <c r="W773" s="50"/>
      <c r="X773" s="51" t="str">
        <f>IF((OR((AND('[1]PWS Information'!$E$10="CWS",T773="Single Family Residence",P773="Lead")),
(AND('[1]PWS Information'!$E$10="CWS",T773="Multiple Family Residence",'[1]PWS Information'!$E$11="Yes",P773="Lead")),
(AND('[1]PWS Information'!$E$10="NTNC",P773="Lead")))),"Tier 1",
IF((OR((AND('[1]PWS Information'!$E$10="CWS",T773="Multiple Family Residence",'[1]PWS Information'!$E$11="No",P773="Lead")),
(AND('[1]PWS Information'!$E$10="CWS",T773="Other",P773="Lead")),
(AND('[1]PWS Information'!$E$10="CWS",T773="Building",P773="Lead")))),"Tier 2",
IF((OR((AND('[1]PWS Information'!$E$10="CWS",T773="Single Family Residence",P773="Galvanized Requiring Replacement")),
(AND('[1]PWS Information'!$E$10="CWS",T773="Single Family Residence",P773="Galvanized Requiring Replacement",Q773="Yes")),
(AND('[1]PWS Information'!$E$10="NTNC",P773="Galvanized Requiring Replacement")),
(AND('[1]PWS Information'!$E$10="NTNC",T773="Single Family Residence",Q773="Yes")))),"Tier 3",
IF((OR((AND('[1]PWS Information'!$E$10="CWS",T773="Single Family Residence",R773="Yes",P773="Non-Lead", I773="Non-Lead - Copper",K773="Before 1989")),
(AND('[1]PWS Information'!$E$10="CWS",T773="Single Family Residence",R773="Yes",P773="Non-Lead", M773="Non-Lead - Copper",N773="Before 1989")))),"Tier 4",
IF((OR((AND('[1]PWS Information'!$E$10="NTNC",P773="Non-Lead")),
(AND('[1]PWS Information'!$E$10="CWS",P773="Non-Lead",R773="")),
(AND('[1]PWS Information'!$E$10="CWS",P773="Non-Lead",R773="No")),
(AND('[1]PWS Information'!$E$10="CWS",P773="Non-Lead",R773="Don't Know")),
(AND('[1]PWS Information'!$E$10="CWS",P773="Non-Lead", I773="Non-Lead - Copper", R773="Yes", K773="Between 1989 and 2014")),
(AND('[1]PWS Information'!$E$10="CWS",P773="Non-Lead", I773="Non-Lead - Copper", R773="Yes", K773="After 2014")),
(AND('[1]PWS Information'!$E$10="CWS",P773="Non-Lead", I773="Non-Lead - Copper", R773="Yes", K773="Unknown")),
(AND('[1]PWS Information'!$E$10="CWS",P773="Non-Lead", M773="Non-Lead - Copper", R773="Yes", N773="Between 1989 and 2014")),
(AND('[1]PWS Information'!$E$10="CWS",P773="Non-Lead", M773="Non-Lead - Copper", R773="Yes", N773="After 2014")),
(AND('[1]PWS Information'!$E$10="CWS",P773="Non-Lead", M773="Non-Lead - Copper", R773="Yes", N773="Unknown")),
(AND('[1]PWS Information'!$E$10="CWS",P773="Unknown")),
(AND('[1]PWS Information'!$E$10="NTNC",P773="Unknown")))),"Tier 5",
"")))))</f>
        <v>Tier 5</v>
      </c>
      <c r="Y773" s="50"/>
      <c r="Z773" s="50"/>
    </row>
    <row r="774" spans="1:26" ht="75" x14ac:dyDescent="0.25">
      <c r="A774" s="39">
        <v>25175865</v>
      </c>
      <c r="B774" s="40">
        <v>178</v>
      </c>
      <c r="C774" s="41" t="s">
        <v>158</v>
      </c>
      <c r="D774" s="41" t="s">
        <v>46</v>
      </c>
      <c r="E774" s="41">
        <v>75961</v>
      </c>
      <c r="F774" s="42"/>
      <c r="G774" s="43">
        <v>31.586804999999998</v>
      </c>
      <c r="H774" s="44">
        <v>-94.614024000000001</v>
      </c>
      <c r="I774" s="45" t="s">
        <v>63</v>
      </c>
      <c r="J774" s="46" t="s">
        <v>48</v>
      </c>
      <c r="K774" s="42" t="s">
        <v>51</v>
      </c>
      <c r="L774" s="49"/>
      <c r="M774" s="45" t="s">
        <v>63</v>
      </c>
      <c r="N774" s="46" t="s">
        <v>51</v>
      </c>
      <c r="O774" s="49"/>
      <c r="P774" s="36" t="str">
        <f t="shared" si="12"/>
        <v>Unknown</v>
      </c>
      <c r="Q774" s="39" t="s">
        <v>48</v>
      </c>
      <c r="R774" s="39" t="s">
        <v>48</v>
      </c>
      <c r="S774" s="39"/>
      <c r="T774" s="50"/>
      <c r="U774" s="50" t="s">
        <v>51</v>
      </c>
      <c r="V774" s="50" t="s">
        <v>51</v>
      </c>
      <c r="W774" s="50"/>
      <c r="X774" s="51" t="str">
        <f>IF((OR((AND('[1]PWS Information'!$E$10="CWS",T774="Single Family Residence",P774="Lead")),
(AND('[1]PWS Information'!$E$10="CWS",T774="Multiple Family Residence",'[1]PWS Information'!$E$11="Yes",P774="Lead")),
(AND('[1]PWS Information'!$E$10="NTNC",P774="Lead")))),"Tier 1",
IF((OR((AND('[1]PWS Information'!$E$10="CWS",T774="Multiple Family Residence",'[1]PWS Information'!$E$11="No",P774="Lead")),
(AND('[1]PWS Information'!$E$10="CWS",T774="Other",P774="Lead")),
(AND('[1]PWS Information'!$E$10="CWS",T774="Building",P774="Lead")))),"Tier 2",
IF((OR((AND('[1]PWS Information'!$E$10="CWS",T774="Single Family Residence",P774="Galvanized Requiring Replacement")),
(AND('[1]PWS Information'!$E$10="CWS",T774="Single Family Residence",P774="Galvanized Requiring Replacement",Q774="Yes")),
(AND('[1]PWS Information'!$E$10="NTNC",P774="Galvanized Requiring Replacement")),
(AND('[1]PWS Information'!$E$10="NTNC",T774="Single Family Residence",Q774="Yes")))),"Tier 3",
IF((OR((AND('[1]PWS Information'!$E$10="CWS",T774="Single Family Residence",R774="Yes",P774="Non-Lead", I774="Non-Lead - Copper",K774="Before 1989")),
(AND('[1]PWS Information'!$E$10="CWS",T774="Single Family Residence",R774="Yes",P774="Non-Lead", M774="Non-Lead - Copper",N774="Before 1989")))),"Tier 4",
IF((OR((AND('[1]PWS Information'!$E$10="NTNC",P774="Non-Lead")),
(AND('[1]PWS Information'!$E$10="CWS",P774="Non-Lead",R774="")),
(AND('[1]PWS Information'!$E$10="CWS",P774="Non-Lead",R774="No")),
(AND('[1]PWS Information'!$E$10="CWS",P774="Non-Lead",R774="Don't Know")),
(AND('[1]PWS Information'!$E$10="CWS",P774="Non-Lead", I774="Non-Lead - Copper", R774="Yes", K774="Between 1989 and 2014")),
(AND('[1]PWS Information'!$E$10="CWS",P774="Non-Lead", I774="Non-Lead - Copper", R774="Yes", K774="After 2014")),
(AND('[1]PWS Information'!$E$10="CWS",P774="Non-Lead", I774="Non-Lead - Copper", R774="Yes", K774="Unknown")),
(AND('[1]PWS Information'!$E$10="CWS",P774="Non-Lead", M774="Non-Lead - Copper", R774="Yes", N774="Between 1989 and 2014")),
(AND('[1]PWS Information'!$E$10="CWS",P774="Non-Lead", M774="Non-Lead - Copper", R774="Yes", N774="After 2014")),
(AND('[1]PWS Information'!$E$10="CWS",P774="Non-Lead", M774="Non-Lead - Copper", R774="Yes", N774="Unknown")),
(AND('[1]PWS Information'!$E$10="CWS",P774="Unknown")),
(AND('[1]PWS Information'!$E$10="NTNC",P774="Unknown")))),"Tier 5",
"")))))</f>
        <v>Tier 5</v>
      </c>
      <c r="Y774" s="50"/>
      <c r="Z774" s="50"/>
    </row>
    <row r="775" spans="1:26" ht="75" x14ac:dyDescent="0.25">
      <c r="A775" s="39">
        <v>25175898</v>
      </c>
      <c r="B775" s="40">
        <v>2065</v>
      </c>
      <c r="C775" s="41" t="s">
        <v>52</v>
      </c>
      <c r="D775" s="41" t="s">
        <v>46</v>
      </c>
      <c r="E775" s="41">
        <v>75961</v>
      </c>
      <c r="F775" s="42"/>
      <c r="G775" s="43">
        <v>31.646840000000001</v>
      </c>
      <c r="H775" s="44">
        <v>-94.495368999999997</v>
      </c>
      <c r="I775" s="45" t="s">
        <v>63</v>
      </c>
      <c r="J775" s="46" t="s">
        <v>48</v>
      </c>
      <c r="K775" s="42" t="s">
        <v>51</v>
      </c>
      <c r="L775" s="49"/>
      <c r="M775" s="45" t="s">
        <v>63</v>
      </c>
      <c r="N775" s="46" t="s">
        <v>51</v>
      </c>
      <c r="O775" s="49"/>
      <c r="P775" s="36" t="str">
        <f t="shared" si="12"/>
        <v>Unknown</v>
      </c>
      <c r="Q775" s="39" t="s">
        <v>48</v>
      </c>
      <c r="R775" s="39" t="s">
        <v>48</v>
      </c>
      <c r="S775" s="39"/>
      <c r="T775" s="50"/>
      <c r="U775" s="50" t="s">
        <v>51</v>
      </c>
      <c r="V775" s="50" t="s">
        <v>51</v>
      </c>
      <c r="W775" s="50"/>
      <c r="X775" s="51" t="str">
        <f>IF((OR((AND('[1]PWS Information'!$E$10="CWS",T775="Single Family Residence",P775="Lead")),
(AND('[1]PWS Information'!$E$10="CWS",T775="Multiple Family Residence",'[1]PWS Information'!$E$11="Yes",P775="Lead")),
(AND('[1]PWS Information'!$E$10="NTNC",P775="Lead")))),"Tier 1",
IF((OR((AND('[1]PWS Information'!$E$10="CWS",T775="Multiple Family Residence",'[1]PWS Information'!$E$11="No",P775="Lead")),
(AND('[1]PWS Information'!$E$10="CWS",T775="Other",P775="Lead")),
(AND('[1]PWS Information'!$E$10="CWS",T775="Building",P775="Lead")))),"Tier 2",
IF((OR((AND('[1]PWS Information'!$E$10="CWS",T775="Single Family Residence",P775="Galvanized Requiring Replacement")),
(AND('[1]PWS Information'!$E$10="CWS",T775="Single Family Residence",P775="Galvanized Requiring Replacement",Q775="Yes")),
(AND('[1]PWS Information'!$E$10="NTNC",P775="Galvanized Requiring Replacement")),
(AND('[1]PWS Information'!$E$10="NTNC",T775="Single Family Residence",Q775="Yes")))),"Tier 3",
IF((OR((AND('[1]PWS Information'!$E$10="CWS",T775="Single Family Residence",R775="Yes",P775="Non-Lead", I775="Non-Lead - Copper",K775="Before 1989")),
(AND('[1]PWS Information'!$E$10="CWS",T775="Single Family Residence",R775="Yes",P775="Non-Lead", M775="Non-Lead - Copper",N775="Before 1989")))),"Tier 4",
IF((OR((AND('[1]PWS Information'!$E$10="NTNC",P775="Non-Lead")),
(AND('[1]PWS Information'!$E$10="CWS",P775="Non-Lead",R775="")),
(AND('[1]PWS Information'!$E$10="CWS",P775="Non-Lead",R775="No")),
(AND('[1]PWS Information'!$E$10="CWS",P775="Non-Lead",R775="Don't Know")),
(AND('[1]PWS Information'!$E$10="CWS",P775="Non-Lead", I775="Non-Lead - Copper", R775="Yes", K775="Between 1989 and 2014")),
(AND('[1]PWS Information'!$E$10="CWS",P775="Non-Lead", I775="Non-Lead - Copper", R775="Yes", K775="After 2014")),
(AND('[1]PWS Information'!$E$10="CWS",P775="Non-Lead", I775="Non-Lead - Copper", R775="Yes", K775="Unknown")),
(AND('[1]PWS Information'!$E$10="CWS",P775="Non-Lead", M775="Non-Lead - Copper", R775="Yes", N775="Between 1989 and 2014")),
(AND('[1]PWS Information'!$E$10="CWS",P775="Non-Lead", M775="Non-Lead - Copper", R775="Yes", N775="After 2014")),
(AND('[1]PWS Information'!$E$10="CWS",P775="Non-Lead", M775="Non-Lead - Copper", R775="Yes", N775="Unknown")),
(AND('[1]PWS Information'!$E$10="CWS",P775="Unknown")),
(AND('[1]PWS Information'!$E$10="NTNC",P775="Unknown")))),"Tier 5",
"")))))</f>
        <v>Tier 5</v>
      </c>
      <c r="Y775" s="50"/>
      <c r="Z775" s="50"/>
    </row>
    <row r="776" spans="1:26" ht="75" x14ac:dyDescent="0.25">
      <c r="A776" s="39">
        <v>25176013</v>
      </c>
      <c r="B776" s="40">
        <v>609</v>
      </c>
      <c r="C776" s="41" t="s">
        <v>70</v>
      </c>
      <c r="D776" s="41" t="s">
        <v>46</v>
      </c>
      <c r="E776" s="41">
        <v>75961</v>
      </c>
      <c r="F776" s="42"/>
      <c r="G776" s="43">
        <v>31.558382999999999</v>
      </c>
      <c r="H776" s="44">
        <v>-94.504452000000001</v>
      </c>
      <c r="I776" s="45" t="s">
        <v>63</v>
      </c>
      <c r="J776" s="46" t="s">
        <v>48</v>
      </c>
      <c r="K776" s="42" t="s">
        <v>51</v>
      </c>
      <c r="L776" s="49"/>
      <c r="M776" s="45" t="s">
        <v>63</v>
      </c>
      <c r="N776" s="46" t="s">
        <v>51</v>
      </c>
      <c r="O776" s="49"/>
      <c r="P776" s="36" t="str">
        <f t="shared" si="12"/>
        <v>Unknown</v>
      </c>
      <c r="Q776" s="39" t="s">
        <v>48</v>
      </c>
      <c r="R776" s="39" t="s">
        <v>48</v>
      </c>
      <c r="S776" s="39"/>
      <c r="T776" s="50"/>
      <c r="U776" s="50" t="s">
        <v>51</v>
      </c>
      <c r="V776" s="50" t="s">
        <v>51</v>
      </c>
      <c r="W776" s="50"/>
      <c r="X776" s="51" t="str">
        <f>IF((OR((AND('[1]PWS Information'!$E$10="CWS",T776="Single Family Residence",P776="Lead")),
(AND('[1]PWS Information'!$E$10="CWS",T776="Multiple Family Residence",'[1]PWS Information'!$E$11="Yes",P776="Lead")),
(AND('[1]PWS Information'!$E$10="NTNC",P776="Lead")))),"Tier 1",
IF((OR((AND('[1]PWS Information'!$E$10="CWS",T776="Multiple Family Residence",'[1]PWS Information'!$E$11="No",P776="Lead")),
(AND('[1]PWS Information'!$E$10="CWS",T776="Other",P776="Lead")),
(AND('[1]PWS Information'!$E$10="CWS",T776="Building",P776="Lead")))),"Tier 2",
IF((OR((AND('[1]PWS Information'!$E$10="CWS",T776="Single Family Residence",P776="Galvanized Requiring Replacement")),
(AND('[1]PWS Information'!$E$10="CWS",T776="Single Family Residence",P776="Galvanized Requiring Replacement",Q776="Yes")),
(AND('[1]PWS Information'!$E$10="NTNC",P776="Galvanized Requiring Replacement")),
(AND('[1]PWS Information'!$E$10="NTNC",T776="Single Family Residence",Q776="Yes")))),"Tier 3",
IF((OR((AND('[1]PWS Information'!$E$10="CWS",T776="Single Family Residence",R776="Yes",P776="Non-Lead", I776="Non-Lead - Copper",K776="Before 1989")),
(AND('[1]PWS Information'!$E$10="CWS",T776="Single Family Residence",R776="Yes",P776="Non-Lead", M776="Non-Lead - Copper",N776="Before 1989")))),"Tier 4",
IF((OR((AND('[1]PWS Information'!$E$10="NTNC",P776="Non-Lead")),
(AND('[1]PWS Information'!$E$10="CWS",P776="Non-Lead",R776="")),
(AND('[1]PWS Information'!$E$10="CWS",P776="Non-Lead",R776="No")),
(AND('[1]PWS Information'!$E$10="CWS",P776="Non-Lead",R776="Don't Know")),
(AND('[1]PWS Information'!$E$10="CWS",P776="Non-Lead", I776="Non-Lead - Copper", R776="Yes", K776="Between 1989 and 2014")),
(AND('[1]PWS Information'!$E$10="CWS",P776="Non-Lead", I776="Non-Lead - Copper", R776="Yes", K776="After 2014")),
(AND('[1]PWS Information'!$E$10="CWS",P776="Non-Lead", I776="Non-Lead - Copper", R776="Yes", K776="Unknown")),
(AND('[1]PWS Information'!$E$10="CWS",P776="Non-Lead", M776="Non-Lead - Copper", R776="Yes", N776="Between 1989 and 2014")),
(AND('[1]PWS Information'!$E$10="CWS",P776="Non-Lead", M776="Non-Lead - Copper", R776="Yes", N776="After 2014")),
(AND('[1]PWS Information'!$E$10="CWS",P776="Non-Lead", M776="Non-Lead - Copper", R776="Yes", N776="Unknown")),
(AND('[1]PWS Information'!$E$10="CWS",P776="Unknown")),
(AND('[1]PWS Information'!$E$10="NTNC",P776="Unknown")))),"Tier 5",
"")))))</f>
        <v>Tier 5</v>
      </c>
      <c r="Y776" s="50"/>
      <c r="Z776" s="50"/>
    </row>
    <row r="777" spans="1:26" ht="75" x14ac:dyDescent="0.25">
      <c r="A777" s="39">
        <v>25175438</v>
      </c>
      <c r="B777" s="40">
        <v>700</v>
      </c>
      <c r="C777" s="41" t="s">
        <v>109</v>
      </c>
      <c r="D777" s="41" t="s">
        <v>46</v>
      </c>
      <c r="E777" s="41">
        <v>75961</v>
      </c>
      <c r="F777" s="42"/>
      <c r="G777" s="43">
        <v>31.558382999999999</v>
      </c>
      <c r="H777" s="44">
        <v>-94.504452000000001</v>
      </c>
      <c r="I777" s="45" t="s">
        <v>63</v>
      </c>
      <c r="J777" s="46" t="s">
        <v>48</v>
      </c>
      <c r="K777" s="42" t="s">
        <v>51</v>
      </c>
      <c r="L777" s="49"/>
      <c r="M777" s="45" t="s">
        <v>63</v>
      </c>
      <c r="N777" s="46" t="s">
        <v>51</v>
      </c>
      <c r="O777" s="49"/>
      <c r="P777" s="36" t="str">
        <f t="shared" si="12"/>
        <v>Unknown</v>
      </c>
      <c r="Q777" s="39" t="s">
        <v>48</v>
      </c>
      <c r="R777" s="39" t="s">
        <v>48</v>
      </c>
      <c r="S777" s="39"/>
      <c r="T777" s="50"/>
      <c r="U777" s="50" t="s">
        <v>51</v>
      </c>
      <c r="V777" s="50" t="s">
        <v>51</v>
      </c>
      <c r="W777" s="50"/>
      <c r="X777" s="51" t="str">
        <f>IF((OR((AND('[1]PWS Information'!$E$10="CWS",T777="Single Family Residence",P777="Lead")),
(AND('[1]PWS Information'!$E$10="CWS",T777="Multiple Family Residence",'[1]PWS Information'!$E$11="Yes",P777="Lead")),
(AND('[1]PWS Information'!$E$10="NTNC",P777="Lead")))),"Tier 1",
IF((OR((AND('[1]PWS Information'!$E$10="CWS",T777="Multiple Family Residence",'[1]PWS Information'!$E$11="No",P777="Lead")),
(AND('[1]PWS Information'!$E$10="CWS",T777="Other",P777="Lead")),
(AND('[1]PWS Information'!$E$10="CWS",T777="Building",P777="Lead")))),"Tier 2",
IF((OR((AND('[1]PWS Information'!$E$10="CWS",T777="Single Family Residence",P777="Galvanized Requiring Replacement")),
(AND('[1]PWS Information'!$E$10="CWS",T777="Single Family Residence",P777="Galvanized Requiring Replacement",Q777="Yes")),
(AND('[1]PWS Information'!$E$10="NTNC",P777="Galvanized Requiring Replacement")),
(AND('[1]PWS Information'!$E$10="NTNC",T777="Single Family Residence",Q777="Yes")))),"Tier 3",
IF((OR((AND('[1]PWS Information'!$E$10="CWS",T777="Single Family Residence",R777="Yes",P777="Non-Lead", I777="Non-Lead - Copper",K777="Before 1989")),
(AND('[1]PWS Information'!$E$10="CWS",T777="Single Family Residence",R777="Yes",P777="Non-Lead", M777="Non-Lead - Copper",N777="Before 1989")))),"Tier 4",
IF((OR((AND('[1]PWS Information'!$E$10="NTNC",P777="Non-Lead")),
(AND('[1]PWS Information'!$E$10="CWS",P777="Non-Lead",R777="")),
(AND('[1]PWS Information'!$E$10="CWS",P777="Non-Lead",R777="No")),
(AND('[1]PWS Information'!$E$10="CWS",P777="Non-Lead",R777="Don't Know")),
(AND('[1]PWS Information'!$E$10="CWS",P777="Non-Lead", I777="Non-Lead - Copper", R777="Yes", K777="Between 1989 and 2014")),
(AND('[1]PWS Information'!$E$10="CWS",P777="Non-Lead", I777="Non-Lead - Copper", R777="Yes", K777="After 2014")),
(AND('[1]PWS Information'!$E$10="CWS",P777="Non-Lead", I777="Non-Lead - Copper", R777="Yes", K777="Unknown")),
(AND('[1]PWS Information'!$E$10="CWS",P777="Non-Lead", M777="Non-Lead - Copper", R777="Yes", N777="Between 1989 and 2014")),
(AND('[1]PWS Information'!$E$10="CWS",P777="Non-Lead", M777="Non-Lead - Copper", R777="Yes", N777="After 2014")),
(AND('[1]PWS Information'!$E$10="CWS",P777="Non-Lead", M777="Non-Lead - Copper", R777="Yes", N777="Unknown")),
(AND('[1]PWS Information'!$E$10="CWS",P777="Unknown")),
(AND('[1]PWS Information'!$E$10="NTNC",P777="Unknown")))),"Tier 5",
"")))))</f>
        <v>Tier 5</v>
      </c>
      <c r="Y777" s="50"/>
      <c r="Z777" s="50"/>
    </row>
    <row r="778" spans="1:26" ht="75" x14ac:dyDescent="0.25">
      <c r="A778" s="39">
        <v>25176036</v>
      </c>
      <c r="B778" s="40">
        <v>264</v>
      </c>
      <c r="C778" s="41" t="s">
        <v>110</v>
      </c>
      <c r="D778" s="41" t="s">
        <v>46</v>
      </c>
      <c r="E778" s="41">
        <v>75961</v>
      </c>
      <c r="F778" s="42"/>
      <c r="G778" s="43">
        <v>31.658453000000002</v>
      </c>
      <c r="H778" s="44">
        <v>-94.601962</v>
      </c>
      <c r="I778" s="45" t="s">
        <v>63</v>
      </c>
      <c r="J778" s="46" t="s">
        <v>48</v>
      </c>
      <c r="K778" s="42" t="s">
        <v>51</v>
      </c>
      <c r="L778" s="49"/>
      <c r="M778" s="45" t="s">
        <v>63</v>
      </c>
      <c r="N778" s="46" t="s">
        <v>51</v>
      </c>
      <c r="O778" s="49"/>
      <c r="P778" s="36" t="str">
        <f t="shared" si="12"/>
        <v>Unknown</v>
      </c>
      <c r="Q778" s="39" t="s">
        <v>48</v>
      </c>
      <c r="R778" s="39" t="s">
        <v>48</v>
      </c>
      <c r="S778" s="39"/>
      <c r="T778" s="50"/>
      <c r="U778" s="50" t="s">
        <v>51</v>
      </c>
      <c r="V778" s="50" t="s">
        <v>51</v>
      </c>
      <c r="W778" s="50"/>
      <c r="X778" s="51" t="str">
        <f>IF((OR((AND('[1]PWS Information'!$E$10="CWS",T778="Single Family Residence",P778="Lead")),
(AND('[1]PWS Information'!$E$10="CWS",T778="Multiple Family Residence",'[1]PWS Information'!$E$11="Yes",P778="Lead")),
(AND('[1]PWS Information'!$E$10="NTNC",P778="Lead")))),"Tier 1",
IF((OR((AND('[1]PWS Information'!$E$10="CWS",T778="Multiple Family Residence",'[1]PWS Information'!$E$11="No",P778="Lead")),
(AND('[1]PWS Information'!$E$10="CWS",T778="Other",P778="Lead")),
(AND('[1]PWS Information'!$E$10="CWS",T778="Building",P778="Lead")))),"Tier 2",
IF((OR((AND('[1]PWS Information'!$E$10="CWS",T778="Single Family Residence",P778="Galvanized Requiring Replacement")),
(AND('[1]PWS Information'!$E$10="CWS",T778="Single Family Residence",P778="Galvanized Requiring Replacement",Q778="Yes")),
(AND('[1]PWS Information'!$E$10="NTNC",P778="Galvanized Requiring Replacement")),
(AND('[1]PWS Information'!$E$10="NTNC",T778="Single Family Residence",Q778="Yes")))),"Tier 3",
IF((OR((AND('[1]PWS Information'!$E$10="CWS",T778="Single Family Residence",R778="Yes",P778="Non-Lead", I778="Non-Lead - Copper",K778="Before 1989")),
(AND('[1]PWS Information'!$E$10="CWS",T778="Single Family Residence",R778="Yes",P778="Non-Lead", M778="Non-Lead - Copper",N778="Before 1989")))),"Tier 4",
IF((OR((AND('[1]PWS Information'!$E$10="NTNC",P778="Non-Lead")),
(AND('[1]PWS Information'!$E$10="CWS",P778="Non-Lead",R778="")),
(AND('[1]PWS Information'!$E$10="CWS",P778="Non-Lead",R778="No")),
(AND('[1]PWS Information'!$E$10="CWS",P778="Non-Lead",R778="Don't Know")),
(AND('[1]PWS Information'!$E$10="CWS",P778="Non-Lead", I778="Non-Lead - Copper", R778="Yes", K778="Between 1989 and 2014")),
(AND('[1]PWS Information'!$E$10="CWS",P778="Non-Lead", I778="Non-Lead - Copper", R778="Yes", K778="After 2014")),
(AND('[1]PWS Information'!$E$10="CWS",P778="Non-Lead", I778="Non-Lead - Copper", R778="Yes", K778="Unknown")),
(AND('[1]PWS Information'!$E$10="CWS",P778="Non-Lead", M778="Non-Lead - Copper", R778="Yes", N778="Between 1989 and 2014")),
(AND('[1]PWS Information'!$E$10="CWS",P778="Non-Lead", M778="Non-Lead - Copper", R778="Yes", N778="After 2014")),
(AND('[1]PWS Information'!$E$10="CWS",P778="Non-Lead", M778="Non-Lead - Copper", R778="Yes", N778="Unknown")),
(AND('[1]PWS Information'!$E$10="CWS",P778="Unknown")),
(AND('[1]PWS Information'!$E$10="NTNC",P778="Unknown")))),"Tier 5",
"")))))</f>
        <v>Tier 5</v>
      </c>
      <c r="Y778" s="50"/>
      <c r="Z778" s="50"/>
    </row>
    <row r="779" spans="1:26" ht="75" x14ac:dyDescent="0.25">
      <c r="A779" s="39">
        <v>25175364</v>
      </c>
      <c r="B779" s="40">
        <v>490</v>
      </c>
      <c r="C779" s="41" t="s">
        <v>101</v>
      </c>
      <c r="D779" s="41" t="s">
        <v>46</v>
      </c>
      <c r="E779" s="41">
        <v>75961</v>
      </c>
      <c r="F779" s="42"/>
      <c r="G779" s="43">
        <v>31.659735999999999</v>
      </c>
      <c r="H779" s="44">
        <v>-94.601657000000003</v>
      </c>
      <c r="I779" s="45" t="s">
        <v>63</v>
      </c>
      <c r="J779" s="46" t="s">
        <v>48</v>
      </c>
      <c r="K779" s="42" t="s">
        <v>51</v>
      </c>
      <c r="L779" s="49"/>
      <c r="M779" s="45" t="s">
        <v>63</v>
      </c>
      <c r="N779" s="46" t="s">
        <v>51</v>
      </c>
      <c r="O779" s="49"/>
      <c r="P779" s="36" t="str">
        <f t="shared" si="12"/>
        <v>Unknown</v>
      </c>
      <c r="Q779" s="39" t="s">
        <v>48</v>
      </c>
      <c r="R779" s="39" t="s">
        <v>48</v>
      </c>
      <c r="S779" s="39"/>
      <c r="T779" s="50"/>
      <c r="U779" s="50" t="s">
        <v>51</v>
      </c>
      <c r="V779" s="50" t="s">
        <v>51</v>
      </c>
      <c r="W779" s="50"/>
      <c r="X779" s="51" t="str">
        <f>IF((OR((AND('[1]PWS Information'!$E$10="CWS",T779="Single Family Residence",P779="Lead")),
(AND('[1]PWS Information'!$E$10="CWS",T779="Multiple Family Residence",'[1]PWS Information'!$E$11="Yes",P779="Lead")),
(AND('[1]PWS Information'!$E$10="NTNC",P779="Lead")))),"Tier 1",
IF((OR((AND('[1]PWS Information'!$E$10="CWS",T779="Multiple Family Residence",'[1]PWS Information'!$E$11="No",P779="Lead")),
(AND('[1]PWS Information'!$E$10="CWS",T779="Other",P779="Lead")),
(AND('[1]PWS Information'!$E$10="CWS",T779="Building",P779="Lead")))),"Tier 2",
IF((OR((AND('[1]PWS Information'!$E$10="CWS",T779="Single Family Residence",P779="Galvanized Requiring Replacement")),
(AND('[1]PWS Information'!$E$10="CWS",T779="Single Family Residence",P779="Galvanized Requiring Replacement",Q779="Yes")),
(AND('[1]PWS Information'!$E$10="NTNC",P779="Galvanized Requiring Replacement")),
(AND('[1]PWS Information'!$E$10="NTNC",T779="Single Family Residence",Q779="Yes")))),"Tier 3",
IF((OR((AND('[1]PWS Information'!$E$10="CWS",T779="Single Family Residence",R779="Yes",P779="Non-Lead", I779="Non-Lead - Copper",K779="Before 1989")),
(AND('[1]PWS Information'!$E$10="CWS",T779="Single Family Residence",R779="Yes",P779="Non-Lead", M779="Non-Lead - Copper",N779="Before 1989")))),"Tier 4",
IF((OR((AND('[1]PWS Information'!$E$10="NTNC",P779="Non-Lead")),
(AND('[1]PWS Information'!$E$10="CWS",P779="Non-Lead",R779="")),
(AND('[1]PWS Information'!$E$10="CWS",P779="Non-Lead",R779="No")),
(AND('[1]PWS Information'!$E$10="CWS",P779="Non-Lead",R779="Don't Know")),
(AND('[1]PWS Information'!$E$10="CWS",P779="Non-Lead", I779="Non-Lead - Copper", R779="Yes", K779="Between 1989 and 2014")),
(AND('[1]PWS Information'!$E$10="CWS",P779="Non-Lead", I779="Non-Lead - Copper", R779="Yes", K779="After 2014")),
(AND('[1]PWS Information'!$E$10="CWS",P779="Non-Lead", I779="Non-Lead - Copper", R779="Yes", K779="Unknown")),
(AND('[1]PWS Information'!$E$10="CWS",P779="Non-Lead", M779="Non-Lead - Copper", R779="Yes", N779="Between 1989 and 2014")),
(AND('[1]PWS Information'!$E$10="CWS",P779="Non-Lead", M779="Non-Lead - Copper", R779="Yes", N779="After 2014")),
(AND('[1]PWS Information'!$E$10="CWS",P779="Non-Lead", M779="Non-Lead - Copper", R779="Yes", N779="Unknown")),
(AND('[1]PWS Information'!$E$10="CWS",P779="Unknown")),
(AND('[1]PWS Information'!$E$10="NTNC",P779="Unknown")))),"Tier 5",
"")))))</f>
        <v>Tier 5</v>
      </c>
      <c r="Y779" s="50"/>
      <c r="Z779" s="50"/>
    </row>
    <row r="780" spans="1:26" ht="75" x14ac:dyDescent="0.25">
      <c r="A780" s="39">
        <v>25175807</v>
      </c>
      <c r="B780" s="40">
        <v>1878</v>
      </c>
      <c r="C780" s="41" t="s">
        <v>75</v>
      </c>
      <c r="D780" s="41" t="s">
        <v>46</v>
      </c>
      <c r="E780" s="41">
        <v>75961</v>
      </c>
      <c r="F780" s="42"/>
      <c r="G780" s="43">
        <v>31.558382999999999</v>
      </c>
      <c r="H780" s="44">
        <v>-94.504452000000001</v>
      </c>
      <c r="I780" s="45" t="s">
        <v>63</v>
      </c>
      <c r="J780" s="46" t="s">
        <v>48</v>
      </c>
      <c r="K780" s="42" t="s">
        <v>51</v>
      </c>
      <c r="L780" s="49"/>
      <c r="M780" s="45" t="s">
        <v>63</v>
      </c>
      <c r="N780" s="46" t="s">
        <v>51</v>
      </c>
      <c r="O780" s="49"/>
      <c r="P780" s="36" t="str">
        <f t="shared" si="12"/>
        <v>Unknown</v>
      </c>
      <c r="Q780" s="39" t="s">
        <v>48</v>
      </c>
      <c r="R780" s="39" t="s">
        <v>48</v>
      </c>
      <c r="S780" s="39"/>
      <c r="T780" s="50"/>
      <c r="U780" s="50" t="s">
        <v>51</v>
      </c>
      <c r="V780" s="50" t="s">
        <v>51</v>
      </c>
      <c r="W780" s="50"/>
      <c r="X780" s="51" t="str">
        <f>IF((OR((AND('[1]PWS Information'!$E$10="CWS",T780="Single Family Residence",P780="Lead")),
(AND('[1]PWS Information'!$E$10="CWS",T780="Multiple Family Residence",'[1]PWS Information'!$E$11="Yes",P780="Lead")),
(AND('[1]PWS Information'!$E$10="NTNC",P780="Lead")))),"Tier 1",
IF((OR((AND('[1]PWS Information'!$E$10="CWS",T780="Multiple Family Residence",'[1]PWS Information'!$E$11="No",P780="Lead")),
(AND('[1]PWS Information'!$E$10="CWS",T780="Other",P780="Lead")),
(AND('[1]PWS Information'!$E$10="CWS",T780="Building",P780="Lead")))),"Tier 2",
IF((OR((AND('[1]PWS Information'!$E$10="CWS",T780="Single Family Residence",P780="Galvanized Requiring Replacement")),
(AND('[1]PWS Information'!$E$10="CWS",T780="Single Family Residence",P780="Galvanized Requiring Replacement",Q780="Yes")),
(AND('[1]PWS Information'!$E$10="NTNC",P780="Galvanized Requiring Replacement")),
(AND('[1]PWS Information'!$E$10="NTNC",T780="Single Family Residence",Q780="Yes")))),"Tier 3",
IF((OR((AND('[1]PWS Information'!$E$10="CWS",T780="Single Family Residence",R780="Yes",P780="Non-Lead", I780="Non-Lead - Copper",K780="Before 1989")),
(AND('[1]PWS Information'!$E$10="CWS",T780="Single Family Residence",R780="Yes",P780="Non-Lead", M780="Non-Lead - Copper",N780="Before 1989")))),"Tier 4",
IF((OR((AND('[1]PWS Information'!$E$10="NTNC",P780="Non-Lead")),
(AND('[1]PWS Information'!$E$10="CWS",P780="Non-Lead",R780="")),
(AND('[1]PWS Information'!$E$10="CWS",P780="Non-Lead",R780="No")),
(AND('[1]PWS Information'!$E$10="CWS",P780="Non-Lead",R780="Don't Know")),
(AND('[1]PWS Information'!$E$10="CWS",P780="Non-Lead", I780="Non-Lead - Copper", R780="Yes", K780="Between 1989 and 2014")),
(AND('[1]PWS Information'!$E$10="CWS",P780="Non-Lead", I780="Non-Lead - Copper", R780="Yes", K780="After 2014")),
(AND('[1]PWS Information'!$E$10="CWS",P780="Non-Lead", I780="Non-Lead - Copper", R780="Yes", K780="Unknown")),
(AND('[1]PWS Information'!$E$10="CWS",P780="Non-Lead", M780="Non-Lead - Copper", R780="Yes", N780="Between 1989 and 2014")),
(AND('[1]PWS Information'!$E$10="CWS",P780="Non-Lead", M780="Non-Lead - Copper", R780="Yes", N780="After 2014")),
(AND('[1]PWS Information'!$E$10="CWS",P780="Non-Lead", M780="Non-Lead - Copper", R780="Yes", N780="Unknown")),
(AND('[1]PWS Information'!$E$10="CWS",P780="Unknown")),
(AND('[1]PWS Information'!$E$10="NTNC",P780="Unknown")))),"Tier 5",
"")))))</f>
        <v>Tier 5</v>
      </c>
      <c r="Y780" s="50"/>
      <c r="Z780" s="50"/>
    </row>
    <row r="781" spans="1:26" ht="75" x14ac:dyDescent="0.25">
      <c r="A781" s="39">
        <v>25175909</v>
      </c>
      <c r="B781" s="40" t="s">
        <v>115</v>
      </c>
      <c r="C781" s="41">
        <v>2713</v>
      </c>
      <c r="D781" s="41" t="s">
        <v>46</v>
      </c>
      <c r="E781" s="41">
        <v>75961</v>
      </c>
      <c r="F781" s="42"/>
      <c r="G781" s="43">
        <v>31.558382999999999</v>
      </c>
      <c r="H781" s="44">
        <v>-94.504452000000001</v>
      </c>
      <c r="I781" s="45" t="s">
        <v>63</v>
      </c>
      <c r="J781" s="46" t="s">
        <v>48</v>
      </c>
      <c r="K781" s="42" t="s">
        <v>51</v>
      </c>
      <c r="L781" s="49"/>
      <c r="M781" s="45" t="s">
        <v>63</v>
      </c>
      <c r="N781" s="46" t="s">
        <v>51</v>
      </c>
      <c r="O781" s="49"/>
      <c r="P781" s="36" t="str">
        <f t="shared" si="12"/>
        <v>Unknown</v>
      </c>
      <c r="Q781" s="39" t="s">
        <v>48</v>
      </c>
      <c r="R781" s="39" t="s">
        <v>48</v>
      </c>
      <c r="S781" s="39"/>
      <c r="T781" s="50"/>
      <c r="U781" s="50" t="s">
        <v>51</v>
      </c>
      <c r="V781" s="50" t="s">
        <v>51</v>
      </c>
      <c r="W781" s="50"/>
      <c r="X781" s="51" t="str">
        <f>IF((OR((AND('[1]PWS Information'!$E$10="CWS",T781="Single Family Residence",P781="Lead")),
(AND('[1]PWS Information'!$E$10="CWS",T781="Multiple Family Residence",'[1]PWS Information'!$E$11="Yes",P781="Lead")),
(AND('[1]PWS Information'!$E$10="NTNC",P781="Lead")))),"Tier 1",
IF((OR((AND('[1]PWS Information'!$E$10="CWS",T781="Multiple Family Residence",'[1]PWS Information'!$E$11="No",P781="Lead")),
(AND('[1]PWS Information'!$E$10="CWS",T781="Other",P781="Lead")),
(AND('[1]PWS Information'!$E$10="CWS",T781="Building",P781="Lead")))),"Tier 2",
IF((OR((AND('[1]PWS Information'!$E$10="CWS",T781="Single Family Residence",P781="Galvanized Requiring Replacement")),
(AND('[1]PWS Information'!$E$10="CWS",T781="Single Family Residence",P781="Galvanized Requiring Replacement",Q781="Yes")),
(AND('[1]PWS Information'!$E$10="NTNC",P781="Galvanized Requiring Replacement")),
(AND('[1]PWS Information'!$E$10="NTNC",T781="Single Family Residence",Q781="Yes")))),"Tier 3",
IF((OR((AND('[1]PWS Information'!$E$10="CWS",T781="Single Family Residence",R781="Yes",P781="Non-Lead", I781="Non-Lead - Copper",K781="Before 1989")),
(AND('[1]PWS Information'!$E$10="CWS",T781="Single Family Residence",R781="Yes",P781="Non-Lead", M781="Non-Lead - Copper",N781="Before 1989")))),"Tier 4",
IF((OR((AND('[1]PWS Information'!$E$10="NTNC",P781="Non-Lead")),
(AND('[1]PWS Information'!$E$10="CWS",P781="Non-Lead",R781="")),
(AND('[1]PWS Information'!$E$10="CWS",P781="Non-Lead",R781="No")),
(AND('[1]PWS Information'!$E$10="CWS",P781="Non-Lead",R781="Don't Know")),
(AND('[1]PWS Information'!$E$10="CWS",P781="Non-Lead", I781="Non-Lead - Copper", R781="Yes", K781="Between 1989 and 2014")),
(AND('[1]PWS Information'!$E$10="CWS",P781="Non-Lead", I781="Non-Lead - Copper", R781="Yes", K781="After 2014")),
(AND('[1]PWS Information'!$E$10="CWS",P781="Non-Lead", I781="Non-Lead - Copper", R781="Yes", K781="Unknown")),
(AND('[1]PWS Information'!$E$10="CWS",P781="Non-Lead", M781="Non-Lead - Copper", R781="Yes", N781="Between 1989 and 2014")),
(AND('[1]PWS Information'!$E$10="CWS",P781="Non-Lead", M781="Non-Lead - Copper", R781="Yes", N781="After 2014")),
(AND('[1]PWS Information'!$E$10="CWS",P781="Non-Lead", M781="Non-Lead - Copper", R781="Yes", N781="Unknown")),
(AND('[1]PWS Information'!$E$10="CWS",P781="Unknown")),
(AND('[1]PWS Information'!$E$10="NTNC",P781="Unknown")))),"Tier 5",
"")))))</f>
        <v>Tier 5</v>
      </c>
      <c r="Y781" s="50"/>
      <c r="Z781" s="50"/>
    </row>
    <row r="782" spans="1:26" ht="75" x14ac:dyDescent="0.25">
      <c r="A782" s="39">
        <v>25175439</v>
      </c>
      <c r="B782" s="40">
        <v>644</v>
      </c>
      <c r="C782" s="41" t="s">
        <v>109</v>
      </c>
      <c r="D782" s="41" t="s">
        <v>46</v>
      </c>
      <c r="E782" s="41">
        <v>75961</v>
      </c>
      <c r="F782" s="42"/>
      <c r="G782" s="43">
        <v>31.558382999999999</v>
      </c>
      <c r="H782" s="44">
        <v>-94.504452000000001</v>
      </c>
      <c r="I782" s="45" t="s">
        <v>63</v>
      </c>
      <c r="J782" s="46" t="s">
        <v>48</v>
      </c>
      <c r="K782" s="42" t="s">
        <v>51</v>
      </c>
      <c r="L782" s="49"/>
      <c r="M782" s="45" t="s">
        <v>63</v>
      </c>
      <c r="N782" s="46" t="s">
        <v>51</v>
      </c>
      <c r="O782" s="49"/>
      <c r="P782" s="36" t="str">
        <f t="shared" si="12"/>
        <v>Unknown</v>
      </c>
      <c r="Q782" s="39" t="s">
        <v>48</v>
      </c>
      <c r="R782" s="39" t="s">
        <v>48</v>
      </c>
      <c r="S782" s="39"/>
      <c r="T782" s="50"/>
      <c r="U782" s="50" t="s">
        <v>51</v>
      </c>
      <c r="V782" s="50" t="s">
        <v>51</v>
      </c>
      <c r="W782" s="50"/>
      <c r="X782" s="51" t="str">
        <f>IF((OR((AND('[1]PWS Information'!$E$10="CWS",T782="Single Family Residence",P782="Lead")),
(AND('[1]PWS Information'!$E$10="CWS",T782="Multiple Family Residence",'[1]PWS Information'!$E$11="Yes",P782="Lead")),
(AND('[1]PWS Information'!$E$10="NTNC",P782="Lead")))),"Tier 1",
IF((OR((AND('[1]PWS Information'!$E$10="CWS",T782="Multiple Family Residence",'[1]PWS Information'!$E$11="No",P782="Lead")),
(AND('[1]PWS Information'!$E$10="CWS",T782="Other",P782="Lead")),
(AND('[1]PWS Information'!$E$10="CWS",T782="Building",P782="Lead")))),"Tier 2",
IF((OR((AND('[1]PWS Information'!$E$10="CWS",T782="Single Family Residence",P782="Galvanized Requiring Replacement")),
(AND('[1]PWS Information'!$E$10="CWS",T782="Single Family Residence",P782="Galvanized Requiring Replacement",Q782="Yes")),
(AND('[1]PWS Information'!$E$10="NTNC",P782="Galvanized Requiring Replacement")),
(AND('[1]PWS Information'!$E$10="NTNC",T782="Single Family Residence",Q782="Yes")))),"Tier 3",
IF((OR((AND('[1]PWS Information'!$E$10="CWS",T782="Single Family Residence",R782="Yes",P782="Non-Lead", I782="Non-Lead - Copper",K782="Before 1989")),
(AND('[1]PWS Information'!$E$10="CWS",T782="Single Family Residence",R782="Yes",P782="Non-Lead", M782="Non-Lead - Copper",N782="Before 1989")))),"Tier 4",
IF((OR((AND('[1]PWS Information'!$E$10="NTNC",P782="Non-Lead")),
(AND('[1]PWS Information'!$E$10="CWS",P782="Non-Lead",R782="")),
(AND('[1]PWS Information'!$E$10="CWS",P782="Non-Lead",R782="No")),
(AND('[1]PWS Information'!$E$10="CWS",P782="Non-Lead",R782="Don't Know")),
(AND('[1]PWS Information'!$E$10="CWS",P782="Non-Lead", I782="Non-Lead - Copper", R782="Yes", K782="Between 1989 and 2014")),
(AND('[1]PWS Information'!$E$10="CWS",P782="Non-Lead", I782="Non-Lead - Copper", R782="Yes", K782="After 2014")),
(AND('[1]PWS Information'!$E$10="CWS",P782="Non-Lead", I782="Non-Lead - Copper", R782="Yes", K782="Unknown")),
(AND('[1]PWS Information'!$E$10="CWS",P782="Non-Lead", M782="Non-Lead - Copper", R782="Yes", N782="Between 1989 and 2014")),
(AND('[1]PWS Information'!$E$10="CWS",P782="Non-Lead", M782="Non-Lead - Copper", R782="Yes", N782="After 2014")),
(AND('[1]PWS Information'!$E$10="CWS",P782="Non-Lead", M782="Non-Lead - Copper", R782="Yes", N782="Unknown")),
(AND('[1]PWS Information'!$E$10="CWS",P782="Unknown")),
(AND('[1]PWS Information'!$E$10="NTNC",P782="Unknown")))),"Tier 5",
"")))))</f>
        <v>Tier 5</v>
      </c>
      <c r="Y782" s="50"/>
      <c r="Z782" s="50"/>
    </row>
    <row r="783" spans="1:26" ht="75" x14ac:dyDescent="0.25">
      <c r="A783" s="39">
        <v>25175656</v>
      </c>
      <c r="B783" s="40">
        <v>527</v>
      </c>
      <c r="C783" s="41" t="s">
        <v>94</v>
      </c>
      <c r="D783" s="41" t="s">
        <v>46</v>
      </c>
      <c r="E783" s="41">
        <v>75961</v>
      </c>
      <c r="F783" s="42"/>
      <c r="G783" s="43">
        <v>31.558382999999999</v>
      </c>
      <c r="H783" s="44">
        <v>-94.504452000000001</v>
      </c>
      <c r="I783" s="45" t="s">
        <v>63</v>
      </c>
      <c r="J783" s="46" t="s">
        <v>48</v>
      </c>
      <c r="K783" s="42" t="s">
        <v>51</v>
      </c>
      <c r="L783" s="49"/>
      <c r="M783" s="45" t="s">
        <v>63</v>
      </c>
      <c r="N783" s="46" t="s">
        <v>51</v>
      </c>
      <c r="O783" s="49"/>
      <c r="P783" s="36" t="str">
        <f t="shared" si="12"/>
        <v>Unknown</v>
      </c>
      <c r="Q783" s="39" t="s">
        <v>48</v>
      </c>
      <c r="R783" s="39" t="s">
        <v>48</v>
      </c>
      <c r="S783" s="39"/>
      <c r="T783" s="50"/>
      <c r="U783" s="50" t="s">
        <v>51</v>
      </c>
      <c r="V783" s="50" t="s">
        <v>51</v>
      </c>
      <c r="W783" s="50"/>
      <c r="X783" s="51" t="str">
        <f>IF((OR((AND('[1]PWS Information'!$E$10="CWS",T783="Single Family Residence",P783="Lead")),
(AND('[1]PWS Information'!$E$10="CWS",T783="Multiple Family Residence",'[1]PWS Information'!$E$11="Yes",P783="Lead")),
(AND('[1]PWS Information'!$E$10="NTNC",P783="Lead")))),"Tier 1",
IF((OR((AND('[1]PWS Information'!$E$10="CWS",T783="Multiple Family Residence",'[1]PWS Information'!$E$11="No",P783="Lead")),
(AND('[1]PWS Information'!$E$10="CWS",T783="Other",P783="Lead")),
(AND('[1]PWS Information'!$E$10="CWS",T783="Building",P783="Lead")))),"Tier 2",
IF((OR((AND('[1]PWS Information'!$E$10="CWS",T783="Single Family Residence",P783="Galvanized Requiring Replacement")),
(AND('[1]PWS Information'!$E$10="CWS",T783="Single Family Residence",P783="Galvanized Requiring Replacement",Q783="Yes")),
(AND('[1]PWS Information'!$E$10="NTNC",P783="Galvanized Requiring Replacement")),
(AND('[1]PWS Information'!$E$10="NTNC",T783="Single Family Residence",Q783="Yes")))),"Tier 3",
IF((OR((AND('[1]PWS Information'!$E$10="CWS",T783="Single Family Residence",R783="Yes",P783="Non-Lead", I783="Non-Lead - Copper",K783="Before 1989")),
(AND('[1]PWS Information'!$E$10="CWS",T783="Single Family Residence",R783="Yes",P783="Non-Lead", M783="Non-Lead - Copper",N783="Before 1989")))),"Tier 4",
IF((OR((AND('[1]PWS Information'!$E$10="NTNC",P783="Non-Lead")),
(AND('[1]PWS Information'!$E$10="CWS",P783="Non-Lead",R783="")),
(AND('[1]PWS Information'!$E$10="CWS",P783="Non-Lead",R783="No")),
(AND('[1]PWS Information'!$E$10="CWS",P783="Non-Lead",R783="Don't Know")),
(AND('[1]PWS Information'!$E$10="CWS",P783="Non-Lead", I783="Non-Lead - Copper", R783="Yes", K783="Between 1989 and 2014")),
(AND('[1]PWS Information'!$E$10="CWS",P783="Non-Lead", I783="Non-Lead - Copper", R783="Yes", K783="After 2014")),
(AND('[1]PWS Information'!$E$10="CWS",P783="Non-Lead", I783="Non-Lead - Copper", R783="Yes", K783="Unknown")),
(AND('[1]PWS Information'!$E$10="CWS",P783="Non-Lead", M783="Non-Lead - Copper", R783="Yes", N783="Between 1989 and 2014")),
(AND('[1]PWS Information'!$E$10="CWS",P783="Non-Lead", M783="Non-Lead - Copper", R783="Yes", N783="After 2014")),
(AND('[1]PWS Information'!$E$10="CWS",P783="Non-Lead", M783="Non-Lead - Copper", R783="Yes", N783="Unknown")),
(AND('[1]PWS Information'!$E$10="CWS",P783="Unknown")),
(AND('[1]PWS Information'!$E$10="NTNC",P783="Unknown")))),"Tier 5",
"")))))</f>
        <v>Tier 5</v>
      </c>
      <c r="Y783" s="50"/>
      <c r="Z783" s="50"/>
    </row>
    <row r="784" spans="1:26" ht="75" x14ac:dyDescent="0.25">
      <c r="A784" s="39">
        <v>25175813</v>
      </c>
      <c r="B784" s="40">
        <v>1876</v>
      </c>
      <c r="C784" s="41" t="s">
        <v>75</v>
      </c>
      <c r="D784" s="41" t="s">
        <v>46</v>
      </c>
      <c r="E784" s="41">
        <v>75961</v>
      </c>
      <c r="F784" s="42"/>
      <c r="G784" s="43">
        <v>31.558382999999999</v>
      </c>
      <c r="H784" s="44">
        <v>-94.504452000000001</v>
      </c>
      <c r="I784" s="45" t="s">
        <v>63</v>
      </c>
      <c r="J784" s="46" t="s">
        <v>48</v>
      </c>
      <c r="K784" s="42" t="s">
        <v>51</v>
      </c>
      <c r="L784" s="49"/>
      <c r="M784" s="45" t="s">
        <v>63</v>
      </c>
      <c r="N784" s="46" t="s">
        <v>51</v>
      </c>
      <c r="O784" s="49"/>
      <c r="P784" s="36" t="str">
        <f t="shared" si="12"/>
        <v>Unknown</v>
      </c>
      <c r="Q784" s="39" t="s">
        <v>48</v>
      </c>
      <c r="R784" s="39" t="s">
        <v>48</v>
      </c>
      <c r="S784" s="39"/>
      <c r="T784" s="50"/>
      <c r="U784" s="50" t="s">
        <v>51</v>
      </c>
      <c r="V784" s="50" t="s">
        <v>51</v>
      </c>
      <c r="W784" s="50"/>
      <c r="X784" s="51" t="str">
        <f>IF((OR((AND('[1]PWS Information'!$E$10="CWS",T784="Single Family Residence",P784="Lead")),
(AND('[1]PWS Information'!$E$10="CWS",T784="Multiple Family Residence",'[1]PWS Information'!$E$11="Yes",P784="Lead")),
(AND('[1]PWS Information'!$E$10="NTNC",P784="Lead")))),"Tier 1",
IF((OR((AND('[1]PWS Information'!$E$10="CWS",T784="Multiple Family Residence",'[1]PWS Information'!$E$11="No",P784="Lead")),
(AND('[1]PWS Information'!$E$10="CWS",T784="Other",P784="Lead")),
(AND('[1]PWS Information'!$E$10="CWS",T784="Building",P784="Lead")))),"Tier 2",
IF((OR((AND('[1]PWS Information'!$E$10="CWS",T784="Single Family Residence",P784="Galvanized Requiring Replacement")),
(AND('[1]PWS Information'!$E$10="CWS",T784="Single Family Residence",P784="Galvanized Requiring Replacement",Q784="Yes")),
(AND('[1]PWS Information'!$E$10="NTNC",P784="Galvanized Requiring Replacement")),
(AND('[1]PWS Information'!$E$10="NTNC",T784="Single Family Residence",Q784="Yes")))),"Tier 3",
IF((OR((AND('[1]PWS Information'!$E$10="CWS",T784="Single Family Residence",R784="Yes",P784="Non-Lead", I784="Non-Lead - Copper",K784="Before 1989")),
(AND('[1]PWS Information'!$E$10="CWS",T784="Single Family Residence",R784="Yes",P784="Non-Lead", M784="Non-Lead - Copper",N784="Before 1989")))),"Tier 4",
IF((OR((AND('[1]PWS Information'!$E$10="NTNC",P784="Non-Lead")),
(AND('[1]PWS Information'!$E$10="CWS",P784="Non-Lead",R784="")),
(AND('[1]PWS Information'!$E$10="CWS",P784="Non-Lead",R784="No")),
(AND('[1]PWS Information'!$E$10="CWS",P784="Non-Lead",R784="Don't Know")),
(AND('[1]PWS Information'!$E$10="CWS",P784="Non-Lead", I784="Non-Lead - Copper", R784="Yes", K784="Between 1989 and 2014")),
(AND('[1]PWS Information'!$E$10="CWS",P784="Non-Lead", I784="Non-Lead - Copper", R784="Yes", K784="After 2014")),
(AND('[1]PWS Information'!$E$10="CWS",P784="Non-Lead", I784="Non-Lead - Copper", R784="Yes", K784="Unknown")),
(AND('[1]PWS Information'!$E$10="CWS",P784="Non-Lead", M784="Non-Lead - Copper", R784="Yes", N784="Between 1989 and 2014")),
(AND('[1]PWS Information'!$E$10="CWS",P784="Non-Lead", M784="Non-Lead - Copper", R784="Yes", N784="After 2014")),
(AND('[1]PWS Information'!$E$10="CWS",P784="Non-Lead", M784="Non-Lead - Copper", R784="Yes", N784="Unknown")),
(AND('[1]PWS Information'!$E$10="CWS",P784="Unknown")),
(AND('[1]PWS Information'!$E$10="NTNC",P784="Unknown")))),"Tier 5",
"")))))</f>
        <v>Tier 5</v>
      </c>
      <c r="Y784" s="50"/>
      <c r="Z784" s="50"/>
    </row>
    <row r="785" spans="1:26" ht="75" x14ac:dyDescent="0.25">
      <c r="A785" s="39" t="s">
        <v>229</v>
      </c>
      <c r="B785" s="40" t="s">
        <v>230</v>
      </c>
      <c r="C785" s="41" t="s">
        <v>173</v>
      </c>
      <c r="D785" s="41" t="s">
        <v>46</v>
      </c>
      <c r="E785" s="41">
        <v>75961</v>
      </c>
      <c r="F785" s="42"/>
      <c r="G785" s="43"/>
      <c r="H785" s="44"/>
      <c r="I785" s="45" t="s">
        <v>63</v>
      </c>
      <c r="J785" s="46" t="s">
        <v>48</v>
      </c>
      <c r="K785" s="42" t="s">
        <v>51</v>
      </c>
      <c r="L785" s="49"/>
      <c r="M785" s="45" t="s">
        <v>63</v>
      </c>
      <c r="N785" s="46" t="s">
        <v>51</v>
      </c>
      <c r="O785" s="49"/>
      <c r="P785" s="36" t="str">
        <f t="shared" si="12"/>
        <v>Unknown</v>
      </c>
      <c r="Q785" s="39" t="s">
        <v>48</v>
      </c>
      <c r="R785" s="39" t="s">
        <v>48</v>
      </c>
      <c r="S785" s="39"/>
      <c r="T785" s="50"/>
      <c r="U785" s="50" t="s">
        <v>51</v>
      </c>
      <c r="V785" s="50" t="s">
        <v>51</v>
      </c>
      <c r="W785" s="50"/>
      <c r="X785" s="51" t="str">
        <f>IF((OR((AND('[1]PWS Information'!$E$10="CWS",T785="Single Family Residence",P785="Lead")),
(AND('[1]PWS Information'!$E$10="CWS",T785="Multiple Family Residence",'[1]PWS Information'!$E$11="Yes",P785="Lead")),
(AND('[1]PWS Information'!$E$10="NTNC",P785="Lead")))),"Tier 1",
IF((OR((AND('[1]PWS Information'!$E$10="CWS",T785="Multiple Family Residence",'[1]PWS Information'!$E$11="No",P785="Lead")),
(AND('[1]PWS Information'!$E$10="CWS",T785="Other",P785="Lead")),
(AND('[1]PWS Information'!$E$10="CWS",T785="Building",P785="Lead")))),"Tier 2",
IF((OR((AND('[1]PWS Information'!$E$10="CWS",T785="Single Family Residence",P785="Galvanized Requiring Replacement")),
(AND('[1]PWS Information'!$E$10="CWS",T785="Single Family Residence",P785="Galvanized Requiring Replacement",Q785="Yes")),
(AND('[1]PWS Information'!$E$10="NTNC",P785="Galvanized Requiring Replacement")),
(AND('[1]PWS Information'!$E$10="NTNC",T785="Single Family Residence",Q785="Yes")))),"Tier 3",
IF((OR((AND('[1]PWS Information'!$E$10="CWS",T785="Single Family Residence",R785="Yes",P785="Non-Lead", I785="Non-Lead - Copper",K785="Before 1989")),
(AND('[1]PWS Information'!$E$10="CWS",T785="Single Family Residence",R785="Yes",P785="Non-Lead", M785="Non-Lead - Copper",N785="Before 1989")))),"Tier 4",
IF((OR((AND('[1]PWS Information'!$E$10="NTNC",P785="Non-Lead")),
(AND('[1]PWS Information'!$E$10="CWS",P785="Non-Lead",R785="")),
(AND('[1]PWS Information'!$E$10="CWS",P785="Non-Lead",R785="No")),
(AND('[1]PWS Information'!$E$10="CWS",P785="Non-Lead",R785="Don't Know")),
(AND('[1]PWS Information'!$E$10="CWS",P785="Non-Lead", I785="Non-Lead - Copper", R785="Yes", K785="Between 1989 and 2014")),
(AND('[1]PWS Information'!$E$10="CWS",P785="Non-Lead", I785="Non-Lead - Copper", R785="Yes", K785="After 2014")),
(AND('[1]PWS Information'!$E$10="CWS",P785="Non-Lead", I785="Non-Lead - Copper", R785="Yes", K785="Unknown")),
(AND('[1]PWS Information'!$E$10="CWS",P785="Non-Lead", M785="Non-Lead - Copper", R785="Yes", N785="Between 1989 and 2014")),
(AND('[1]PWS Information'!$E$10="CWS",P785="Non-Lead", M785="Non-Lead - Copper", R785="Yes", N785="After 2014")),
(AND('[1]PWS Information'!$E$10="CWS",P785="Non-Lead", M785="Non-Lead - Copper", R785="Yes", N785="Unknown")),
(AND('[1]PWS Information'!$E$10="CWS",P785="Unknown")),
(AND('[1]PWS Information'!$E$10="NTNC",P785="Unknown")))),"Tier 5",
"")))))</f>
        <v>Tier 5</v>
      </c>
      <c r="Y785" s="50"/>
      <c r="Z785" s="50"/>
    </row>
    <row r="786" spans="1:26" ht="75" x14ac:dyDescent="0.25">
      <c r="A786" s="39">
        <v>25175840</v>
      </c>
      <c r="B786" s="40">
        <v>850</v>
      </c>
      <c r="C786" s="41" t="s">
        <v>71</v>
      </c>
      <c r="D786" s="41" t="s">
        <v>46</v>
      </c>
      <c r="E786" s="41">
        <v>75961</v>
      </c>
      <c r="F786" s="42"/>
      <c r="G786" s="43">
        <v>31.558382999999999</v>
      </c>
      <c r="H786" s="44">
        <v>-94.504452000000001</v>
      </c>
      <c r="I786" s="45" t="s">
        <v>63</v>
      </c>
      <c r="J786" s="46" t="s">
        <v>48</v>
      </c>
      <c r="K786" s="42" t="s">
        <v>51</v>
      </c>
      <c r="L786" s="49"/>
      <c r="M786" s="45" t="s">
        <v>63</v>
      </c>
      <c r="N786" s="46" t="s">
        <v>51</v>
      </c>
      <c r="O786" s="49"/>
      <c r="P786" s="36" t="str">
        <f t="shared" si="12"/>
        <v>Unknown</v>
      </c>
      <c r="Q786" s="39" t="s">
        <v>48</v>
      </c>
      <c r="R786" s="39" t="s">
        <v>48</v>
      </c>
      <c r="S786" s="39"/>
      <c r="T786" s="50"/>
      <c r="U786" s="50" t="s">
        <v>51</v>
      </c>
      <c r="V786" s="50" t="s">
        <v>51</v>
      </c>
      <c r="W786" s="50"/>
      <c r="X786" s="51" t="str">
        <f>IF((OR((AND('[1]PWS Information'!$E$10="CWS",T786="Single Family Residence",P786="Lead")),
(AND('[1]PWS Information'!$E$10="CWS",T786="Multiple Family Residence",'[1]PWS Information'!$E$11="Yes",P786="Lead")),
(AND('[1]PWS Information'!$E$10="NTNC",P786="Lead")))),"Tier 1",
IF((OR((AND('[1]PWS Information'!$E$10="CWS",T786="Multiple Family Residence",'[1]PWS Information'!$E$11="No",P786="Lead")),
(AND('[1]PWS Information'!$E$10="CWS",T786="Other",P786="Lead")),
(AND('[1]PWS Information'!$E$10="CWS",T786="Building",P786="Lead")))),"Tier 2",
IF((OR((AND('[1]PWS Information'!$E$10="CWS",T786="Single Family Residence",P786="Galvanized Requiring Replacement")),
(AND('[1]PWS Information'!$E$10="CWS",T786="Single Family Residence",P786="Galvanized Requiring Replacement",Q786="Yes")),
(AND('[1]PWS Information'!$E$10="NTNC",P786="Galvanized Requiring Replacement")),
(AND('[1]PWS Information'!$E$10="NTNC",T786="Single Family Residence",Q786="Yes")))),"Tier 3",
IF((OR((AND('[1]PWS Information'!$E$10="CWS",T786="Single Family Residence",R786="Yes",P786="Non-Lead", I786="Non-Lead - Copper",K786="Before 1989")),
(AND('[1]PWS Information'!$E$10="CWS",T786="Single Family Residence",R786="Yes",P786="Non-Lead", M786="Non-Lead - Copper",N786="Before 1989")))),"Tier 4",
IF((OR((AND('[1]PWS Information'!$E$10="NTNC",P786="Non-Lead")),
(AND('[1]PWS Information'!$E$10="CWS",P786="Non-Lead",R786="")),
(AND('[1]PWS Information'!$E$10="CWS",P786="Non-Lead",R786="No")),
(AND('[1]PWS Information'!$E$10="CWS",P786="Non-Lead",R786="Don't Know")),
(AND('[1]PWS Information'!$E$10="CWS",P786="Non-Lead", I786="Non-Lead - Copper", R786="Yes", K786="Between 1989 and 2014")),
(AND('[1]PWS Information'!$E$10="CWS",P786="Non-Lead", I786="Non-Lead - Copper", R786="Yes", K786="After 2014")),
(AND('[1]PWS Information'!$E$10="CWS",P786="Non-Lead", I786="Non-Lead - Copper", R786="Yes", K786="Unknown")),
(AND('[1]PWS Information'!$E$10="CWS",P786="Non-Lead", M786="Non-Lead - Copper", R786="Yes", N786="Between 1989 and 2014")),
(AND('[1]PWS Information'!$E$10="CWS",P786="Non-Lead", M786="Non-Lead - Copper", R786="Yes", N786="After 2014")),
(AND('[1]PWS Information'!$E$10="CWS",P786="Non-Lead", M786="Non-Lead - Copper", R786="Yes", N786="Unknown")),
(AND('[1]PWS Information'!$E$10="CWS",P786="Unknown")),
(AND('[1]PWS Information'!$E$10="NTNC",P786="Unknown")))),"Tier 5",
"")))))</f>
        <v>Tier 5</v>
      </c>
      <c r="Y786" s="50"/>
      <c r="Z786" s="50"/>
    </row>
    <row r="787" spans="1:26" ht="75" x14ac:dyDescent="0.25">
      <c r="A787" s="39">
        <v>25175725</v>
      </c>
      <c r="B787" s="40">
        <v>271</v>
      </c>
      <c r="C787" s="41" t="s">
        <v>111</v>
      </c>
      <c r="D787" s="41" t="s">
        <v>46</v>
      </c>
      <c r="E787" s="41">
        <v>75961</v>
      </c>
      <c r="F787" s="42"/>
      <c r="G787" s="43">
        <v>31.660898</v>
      </c>
      <c r="H787" s="44">
        <v>-94.601358000000005</v>
      </c>
      <c r="I787" s="45" t="s">
        <v>63</v>
      </c>
      <c r="J787" s="46" t="s">
        <v>48</v>
      </c>
      <c r="K787" s="42" t="s">
        <v>51</v>
      </c>
      <c r="L787" s="49"/>
      <c r="M787" s="45" t="s">
        <v>63</v>
      </c>
      <c r="N787" s="46" t="s">
        <v>51</v>
      </c>
      <c r="O787" s="49"/>
      <c r="P787" s="36" t="str">
        <f t="shared" si="12"/>
        <v>Unknown</v>
      </c>
      <c r="Q787" s="39" t="s">
        <v>48</v>
      </c>
      <c r="R787" s="39" t="s">
        <v>48</v>
      </c>
      <c r="S787" s="39"/>
      <c r="T787" s="50"/>
      <c r="U787" s="50" t="s">
        <v>51</v>
      </c>
      <c r="V787" s="50" t="s">
        <v>51</v>
      </c>
      <c r="W787" s="50"/>
      <c r="X787" s="51" t="str">
        <f>IF((OR((AND('[1]PWS Information'!$E$10="CWS",T787="Single Family Residence",P787="Lead")),
(AND('[1]PWS Information'!$E$10="CWS",T787="Multiple Family Residence",'[1]PWS Information'!$E$11="Yes",P787="Lead")),
(AND('[1]PWS Information'!$E$10="NTNC",P787="Lead")))),"Tier 1",
IF((OR((AND('[1]PWS Information'!$E$10="CWS",T787="Multiple Family Residence",'[1]PWS Information'!$E$11="No",P787="Lead")),
(AND('[1]PWS Information'!$E$10="CWS",T787="Other",P787="Lead")),
(AND('[1]PWS Information'!$E$10="CWS",T787="Building",P787="Lead")))),"Tier 2",
IF((OR((AND('[1]PWS Information'!$E$10="CWS",T787="Single Family Residence",P787="Galvanized Requiring Replacement")),
(AND('[1]PWS Information'!$E$10="CWS",T787="Single Family Residence",P787="Galvanized Requiring Replacement",Q787="Yes")),
(AND('[1]PWS Information'!$E$10="NTNC",P787="Galvanized Requiring Replacement")),
(AND('[1]PWS Information'!$E$10="NTNC",T787="Single Family Residence",Q787="Yes")))),"Tier 3",
IF((OR((AND('[1]PWS Information'!$E$10="CWS",T787="Single Family Residence",R787="Yes",P787="Non-Lead", I787="Non-Lead - Copper",K787="Before 1989")),
(AND('[1]PWS Information'!$E$10="CWS",T787="Single Family Residence",R787="Yes",P787="Non-Lead", M787="Non-Lead - Copper",N787="Before 1989")))),"Tier 4",
IF((OR((AND('[1]PWS Information'!$E$10="NTNC",P787="Non-Lead")),
(AND('[1]PWS Information'!$E$10="CWS",P787="Non-Lead",R787="")),
(AND('[1]PWS Information'!$E$10="CWS",P787="Non-Lead",R787="No")),
(AND('[1]PWS Information'!$E$10="CWS",P787="Non-Lead",R787="Don't Know")),
(AND('[1]PWS Information'!$E$10="CWS",P787="Non-Lead", I787="Non-Lead - Copper", R787="Yes", K787="Between 1989 and 2014")),
(AND('[1]PWS Information'!$E$10="CWS",P787="Non-Lead", I787="Non-Lead - Copper", R787="Yes", K787="After 2014")),
(AND('[1]PWS Information'!$E$10="CWS",P787="Non-Lead", I787="Non-Lead - Copper", R787="Yes", K787="Unknown")),
(AND('[1]PWS Information'!$E$10="CWS",P787="Non-Lead", M787="Non-Lead - Copper", R787="Yes", N787="Between 1989 and 2014")),
(AND('[1]PWS Information'!$E$10="CWS",P787="Non-Lead", M787="Non-Lead - Copper", R787="Yes", N787="After 2014")),
(AND('[1]PWS Information'!$E$10="CWS",P787="Non-Lead", M787="Non-Lead - Copper", R787="Yes", N787="Unknown")),
(AND('[1]PWS Information'!$E$10="CWS",P787="Unknown")),
(AND('[1]PWS Information'!$E$10="NTNC",P787="Unknown")))),"Tier 5",
"")))))</f>
        <v>Tier 5</v>
      </c>
      <c r="Y787" s="50"/>
      <c r="Z787" s="50"/>
    </row>
    <row r="788" spans="1:26" ht="75" x14ac:dyDescent="0.25">
      <c r="A788" s="39">
        <v>25175735</v>
      </c>
      <c r="B788" s="40">
        <v>608</v>
      </c>
      <c r="C788" s="41" t="s">
        <v>101</v>
      </c>
      <c r="D788" s="41" t="s">
        <v>46</v>
      </c>
      <c r="E788" s="41">
        <v>75961</v>
      </c>
      <c r="F788" s="42"/>
      <c r="G788" s="43">
        <v>31.558382999999999</v>
      </c>
      <c r="H788" s="44">
        <v>-94.504452000000001</v>
      </c>
      <c r="I788" s="45" t="s">
        <v>63</v>
      </c>
      <c r="J788" s="46" t="s">
        <v>48</v>
      </c>
      <c r="K788" s="42" t="s">
        <v>51</v>
      </c>
      <c r="L788" s="49"/>
      <c r="M788" s="45" t="s">
        <v>63</v>
      </c>
      <c r="N788" s="46" t="s">
        <v>51</v>
      </c>
      <c r="O788" s="49"/>
      <c r="P788" s="36" t="str">
        <f t="shared" si="12"/>
        <v>Unknown</v>
      </c>
      <c r="Q788" s="39" t="s">
        <v>48</v>
      </c>
      <c r="R788" s="39" t="s">
        <v>48</v>
      </c>
      <c r="S788" s="39"/>
      <c r="T788" s="50"/>
      <c r="U788" s="50" t="s">
        <v>51</v>
      </c>
      <c r="V788" s="50" t="s">
        <v>51</v>
      </c>
      <c r="W788" s="50"/>
      <c r="X788" s="51" t="str">
        <f>IF((OR((AND('[1]PWS Information'!$E$10="CWS",T788="Single Family Residence",P788="Lead")),
(AND('[1]PWS Information'!$E$10="CWS",T788="Multiple Family Residence",'[1]PWS Information'!$E$11="Yes",P788="Lead")),
(AND('[1]PWS Information'!$E$10="NTNC",P788="Lead")))),"Tier 1",
IF((OR((AND('[1]PWS Information'!$E$10="CWS",T788="Multiple Family Residence",'[1]PWS Information'!$E$11="No",P788="Lead")),
(AND('[1]PWS Information'!$E$10="CWS",T788="Other",P788="Lead")),
(AND('[1]PWS Information'!$E$10="CWS",T788="Building",P788="Lead")))),"Tier 2",
IF((OR((AND('[1]PWS Information'!$E$10="CWS",T788="Single Family Residence",P788="Galvanized Requiring Replacement")),
(AND('[1]PWS Information'!$E$10="CWS",T788="Single Family Residence",P788="Galvanized Requiring Replacement",Q788="Yes")),
(AND('[1]PWS Information'!$E$10="NTNC",P788="Galvanized Requiring Replacement")),
(AND('[1]PWS Information'!$E$10="NTNC",T788="Single Family Residence",Q788="Yes")))),"Tier 3",
IF((OR((AND('[1]PWS Information'!$E$10="CWS",T788="Single Family Residence",R788="Yes",P788="Non-Lead", I788="Non-Lead - Copper",K788="Before 1989")),
(AND('[1]PWS Information'!$E$10="CWS",T788="Single Family Residence",R788="Yes",P788="Non-Lead", M788="Non-Lead - Copper",N788="Before 1989")))),"Tier 4",
IF((OR((AND('[1]PWS Information'!$E$10="NTNC",P788="Non-Lead")),
(AND('[1]PWS Information'!$E$10="CWS",P788="Non-Lead",R788="")),
(AND('[1]PWS Information'!$E$10="CWS",P788="Non-Lead",R788="No")),
(AND('[1]PWS Information'!$E$10="CWS",P788="Non-Lead",R788="Don't Know")),
(AND('[1]PWS Information'!$E$10="CWS",P788="Non-Lead", I788="Non-Lead - Copper", R788="Yes", K788="Between 1989 and 2014")),
(AND('[1]PWS Information'!$E$10="CWS",P788="Non-Lead", I788="Non-Lead - Copper", R788="Yes", K788="After 2014")),
(AND('[1]PWS Information'!$E$10="CWS",P788="Non-Lead", I788="Non-Lead - Copper", R788="Yes", K788="Unknown")),
(AND('[1]PWS Information'!$E$10="CWS",P788="Non-Lead", M788="Non-Lead - Copper", R788="Yes", N788="Between 1989 and 2014")),
(AND('[1]PWS Information'!$E$10="CWS",P788="Non-Lead", M788="Non-Lead - Copper", R788="Yes", N788="After 2014")),
(AND('[1]PWS Information'!$E$10="CWS",P788="Non-Lead", M788="Non-Lead - Copper", R788="Yes", N788="Unknown")),
(AND('[1]PWS Information'!$E$10="CWS",P788="Unknown")),
(AND('[1]PWS Information'!$E$10="NTNC",P788="Unknown")))),"Tier 5",
"")))))</f>
        <v>Tier 5</v>
      </c>
      <c r="Y788" s="50"/>
      <c r="Z788" s="50"/>
    </row>
    <row r="789" spans="1:26" ht="75" x14ac:dyDescent="0.25">
      <c r="A789" s="39">
        <v>25175739</v>
      </c>
      <c r="B789" s="40">
        <v>664</v>
      </c>
      <c r="C789" s="41" t="s">
        <v>101</v>
      </c>
      <c r="D789" s="41" t="s">
        <v>46</v>
      </c>
      <c r="E789" s="41">
        <v>75961</v>
      </c>
      <c r="F789" s="42"/>
      <c r="G789" s="43">
        <v>31.558382999999999</v>
      </c>
      <c r="H789" s="44">
        <v>-94.504452000000001</v>
      </c>
      <c r="I789" s="45" t="s">
        <v>63</v>
      </c>
      <c r="J789" s="46" t="s">
        <v>48</v>
      </c>
      <c r="K789" s="42" t="s">
        <v>51</v>
      </c>
      <c r="L789" s="49"/>
      <c r="M789" s="45" t="s">
        <v>63</v>
      </c>
      <c r="N789" s="46" t="s">
        <v>51</v>
      </c>
      <c r="O789" s="49"/>
      <c r="P789" s="36" t="str">
        <f t="shared" si="12"/>
        <v>Unknown</v>
      </c>
      <c r="Q789" s="39" t="s">
        <v>48</v>
      </c>
      <c r="R789" s="39" t="s">
        <v>48</v>
      </c>
      <c r="S789" s="39"/>
      <c r="T789" s="50"/>
      <c r="U789" s="50" t="s">
        <v>51</v>
      </c>
      <c r="V789" s="50" t="s">
        <v>51</v>
      </c>
      <c r="W789" s="50"/>
      <c r="X789" s="51" t="str">
        <f>IF((OR((AND('[1]PWS Information'!$E$10="CWS",T789="Single Family Residence",P789="Lead")),
(AND('[1]PWS Information'!$E$10="CWS",T789="Multiple Family Residence",'[1]PWS Information'!$E$11="Yes",P789="Lead")),
(AND('[1]PWS Information'!$E$10="NTNC",P789="Lead")))),"Tier 1",
IF((OR((AND('[1]PWS Information'!$E$10="CWS",T789="Multiple Family Residence",'[1]PWS Information'!$E$11="No",P789="Lead")),
(AND('[1]PWS Information'!$E$10="CWS",T789="Other",P789="Lead")),
(AND('[1]PWS Information'!$E$10="CWS",T789="Building",P789="Lead")))),"Tier 2",
IF((OR((AND('[1]PWS Information'!$E$10="CWS",T789="Single Family Residence",P789="Galvanized Requiring Replacement")),
(AND('[1]PWS Information'!$E$10="CWS",T789="Single Family Residence",P789="Galvanized Requiring Replacement",Q789="Yes")),
(AND('[1]PWS Information'!$E$10="NTNC",P789="Galvanized Requiring Replacement")),
(AND('[1]PWS Information'!$E$10="NTNC",T789="Single Family Residence",Q789="Yes")))),"Tier 3",
IF((OR((AND('[1]PWS Information'!$E$10="CWS",T789="Single Family Residence",R789="Yes",P789="Non-Lead", I789="Non-Lead - Copper",K789="Before 1989")),
(AND('[1]PWS Information'!$E$10="CWS",T789="Single Family Residence",R789="Yes",P789="Non-Lead", M789="Non-Lead - Copper",N789="Before 1989")))),"Tier 4",
IF((OR((AND('[1]PWS Information'!$E$10="NTNC",P789="Non-Lead")),
(AND('[1]PWS Information'!$E$10="CWS",P789="Non-Lead",R789="")),
(AND('[1]PWS Information'!$E$10="CWS",P789="Non-Lead",R789="No")),
(AND('[1]PWS Information'!$E$10="CWS",P789="Non-Lead",R789="Don't Know")),
(AND('[1]PWS Information'!$E$10="CWS",P789="Non-Lead", I789="Non-Lead - Copper", R789="Yes", K789="Between 1989 and 2014")),
(AND('[1]PWS Information'!$E$10="CWS",P789="Non-Lead", I789="Non-Lead - Copper", R789="Yes", K789="After 2014")),
(AND('[1]PWS Information'!$E$10="CWS",P789="Non-Lead", I789="Non-Lead - Copper", R789="Yes", K789="Unknown")),
(AND('[1]PWS Information'!$E$10="CWS",P789="Non-Lead", M789="Non-Lead - Copper", R789="Yes", N789="Between 1989 and 2014")),
(AND('[1]PWS Information'!$E$10="CWS",P789="Non-Lead", M789="Non-Lead - Copper", R789="Yes", N789="After 2014")),
(AND('[1]PWS Information'!$E$10="CWS",P789="Non-Lead", M789="Non-Lead - Copper", R789="Yes", N789="Unknown")),
(AND('[1]PWS Information'!$E$10="CWS",P789="Unknown")),
(AND('[1]PWS Information'!$E$10="NTNC",P789="Unknown")))),"Tier 5",
"")))))</f>
        <v>Tier 5</v>
      </c>
      <c r="Y789" s="50"/>
      <c r="Z789" s="50"/>
    </row>
    <row r="790" spans="1:26" ht="75" x14ac:dyDescent="0.25">
      <c r="A790" s="39">
        <v>25175777</v>
      </c>
      <c r="B790" s="40">
        <v>710</v>
      </c>
      <c r="C790" s="41" t="s">
        <v>101</v>
      </c>
      <c r="D790" s="41" t="s">
        <v>46</v>
      </c>
      <c r="E790" s="41">
        <v>75961</v>
      </c>
      <c r="F790" s="42"/>
      <c r="G790" s="43">
        <v>31.558382999999999</v>
      </c>
      <c r="H790" s="44">
        <v>-94.504452000000001</v>
      </c>
      <c r="I790" s="45" t="s">
        <v>63</v>
      </c>
      <c r="J790" s="46" t="s">
        <v>48</v>
      </c>
      <c r="K790" s="42" t="s">
        <v>51</v>
      </c>
      <c r="L790" s="49"/>
      <c r="M790" s="45" t="s">
        <v>63</v>
      </c>
      <c r="N790" s="46" t="s">
        <v>51</v>
      </c>
      <c r="O790" s="49"/>
      <c r="P790" s="36" t="str">
        <f t="shared" si="12"/>
        <v>Unknown</v>
      </c>
      <c r="Q790" s="39" t="s">
        <v>48</v>
      </c>
      <c r="R790" s="39" t="s">
        <v>48</v>
      </c>
      <c r="S790" s="39"/>
      <c r="T790" s="50"/>
      <c r="U790" s="50" t="s">
        <v>51</v>
      </c>
      <c r="V790" s="50" t="s">
        <v>51</v>
      </c>
      <c r="W790" s="50"/>
      <c r="X790" s="51" t="str">
        <f>IF((OR((AND('[1]PWS Information'!$E$10="CWS",T790="Single Family Residence",P790="Lead")),
(AND('[1]PWS Information'!$E$10="CWS",T790="Multiple Family Residence",'[1]PWS Information'!$E$11="Yes",P790="Lead")),
(AND('[1]PWS Information'!$E$10="NTNC",P790="Lead")))),"Tier 1",
IF((OR((AND('[1]PWS Information'!$E$10="CWS",T790="Multiple Family Residence",'[1]PWS Information'!$E$11="No",P790="Lead")),
(AND('[1]PWS Information'!$E$10="CWS",T790="Other",P790="Lead")),
(AND('[1]PWS Information'!$E$10="CWS",T790="Building",P790="Lead")))),"Tier 2",
IF((OR((AND('[1]PWS Information'!$E$10="CWS",T790="Single Family Residence",P790="Galvanized Requiring Replacement")),
(AND('[1]PWS Information'!$E$10="CWS",T790="Single Family Residence",P790="Galvanized Requiring Replacement",Q790="Yes")),
(AND('[1]PWS Information'!$E$10="NTNC",P790="Galvanized Requiring Replacement")),
(AND('[1]PWS Information'!$E$10="NTNC",T790="Single Family Residence",Q790="Yes")))),"Tier 3",
IF((OR((AND('[1]PWS Information'!$E$10="CWS",T790="Single Family Residence",R790="Yes",P790="Non-Lead", I790="Non-Lead - Copper",K790="Before 1989")),
(AND('[1]PWS Information'!$E$10="CWS",T790="Single Family Residence",R790="Yes",P790="Non-Lead", M790="Non-Lead - Copper",N790="Before 1989")))),"Tier 4",
IF((OR((AND('[1]PWS Information'!$E$10="NTNC",P790="Non-Lead")),
(AND('[1]PWS Information'!$E$10="CWS",P790="Non-Lead",R790="")),
(AND('[1]PWS Information'!$E$10="CWS",P790="Non-Lead",R790="No")),
(AND('[1]PWS Information'!$E$10="CWS",P790="Non-Lead",R790="Don't Know")),
(AND('[1]PWS Information'!$E$10="CWS",P790="Non-Lead", I790="Non-Lead - Copper", R790="Yes", K790="Between 1989 and 2014")),
(AND('[1]PWS Information'!$E$10="CWS",P790="Non-Lead", I790="Non-Lead - Copper", R790="Yes", K790="After 2014")),
(AND('[1]PWS Information'!$E$10="CWS",P790="Non-Lead", I790="Non-Lead - Copper", R790="Yes", K790="Unknown")),
(AND('[1]PWS Information'!$E$10="CWS",P790="Non-Lead", M790="Non-Lead - Copper", R790="Yes", N790="Between 1989 and 2014")),
(AND('[1]PWS Information'!$E$10="CWS",P790="Non-Lead", M790="Non-Lead - Copper", R790="Yes", N790="After 2014")),
(AND('[1]PWS Information'!$E$10="CWS",P790="Non-Lead", M790="Non-Lead - Copper", R790="Yes", N790="Unknown")),
(AND('[1]PWS Information'!$E$10="CWS",P790="Unknown")),
(AND('[1]PWS Information'!$E$10="NTNC",P790="Unknown")))),"Tier 5",
"")))))</f>
        <v>Tier 5</v>
      </c>
      <c r="Y790" s="50"/>
      <c r="Z790" s="50"/>
    </row>
    <row r="791" spans="1:26" ht="75" x14ac:dyDescent="0.25">
      <c r="A791" s="39">
        <v>25176256</v>
      </c>
      <c r="B791" s="40">
        <v>5049</v>
      </c>
      <c r="C791" s="41" t="s">
        <v>66</v>
      </c>
      <c r="D791" s="41" t="s">
        <v>46</v>
      </c>
      <c r="E791" s="41">
        <v>75961</v>
      </c>
      <c r="F791" s="42"/>
      <c r="G791" s="43">
        <v>31.613049</v>
      </c>
      <c r="H791" s="44">
        <v>-94.539655999999994</v>
      </c>
      <c r="I791" s="45" t="s">
        <v>63</v>
      </c>
      <c r="J791" s="46" t="s">
        <v>48</v>
      </c>
      <c r="K791" s="42" t="s">
        <v>51</v>
      </c>
      <c r="L791" s="49"/>
      <c r="M791" s="45" t="s">
        <v>63</v>
      </c>
      <c r="N791" s="46" t="s">
        <v>51</v>
      </c>
      <c r="O791" s="49"/>
      <c r="P791" s="36" t="str">
        <f t="shared" si="12"/>
        <v>Unknown</v>
      </c>
      <c r="Q791" s="39" t="s">
        <v>48</v>
      </c>
      <c r="R791" s="39" t="s">
        <v>48</v>
      </c>
      <c r="S791" s="39"/>
      <c r="T791" s="50"/>
      <c r="U791" s="50" t="s">
        <v>51</v>
      </c>
      <c r="V791" s="50" t="s">
        <v>51</v>
      </c>
      <c r="W791" s="50"/>
      <c r="X791" s="51" t="str">
        <f>IF((OR((AND('[1]PWS Information'!$E$10="CWS",T791="Single Family Residence",P791="Lead")),
(AND('[1]PWS Information'!$E$10="CWS",T791="Multiple Family Residence",'[1]PWS Information'!$E$11="Yes",P791="Lead")),
(AND('[1]PWS Information'!$E$10="NTNC",P791="Lead")))),"Tier 1",
IF((OR((AND('[1]PWS Information'!$E$10="CWS",T791="Multiple Family Residence",'[1]PWS Information'!$E$11="No",P791="Lead")),
(AND('[1]PWS Information'!$E$10="CWS",T791="Other",P791="Lead")),
(AND('[1]PWS Information'!$E$10="CWS",T791="Building",P791="Lead")))),"Tier 2",
IF((OR((AND('[1]PWS Information'!$E$10="CWS",T791="Single Family Residence",P791="Galvanized Requiring Replacement")),
(AND('[1]PWS Information'!$E$10="CWS",T791="Single Family Residence",P791="Galvanized Requiring Replacement",Q791="Yes")),
(AND('[1]PWS Information'!$E$10="NTNC",P791="Galvanized Requiring Replacement")),
(AND('[1]PWS Information'!$E$10="NTNC",T791="Single Family Residence",Q791="Yes")))),"Tier 3",
IF((OR((AND('[1]PWS Information'!$E$10="CWS",T791="Single Family Residence",R791="Yes",P791="Non-Lead", I791="Non-Lead - Copper",K791="Before 1989")),
(AND('[1]PWS Information'!$E$10="CWS",T791="Single Family Residence",R791="Yes",P791="Non-Lead", M791="Non-Lead - Copper",N791="Before 1989")))),"Tier 4",
IF((OR((AND('[1]PWS Information'!$E$10="NTNC",P791="Non-Lead")),
(AND('[1]PWS Information'!$E$10="CWS",P791="Non-Lead",R791="")),
(AND('[1]PWS Information'!$E$10="CWS",P791="Non-Lead",R791="No")),
(AND('[1]PWS Information'!$E$10="CWS",P791="Non-Lead",R791="Don't Know")),
(AND('[1]PWS Information'!$E$10="CWS",P791="Non-Lead", I791="Non-Lead - Copper", R791="Yes", K791="Between 1989 and 2014")),
(AND('[1]PWS Information'!$E$10="CWS",P791="Non-Lead", I791="Non-Lead - Copper", R791="Yes", K791="After 2014")),
(AND('[1]PWS Information'!$E$10="CWS",P791="Non-Lead", I791="Non-Lead - Copper", R791="Yes", K791="Unknown")),
(AND('[1]PWS Information'!$E$10="CWS",P791="Non-Lead", M791="Non-Lead - Copper", R791="Yes", N791="Between 1989 and 2014")),
(AND('[1]PWS Information'!$E$10="CWS",P791="Non-Lead", M791="Non-Lead - Copper", R791="Yes", N791="After 2014")),
(AND('[1]PWS Information'!$E$10="CWS",P791="Non-Lead", M791="Non-Lead - Copper", R791="Yes", N791="Unknown")),
(AND('[1]PWS Information'!$E$10="CWS",P791="Unknown")),
(AND('[1]PWS Information'!$E$10="NTNC",P791="Unknown")))),"Tier 5",
"")))))</f>
        <v>Tier 5</v>
      </c>
      <c r="Y791" s="50"/>
      <c r="Z791" s="50"/>
    </row>
    <row r="792" spans="1:26" ht="75" x14ac:dyDescent="0.25">
      <c r="A792" s="39">
        <v>25175997</v>
      </c>
      <c r="B792" s="40">
        <v>181</v>
      </c>
      <c r="C792" s="41" t="s">
        <v>74</v>
      </c>
      <c r="D792" s="41" t="s">
        <v>46</v>
      </c>
      <c r="E792" s="41">
        <v>75961</v>
      </c>
      <c r="F792" s="42"/>
      <c r="G792" s="43">
        <v>31.586791999999999</v>
      </c>
      <c r="H792" s="44">
        <v>-94.614324999999994</v>
      </c>
      <c r="I792" s="45" t="s">
        <v>63</v>
      </c>
      <c r="J792" s="46" t="s">
        <v>48</v>
      </c>
      <c r="K792" s="42" t="s">
        <v>51</v>
      </c>
      <c r="L792" s="49"/>
      <c r="M792" s="45" t="s">
        <v>63</v>
      </c>
      <c r="N792" s="46" t="s">
        <v>51</v>
      </c>
      <c r="O792" s="49"/>
      <c r="P792" s="36" t="str">
        <f t="shared" si="12"/>
        <v>Unknown</v>
      </c>
      <c r="Q792" s="39" t="s">
        <v>48</v>
      </c>
      <c r="R792" s="39" t="s">
        <v>48</v>
      </c>
      <c r="S792" s="39"/>
      <c r="T792" s="50"/>
      <c r="U792" s="50" t="s">
        <v>51</v>
      </c>
      <c r="V792" s="50" t="s">
        <v>51</v>
      </c>
      <c r="W792" s="50"/>
      <c r="X792" s="51" t="str">
        <f>IF((OR((AND('[1]PWS Information'!$E$10="CWS",T792="Single Family Residence",P792="Lead")),
(AND('[1]PWS Information'!$E$10="CWS",T792="Multiple Family Residence",'[1]PWS Information'!$E$11="Yes",P792="Lead")),
(AND('[1]PWS Information'!$E$10="NTNC",P792="Lead")))),"Tier 1",
IF((OR((AND('[1]PWS Information'!$E$10="CWS",T792="Multiple Family Residence",'[1]PWS Information'!$E$11="No",P792="Lead")),
(AND('[1]PWS Information'!$E$10="CWS",T792="Other",P792="Lead")),
(AND('[1]PWS Information'!$E$10="CWS",T792="Building",P792="Lead")))),"Tier 2",
IF((OR((AND('[1]PWS Information'!$E$10="CWS",T792="Single Family Residence",P792="Galvanized Requiring Replacement")),
(AND('[1]PWS Information'!$E$10="CWS",T792="Single Family Residence",P792="Galvanized Requiring Replacement",Q792="Yes")),
(AND('[1]PWS Information'!$E$10="NTNC",P792="Galvanized Requiring Replacement")),
(AND('[1]PWS Information'!$E$10="NTNC",T792="Single Family Residence",Q792="Yes")))),"Tier 3",
IF((OR((AND('[1]PWS Information'!$E$10="CWS",T792="Single Family Residence",R792="Yes",P792="Non-Lead", I792="Non-Lead - Copper",K792="Before 1989")),
(AND('[1]PWS Information'!$E$10="CWS",T792="Single Family Residence",R792="Yes",P792="Non-Lead", M792="Non-Lead - Copper",N792="Before 1989")))),"Tier 4",
IF((OR((AND('[1]PWS Information'!$E$10="NTNC",P792="Non-Lead")),
(AND('[1]PWS Information'!$E$10="CWS",P792="Non-Lead",R792="")),
(AND('[1]PWS Information'!$E$10="CWS",P792="Non-Lead",R792="No")),
(AND('[1]PWS Information'!$E$10="CWS",P792="Non-Lead",R792="Don't Know")),
(AND('[1]PWS Information'!$E$10="CWS",P792="Non-Lead", I792="Non-Lead - Copper", R792="Yes", K792="Between 1989 and 2014")),
(AND('[1]PWS Information'!$E$10="CWS",P792="Non-Lead", I792="Non-Lead - Copper", R792="Yes", K792="After 2014")),
(AND('[1]PWS Information'!$E$10="CWS",P792="Non-Lead", I792="Non-Lead - Copper", R792="Yes", K792="Unknown")),
(AND('[1]PWS Information'!$E$10="CWS",P792="Non-Lead", M792="Non-Lead - Copper", R792="Yes", N792="Between 1989 and 2014")),
(AND('[1]PWS Information'!$E$10="CWS",P792="Non-Lead", M792="Non-Lead - Copper", R792="Yes", N792="After 2014")),
(AND('[1]PWS Information'!$E$10="CWS",P792="Non-Lead", M792="Non-Lead - Copper", R792="Yes", N792="Unknown")),
(AND('[1]PWS Information'!$E$10="CWS",P792="Unknown")),
(AND('[1]PWS Information'!$E$10="NTNC",P792="Unknown")))),"Tier 5",
"")))))</f>
        <v>Tier 5</v>
      </c>
      <c r="Y792" s="50"/>
      <c r="Z792" s="50"/>
    </row>
    <row r="793" spans="1:26" ht="75" x14ac:dyDescent="0.25">
      <c r="A793" s="39" t="s">
        <v>231</v>
      </c>
      <c r="B793" s="40">
        <v>7119</v>
      </c>
      <c r="C793" s="41" t="s">
        <v>83</v>
      </c>
      <c r="D793" s="41" t="s">
        <v>46</v>
      </c>
      <c r="E793" s="41">
        <v>75961</v>
      </c>
      <c r="F793" s="42"/>
      <c r="G793" s="43">
        <v>31.603006000000001</v>
      </c>
      <c r="H793" s="44">
        <v>-94.583797000000004</v>
      </c>
      <c r="I793" s="45" t="s">
        <v>63</v>
      </c>
      <c r="J793" s="46" t="s">
        <v>48</v>
      </c>
      <c r="K793" s="42" t="s">
        <v>51</v>
      </c>
      <c r="L793" s="49"/>
      <c r="M793" s="45" t="s">
        <v>63</v>
      </c>
      <c r="N793" s="46" t="s">
        <v>51</v>
      </c>
      <c r="O793" s="49"/>
      <c r="P793" s="36" t="str">
        <f t="shared" si="12"/>
        <v>Unknown</v>
      </c>
      <c r="Q793" s="39" t="s">
        <v>48</v>
      </c>
      <c r="R793" s="39" t="s">
        <v>48</v>
      </c>
      <c r="S793" s="39"/>
      <c r="T793" s="50"/>
      <c r="U793" s="50" t="s">
        <v>51</v>
      </c>
      <c r="V793" s="50" t="s">
        <v>51</v>
      </c>
      <c r="W793" s="50"/>
      <c r="X793" s="51" t="str">
        <f>IF((OR((AND('[1]PWS Information'!$E$10="CWS",T793="Single Family Residence",P793="Lead")),
(AND('[1]PWS Information'!$E$10="CWS",T793="Multiple Family Residence",'[1]PWS Information'!$E$11="Yes",P793="Lead")),
(AND('[1]PWS Information'!$E$10="NTNC",P793="Lead")))),"Tier 1",
IF((OR((AND('[1]PWS Information'!$E$10="CWS",T793="Multiple Family Residence",'[1]PWS Information'!$E$11="No",P793="Lead")),
(AND('[1]PWS Information'!$E$10="CWS",T793="Other",P793="Lead")),
(AND('[1]PWS Information'!$E$10="CWS",T793="Building",P793="Lead")))),"Tier 2",
IF((OR((AND('[1]PWS Information'!$E$10="CWS",T793="Single Family Residence",P793="Galvanized Requiring Replacement")),
(AND('[1]PWS Information'!$E$10="CWS",T793="Single Family Residence",P793="Galvanized Requiring Replacement",Q793="Yes")),
(AND('[1]PWS Information'!$E$10="NTNC",P793="Galvanized Requiring Replacement")),
(AND('[1]PWS Information'!$E$10="NTNC",T793="Single Family Residence",Q793="Yes")))),"Tier 3",
IF((OR((AND('[1]PWS Information'!$E$10="CWS",T793="Single Family Residence",R793="Yes",P793="Non-Lead", I793="Non-Lead - Copper",K793="Before 1989")),
(AND('[1]PWS Information'!$E$10="CWS",T793="Single Family Residence",R793="Yes",P793="Non-Lead", M793="Non-Lead - Copper",N793="Before 1989")))),"Tier 4",
IF((OR((AND('[1]PWS Information'!$E$10="NTNC",P793="Non-Lead")),
(AND('[1]PWS Information'!$E$10="CWS",P793="Non-Lead",R793="")),
(AND('[1]PWS Information'!$E$10="CWS",P793="Non-Lead",R793="No")),
(AND('[1]PWS Information'!$E$10="CWS",P793="Non-Lead",R793="Don't Know")),
(AND('[1]PWS Information'!$E$10="CWS",P793="Non-Lead", I793="Non-Lead - Copper", R793="Yes", K793="Between 1989 and 2014")),
(AND('[1]PWS Information'!$E$10="CWS",P793="Non-Lead", I793="Non-Lead - Copper", R793="Yes", K793="After 2014")),
(AND('[1]PWS Information'!$E$10="CWS",P793="Non-Lead", I793="Non-Lead - Copper", R793="Yes", K793="Unknown")),
(AND('[1]PWS Information'!$E$10="CWS",P793="Non-Lead", M793="Non-Lead - Copper", R793="Yes", N793="Between 1989 and 2014")),
(AND('[1]PWS Information'!$E$10="CWS",P793="Non-Lead", M793="Non-Lead - Copper", R793="Yes", N793="After 2014")),
(AND('[1]PWS Information'!$E$10="CWS",P793="Non-Lead", M793="Non-Lead - Copper", R793="Yes", N793="Unknown")),
(AND('[1]PWS Information'!$E$10="CWS",P793="Unknown")),
(AND('[1]PWS Information'!$E$10="NTNC",P793="Unknown")))),"Tier 5",
"")))))</f>
        <v>Tier 5</v>
      </c>
      <c r="Y793" s="50"/>
      <c r="Z793" s="50"/>
    </row>
    <row r="794" spans="1:26" ht="75" x14ac:dyDescent="0.25">
      <c r="A794" s="39">
        <v>25175650</v>
      </c>
      <c r="B794" s="40" t="s">
        <v>232</v>
      </c>
      <c r="C794" s="41" t="s">
        <v>233</v>
      </c>
      <c r="D794" s="41" t="s">
        <v>46</v>
      </c>
      <c r="E794" s="41">
        <v>75961</v>
      </c>
      <c r="F794" s="42"/>
      <c r="G794" s="43">
        <v>31.607811999999999</v>
      </c>
      <c r="H794" s="44">
        <v>-94.546063000000004</v>
      </c>
      <c r="I794" s="45" t="s">
        <v>63</v>
      </c>
      <c r="J794" s="46" t="s">
        <v>48</v>
      </c>
      <c r="K794" s="42" t="s">
        <v>51</v>
      </c>
      <c r="L794" s="49"/>
      <c r="M794" s="45" t="s">
        <v>63</v>
      </c>
      <c r="N794" s="46" t="s">
        <v>51</v>
      </c>
      <c r="O794" s="49"/>
      <c r="P794" s="36" t="str">
        <f t="shared" si="12"/>
        <v>Unknown</v>
      </c>
      <c r="Q794" s="39" t="s">
        <v>48</v>
      </c>
      <c r="R794" s="39" t="s">
        <v>48</v>
      </c>
      <c r="S794" s="39"/>
      <c r="T794" s="50"/>
      <c r="U794" s="50" t="s">
        <v>51</v>
      </c>
      <c r="V794" s="50" t="s">
        <v>51</v>
      </c>
      <c r="W794" s="50"/>
      <c r="X794" s="51" t="str">
        <f>IF((OR((AND('[1]PWS Information'!$E$10="CWS",T794="Single Family Residence",P794="Lead")),
(AND('[1]PWS Information'!$E$10="CWS",T794="Multiple Family Residence",'[1]PWS Information'!$E$11="Yes",P794="Lead")),
(AND('[1]PWS Information'!$E$10="NTNC",P794="Lead")))),"Tier 1",
IF((OR((AND('[1]PWS Information'!$E$10="CWS",T794="Multiple Family Residence",'[1]PWS Information'!$E$11="No",P794="Lead")),
(AND('[1]PWS Information'!$E$10="CWS",T794="Other",P794="Lead")),
(AND('[1]PWS Information'!$E$10="CWS",T794="Building",P794="Lead")))),"Tier 2",
IF((OR((AND('[1]PWS Information'!$E$10="CWS",T794="Single Family Residence",P794="Galvanized Requiring Replacement")),
(AND('[1]PWS Information'!$E$10="CWS",T794="Single Family Residence",P794="Galvanized Requiring Replacement",Q794="Yes")),
(AND('[1]PWS Information'!$E$10="NTNC",P794="Galvanized Requiring Replacement")),
(AND('[1]PWS Information'!$E$10="NTNC",T794="Single Family Residence",Q794="Yes")))),"Tier 3",
IF((OR((AND('[1]PWS Information'!$E$10="CWS",T794="Single Family Residence",R794="Yes",P794="Non-Lead", I794="Non-Lead - Copper",K794="Before 1989")),
(AND('[1]PWS Information'!$E$10="CWS",T794="Single Family Residence",R794="Yes",P794="Non-Lead", M794="Non-Lead - Copper",N794="Before 1989")))),"Tier 4",
IF((OR((AND('[1]PWS Information'!$E$10="NTNC",P794="Non-Lead")),
(AND('[1]PWS Information'!$E$10="CWS",P794="Non-Lead",R794="")),
(AND('[1]PWS Information'!$E$10="CWS",P794="Non-Lead",R794="No")),
(AND('[1]PWS Information'!$E$10="CWS",P794="Non-Lead",R794="Don't Know")),
(AND('[1]PWS Information'!$E$10="CWS",P794="Non-Lead", I794="Non-Lead - Copper", R794="Yes", K794="Between 1989 and 2014")),
(AND('[1]PWS Information'!$E$10="CWS",P794="Non-Lead", I794="Non-Lead - Copper", R794="Yes", K794="After 2014")),
(AND('[1]PWS Information'!$E$10="CWS",P794="Non-Lead", I794="Non-Lead - Copper", R794="Yes", K794="Unknown")),
(AND('[1]PWS Information'!$E$10="CWS",P794="Non-Lead", M794="Non-Lead - Copper", R794="Yes", N794="Between 1989 and 2014")),
(AND('[1]PWS Information'!$E$10="CWS",P794="Non-Lead", M794="Non-Lead - Copper", R794="Yes", N794="After 2014")),
(AND('[1]PWS Information'!$E$10="CWS",P794="Non-Lead", M794="Non-Lead - Copper", R794="Yes", N794="Unknown")),
(AND('[1]PWS Information'!$E$10="CWS",P794="Unknown")),
(AND('[1]PWS Information'!$E$10="NTNC",P794="Unknown")))),"Tier 5",
"")))))</f>
        <v>Tier 5</v>
      </c>
      <c r="Y794" s="50"/>
      <c r="Z794" s="50"/>
    </row>
    <row r="795" spans="1:26" ht="75" x14ac:dyDescent="0.25">
      <c r="A795" s="39">
        <v>25175648</v>
      </c>
      <c r="B795" s="40">
        <v>373</v>
      </c>
      <c r="C795" s="41" t="s">
        <v>54</v>
      </c>
      <c r="D795" s="41" t="s">
        <v>46</v>
      </c>
      <c r="E795" s="41">
        <v>75961</v>
      </c>
      <c r="F795" s="42"/>
      <c r="G795" s="43">
        <v>31.606235000000002</v>
      </c>
      <c r="H795" s="44">
        <v>-94.542615999999995</v>
      </c>
      <c r="I795" s="45" t="s">
        <v>63</v>
      </c>
      <c r="J795" s="46" t="s">
        <v>48</v>
      </c>
      <c r="K795" s="42" t="s">
        <v>51</v>
      </c>
      <c r="L795" s="49"/>
      <c r="M795" s="45" t="s">
        <v>63</v>
      </c>
      <c r="N795" s="46" t="s">
        <v>51</v>
      </c>
      <c r="O795" s="49"/>
      <c r="P795" s="36" t="str">
        <f t="shared" si="12"/>
        <v>Unknown</v>
      </c>
      <c r="Q795" s="39" t="s">
        <v>48</v>
      </c>
      <c r="R795" s="39" t="s">
        <v>48</v>
      </c>
      <c r="S795" s="39"/>
      <c r="T795" s="50" t="s">
        <v>50</v>
      </c>
      <c r="U795" s="50" t="s">
        <v>51</v>
      </c>
      <c r="V795" s="50" t="s">
        <v>51</v>
      </c>
      <c r="W795" s="50"/>
      <c r="X795" s="51" t="str">
        <f>IF((OR((AND('[1]PWS Information'!$E$10="CWS",T795="Single Family Residence",P795="Lead")),
(AND('[1]PWS Information'!$E$10="CWS",T795="Multiple Family Residence",'[1]PWS Information'!$E$11="Yes",P795="Lead")),
(AND('[1]PWS Information'!$E$10="NTNC",P795="Lead")))),"Tier 1",
IF((OR((AND('[1]PWS Information'!$E$10="CWS",T795="Multiple Family Residence",'[1]PWS Information'!$E$11="No",P795="Lead")),
(AND('[1]PWS Information'!$E$10="CWS",T795="Other",P795="Lead")),
(AND('[1]PWS Information'!$E$10="CWS",T795="Building",P795="Lead")))),"Tier 2",
IF((OR((AND('[1]PWS Information'!$E$10="CWS",T795="Single Family Residence",P795="Galvanized Requiring Replacement")),
(AND('[1]PWS Information'!$E$10="CWS",T795="Single Family Residence",P795="Galvanized Requiring Replacement",Q795="Yes")),
(AND('[1]PWS Information'!$E$10="NTNC",P795="Galvanized Requiring Replacement")),
(AND('[1]PWS Information'!$E$10="NTNC",T795="Single Family Residence",Q795="Yes")))),"Tier 3",
IF((OR((AND('[1]PWS Information'!$E$10="CWS",T795="Single Family Residence",R795="Yes",P795="Non-Lead", I795="Non-Lead - Copper",K795="Before 1989")),
(AND('[1]PWS Information'!$E$10="CWS",T795="Single Family Residence",R795="Yes",P795="Non-Lead", M795="Non-Lead - Copper",N795="Before 1989")))),"Tier 4",
IF((OR((AND('[1]PWS Information'!$E$10="NTNC",P795="Non-Lead")),
(AND('[1]PWS Information'!$E$10="CWS",P795="Non-Lead",R795="")),
(AND('[1]PWS Information'!$E$10="CWS",P795="Non-Lead",R795="No")),
(AND('[1]PWS Information'!$E$10="CWS",P795="Non-Lead",R795="Don't Know")),
(AND('[1]PWS Information'!$E$10="CWS",P795="Non-Lead", I795="Non-Lead - Copper", R795="Yes", K795="Between 1989 and 2014")),
(AND('[1]PWS Information'!$E$10="CWS",P795="Non-Lead", I795="Non-Lead - Copper", R795="Yes", K795="After 2014")),
(AND('[1]PWS Information'!$E$10="CWS",P795="Non-Lead", I795="Non-Lead - Copper", R795="Yes", K795="Unknown")),
(AND('[1]PWS Information'!$E$10="CWS",P795="Non-Lead", M795="Non-Lead - Copper", R795="Yes", N795="Between 1989 and 2014")),
(AND('[1]PWS Information'!$E$10="CWS",P795="Non-Lead", M795="Non-Lead - Copper", R795="Yes", N795="After 2014")),
(AND('[1]PWS Information'!$E$10="CWS",P795="Non-Lead", M795="Non-Lead - Copper", R795="Yes", N795="Unknown")),
(AND('[1]PWS Information'!$E$10="CWS",P795="Unknown")),
(AND('[1]PWS Information'!$E$10="NTNC",P795="Unknown")))),"Tier 5",
"")))))</f>
        <v>Tier 5</v>
      </c>
      <c r="Y795" s="50"/>
      <c r="Z795" s="50"/>
    </row>
    <row r="796" spans="1:26" ht="75" x14ac:dyDescent="0.25">
      <c r="A796" s="39">
        <v>20759976</v>
      </c>
      <c r="B796" s="40" t="s">
        <v>118</v>
      </c>
      <c r="C796" s="41" t="s">
        <v>234</v>
      </c>
      <c r="D796" s="41" t="s">
        <v>46</v>
      </c>
      <c r="E796" s="41">
        <v>75961</v>
      </c>
      <c r="F796" s="42"/>
      <c r="G796" s="43"/>
      <c r="H796" s="44"/>
      <c r="I796" s="45" t="s">
        <v>63</v>
      </c>
      <c r="J796" s="46" t="s">
        <v>48</v>
      </c>
      <c r="K796" s="42" t="s">
        <v>51</v>
      </c>
      <c r="L796" s="49"/>
      <c r="M796" s="45" t="s">
        <v>63</v>
      </c>
      <c r="N796" s="46" t="s">
        <v>51</v>
      </c>
      <c r="O796" s="49"/>
      <c r="P796" s="36" t="str">
        <f t="shared" si="12"/>
        <v>Unknown</v>
      </c>
      <c r="Q796" s="39" t="s">
        <v>48</v>
      </c>
      <c r="R796" s="39" t="s">
        <v>48</v>
      </c>
      <c r="S796" s="39"/>
      <c r="T796" s="50"/>
      <c r="U796" s="50" t="s">
        <v>51</v>
      </c>
      <c r="V796" s="50" t="s">
        <v>51</v>
      </c>
      <c r="W796" s="50"/>
      <c r="X796" s="51" t="str">
        <f>IF((OR((AND('[1]PWS Information'!$E$10="CWS",T796="Single Family Residence",P796="Lead")),
(AND('[1]PWS Information'!$E$10="CWS",T796="Multiple Family Residence",'[1]PWS Information'!$E$11="Yes",P796="Lead")),
(AND('[1]PWS Information'!$E$10="NTNC",P796="Lead")))),"Tier 1",
IF((OR((AND('[1]PWS Information'!$E$10="CWS",T796="Multiple Family Residence",'[1]PWS Information'!$E$11="No",P796="Lead")),
(AND('[1]PWS Information'!$E$10="CWS",T796="Other",P796="Lead")),
(AND('[1]PWS Information'!$E$10="CWS",T796="Building",P796="Lead")))),"Tier 2",
IF((OR((AND('[1]PWS Information'!$E$10="CWS",T796="Single Family Residence",P796="Galvanized Requiring Replacement")),
(AND('[1]PWS Information'!$E$10="CWS",T796="Single Family Residence",P796="Galvanized Requiring Replacement",Q796="Yes")),
(AND('[1]PWS Information'!$E$10="NTNC",P796="Galvanized Requiring Replacement")),
(AND('[1]PWS Information'!$E$10="NTNC",T796="Single Family Residence",Q796="Yes")))),"Tier 3",
IF((OR((AND('[1]PWS Information'!$E$10="CWS",T796="Single Family Residence",R796="Yes",P796="Non-Lead", I796="Non-Lead - Copper",K796="Before 1989")),
(AND('[1]PWS Information'!$E$10="CWS",T796="Single Family Residence",R796="Yes",P796="Non-Lead", M796="Non-Lead - Copper",N796="Before 1989")))),"Tier 4",
IF((OR((AND('[1]PWS Information'!$E$10="NTNC",P796="Non-Lead")),
(AND('[1]PWS Information'!$E$10="CWS",P796="Non-Lead",R796="")),
(AND('[1]PWS Information'!$E$10="CWS",P796="Non-Lead",R796="No")),
(AND('[1]PWS Information'!$E$10="CWS",P796="Non-Lead",R796="Don't Know")),
(AND('[1]PWS Information'!$E$10="CWS",P796="Non-Lead", I796="Non-Lead - Copper", R796="Yes", K796="Between 1989 and 2014")),
(AND('[1]PWS Information'!$E$10="CWS",P796="Non-Lead", I796="Non-Lead - Copper", R796="Yes", K796="After 2014")),
(AND('[1]PWS Information'!$E$10="CWS",P796="Non-Lead", I796="Non-Lead - Copper", R796="Yes", K796="Unknown")),
(AND('[1]PWS Information'!$E$10="CWS",P796="Non-Lead", M796="Non-Lead - Copper", R796="Yes", N796="Between 1989 and 2014")),
(AND('[1]PWS Information'!$E$10="CWS",P796="Non-Lead", M796="Non-Lead - Copper", R796="Yes", N796="After 2014")),
(AND('[1]PWS Information'!$E$10="CWS",P796="Non-Lead", M796="Non-Lead - Copper", R796="Yes", N796="Unknown")),
(AND('[1]PWS Information'!$E$10="CWS",P796="Unknown")),
(AND('[1]PWS Information'!$E$10="NTNC",P796="Unknown")))),"Tier 5",
"")))))</f>
        <v>Tier 5</v>
      </c>
      <c r="Y796" s="50"/>
      <c r="Z796" s="50"/>
    </row>
    <row r="797" spans="1:26" ht="75" x14ac:dyDescent="0.25">
      <c r="A797" s="39">
        <v>25176240</v>
      </c>
      <c r="B797" s="40">
        <v>231</v>
      </c>
      <c r="C797" s="41" t="s">
        <v>120</v>
      </c>
      <c r="D797" s="41" t="s">
        <v>46</v>
      </c>
      <c r="E797" s="41">
        <v>75961</v>
      </c>
      <c r="F797" s="42"/>
      <c r="G797" s="43">
        <v>31.661118999999999</v>
      </c>
      <c r="H797" s="44">
        <v>-94.601356999999993</v>
      </c>
      <c r="I797" s="45" t="s">
        <v>63</v>
      </c>
      <c r="J797" s="46" t="s">
        <v>48</v>
      </c>
      <c r="K797" s="42" t="s">
        <v>51</v>
      </c>
      <c r="L797" s="49"/>
      <c r="M797" s="45" t="s">
        <v>63</v>
      </c>
      <c r="N797" s="46" t="s">
        <v>51</v>
      </c>
      <c r="O797" s="49"/>
      <c r="P797" s="36" t="str">
        <f t="shared" si="12"/>
        <v>Unknown</v>
      </c>
      <c r="Q797" s="39" t="s">
        <v>48</v>
      </c>
      <c r="R797" s="39" t="s">
        <v>48</v>
      </c>
      <c r="S797" s="39"/>
      <c r="T797" s="50"/>
      <c r="U797" s="50" t="s">
        <v>51</v>
      </c>
      <c r="V797" s="50" t="s">
        <v>51</v>
      </c>
      <c r="W797" s="50"/>
      <c r="X797" s="51" t="str">
        <f>IF((OR((AND('[1]PWS Information'!$E$10="CWS",T797="Single Family Residence",P797="Lead")),
(AND('[1]PWS Information'!$E$10="CWS",T797="Multiple Family Residence",'[1]PWS Information'!$E$11="Yes",P797="Lead")),
(AND('[1]PWS Information'!$E$10="NTNC",P797="Lead")))),"Tier 1",
IF((OR((AND('[1]PWS Information'!$E$10="CWS",T797="Multiple Family Residence",'[1]PWS Information'!$E$11="No",P797="Lead")),
(AND('[1]PWS Information'!$E$10="CWS",T797="Other",P797="Lead")),
(AND('[1]PWS Information'!$E$10="CWS",T797="Building",P797="Lead")))),"Tier 2",
IF((OR((AND('[1]PWS Information'!$E$10="CWS",T797="Single Family Residence",P797="Galvanized Requiring Replacement")),
(AND('[1]PWS Information'!$E$10="CWS",T797="Single Family Residence",P797="Galvanized Requiring Replacement",Q797="Yes")),
(AND('[1]PWS Information'!$E$10="NTNC",P797="Galvanized Requiring Replacement")),
(AND('[1]PWS Information'!$E$10="NTNC",T797="Single Family Residence",Q797="Yes")))),"Tier 3",
IF((OR((AND('[1]PWS Information'!$E$10="CWS",T797="Single Family Residence",R797="Yes",P797="Non-Lead", I797="Non-Lead - Copper",K797="Before 1989")),
(AND('[1]PWS Information'!$E$10="CWS",T797="Single Family Residence",R797="Yes",P797="Non-Lead", M797="Non-Lead - Copper",N797="Before 1989")))),"Tier 4",
IF((OR((AND('[1]PWS Information'!$E$10="NTNC",P797="Non-Lead")),
(AND('[1]PWS Information'!$E$10="CWS",P797="Non-Lead",R797="")),
(AND('[1]PWS Information'!$E$10="CWS",P797="Non-Lead",R797="No")),
(AND('[1]PWS Information'!$E$10="CWS",P797="Non-Lead",R797="Don't Know")),
(AND('[1]PWS Information'!$E$10="CWS",P797="Non-Lead", I797="Non-Lead - Copper", R797="Yes", K797="Between 1989 and 2014")),
(AND('[1]PWS Information'!$E$10="CWS",P797="Non-Lead", I797="Non-Lead - Copper", R797="Yes", K797="After 2014")),
(AND('[1]PWS Information'!$E$10="CWS",P797="Non-Lead", I797="Non-Lead - Copper", R797="Yes", K797="Unknown")),
(AND('[1]PWS Information'!$E$10="CWS",P797="Non-Lead", M797="Non-Lead - Copper", R797="Yes", N797="Between 1989 and 2014")),
(AND('[1]PWS Information'!$E$10="CWS",P797="Non-Lead", M797="Non-Lead - Copper", R797="Yes", N797="After 2014")),
(AND('[1]PWS Information'!$E$10="CWS",P797="Non-Lead", M797="Non-Lead - Copper", R797="Yes", N797="Unknown")),
(AND('[1]PWS Information'!$E$10="CWS",P797="Unknown")),
(AND('[1]PWS Information'!$E$10="NTNC",P797="Unknown")))),"Tier 5",
"")))))</f>
        <v>Tier 5</v>
      </c>
      <c r="Y797" s="50"/>
      <c r="Z797" s="50"/>
    </row>
    <row r="798" spans="1:26" ht="75" x14ac:dyDescent="0.25">
      <c r="A798" s="39">
        <v>25175680</v>
      </c>
      <c r="B798" s="40">
        <v>1097</v>
      </c>
      <c r="C798" s="41" t="s">
        <v>69</v>
      </c>
      <c r="D798" s="41" t="s">
        <v>46</v>
      </c>
      <c r="E798" s="41">
        <v>75961</v>
      </c>
      <c r="F798" s="42"/>
      <c r="G798" s="43">
        <v>31.661107999999999</v>
      </c>
      <c r="H798" s="44">
        <v>-94.601356999999993</v>
      </c>
      <c r="I798" s="45" t="s">
        <v>63</v>
      </c>
      <c r="J798" s="46" t="s">
        <v>48</v>
      </c>
      <c r="K798" s="42" t="s">
        <v>51</v>
      </c>
      <c r="L798" s="49"/>
      <c r="M798" s="45" t="s">
        <v>63</v>
      </c>
      <c r="N798" s="46" t="s">
        <v>51</v>
      </c>
      <c r="O798" s="49"/>
      <c r="P798" s="36" t="str">
        <f t="shared" si="12"/>
        <v>Unknown</v>
      </c>
      <c r="Q798" s="39" t="s">
        <v>48</v>
      </c>
      <c r="R798" s="39" t="s">
        <v>48</v>
      </c>
      <c r="S798" s="39"/>
      <c r="T798" s="50"/>
      <c r="U798" s="50" t="s">
        <v>51</v>
      </c>
      <c r="V798" s="50" t="s">
        <v>51</v>
      </c>
      <c r="W798" s="50"/>
      <c r="X798" s="51" t="str">
        <f>IF((OR((AND('[1]PWS Information'!$E$10="CWS",T798="Single Family Residence",P798="Lead")),
(AND('[1]PWS Information'!$E$10="CWS",T798="Multiple Family Residence",'[1]PWS Information'!$E$11="Yes",P798="Lead")),
(AND('[1]PWS Information'!$E$10="NTNC",P798="Lead")))),"Tier 1",
IF((OR((AND('[1]PWS Information'!$E$10="CWS",T798="Multiple Family Residence",'[1]PWS Information'!$E$11="No",P798="Lead")),
(AND('[1]PWS Information'!$E$10="CWS",T798="Other",P798="Lead")),
(AND('[1]PWS Information'!$E$10="CWS",T798="Building",P798="Lead")))),"Tier 2",
IF((OR((AND('[1]PWS Information'!$E$10="CWS",T798="Single Family Residence",P798="Galvanized Requiring Replacement")),
(AND('[1]PWS Information'!$E$10="CWS",T798="Single Family Residence",P798="Galvanized Requiring Replacement",Q798="Yes")),
(AND('[1]PWS Information'!$E$10="NTNC",P798="Galvanized Requiring Replacement")),
(AND('[1]PWS Information'!$E$10="NTNC",T798="Single Family Residence",Q798="Yes")))),"Tier 3",
IF((OR((AND('[1]PWS Information'!$E$10="CWS",T798="Single Family Residence",R798="Yes",P798="Non-Lead", I798="Non-Lead - Copper",K798="Before 1989")),
(AND('[1]PWS Information'!$E$10="CWS",T798="Single Family Residence",R798="Yes",P798="Non-Lead", M798="Non-Lead - Copper",N798="Before 1989")))),"Tier 4",
IF((OR((AND('[1]PWS Information'!$E$10="NTNC",P798="Non-Lead")),
(AND('[1]PWS Information'!$E$10="CWS",P798="Non-Lead",R798="")),
(AND('[1]PWS Information'!$E$10="CWS",P798="Non-Lead",R798="No")),
(AND('[1]PWS Information'!$E$10="CWS",P798="Non-Lead",R798="Don't Know")),
(AND('[1]PWS Information'!$E$10="CWS",P798="Non-Lead", I798="Non-Lead - Copper", R798="Yes", K798="Between 1989 and 2014")),
(AND('[1]PWS Information'!$E$10="CWS",P798="Non-Lead", I798="Non-Lead - Copper", R798="Yes", K798="After 2014")),
(AND('[1]PWS Information'!$E$10="CWS",P798="Non-Lead", I798="Non-Lead - Copper", R798="Yes", K798="Unknown")),
(AND('[1]PWS Information'!$E$10="CWS",P798="Non-Lead", M798="Non-Lead - Copper", R798="Yes", N798="Between 1989 and 2014")),
(AND('[1]PWS Information'!$E$10="CWS",P798="Non-Lead", M798="Non-Lead - Copper", R798="Yes", N798="After 2014")),
(AND('[1]PWS Information'!$E$10="CWS",P798="Non-Lead", M798="Non-Lead - Copper", R798="Yes", N798="Unknown")),
(AND('[1]PWS Information'!$E$10="CWS",P798="Unknown")),
(AND('[1]PWS Information'!$E$10="NTNC",P798="Unknown")))),"Tier 5",
"")))))</f>
        <v>Tier 5</v>
      </c>
      <c r="Y798" s="50"/>
      <c r="Z798" s="50"/>
    </row>
    <row r="799" spans="1:26" ht="75" x14ac:dyDescent="0.25">
      <c r="A799" s="39">
        <v>22132624</v>
      </c>
      <c r="B799" s="40">
        <v>1954</v>
      </c>
      <c r="C799" s="41" t="s">
        <v>75</v>
      </c>
      <c r="D799" s="41" t="s">
        <v>46</v>
      </c>
      <c r="E799" s="41">
        <v>75961</v>
      </c>
      <c r="F799" s="42"/>
      <c r="G799" s="43">
        <v>31.558382999999999</v>
      </c>
      <c r="H799" s="44">
        <v>-94.504452000000001</v>
      </c>
      <c r="I799" s="45" t="s">
        <v>63</v>
      </c>
      <c r="J799" s="46" t="s">
        <v>48</v>
      </c>
      <c r="K799" s="42" t="s">
        <v>51</v>
      </c>
      <c r="L799" s="49"/>
      <c r="M799" s="45" t="s">
        <v>63</v>
      </c>
      <c r="N799" s="46" t="s">
        <v>51</v>
      </c>
      <c r="O799" s="49"/>
      <c r="P799" s="36" t="str">
        <f t="shared" si="12"/>
        <v>Unknown</v>
      </c>
      <c r="Q799" s="39" t="s">
        <v>48</v>
      </c>
      <c r="R799" s="39" t="s">
        <v>48</v>
      </c>
      <c r="S799" s="39"/>
      <c r="T799" s="50"/>
      <c r="U799" s="50" t="s">
        <v>51</v>
      </c>
      <c r="V799" s="50" t="s">
        <v>51</v>
      </c>
      <c r="W799" s="50"/>
      <c r="X799" s="51" t="str">
        <f>IF((OR((AND('[1]PWS Information'!$E$10="CWS",T799="Single Family Residence",P799="Lead")),
(AND('[1]PWS Information'!$E$10="CWS",T799="Multiple Family Residence",'[1]PWS Information'!$E$11="Yes",P799="Lead")),
(AND('[1]PWS Information'!$E$10="NTNC",P799="Lead")))),"Tier 1",
IF((OR((AND('[1]PWS Information'!$E$10="CWS",T799="Multiple Family Residence",'[1]PWS Information'!$E$11="No",P799="Lead")),
(AND('[1]PWS Information'!$E$10="CWS",T799="Other",P799="Lead")),
(AND('[1]PWS Information'!$E$10="CWS",T799="Building",P799="Lead")))),"Tier 2",
IF((OR((AND('[1]PWS Information'!$E$10="CWS",T799="Single Family Residence",P799="Galvanized Requiring Replacement")),
(AND('[1]PWS Information'!$E$10="CWS",T799="Single Family Residence",P799="Galvanized Requiring Replacement",Q799="Yes")),
(AND('[1]PWS Information'!$E$10="NTNC",P799="Galvanized Requiring Replacement")),
(AND('[1]PWS Information'!$E$10="NTNC",T799="Single Family Residence",Q799="Yes")))),"Tier 3",
IF((OR((AND('[1]PWS Information'!$E$10="CWS",T799="Single Family Residence",R799="Yes",P799="Non-Lead", I799="Non-Lead - Copper",K799="Before 1989")),
(AND('[1]PWS Information'!$E$10="CWS",T799="Single Family Residence",R799="Yes",P799="Non-Lead", M799="Non-Lead - Copper",N799="Before 1989")))),"Tier 4",
IF((OR((AND('[1]PWS Information'!$E$10="NTNC",P799="Non-Lead")),
(AND('[1]PWS Information'!$E$10="CWS",P799="Non-Lead",R799="")),
(AND('[1]PWS Information'!$E$10="CWS",P799="Non-Lead",R799="No")),
(AND('[1]PWS Information'!$E$10="CWS",P799="Non-Lead",R799="Don't Know")),
(AND('[1]PWS Information'!$E$10="CWS",P799="Non-Lead", I799="Non-Lead - Copper", R799="Yes", K799="Between 1989 and 2014")),
(AND('[1]PWS Information'!$E$10="CWS",P799="Non-Lead", I799="Non-Lead - Copper", R799="Yes", K799="After 2014")),
(AND('[1]PWS Information'!$E$10="CWS",P799="Non-Lead", I799="Non-Lead - Copper", R799="Yes", K799="Unknown")),
(AND('[1]PWS Information'!$E$10="CWS",P799="Non-Lead", M799="Non-Lead - Copper", R799="Yes", N799="Between 1989 and 2014")),
(AND('[1]PWS Information'!$E$10="CWS",P799="Non-Lead", M799="Non-Lead - Copper", R799="Yes", N799="After 2014")),
(AND('[1]PWS Information'!$E$10="CWS",P799="Non-Lead", M799="Non-Lead - Copper", R799="Yes", N799="Unknown")),
(AND('[1]PWS Information'!$E$10="CWS",P799="Unknown")),
(AND('[1]PWS Information'!$E$10="NTNC",P799="Unknown")))),"Tier 5",
"")))))</f>
        <v>Tier 5</v>
      </c>
      <c r="Y799" s="50"/>
      <c r="Z799" s="50"/>
    </row>
    <row r="800" spans="1:26" ht="75" x14ac:dyDescent="0.25">
      <c r="A800" s="39">
        <v>20759978</v>
      </c>
      <c r="B800" s="40" t="s">
        <v>125</v>
      </c>
      <c r="C800" s="41" t="s">
        <v>235</v>
      </c>
      <c r="D800" s="41" t="s">
        <v>46</v>
      </c>
      <c r="E800" s="41">
        <v>75961</v>
      </c>
      <c r="F800" s="42"/>
      <c r="G800" s="43">
        <v>31.558382999999999</v>
      </c>
      <c r="H800" s="44">
        <v>-94.504452000000001</v>
      </c>
      <c r="I800" s="45" t="s">
        <v>63</v>
      </c>
      <c r="J800" s="46" t="s">
        <v>48</v>
      </c>
      <c r="K800" s="42" t="s">
        <v>51</v>
      </c>
      <c r="L800" s="49"/>
      <c r="M800" s="45" t="s">
        <v>63</v>
      </c>
      <c r="N800" s="46" t="s">
        <v>51</v>
      </c>
      <c r="O800" s="49"/>
      <c r="P800" s="36" t="str">
        <f t="shared" si="12"/>
        <v>Unknown</v>
      </c>
      <c r="Q800" s="39" t="s">
        <v>48</v>
      </c>
      <c r="R800" s="39" t="s">
        <v>48</v>
      </c>
      <c r="S800" s="39"/>
      <c r="T800" s="50"/>
      <c r="U800" s="50" t="s">
        <v>51</v>
      </c>
      <c r="V800" s="50" t="s">
        <v>51</v>
      </c>
      <c r="W800" s="50"/>
      <c r="X800" s="51" t="str">
        <f>IF((OR((AND('[1]PWS Information'!$E$10="CWS",T800="Single Family Residence",P800="Lead")),
(AND('[1]PWS Information'!$E$10="CWS",T800="Multiple Family Residence",'[1]PWS Information'!$E$11="Yes",P800="Lead")),
(AND('[1]PWS Information'!$E$10="NTNC",P800="Lead")))),"Tier 1",
IF((OR((AND('[1]PWS Information'!$E$10="CWS",T800="Multiple Family Residence",'[1]PWS Information'!$E$11="No",P800="Lead")),
(AND('[1]PWS Information'!$E$10="CWS",T800="Other",P800="Lead")),
(AND('[1]PWS Information'!$E$10="CWS",T800="Building",P800="Lead")))),"Tier 2",
IF((OR((AND('[1]PWS Information'!$E$10="CWS",T800="Single Family Residence",P800="Galvanized Requiring Replacement")),
(AND('[1]PWS Information'!$E$10="CWS",T800="Single Family Residence",P800="Galvanized Requiring Replacement",Q800="Yes")),
(AND('[1]PWS Information'!$E$10="NTNC",P800="Galvanized Requiring Replacement")),
(AND('[1]PWS Information'!$E$10="NTNC",T800="Single Family Residence",Q800="Yes")))),"Tier 3",
IF((OR((AND('[1]PWS Information'!$E$10="CWS",T800="Single Family Residence",R800="Yes",P800="Non-Lead", I800="Non-Lead - Copper",K800="Before 1989")),
(AND('[1]PWS Information'!$E$10="CWS",T800="Single Family Residence",R800="Yes",P800="Non-Lead", M800="Non-Lead - Copper",N800="Before 1989")))),"Tier 4",
IF((OR((AND('[1]PWS Information'!$E$10="NTNC",P800="Non-Lead")),
(AND('[1]PWS Information'!$E$10="CWS",P800="Non-Lead",R800="")),
(AND('[1]PWS Information'!$E$10="CWS",P800="Non-Lead",R800="No")),
(AND('[1]PWS Information'!$E$10="CWS",P800="Non-Lead",R800="Don't Know")),
(AND('[1]PWS Information'!$E$10="CWS",P800="Non-Lead", I800="Non-Lead - Copper", R800="Yes", K800="Between 1989 and 2014")),
(AND('[1]PWS Information'!$E$10="CWS",P800="Non-Lead", I800="Non-Lead - Copper", R800="Yes", K800="After 2014")),
(AND('[1]PWS Information'!$E$10="CWS",P800="Non-Lead", I800="Non-Lead - Copper", R800="Yes", K800="Unknown")),
(AND('[1]PWS Information'!$E$10="CWS",P800="Non-Lead", M800="Non-Lead - Copper", R800="Yes", N800="Between 1989 and 2014")),
(AND('[1]PWS Information'!$E$10="CWS",P800="Non-Lead", M800="Non-Lead - Copper", R800="Yes", N800="After 2014")),
(AND('[1]PWS Information'!$E$10="CWS",P800="Non-Lead", M800="Non-Lead - Copper", R800="Yes", N800="Unknown")),
(AND('[1]PWS Information'!$E$10="CWS",P800="Unknown")),
(AND('[1]PWS Information'!$E$10="NTNC",P800="Unknown")))),"Tier 5",
"")))))</f>
        <v>Tier 5</v>
      </c>
      <c r="Y800" s="50"/>
      <c r="Z800" s="50"/>
    </row>
    <row r="801" spans="1:26" ht="75" x14ac:dyDescent="0.25">
      <c r="A801" s="39">
        <v>25175573</v>
      </c>
      <c r="B801" s="40">
        <v>401</v>
      </c>
      <c r="C801" s="41" t="s">
        <v>134</v>
      </c>
      <c r="D801" s="41" t="s">
        <v>46</v>
      </c>
      <c r="E801" s="41">
        <v>75961</v>
      </c>
      <c r="F801" s="42"/>
      <c r="G801" s="43">
        <v>31.659441999999999</v>
      </c>
      <c r="H801" s="44">
        <v>-94.601951</v>
      </c>
      <c r="I801" s="45" t="s">
        <v>63</v>
      </c>
      <c r="J801" s="46" t="s">
        <v>48</v>
      </c>
      <c r="K801" s="42" t="s">
        <v>51</v>
      </c>
      <c r="L801" s="49"/>
      <c r="M801" s="45" t="s">
        <v>63</v>
      </c>
      <c r="N801" s="46" t="s">
        <v>51</v>
      </c>
      <c r="O801" s="49"/>
      <c r="P801" s="36" t="str">
        <f t="shared" si="12"/>
        <v>Unknown</v>
      </c>
      <c r="Q801" s="39" t="s">
        <v>48</v>
      </c>
      <c r="R801" s="39" t="s">
        <v>48</v>
      </c>
      <c r="S801" s="39"/>
      <c r="T801" s="50"/>
      <c r="U801" s="50" t="s">
        <v>51</v>
      </c>
      <c r="V801" s="50" t="s">
        <v>51</v>
      </c>
      <c r="W801" s="50"/>
      <c r="X801" s="51" t="str">
        <f>IF((OR((AND('[1]PWS Information'!$E$10="CWS",T801="Single Family Residence",P801="Lead")),
(AND('[1]PWS Information'!$E$10="CWS",T801="Multiple Family Residence",'[1]PWS Information'!$E$11="Yes",P801="Lead")),
(AND('[1]PWS Information'!$E$10="NTNC",P801="Lead")))),"Tier 1",
IF((OR((AND('[1]PWS Information'!$E$10="CWS",T801="Multiple Family Residence",'[1]PWS Information'!$E$11="No",P801="Lead")),
(AND('[1]PWS Information'!$E$10="CWS",T801="Other",P801="Lead")),
(AND('[1]PWS Information'!$E$10="CWS",T801="Building",P801="Lead")))),"Tier 2",
IF((OR((AND('[1]PWS Information'!$E$10="CWS",T801="Single Family Residence",P801="Galvanized Requiring Replacement")),
(AND('[1]PWS Information'!$E$10="CWS",T801="Single Family Residence",P801="Galvanized Requiring Replacement",Q801="Yes")),
(AND('[1]PWS Information'!$E$10="NTNC",P801="Galvanized Requiring Replacement")),
(AND('[1]PWS Information'!$E$10="NTNC",T801="Single Family Residence",Q801="Yes")))),"Tier 3",
IF((OR((AND('[1]PWS Information'!$E$10="CWS",T801="Single Family Residence",R801="Yes",P801="Non-Lead", I801="Non-Lead - Copper",K801="Before 1989")),
(AND('[1]PWS Information'!$E$10="CWS",T801="Single Family Residence",R801="Yes",P801="Non-Lead", M801="Non-Lead - Copper",N801="Before 1989")))),"Tier 4",
IF((OR((AND('[1]PWS Information'!$E$10="NTNC",P801="Non-Lead")),
(AND('[1]PWS Information'!$E$10="CWS",P801="Non-Lead",R801="")),
(AND('[1]PWS Information'!$E$10="CWS",P801="Non-Lead",R801="No")),
(AND('[1]PWS Information'!$E$10="CWS",P801="Non-Lead",R801="Don't Know")),
(AND('[1]PWS Information'!$E$10="CWS",P801="Non-Lead", I801="Non-Lead - Copper", R801="Yes", K801="Between 1989 and 2014")),
(AND('[1]PWS Information'!$E$10="CWS",P801="Non-Lead", I801="Non-Lead - Copper", R801="Yes", K801="After 2014")),
(AND('[1]PWS Information'!$E$10="CWS",P801="Non-Lead", I801="Non-Lead - Copper", R801="Yes", K801="Unknown")),
(AND('[1]PWS Information'!$E$10="CWS",P801="Non-Lead", M801="Non-Lead - Copper", R801="Yes", N801="Between 1989 and 2014")),
(AND('[1]PWS Information'!$E$10="CWS",P801="Non-Lead", M801="Non-Lead - Copper", R801="Yes", N801="After 2014")),
(AND('[1]PWS Information'!$E$10="CWS",P801="Non-Lead", M801="Non-Lead - Copper", R801="Yes", N801="Unknown")),
(AND('[1]PWS Information'!$E$10="CWS",P801="Unknown")),
(AND('[1]PWS Information'!$E$10="NTNC",P801="Unknown")))),"Tier 5",
"")))))</f>
        <v>Tier 5</v>
      </c>
      <c r="Y801" s="50"/>
      <c r="Z801" s="50"/>
    </row>
    <row r="802" spans="1:26" ht="75" x14ac:dyDescent="0.25">
      <c r="A802" s="39">
        <v>25175426</v>
      </c>
      <c r="B802" s="40" t="s">
        <v>236</v>
      </c>
      <c r="C802" s="41" t="s">
        <v>237</v>
      </c>
      <c r="D802" s="41" t="s">
        <v>46</v>
      </c>
      <c r="E802" s="41">
        <v>75961</v>
      </c>
      <c r="F802" s="42"/>
      <c r="G802" s="43"/>
      <c r="H802" s="44"/>
      <c r="I802" s="45" t="s">
        <v>63</v>
      </c>
      <c r="J802" s="46" t="s">
        <v>48</v>
      </c>
      <c r="K802" s="42" t="s">
        <v>51</v>
      </c>
      <c r="L802" s="49"/>
      <c r="M802" s="45" t="s">
        <v>63</v>
      </c>
      <c r="N802" s="46" t="s">
        <v>51</v>
      </c>
      <c r="O802" s="49"/>
      <c r="P802" s="36" t="str">
        <f t="shared" si="12"/>
        <v>Unknown</v>
      </c>
      <c r="Q802" s="39" t="s">
        <v>48</v>
      </c>
      <c r="R802" s="39" t="s">
        <v>48</v>
      </c>
      <c r="S802" s="39"/>
      <c r="T802" s="50"/>
      <c r="U802" s="50" t="s">
        <v>51</v>
      </c>
      <c r="V802" s="50" t="s">
        <v>51</v>
      </c>
      <c r="W802" s="50"/>
      <c r="X802" s="51" t="str">
        <f>IF((OR((AND('[1]PWS Information'!$E$10="CWS",T802="Single Family Residence",P802="Lead")),
(AND('[1]PWS Information'!$E$10="CWS",T802="Multiple Family Residence",'[1]PWS Information'!$E$11="Yes",P802="Lead")),
(AND('[1]PWS Information'!$E$10="NTNC",P802="Lead")))),"Tier 1",
IF((OR((AND('[1]PWS Information'!$E$10="CWS",T802="Multiple Family Residence",'[1]PWS Information'!$E$11="No",P802="Lead")),
(AND('[1]PWS Information'!$E$10="CWS",T802="Other",P802="Lead")),
(AND('[1]PWS Information'!$E$10="CWS",T802="Building",P802="Lead")))),"Tier 2",
IF((OR((AND('[1]PWS Information'!$E$10="CWS",T802="Single Family Residence",P802="Galvanized Requiring Replacement")),
(AND('[1]PWS Information'!$E$10="CWS",T802="Single Family Residence",P802="Galvanized Requiring Replacement",Q802="Yes")),
(AND('[1]PWS Information'!$E$10="NTNC",P802="Galvanized Requiring Replacement")),
(AND('[1]PWS Information'!$E$10="NTNC",T802="Single Family Residence",Q802="Yes")))),"Tier 3",
IF((OR((AND('[1]PWS Information'!$E$10="CWS",T802="Single Family Residence",R802="Yes",P802="Non-Lead", I802="Non-Lead - Copper",K802="Before 1989")),
(AND('[1]PWS Information'!$E$10="CWS",T802="Single Family Residence",R802="Yes",P802="Non-Lead", M802="Non-Lead - Copper",N802="Before 1989")))),"Tier 4",
IF((OR((AND('[1]PWS Information'!$E$10="NTNC",P802="Non-Lead")),
(AND('[1]PWS Information'!$E$10="CWS",P802="Non-Lead",R802="")),
(AND('[1]PWS Information'!$E$10="CWS",P802="Non-Lead",R802="No")),
(AND('[1]PWS Information'!$E$10="CWS",P802="Non-Lead",R802="Don't Know")),
(AND('[1]PWS Information'!$E$10="CWS",P802="Non-Lead", I802="Non-Lead - Copper", R802="Yes", K802="Between 1989 and 2014")),
(AND('[1]PWS Information'!$E$10="CWS",P802="Non-Lead", I802="Non-Lead - Copper", R802="Yes", K802="After 2014")),
(AND('[1]PWS Information'!$E$10="CWS",P802="Non-Lead", I802="Non-Lead - Copper", R802="Yes", K802="Unknown")),
(AND('[1]PWS Information'!$E$10="CWS",P802="Non-Lead", M802="Non-Lead - Copper", R802="Yes", N802="Between 1989 and 2014")),
(AND('[1]PWS Information'!$E$10="CWS",P802="Non-Lead", M802="Non-Lead - Copper", R802="Yes", N802="After 2014")),
(AND('[1]PWS Information'!$E$10="CWS",P802="Non-Lead", M802="Non-Lead - Copper", R802="Yes", N802="Unknown")),
(AND('[1]PWS Information'!$E$10="CWS",P802="Unknown")),
(AND('[1]PWS Information'!$E$10="NTNC",P802="Unknown")))),"Tier 5",
"")))))</f>
        <v>Tier 5</v>
      </c>
      <c r="Y802" s="50"/>
      <c r="Z802" s="50"/>
    </row>
    <row r="803" spans="1:26" ht="75" x14ac:dyDescent="0.25">
      <c r="A803" s="39">
        <v>25176059</v>
      </c>
      <c r="B803" s="40">
        <v>7987</v>
      </c>
      <c r="C803" s="41" t="s">
        <v>66</v>
      </c>
      <c r="D803" s="41" t="s">
        <v>46</v>
      </c>
      <c r="E803" s="41">
        <v>75961</v>
      </c>
      <c r="F803" s="42"/>
      <c r="G803" s="43">
        <v>31.619789999999998</v>
      </c>
      <c r="H803" s="44">
        <v>-94.492879000000002</v>
      </c>
      <c r="I803" s="45" t="s">
        <v>63</v>
      </c>
      <c r="J803" s="46" t="s">
        <v>48</v>
      </c>
      <c r="K803" s="42" t="s">
        <v>51</v>
      </c>
      <c r="L803" s="49"/>
      <c r="M803" s="45" t="s">
        <v>63</v>
      </c>
      <c r="N803" s="46" t="s">
        <v>51</v>
      </c>
      <c r="O803" s="49"/>
      <c r="P803" s="36" t="str">
        <f t="shared" si="12"/>
        <v>Unknown</v>
      </c>
      <c r="Q803" s="39" t="s">
        <v>48</v>
      </c>
      <c r="R803" s="39" t="s">
        <v>48</v>
      </c>
      <c r="S803" s="39"/>
      <c r="T803" s="50"/>
      <c r="U803" s="50" t="s">
        <v>51</v>
      </c>
      <c r="V803" s="50" t="s">
        <v>51</v>
      </c>
      <c r="W803" s="50"/>
      <c r="X803" s="51" t="str">
        <f>IF((OR((AND('[1]PWS Information'!$E$10="CWS",T803="Single Family Residence",P803="Lead")),
(AND('[1]PWS Information'!$E$10="CWS",T803="Multiple Family Residence",'[1]PWS Information'!$E$11="Yes",P803="Lead")),
(AND('[1]PWS Information'!$E$10="NTNC",P803="Lead")))),"Tier 1",
IF((OR((AND('[1]PWS Information'!$E$10="CWS",T803="Multiple Family Residence",'[1]PWS Information'!$E$11="No",P803="Lead")),
(AND('[1]PWS Information'!$E$10="CWS",T803="Other",P803="Lead")),
(AND('[1]PWS Information'!$E$10="CWS",T803="Building",P803="Lead")))),"Tier 2",
IF((OR((AND('[1]PWS Information'!$E$10="CWS",T803="Single Family Residence",P803="Galvanized Requiring Replacement")),
(AND('[1]PWS Information'!$E$10="CWS",T803="Single Family Residence",P803="Galvanized Requiring Replacement",Q803="Yes")),
(AND('[1]PWS Information'!$E$10="NTNC",P803="Galvanized Requiring Replacement")),
(AND('[1]PWS Information'!$E$10="NTNC",T803="Single Family Residence",Q803="Yes")))),"Tier 3",
IF((OR((AND('[1]PWS Information'!$E$10="CWS",T803="Single Family Residence",R803="Yes",P803="Non-Lead", I803="Non-Lead - Copper",K803="Before 1989")),
(AND('[1]PWS Information'!$E$10="CWS",T803="Single Family Residence",R803="Yes",P803="Non-Lead", M803="Non-Lead - Copper",N803="Before 1989")))),"Tier 4",
IF((OR((AND('[1]PWS Information'!$E$10="NTNC",P803="Non-Lead")),
(AND('[1]PWS Information'!$E$10="CWS",P803="Non-Lead",R803="")),
(AND('[1]PWS Information'!$E$10="CWS",P803="Non-Lead",R803="No")),
(AND('[1]PWS Information'!$E$10="CWS",P803="Non-Lead",R803="Don't Know")),
(AND('[1]PWS Information'!$E$10="CWS",P803="Non-Lead", I803="Non-Lead - Copper", R803="Yes", K803="Between 1989 and 2014")),
(AND('[1]PWS Information'!$E$10="CWS",P803="Non-Lead", I803="Non-Lead - Copper", R803="Yes", K803="After 2014")),
(AND('[1]PWS Information'!$E$10="CWS",P803="Non-Lead", I803="Non-Lead - Copper", R803="Yes", K803="Unknown")),
(AND('[1]PWS Information'!$E$10="CWS",P803="Non-Lead", M803="Non-Lead - Copper", R803="Yes", N803="Between 1989 and 2014")),
(AND('[1]PWS Information'!$E$10="CWS",P803="Non-Lead", M803="Non-Lead - Copper", R803="Yes", N803="After 2014")),
(AND('[1]PWS Information'!$E$10="CWS",P803="Non-Lead", M803="Non-Lead - Copper", R803="Yes", N803="Unknown")),
(AND('[1]PWS Information'!$E$10="CWS",P803="Unknown")),
(AND('[1]PWS Information'!$E$10="NTNC",P803="Unknown")))),"Tier 5",
"")))))</f>
        <v>Tier 5</v>
      </c>
      <c r="Y803" s="50"/>
      <c r="Z803" s="50"/>
    </row>
    <row r="804" spans="1:26" ht="75" x14ac:dyDescent="0.25">
      <c r="A804" s="39" t="s">
        <v>238</v>
      </c>
      <c r="B804" s="40">
        <v>346</v>
      </c>
      <c r="C804" s="41" t="s">
        <v>128</v>
      </c>
      <c r="D804" s="41" t="s">
        <v>46</v>
      </c>
      <c r="E804" s="41">
        <v>75961</v>
      </c>
      <c r="F804" s="42"/>
      <c r="G804" s="43">
        <v>31.660446</v>
      </c>
      <c r="H804" s="44">
        <v>-94.601474999999994</v>
      </c>
      <c r="I804" s="45" t="s">
        <v>63</v>
      </c>
      <c r="J804" s="46" t="s">
        <v>48</v>
      </c>
      <c r="K804" s="42" t="s">
        <v>51</v>
      </c>
      <c r="L804" s="49"/>
      <c r="M804" s="45" t="s">
        <v>63</v>
      </c>
      <c r="N804" s="46" t="s">
        <v>51</v>
      </c>
      <c r="O804" s="49"/>
      <c r="P804" s="36" t="str">
        <f t="shared" si="12"/>
        <v>Unknown</v>
      </c>
      <c r="Q804" s="39" t="s">
        <v>48</v>
      </c>
      <c r="R804" s="39" t="s">
        <v>48</v>
      </c>
      <c r="S804" s="39"/>
      <c r="T804" s="50"/>
      <c r="U804" s="50" t="s">
        <v>51</v>
      </c>
      <c r="V804" s="50" t="s">
        <v>51</v>
      </c>
      <c r="W804" s="50"/>
      <c r="X804" s="51" t="str">
        <f>IF((OR((AND('[1]PWS Information'!$E$10="CWS",T804="Single Family Residence",P804="Lead")),
(AND('[1]PWS Information'!$E$10="CWS",T804="Multiple Family Residence",'[1]PWS Information'!$E$11="Yes",P804="Lead")),
(AND('[1]PWS Information'!$E$10="NTNC",P804="Lead")))),"Tier 1",
IF((OR((AND('[1]PWS Information'!$E$10="CWS",T804="Multiple Family Residence",'[1]PWS Information'!$E$11="No",P804="Lead")),
(AND('[1]PWS Information'!$E$10="CWS",T804="Other",P804="Lead")),
(AND('[1]PWS Information'!$E$10="CWS",T804="Building",P804="Lead")))),"Tier 2",
IF((OR((AND('[1]PWS Information'!$E$10="CWS",T804="Single Family Residence",P804="Galvanized Requiring Replacement")),
(AND('[1]PWS Information'!$E$10="CWS",T804="Single Family Residence",P804="Galvanized Requiring Replacement",Q804="Yes")),
(AND('[1]PWS Information'!$E$10="NTNC",P804="Galvanized Requiring Replacement")),
(AND('[1]PWS Information'!$E$10="NTNC",T804="Single Family Residence",Q804="Yes")))),"Tier 3",
IF((OR((AND('[1]PWS Information'!$E$10="CWS",T804="Single Family Residence",R804="Yes",P804="Non-Lead", I804="Non-Lead - Copper",K804="Before 1989")),
(AND('[1]PWS Information'!$E$10="CWS",T804="Single Family Residence",R804="Yes",P804="Non-Lead", M804="Non-Lead - Copper",N804="Before 1989")))),"Tier 4",
IF((OR((AND('[1]PWS Information'!$E$10="NTNC",P804="Non-Lead")),
(AND('[1]PWS Information'!$E$10="CWS",P804="Non-Lead",R804="")),
(AND('[1]PWS Information'!$E$10="CWS",P804="Non-Lead",R804="No")),
(AND('[1]PWS Information'!$E$10="CWS",P804="Non-Lead",R804="Don't Know")),
(AND('[1]PWS Information'!$E$10="CWS",P804="Non-Lead", I804="Non-Lead - Copper", R804="Yes", K804="Between 1989 and 2014")),
(AND('[1]PWS Information'!$E$10="CWS",P804="Non-Lead", I804="Non-Lead - Copper", R804="Yes", K804="After 2014")),
(AND('[1]PWS Information'!$E$10="CWS",P804="Non-Lead", I804="Non-Lead - Copper", R804="Yes", K804="Unknown")),
(AND('[1]PWS Information'!$E$10="CWS",P804="Non-Lead", M804="Non-Lead - Copper", R804="Yes", N804="Between 1989 and 2014")),
(AND('[1]PWS Information'!$E$10="CWS",P804="Non-Lead", M804="Non-Lead - Copper", R804="Yes", N804="After 2014")),
(AND('[1]PWS Information'!$E$10="CWS",P804="Non-Lead", M804="Non-Lead - Copper", R804="Yes", N804="Unknown")),
(AND('[1]PWS Information'!$E$10="CWS",P804="Unknown")),
(AND('[1]PWS Information'!$E$10="NTNC",P804="Unknown")))),"Tier 5",
"")))))</f>
        <v>Tier 5</v>
      </c>
      <c r="Y804" s="50"/>
      <c r="Z804" s="50"/>
    </row>
    <row r="805" spans="1:26" ht="75" x14ac:dyDescent="0.25">
      <c r="A805" s="39">
        <v>25176012</v>
      </c>
      <c r="B805" s="40">
        <v>7739</v>
      </c>
      <c r="C805" s="41" t="s">
        <v>66</v>
      </c>
      <c r="D805" s="41" t="s">
        <v>46</v>
      </c>
      <c r="E805" s="41">
        <v>75961</v>
      </c>
      <c r="F805" s="42"/>
      <c r="G805" s="43">
        <v>31.619306000000002</v>
      </c>
      <c r="H805" s="44">
        <v>-94.500601000000003</v>
      </c>
      <c r="I805" s="45" t="s">
        <v>63</v>
      </c>
      <c r="J805" s="46" t="s">
        <v>48</v>
      </c>
      <c r="K805" s="42" t="s">
        <v>51</v>
      </c>
      <c r="L805" s="49"/>
      <c r="M805" s="45" t="s">
        <v>63</v>
      </c>
      <c r="N805" s="46" t="s">
        <v>51</v>
      </c>
      <c r="O805" s="49"/>
      <c r="P805" s="36" t="str">
        <f t="shared" si="12"/>
        <v>Unknown</v>
      </c>
      <c r="Q805" s="39" t="s">
        <v>48</v>
      </c>
      <c r="R805" s="39" t="s">
        <v>48</v>
      </c>
      <c r="S805" s="39"/>
      <c r="T805" s="50"/>
      <c r="U805" s="50" t="s">
        <v>51</v>
      </c>
      <c r="V805" s="50" t="s">
        <v>51</v>
      </c>
      <c r="W805" s="50"/>
      <c r="X805" s="51" t="str">
        <f>IF((OR((AND('[1]PWS Information'!$E$10="CWS",T805="Single Family Residence",P805="Lead")),
(AND('[1]PWS Information'!$E$10="CWS",T805="Multiple Family Residence",'[1]PWS Information'!$E$11="Yes",P805="Lead")),
(AND('[1]PWS Information'!$E$10="NTNC",P805="Lead")))),"Tier 1",
IF((OR((AND('[1]PWS Information'!$E$10="CWS",T805="Multiple Family Residence",'[1]PWS Information'!$E$11="No",P805="Lead")),
(AND('[1]PWS Information'!$E$10="CWS",T805="Other",P805="Lead")),
(AND('[1]PWS Information'!$E$10="CWS",T805="Building",P805="Lead")))),"Tier 2",
IF((OR((AND('[1]PWS Information'!$E$10="CWS",T805="Single Family Residence",P805="Galvanized Requiring Replacement")),
(AND('[1]PWS Information'!$E$10="CWS",T805="Single Family Residence",P805="Galvanized Requiring Replacement",Q805="Yes")),
(AND('[1]PWS Information'!$E$10="NTNC",P805="Galvanized Requiring Replacement")),
(AND('[1]PWS Information'!$E$10="NTNC",T805="Single Family Residence",Q805="Yes")))),"Tier 3",
IF((OR((AND('[1]PWS Information'!$E$10="CWS",T805="Single Family Residence",R805="Yes",P805="Non-Lead", I805="Non-Lead - Copper",K805="Before 1989")),
(AND('[1]PWS Information'!$E$10="CWS",T805="Single Family Residence",R805="Yes",P805="Non-Lead", M805="Non-Lead - Copper",N805="Before 1989")))),"Tier 4",
IF((OR((AND('[1]PWS Information'!$E$10="NTNC",P805="Non-Lead")),
(AND('[1]PWS Information'!$E$10="CWS",P805="Non-Lead",R805="")),
(AND('[1]PWS Information'!$E$10="CWS",P805="Non-Lead",R805="No")),
(AND('[1]PWS Information'!$E$10="CWS",P805="Non-Lead",R805="Don't Know")),
(AND('[1]PWS Information'!$E$10="CWS",P805="Non-Lead", I805="Non-Lead - Copper", R805="Yes", K805="Between 1989 and 2014")),
(AND('[1]PWS Information'!$E$10="CWS",P805="Non-Lead", I805="Non-Lead - Copper", R805="Yes", K805="After 2014")),
(AND('[1]PWS Information'!$E$10="CWS",P805="Non-Lead", I805="Non-Lead - Copper", R805="Yes", K805="Unknown")),
(AND('[1]PWS Information'!$E$10="CWS",P805="Non-Lead", M805="Non-Lead - Copper", R805="Yes", N805="Between 1989 and 2014")),
(AND('[1]PWS Information'!$E$10="CWS",P805="Non-Lead", M805="Non-Lead - Copper", R805="Yes", N805="After 2014")),
(AND('[1]PWS Information'!$E$10="CWS",P805="Non-Lead", M805="Non-Lead - Copper", R805="Yes", N805="Unknown")),
(AND('[1]PWS Information'!$E$10="CWS",P805="Unknown")),
(AND('[1]PWS Information'!$E$10="NTNC",P805="Unknown")))),"Tier 5",
"")))))</f>
        <v>Tier 5</v>
      </c>
      <c r="Y805" s="50"/>
      <c r="Z805" s="50"/>
    </row>
    <row r="806" spans="1:26" ht="75" x14ac:dyDescent="0.25">
      <c r="A806" s="39">
        <v>25175720</v>
      </c>
      <c r="B806" s="40">
        <v>1121</v>
      </c>
      <c r="C806" s="41" t="s">
        <v>75</v>
      </c>
      <c r="D806" s="41" t="s">
        <v>46</v>
      </c>
      <c r="E806" s="41">
        <v>75961</v>
      </c>
      <c r="F806" s="42"/>
      <c r="G806" s="43">
        <v>31.558382999999999</v>
      </c>
      <c r="H806" s="44">
        <v>-94.504452000000001</v>
      </c>
      <c r="I806" s="45" t="s">
        <v>63</v>
      </c>
      <c r="J806" s="46" t="s">
        <v>48</v>
      </c>
      <c r="K806" s="42" t="s">
        <v>51</v>
      </c>
      <c r="L806" s="49"/>
      <c r="M806" s="45" t="s">
        <v>63</v>
      </c>
      <c r="N806" s="46" t="s">
        <v>51</v>
      </c>
      <c r="O806" s="49"/>
      <c r="P806" s="36" t="str">
        <f t="shared" si="12"/>
        <v>Unknown</v>
      </c>
      <c r="Q806" s="39" t="s">
        <v>48</v>
      </c>
      <c r="R806" s="39" t="s">
        <v>48</v>
      </c>
      <c r="S806" s="39"/>
      <c r="T806" s="50"/>
      <c r="U806" s="50" t="s">
        <v>51</v>
      </c>
      <c r="V806" s="50" t="s">
        <v>51</v>
      </c>
      <c r="W806" s="50"/>
      <c r="X806" s="51" t="str">
        <f>IF((OR((AND('[1]PWS Information'!$E$10="CWS",T806="Single Family Residence",P806="Lead")),
(AND('[1]PWS Information'!$E$10="CWS",T806="Multiple Family Residence",'[1]PWS Information'!$E$11="Yes",P806="Lead")),
(AND('[1]PWS Information'!$E$10="NTNC",P806="Lead")))),"Tier 1",
IF((OR((AND('[1]PWS Information'!$E$10="CWS",T806="Multiple Family Residence",'[1]PWS Information'!$E$11="No",P806="Lead")),
(AND('[1]PWS Information'!$E$10="CWS",T806="Other",P806="Lead")),
(AND('[1]PWS Information'!$E$10="CWS",T806="Building",P806="Lead")))),"Tier 2",
IF((OR((AND('[1]PWS Information'!$E$10="CWS",T806="Single Family Residence",P806="Galvanized Requiring Replacement")),
(AND('[1]PWS Information'!$E$10="CWS",T806="Single Family Residence",P806="Galvanized Requiring Replacement",Q806="Yes")),
(AND('[1]PWS Information'!$E$10="NTNC",P806="Galvanized Requiring Replacement")),
(AND('[1]PWS Information'!$E$10="NTNC",T806="Single Family Residence",Q806="Yes")))),"Tier 3",
IF((OR((AND('[1]PWS Information'!$E$10="CWS",T806="Single Family Residence",R806="Yes",P806="Non-Lead", I806="Non-Lead - Copper",K806="Before 1989")),
(AND('[1]PWS Information'!$E$10="CWS",T806="Single Family Residence",R806="Yes",P806="Non-Lead", M806="Non-Lead - Copper",N806="Before 1989")))),"Tier 4",
IF((OR((AND('[1]PWS Information'!$E$10="NTNC",P806="Non-Lead")),
(AND('[1]PWS Information'!$E$10="CWS",P806="Non-Lead",R806="")),
(AND('[1]PWS Information'!$E$10="CWS",P806="Non-Lead",R806="No")),
(AND('[1]PWS Information'!$E$10="CWS",P806="Non-Lead",R806="Don't Know")),
(AND('[1]PWS Information'!$E$10="CWS",P806="Non-Lead", I806="Non-Lead - Copper", R806="Yes", K806="Between 1989 and 2014")),
(AND('[1]PWS Information'!$E$10="CWS",P806="Non-Lead", I806="Non-Lead - Copper", R806="Yes", K806="After 2014")),
(AND('[1]PWS Information'!$E$10="CWS",P806="Non-Lead", I806="Non-Lead - Copper", R806="Yes", K806="Unknown")),
(AND('[1]PWS Information'!$E$10="CWS",P806="Non-Lead", M806="Non-Lead - Copper", R806="Yes", N806="Between 1989 and 2014")),
(AND('[1]PWS Information'!$E$10="CWS",P806="Non-Lead", M806="Non-Lead - Copper", R806="Yes", N806="After 2014")),
(AND('[1]PWS Information'!$E$10="CWS",P806="Non-Lead", M806="Non-Lead - Copper", R806="Yes", N806="Unknown")),
(AND('[1]PWS Information'!$E$10="CWS",P806="Unknown")),
(AND('[1]PWS Information'!$E$10="NTNC",P806="Unknown")))),"Tier 5",
"")))))</f>
        <v>Tier 5</v>
      </c>
      <c r="Y806" s="50"/>
      <c r="Z806" s="50"/>
    </row>
    <row r="807" spans="1:26" ht="75" x14ac:dyDescent="0.25">
      <c r="A807" s="39">
        <v>25176205</v>
      </c>
      <c r="B807" s="40">
        <v>5049</v>
      </c>
      <c r="C807" s="41" t="s">
        <v>66</v>
      </c>
      <c r="D807" s="41" t="s">
        <v>46</v>
      </c>
      <c r="E807" s="41">
        <v>75961</v>
      </c>
      <c r="F807" s="42"/>
      <c r="G807" s="43">
        <v>31.613049</v>
      </c>
      <c r="H807" s="44">
        <v>-94.539655999999994</v>
      </c>
      <c r="I807" s="45" t="s">
        <v>63</v>
      </c>
      <c r="J807" s="46" t="s">
        <v>48</v>
      </c>
      <c r="K807" s="42" t="s">
        <v>51</v>
      </c>
      <c r="L807" s="49"/>
      <c r="M807" s="45" t="s">
        <v>63</v>
      </c>
      <c r="N807" s="46" t="s">
        <v>51</v>
      </c>
      <c r="O807" s="49"/>
      <c r="P807" s="36" t="str">
        <f t="shared" si="12"/>
        <v>Unknown</v>
      </c>
      <c r="Q807" s="39" t="s">
        <v>48</v>
      </c>
      <c r="R807" s="39" t="s">
        <v>48</v>
      </c>
      <c r="S807" s="39"/>
      <c r="T807" s="50"/>
      <c r="U807" s="50" t="s">
        <v>51</v>
      </c>
      <c r="V807" s="50" t="s">
        <v>51</v>
      </c>
      <c r="W807" s="50"/>
      <c r="X807" s="51" t="str">
        <f>IF((OR((AND('[1]PWS Information'!$E$10="CWS",T807="Single Family Residence",P807="Lead")),
(AND('[1]PWS Information'!$E$10="CWS",T807="Multiple Family Residence",'[1]PWS Information'!$E$11="Yes",P807="Lead")),
(AND('[1]PWS Information'!$E$10="NTNC",P807="Lead")))),"Tier 1",
IF((OR((AND('[1]PWS Information'!$E$10="CWS",T807="Multiple Family Residence",'[1]PWS Information'!$E$11="No",P807="Lead")),
(AND('[1]PWS Information'!$E$10="CWS",T807="Other",P807="Lead")),
(AND('[1]PWS Information'!$E$10="CWS",T807="Building",P807="Lead")))),"Tier 2",
IF((OR((AND('[1]PWS Information'!$E$10="CWS",T807="Single Family Residence",P807="Galvanized Requiring Replacement")),
(AND('[1]PWS Information'!$E$10="CWS",T807="Single Family Residence",P807="Galvanized Requiring Replacement",Q807="Yes")),
(AND('[1]PWS Information'!$E$10="NTNC",P807="Galvanized Requiring Replacement")),
(AND('[1]PWS Information'!$E$10="NTNC",T807="Single Family Residence",Q807="Yes")))),"Tier 3",
IF((OR((AND('[1]PWS Information'!$E$10="CWS",T807="Single Family Residence",R807="Yes",P807="Non-Lead", I807="Non-Lead - Copper",K807="Before 1989")),
(AND('[1]PWS Information'!$E$10="CWS",T807="Single Family Residence",R807="Yes",P807="Non-Lead", M807="Non-Lead - Copper",N807="Before 1989")))),"Tier 4",
IF((OR((AND('[1]PWS Information'!$E$10="NTNC",P807="Non-Lead")),
(AND('[1]PWS Information'!$E$10="CWS",P807="Non-Lead",R807="")),
(AND('[1]PWS Information'!$E$10="CWS",P807="Non-Lead",R807="No")),
(AND('[1]PWS Information'!$E$10="CWS",P807="Non-Lead",R807="Don't Know")),
(AND('[1]PWS Information'!$E$10="CWS",P807="Non-Lead", I807="Non-Lead - Copper", R807="Yes", K807="Between 1989 and 2014")),
(AND('[1]PWS Information'!$E$10="CWS",P807="Non-Lead", I807="Non-Lead - Copper", R807="Yes", K807="After 2014")),
(AND('[1]PWS Information'!$E$10="CWS",P807="Non-Lead", I807="Non-Lead - Copper", R807="Yes", K807="Unknown")),
(AND('[1]PWS Information'!$E$10="CWS",P807="Non-Lead", M807="Non-Lead - Copper", R807="Yes", N807="Between 1989 and 2014")),
(AND('[1]PWS Information'!$E$10="CWS",P807="Non-Lead", M807="Non-Lead - Copper", R807="Yes", N807="After 2014")),
(AND('[1]PWS Information'!$E$10="CWS",P807="Non-Lead", M807="Non-Lead - Copper", R807="Yes", N807="Unknown")),
(AND('[1]PWS Information'!$E$10="CWS",P807="Unknown")),
(AND('[1]PWS Information'!$E$10="NTNC",P807="Unknown")))),"Tier 5",
"")))))</f>
        <v>Tier 5</v>
      </c>
      <c r="Y807" s="50"/>
      <c r="Z807" s="50"/>
    </row>
    <row r="808" spans="1:26" ht="75" x14ac:dyDescent="0.25">
      <c r="A808" s="39">
        <v>25176010</v>
      </c>
      <c r="B808" s="40">
        <v>7761</v>
      </c>
      <c r="C808" s="41" t="s">
        <v>66</v>
      </c>
      <c r="D808" s="41" t="s">
        <v>46</v>
      </c>
      <c r="E808" s="41">
        <v>75961</v>
      </c>
      <c r="F808" s="42"/>
      <c r="G808" s="43">
        <v>31.619257000000001</v>
      </c>
      <c r="H808" s="44">
        <v>-94.497955000000005</v>
      </c>
      <c r="I808" s="45" t="s">
        <v>63</v>
      </c>
      <c r="J808" s="46" t="s">
        <v>48</v>
      </c>
      <c r="K808" s="42" t="s">
        <v>51</v>
      </c>
      <c r="L808" s="49"/>
      <c r="M808" s="45" t="s">
        <v>63</v>
      </c>
      <c r="N808" s="46" t="s">
        <v>51</v>
      </c>
      <c r="O808" s="49"/>
      <c r="P808" s="36" t="str">
        <f t="shared" si="12"/>
        <v>Unknown</v>
      </c>
      <c r="Q808" s="39" t="s">
        <v>48</v>
      </c>
      <c r="R808" s="39" t="s">
        <v>48</v>
      </c>
      <c r="S808" s="39"/>
      <c r="T808" s="50"/>
      <c r="U808" s="50" t="s">
        <v>51</v>
      </c>
      <c r="V808" s="50" t="s">
        <v>51</v>
      </c>
      <c r="W808" s="50"/>
      <c r="X808" s="51" t="str">
        <f>IF((OR((AND('[1]PWS Information'!$E$10="CWS",T808="Single Family Residence",P808="Lead")),
(AND('[1]PWS Information'!$E$10="CWS",T808="Multiple Family Residence",'[1]PWS Information'!$E$11="Yes",P808="Lead")),
(AND('[1]PWS Information'!$E$10="NTNC",P808="Lead")))),"Tier 1",
IF((OR((AND('[1]PWS Information'!$E$10="CWS",T808="Multiple Family Residence",'[1]PWS Information'!$E$11="No",P808="Lead")),
(AND('[1]PWS Information'!$E$10="CWS",T808="Other",P808="Lead")),
(AND('[1]PWS Information'!$E$10="CWS",T808="Building",P808="Lead")))),"Tier 2",
IF((OR((AND('[1]PWS Information'!$E$10="CWS",T808="Single Family Residence",P808="Galvanized Requiring Replacement")),
(AND('[1]PWS Information'!$E$10="CWS",T808="Single Family Residence",P808="Galvanized Requiring Replacement",Q808="Yes")),
(AND('[1]PWS Information'!$E$10="NTNC",P808="Galvanized Requiring Replacement")),
(AND('[1]PWS Information'!$E$10="NTNC",T808="Single Family Residence",Q808="Yes")))),"Tier 3",
IF((OR((AND('[1]PWS Information'!$E$10="CWS",T808="Single Family Residence",R808="Yes",P808="Non-Lead", I808="Non-Lead - Copper",K808="Before 1989")),
(AND('[1]PWS Information'!$E$10="CWS",T808="Single Family Residence",R808="Yes",P808="Non-Lead", M808="Non-Lead - Copper",N808="Before 1989")))),"Tier 4",
IF((OR((AND('[1]PWS Information'!$E$10="NTNC",P808="Non-Lead")),
(AND('[1]PWS Information'!$E$10="CWS",P808="Non-Lead",R808="")),
(AND('[1]PWS Information'!$E$10="CWS",P808="Non-Lead",R808="No")),
(AND('[1]PWS Information'!$E$10="CWS",P808="Non-Lead",R808="Don't Know")),
(AND('[1]PWS Information'!$E$10="CWS",P808="Non-Lead", I808="Non-Lead - Copper", R808="Yes", K808="Between 1989 and 2014")),
(AND('[1]PWS Information'!$E$10="CWS",P808="Non-Lead", I808="Non-Lead - Copper", R808="Yes", K808="After 2014")),
(AND('[1]PWS Information'!$E$10="CWS",P808="Non-Lead", I808="Non-Lead - Copper", R808="Yes", K808="Unknown")),
(AND('[1]PWS Information'!$E$10="CWS",P808="Non-Lead", M808="Non-Lead - Copper", R808="Yes", N808="Between 1989 and 2014")),
(AND('[1]PWS Information'!$E$10="CWS",P808="Non-Lead", M808="Non-Lead - Copper", R808="Yes", N808="After 2014")),
(AND('[1]PWS Information'!$E$10="CWS",P808="Non-Lead", M808="Non-Lead - Copper", R808="Yes", N808="Unknown")),
(AND('[1]PWS Information'!$E$10="CWS",P808="Unknown")),
(AND('[1]PWS Information'!$E$10="NTNC",P808="Unknown")))),"Tier 5",
"")))))</f>
        <v>Tier 5</v>
      </c>
      <c r="Y808" s="50"/>
      <c r="Z808" s="50"/>
    </row>
    <row r="809" spans="1:26" ht="75" x14ac:dyDescent="0.25">
      <c r="A809" s="39">
        <v>25175564</v>
      </c>
      <c r="B809" s="40" t="s">
        <v>239</v>
      </c>
      <c r="C809" s="41" t="s">
        <v>240</v>
      </c>
      <c r="D809" s="41" t="s">
        <v>46</v>
      </c>
      <c r="E809" s="41">
        <v>75961</v>
      </c>
      <c r="F809" s="42"/>
      <c r="G809" s="43">
        <v>31.558382999999999</v>
      </c>
      <c r="H809" s="44">
        <v>-94.504452000000001</v>
      </c>
      <c r="I809" s="45" t="s">
        <v>63</v>
      </c>
      <c r="J809" s="46" t="s">
        <v>48</v>
      </c>
      <c r="K809" s="42" t="s">
        <v>51</v>
      </c>
      <c r="L809" s="49"/>
      <c r="M809" s="45" t="s">
        <v>63</v>
      </c>
      <c r="N809" s="46" t="s">
        <v>51</v>
      </c>
      <c r="O809" s="49"/>
      <c r="P809" s="36" t="str">
        <f t="shared" si="12"/>
        <v>Unknown</v>
      </c>
      <c r="Q809" s="39" t="s">
        <v>48</v>
      </c>
      <c r="R809" s="39" t="s">
        <v>48</v>
      </c>
      <c r="S809" s="39"/>
      <c r="T809" s="50"/>
      <c r="U809" s="50" t="s">
        <v>51</v>
      </c>
      <c r="V809" s="50" t="s">
        <v>51</v>
      </c>
      <c r="W809" s="50"/>
      <c r="X809" s="51" t="str">
        <f>IF((OR((AND('[1]PWS Information'!$E$10="CWS",T809="Single Family Residence",P809="Lead")),
(AND('[1]PWS Information'!$E$10="CWS",T809="Multiple Family Residence",'[1]PWS Information'!$E$11="Yes",P809="Lead")),
(AND('[1]PWS Information'!$E$10="NTNC",P809="Lead")))),"Tier 1",
IF((OR((AND('[1]PWS Information'!$E$10="CWS",T809="Multiple Family Residence",'[1]PWS Information'!$E$11="No",P809="Lead")),
(AND('[1]PWS Information'!$E$10="CWS",T809="Other",P809="Lead")),
(AND('[1]PWS Information'!$E$10="CWS",T809="Building",P809="Lead")))),"Tier 2",
IF((OR((AND('[1]PWS Information'!$E$10="CWS",T809="Single Family Residence",P809="Galvanized Requiring Replacement")),
(AND('[1]PWS Information'!$E$10="CWS",T809="Single Family Residence",P809="Galvanized Requiring Replacement",Q809="Yes")),
(AND('[1]PWS Information'!$E$10="NTNC",P809="Galvanized Requiring Replacement")),
(AND('[1]PWS Information'!$E$10="NTNC",T809="Single Family Residence",Q809="Yes")))),"Tier 3",
IF((OR((AND('[1]PWS Information'!$E$10="CWS",T809="Single Family Residence",R809="Yes",P809="Non-Lead", I809="Non-Lead - Copper",K809="Before 1989")),
(AND('[1]PWS Information'!$E$10="CWS",T809="Single Family Residence",R809="Yes",P809="Non-Lead", M809="Non-Lead - Copper",N809="Before 1989")))),"Tier 4",
IF((OR((AND('[1]PWS Information'!$E$10="NTNC",P809="Non-Lead")),
(AND('[1]PWS Information'!$E$10="CWS",P809="Non-Lead",R809="")),
(AND('[1]PWS Information'!$E$10="CWS",P809="Non-Lead",R809="No")),
(AND('[1]PWS Information'!$E$10="CWS",P809="Non-Lead",R809="Don't Know")),
(AND('[1]PWS Information'!$E$10="CWS",P809="Non-Lead", I809="Non-Lead - Copper", R809="Yes", K809="Between 1989 and 2014")),
(AND('[1]PWS Information'!$E$10="CWS",P809="Non-Lead", I809="Non-Lead - Copper", R809="Yes", K809="After 2014")),
(AND('[1]PWS Information'!$E$10="CWS",P809="Non-Lead", I809="Non-Lead - Copper", R809="Yes", K809="Unknown")),
(AND('[1]PWS Information'!$E$10="CWS",P809="Non-Lead", M809="Non-Lead - Copper", R809="Yes", N809="Between 1989 and 2014")),
(AND('[1]PWS Information'!$E$10="CWS",P809="Non-Lead", M809="Non-Lead - Copper", R809="Yes", N809="After 2014")),
(AND('[1]PWS Information'!$E$10="CWS",P809="Non-Lead", M809="Non-Lead - Copper", R809="Yes", N809="Unknown")),
(AND('[1]PWS Information'!$E$10="CWS",P809="Unknown")),
(AND('[1]PWS Information'!$E$10="NTNC",P809="Unknown")))),"Tier 5",
"")))))</f>
        <v>Tier 5</v>
      </c>
      <c r="Y809" s="50"/>
      <c r="Z809" s="50"/>
    </row>
    <row r="810" spans="1:26" ht="75" x14ac:dyDescent="0.25">
      <c r="A810" s="39">
        <v>25175631</v>
      </c>
      <c r="B810" s="40">
        <v>281</v>
      </c>
      <c r="C810" s="41" t="s">
        <v>54</v>
      </c>
      <c r="D810" s="41" t="s">
        <v>46</v>
      </c>
      <c r="E810" s="41">
        <v>75961</v>
      </c>
      <c r="F810" s="42"/>
      <c r="G810" s="43">
        <v>31.607765000000001</v>
      </c>
      <c r="H810" s="44">
        <v>-94.542756999999995</v>
      </c>
      <c r="I810" s="45" t="s">
        <v>63</v>
      </c>
      <c r="J810" s="46" t="s">
        <v>48</v>
      </c>
      <c r="K810" s="42" t="s">
        <v>51</v>
      </c>
      <c r="L810" s="49"/>
      <c r="M810" s="45" t="s">
        <v>63</v>
      </c>
      <c r="N810" s="46" t="s">
        <v>51</v>
      </c>
      <c r="O810" s="49"/>
      <c r="P810" s="36" t="str">
        <f t="shared" si="12"/>
        <v>Unknown</v>
      </c>
      <c r="Q810" s="39" t="s">
        <v>48</v>
      </c>
      <c r="R810" s="39" t="s">
        <v>48</v>
      </c>
      <c r="S810" s="39"/>
      <c r="T810" s="50" t="s">
        <v>50</v>
      </c>
      <c r="U810" s="50" t="s">
        <v>51</v>
      </c>
      <c r="V810" s="50" t="s">
        <v>51</v>
      </c>
      <c r="W810" s="50"/>
      <c r="X810" s="51" t="str">
        <f>IF((OR((AND('[1]PWS Information'!$E$10="CWS",T810="Single Family Residence",P810="Lead")),
(AND('[1]PWS Information'!$E$10="CWS",T810="Multiple Family Residence",'[1]PWS Information'!$E$11="Yes",P810="Lead")),
(AND('[1]PWS Information'!$E$10="NTNC",P810="Lead")))),"Tier 1",
IF((OR((AND('[1]PWS Information'!$E$10="CWS",T810="Multiple Family Residence",'[1]PWS Information'!$E$11="No",P810="Lead")),
(AND('[1]PWS Information'!$E$10="CWS",T810="Other",P810="Lead")),
(AND('[1]PWS Information'!$E$10="CWS",T810="Building",P810="Lead")))),"Tier 2",
IF((OR((AND('[1]PWS Information'!$E$10="CWS",T810="Single Family Residence",P810="Galvanized Requiring Replacement")),
(AND('[1]PWS Information'!$E$10="CWS",T810="Single Family Residence",P810="Galvanized Requiring Replacement",Q810="Yes")),
(AND('[1]PWS Information'!$E$10="NTNC",P810="Galvanized Requiring Replacement")),
(AND('[1]PWS Information'!$E$10="NTNC",T810="Single Family Residence",Q810="Yes")))),"Tier 3",
IF((OR((AND('[1]PWS Information'!$E$10="CWS",T810="Single Family Residence",R810="Yes",P810="Non-Lead", I810="Non-Lead - Copper",K810="Before 1989")),
(AND('[1]PWS Information'!$E$10="CWS",T810="Single Family Residence",R810="Yes",P810="Non-Lead", M810="Non-Lead - Copper",N810="Before 1989")))),"Tier 4",
IF((OR((AND('[1]PWS Information'!$E$10="NTNC",P810="Non-Lead")),
(AND('[1]PWS Information'!$E$10="CWS",P810="Non-Lead",R810="")),
(AND('[1]PWS Information'!$E$10="CWS",P810="Non-Lead",R810="No")),
(AND('[1]PWS Information'!$E$10="CWS",P810="Non-Lead",R810="Don't Know")),
(AND('[1]PWS Information'!$E$10="CWS",P810="Non-Lead", I810="Non-Lead - Copper", R810="Yes", K810="Between 1989 and 2014")),
(AND('[1]PWS Information'!$E$10="CWS",P810="Non-Lead", I810="Non-Lead - Copper", R810="Yes", K810="After 2014")),
(AND('[1]PWS Information'!$E$10="CWS",P810="Non-Lead", I810="Non-Lead - Copper", R810="Yes", K810="Unknown")),
(AND('[1]PWS Information'!$E$10="CWS",P810="Non-Lead", M810="Non-Lead - Copper", R810="Yes", N810="Between 1989 and 2014")),
(AND('[1]PWS Information'!$E$10="CWS",P810="Non-Lead", M810="Non-Lead - Copper", R810="Yes", N810="After 2014")),
(AND('[1]PWS Information'!$E$10="CWS",P810="Non-Lead", M810="Non-Lead - Copper", R810="Yes", N810="Unknown")),
(AND('[1]PWS Information'!$E$10="CWS",P810="Unknown")),
(AND('[1]PWS Information'!$E$10="NTNC",P810="Unknown")))),"Tier 5",
"")))))</f>
        <v>Tier 5</v>
      </c>
      <c r="Y810" s="50"/>
      <c r="Z810" s="50"/>
    </row>
    <row r="811" spans="1:26" ht="75" x14ac:dyDescent="0.25">
      <c r="A811" s="39">
        <v>25176017</v>
      </c>
      <c r="B811" s="40">
        <v>4405</v>
      </c>
      <c r="C811" s="41" t="s">
        <v>132</v>
      </c>
      <c r="D811" s="41" t="s">
        <v>46</v>
      </c>
      <c r="E811" s="41">
        <v>75961</v>
      </c>
      <c r="F811" s="42"/>
      <c r="G811" s="43">
        <v>31.558382999999999</v>
      </c>
      <c r="H811" s="44">
        <v>-94.504452000000001</v>
      </c>
      <c r="I811" s="45" t="s">
        <v>63</v>
      </c>
      <c r="J811" s="46" t="s">
        <v>48</v>
      </c>
      <c r="K811" s="42" t="s">
        <v>51</v>
      </c>
      <c r="L811" s="49"/>
      <c r="M811" s="45" t="s">
        <v>63</v>
      </c>
      <c r="N811" s="46" t="s">
        <v>51</v>
      </c>
      <c r="O811" s="49"/>
      <c r="P811" s="36" t="str">
        <f t="shared" si="12"/>
        <v>Unknown</v>
      </c>
      <c r="Q811" s="39" t="s">
        <v>48</v>
      </c>
      <c r="R811" s="39" t="s">
        <v>48</v>
      </c>
      <c r="S811" s="39"/>
      <c r="T811" s="50"/>
      <c r="U811" s="50" t="s">
        <v>51</v>
      </c>
      <c r="V811" s="50" t="s">
        <v>51</v>
      </c>
      <c r="W811" s="50"/>
      <c r="X811" s="51" t="str">
        <f>IF((OR((AND('[1]PWS Information'!$E$10="CWS",T811="Single Family Residence",P811="Lead")),
(AND('[1]PWS Information'!$E$10="CWS",T811="Multiple Family Residence",'[1]PWS Information'!$E$11="Yes",P811="Lead")),
(AND('[1]PWS Information'!$E$10="NTNC",P811="Lead")))),"Tier 1",
IF((OR((AND('[1]PWS Information'!$E$10="CWS",T811="Multiple Family Residence",'[1]PWS Information'!$E$11="No",P811="Lead")),
(AND('[1]PWS Information'!$E$10="CWS",T811="Other",P811="Lead")),
(AND('[1]PWS Information'!$E$10="CWS",T811="Building",P811="Lead")))),"Tier 2",
IF((OR((AND('[1]PWS Information'!$E$10="CWS",T811="Single Family Residence",P811="Galvanized Requiring Replacement")),
(AND('[1]PWS Information'!$E$10="CWS",T811="Single Family Residence",P811="Galvanized Requiring Replacement",Q811="Yes")),
(AND('[1]PWS Information'!$E$10="NTNC",P811="Galvanized Requiring Replacement")),
(AND('[1]PWS Information'!$E$10="NTNC",T811="Single Family Residence",Q811="Yes")))),"Tier 3",
IF((OR((AND('[1]PWS Information'!$E$10="CWS",T811="Single Family Residence",R811="Yes",P811="Non-Lead", I811="Non-Lead - Copper",K811="Before 1989")),
(AND('[1]PWS Information'!$E$10="CWS",T811="Single Family Residence",R811="Yes",P811="Non-Lead", M811="Non-Lead - Copper",N811="Before 1989")))),"Tier 4",
IF((OR((AND('[1]PWS Information'!$E$10="NTNC",P811="Non-Lead")),
(AND('[1]PWS Information'!$E$10="CWS",P811="Non-Lead",R811="")),
(AND('[1]PWS Information'!$E$10="CWS",P811="Non-Lead",R811="No")),
(AND('[1]PWS Information'!$E$10="CWS",P811="Non-Lead",R811="Don't Know")),
(AND('[1]PWS Information'!$E$10="CWS",P811="Non-Lead", I811="Non-Lead - Copper", R811="Yes", K811="Between 1989 and 2014")),
(AND('[1]PWS Information'!$E$10="CWS",P811="Non-Lead", I811="Non-Lead - Copper", R811="Yes", K811="After 2014")),
(AND('[1]PWS Information'!$E$10="CWS",P811="Non-Lead", I811="Non-Lead - Copper", R811="Yes", K811="Unknown")),
(AND('[1]PWS Information'!$E$10="CWS",P811="Non-Lead", M811="Non-Lead - Copper", R811="Yes", N811="Between 1989 and 2014")),
(AND('[1]PWS Information'!$E$10="CWS",P811="Non-Lead", M811="Non-Lead - Copper", R811="Yes", N811="After 2014")),
(AND('[1]PWS Information'!$E$10="CWS",P811="Non-Lead", M811="Non-Lead - Copper", R811="Yes", N811="Unknown")),
(AND('[1]PWS Information'!$E$10="CWS",P811="Unknown")),
(AND('[1]PWS Information'!$E$10="NTNC",P811="Unknown")))),"Tier 5",
"")))))</f>
        <v>Tier 5</v>
      </c>
      <c r="Y811" s="50"/>
      <c r="Z811" s="50"/>
    </row>
    <row r="812" spans="1:26" ht="75" x14ac:dyDescent="0.25">
      <c r="A812" s="39">
        <v>20759972</v>
      </c>
      <c r="B812" s="40" t="s">
        <v>142</v>
      </c>
      <c r="C812" s="41">
        <v>381</v>
      </c>
      <c r="D812" s="41" t="s">
        <v>46</v>
      </c>
      <c r="E812" s="41">
        <v>75961</v>
      </c>
      <c r="F812" s="42"/>
      <c r="G812" s="43">
        <v>31.558382999999999</v>
      </c>
      <c r="H812" s="44">
        <v>-94.504452000000001</v>
      </c>
      <c r="I812" s="45" t="s">
        <v>63</v>
      </c>
      <c r="J812" s="46" t="s">
        <v>48</v>
      </c>
      <c r="K812" s="42" t="s">
        <v>51</v>
      </c>
      <c r="L812" s="49"/>
      <c r="M812" s="45" t="s">
        <v>63</v>
      </c>
      <c r="N812" s="46" t="s">
        <v>51</v>
      </c>
      <c r="O812" s="49"/>
      <c r="P812" s="36" t="str">
        <f t="shared" si="12"/>
        <v>Unknown</v>
      </c>
      <c r="Q812" s="39" t="s">
        <v>48</v>
      </c>
      <c r="R812" s="39" t="s">
        <v>48</v>
      </c>
      <c r="S812" s="39"/>
      <c r="T812" s="50"/>
      <c r="U812" s="50" t="s">
        <v>51</v>
      </c>
      <c r="V812" s="50" t="s">
        <v>51</v>
      </c>
      <c r="W812" s="50"/>
      <c r="X812" s="51" t="str">
        <f>IF((OR((AND('[1]PWS Information'!$E$10="CWS",T812="Single Family Residence",P812="Lead")),
(AND('[1]PWS Information'!$E$10="CWS",T812="Multiple Family Residence",'[1]PWS Information'!$E$11="Yes",P812="Lead")),
(AND('[1]PWS Information'!$E$10="NTNC",P812="Lead")))),"Tier 1",
IF((OR((AND('[1]PWS Information'!$E$10="CWS",T812="Multiple Family Residence",'[1]PWS Information'!$E$11="No",P812="Lead")),
(AND('[1]PWS Information'!$E$10="CWS",T812="Other",P812="Lead")),
(AND('[1]PWS Information'!$E$10="CWS",T812="Building",P812="Lead")))),"Tier 2",
IF((OR((AND('[1]PWS Information'!$E$10="CWS",T812="Single Family Residence",P812="Galvanized Requiring Replacement")),
(AND('[1]PWS Information'!$E$10="CWS",T812="Single Family Residence",P812="Galvanized Requiring Replacement",Q812="Yes")),
(AND('[1]PWS Information'!$E$10="NTNC",P812="Galvanized Requiring Replacement")),
(AND('[1]PWS Information'!$E$10="NTNC",T812="Single Family Residence",Q812="Yes")))),"Tier 3",
IF((OR((AND('[1]PWS Information'!$E$10="CWS",T812="Single Family Residence",R812="Yes",P812="Non-Lead", I812="Non-Lead - Copper",K812="Before 1989")),
(AND('[1]PWS Information'!$E$10="CWS",T812="Single Family Residence",R812="Yes",P812="Non-Lead", M812="Non-Lead - Copper",N812="Before 1989")))),"Tier 4",
IF((OR((AND('[1]PWS Information'!$E$10="NTNC",P812="Non-Lead")),
(AND('[1]PWS Information'!$E$10="CWS",P812="Non-Lead",R812="")),
(AND('[1]PWS Information'!$E$10="CWS",P812="Non-Lead",R812="No")),
(AND('[1]PWS Information'!$E$10="CWS",P812="Non-Lead",R812="Don't Know")),
(AND('[1]PWS Information'!$E$10="CWS",P812="Non-Lead", I812="Non-Lead - Copper", R812="Yes", K812="Between 1989 and 2014")),
(AND('[1]PWS Information'!$E$10="CWS",P812="Non-Lead", I812="Non-Lead - Copper", R812="Yes", K812="After 2014")),
(AND('[1]PWS Information'!$E$10="CWS",P812="Non-Lead", I812="Non-Lead - Copper", R812="Yes", K812="Unknown")),
(AND('[1]PWS Information'!$E$10="CWS",P812="Non-Lead", M812="Non-Lead - Copper", R812="Yes", N812="Between 1989 and 2014")),
(AND('[1]PWS Information'!$E$10="CWS",P812="Non-Lead", M812="Non-Lead - Copper", R812="Yes", N812="After 2014")),
(AND('[1]PWS Information'!$E$10="CWS",P812="Non-Lead", M812="Non-Lead - Copper", R812="Yes", N812="Unknown")),
(AND('[1]PWS Information'!$E$10="CWS",P812="Unknown")),
(AND('[1]PWS Information'!$E$10="NTNC",P812="Unknown")))),"Tier 5",
"")))))</f>
        <v>Tier 5</v>
      </c>
      <c r="Y812" s="50"/>
      <c r="Z812" s="50"/>
    </row>
    <row r="813" spans="1:26" ht="75" x14ac:dyDescent="0.25">
      <c r="A813" s="39">
        <v>25327433</v>
      </c>
      <c r="B813" s="40">
        <v>372</v>
      </c>
      <c r="C813" s="41" t="s">
        <v>54</v>
      </c>
      <c r="D813" s="41" t="s">
        <v>46</v>
      </c>
      <c r="E813" s="41">
        <v>75961</v>
      </c>
      <c r="F813" s="42"/>
      <c r="G813" s="43">
        <v>31.606304000000002</v>
      </c>
      <c r="H813" s="44">
        <v>-94.543218999999993</v>
      </c>
      <c r="I813" s="45" t="s">
        <v>63</v>
      </c>
      <c r="J813" s="46" t="s">
        <v>48</v>
      </c>
      <c r="K813" s="42" t="s">
        <v>51</v>
      </c>
      <c r="L813" s="49"/>
      <c r="M813" s="45" t="s">
        <v>63</v>
      </c>
      <c r="N813" s="46" t="s">
        <v>51</v>
      </c>
      <c r="O813" s="49"/>
      <c r="P813" s="36" t="str">
        <f t="shared" si="12"/>
        <v>Unknown</v>
      </c>
      <c r="Q813" s="39" t="s">
        <v>48</v>
      </c>
      <c r="R813" s="39" t="s">
        <v>48</v>
      </c>
      <c r="S813" s="39"/>
      <c r="T813" s="50" t="s">
        <v>50</v>
      </c>
      <c r="U813" s="50" t="s">
        <v>51</v>
      </c>
      <c r="V813" s="50" t="s">
        <v>51</v>
      </c>
      <c r="W813" s="50"/>
      <c r="X813" s="51" t="str">
        <f>IF((OR((AND('[1]PWS Information'!$E$10="CWS",T813="Single Family Residence",P813="Lead")),
(AND('[1]PWS Information'!$E$10="CWS",T813="Multiple Family Residence",'[1]PWS Information'!$E$11="Yes",P813="Lead")),
(AND('[1]PWS Information'!$E$10="NTNC",P813="Lead")))),"Tier 1",
IF((OR((AND('[1]PWS Information'!$E$10="CWS",T813="Multiple Family Residence",'[1]PWS Information'!$E$11="No",P813="Lead")),
(AND('[1]PWS Information'!$E$10="CWS",T813="Other",P813="Lead")),
(AND('[1]PWS Information'!$E$10="CWS",T813="Building",P813="Lead")))),"Tier 2",
IF((OR((AND('[1]PWS Information'!$E$10="CWS",T813="Single Family Residence",P813="Galvanized Requiring Replacement")),
(AND('[1]PWS Information'!$E$10="CWS",T813="Single Family Residence",P813="Galvanized Requiring Replacement",Q813="Yes")),
(AND('[1]PWS Information'!$E$10="NTNC",P813="Galvanized Requiring Replacement")),
(AND('[1]PWS Information'!$E$10="NTNC",T813="Single Family Residence",Q813="Yes")))),"Tier 3",
IF((OR((AND('[1]PWS Information'!$E$10="CWS",T813="Single Family Residence",R813="Yes",P813="Non-Lead", I813="Non-Lead - Copper",K813="Before 1989")),
(AND('[1]PWS Information'!$E$10="CWS",T813="Single Family Residence",R813="Yes",P813="Non-Lead", M813="Non-Lead - Copper",N813="Before 1989")))),"Tier 4",
IF((OR((AND('[1]PWS Information'!$E$10="NTNC",P813="Non-Lead")),
(AND('[1]PWS Information'!$E$10="CWS",P813="Non-Lead",R813="")),
(AND('[1]PWS Information'!$E$10="CWS",P813="Non-Lead",R813="No")),
(AND('[1]PWS Information'!$E$10="CWS",P813="Non-Lead",R813="Don't Know")),
(AND('[1]PWS Information'!$E$10="CWS",P813="Non-Lead", I813="Non-Lead - Copper", R813="Yes", K813="Between 1989 and 2014")),
(AND('[1]PWS Information'!$E$10="CWS",P813="Non-Lead", I813="Non-Lead - Copper", R813="Yes", K813="After 2014")),
(AND('[1]PWS Information'!$E$10="CWS",P813="Non-Lead", I813="Non-Lead - Copper", R813="Yes", K813="Unknown")),
(AND('[1]PWS Information'!$E$10="CWS",P813="Non-Lead", M813="Non-Lead - Copper", R813="Yes", N813="Between 1989 and 2014")),
(AND('[1]PWS Information'!$E$10="CWS",P813="Non-Lead", M813="Non-Lead - Copper", R813="Yes", N813="After 2014")),
(AND('[1]PWS Information'!$E$10="CWS",P813="Non-Lead", M813="Non-Lead - Copper", R813="Yes", N813="Unknown")),
(AND('[1]PWS Information'!$E$10="CWS",P813="Unknown")),
(AND('[1]PWS Information'!$E$10="NTNC",P813="Unknown")))),"Tier 5",
"")))))</f>
        <v>Tier 5</v>
      </c>
      <c r="Y813" s="50"/>
      <c r="Z813" s="50"/>
    </row>
    <row r="814" spans="1:26" ht="75" x14ac:dyDescent="0.25">
      <c r="A814" s="39">
        <v>25176203</v>
      </c>
      <c r="B814" s="40">
        <v>7961</v>
      </c>
      <c r="C814" s="41" t="s">
        <v>81</v>
      </c>
      <c r="D814" s="41" t="s">
        <v>46</v>
      </c>
      <c r="E814" s="41">
        <v>75961</v>
      </c>
      <c r="F814" s="42"/>
      <c r="G814" s="43">
        <v>31.660693999999999</v>
      </c>
      <c r="H814" s="44">
        <v>-94.601386000000005</v>
      </c>
      <c r="I814" s="45" t="s">
        <v>63</v>
      </c>
      <c r="J814" s="46" t="s">
        <v>48</v>
      </c>
      <c r="K814" s="42" t="s">
        <v>51</v>
      </c>
      <c r="L814" s="49"/>
      <c r="M814" s="45" t="s">
        <v>63</v>
      </c>
      <c r="N814" s="46" t="s">
        <v>51</v>
      </c>
      <c r="O814" s="49"/>
      <c r="P814" s="36" t="str">
        <f t="shared" si="12"/>
        <v>Unknown</v>
      </c>
      <c r="Q814" s="39" t="s">
        <v>48</v>
      </c>
      <c r="R814" s="39" t="s">
        <v>48</v>
      </c>
      <c r="S814" s="39"/>
      <c r="T814" s="50"/>
      <c r="U814" s="50" t="s">
        <v>51</v>
      </c>
      <c r="V814" s="50" t="s">
        <v>51</v>
      </c>
      <c r="W814" s="50"/>
      <c r="X814" s="51" t="str">
        <f>IF((OR((AND('[1]PWS Information'!$E$10="CWS",T814="Single Family Residence",P814="Lead")),
(AND('[1]PWS Information'!$E$10="CWS",T814="Multiple Family Residence",'[1]PWS Information'!$E$11="Yes",P814="Lead")),
(AND('[1]PWS Information'!$E$10="NTNC",P814="Lead")))),"Tier 1",
IF((OR((AND('[1]PWS Information'!$E$10="CWS",T814="Multiple Family Residence",'[1]PWS Information'!$E$11="No",P814="Lead")),
(AND('[1]PWS Information'!$E$10="CWS",T814="Other",P814="Lead")),
(AND('[1]PWS Information'!$E$10="CWS",T814="Building",P814="Lead")))),"Tier 2",
IF((OR((AND('[1]PWS Information'!$E$10="CWS",T814="Single Family Residence",P814="Galvanized Requiring Replacement")),
(AND('[1]PWS Information'!$E$10="CWS",T814="Single Family Residence",P814="Galvanized Requiring Replacement",Q814="Yes")),
(AND('[1]PWS Information'!$E$10="NTNC",P814="Galvanized Requiring Replacement")),
(AND('[1]PWS Information'!$E$10="NTNC",T814="Single Family Residence",Q814="Yes")))),"Tier 3",
IF((OR((AND('[1]PWS Information'!$E$10="CWS",T814="Single Family Residence",R814="Yes",P814="Non-Lead", I814="Non-Lead - Copper",K814="Before 1989")),
(AND('[1]PWS Information'!$E$10="CWS",T814="Single Family Residence",R814="Yes",P814="Non-Lead", M814="Non-Lead - Copper",N814="Before 1989")))),"Tier 4",
IF((OR((AND('[1]PWS Information'!$E$10="NTNC",P814="Non-Lead")),
(AND('[1]PWS Information'!$E$10="CWS",P814="Non-Lead",R814="")),
(AND('[1]PWS Information'!$E$10="CWS",P814="Non-Lead",R814="No")),
(AND('[1]PWS Information'!$E$10="CWS",P814="Non-Lead",R814="Don't Know")),
(AND('[1]PWS Information'!$E$10="CWS",P814="Non-Lead", I814="Non-Lead - Copper", R814="Yes", K814="Between 1989 and 2014")),
(AND('[1]PWS Information'!$E$10="CWS",P814="Non-Lead", I814="Non-Lead - Copper", R814="Yes", K814="After 2014")),
(AND('[1]PWS Information'!$E$10="CWS",P814="Non-Lead", I814="Non-Lead - Copper", R814="Yes", K814="Unknown")),
(AND('[1]PWS Information'!$E$10="CWS",P814="Non-Lead", M814="Non-Lead - Copper", R814="Yes", N814="Between 1989 and 2014")),
(AND('[1]PWS Information'!$E$10="CWS",P814="Non-Lead", M814="Non-Lead - Copper", R814="Yes", N814="After 2014")),
(AND('[1]PWS Information'!$E$10="CWS",P814="Non-Lead", M814="Non-Lead - Copper", R814="Yes", N814="Unknown")),
(AND('[1]PWS Information'!$E$10="CWS",P814="Unknown")),
(AND('[1]PWS Information'!$E$10="NTNC",P814="Unknown")))),"Tier 5",
"")))))</f>
        <v>Tier 5</v>
      </c>
      <c r="Y814" s="50"/>
      <c r="Z814" s="50"/>
    </row>
    <row r="815" spans="1:26" ht="75" x14ac:dyDescent="0.25">
      <c r="A815" s="39">
        <v>25176230</v>
      </c>
      <c r="B815" s="40">
        <v>590</v>
      </c>
      <c r="C815" s="41" t="s">
        <v>102</v>
      </c>
      <c r="D815" s="41" t="s">
        <v>46</v>
      </c>
      <c r="E815" s="41">
        <v>75961</v>
      </c>
      <c r="F815" s="42"/>
      <c r="G815" s="43">
        <v>31.558382999999999</v>
      </c>
      <c r="H815" s="44">
        <v>-94.504452000000001</v>
      </c>
      <c r="I815" s="45" t="s">
        <v>63</v>
      </c>
      <c r="J815" s="46" t="s">
        <v>48</v>
      </c>
      <c r="K815" s="42" t="s">
        <v>51</v>
      </c>
      <c r="L815" s="49"/>
      <c r="M815" s="45" t="s">
        <v>63</v>
      </c>
      <c r="N815" s="46" t="s">
        <v>51</v>
      </c>
      <c r="O815" s="49"/>
      <c r="P815" s="36" t="str">
        <f t="shared" si="12"/>
        <v>Unknown</v>
      </c>
      <c r="Q815" s="39" t="s">
        <v>48</v>
      </c>
      <c r="R815" s="39" t="s">
        <v>48</v>
      </c>
      <c r="S815" s="39"/>
      <c r="T815" s="50"/>
      <c r="U815" s="50" t="s">
        <v>51</v>
      </c>
      <c r="V815" s="50" t="s">
        <v>51</v>
      </c>
      <c r="W815" s="50"/>
      <c r="X815" s="51" t="str">
        <f>IF((OR((AND('[1]PWS Information'!$E$10="CWS",T815="Single Family Residence",P815="Lead")),
(AND('[1]PWS Information'!$E$10="CWS",T815="Multiple Family Residence",'[1]PWS Information'!$E$11="Yes",P815="Lead")),
(AND('[1]PWS Information'!$E$10="NTNC",P815="Lead")))),"Tier 1",
IF((OR((AND('[1]PWS Information'!$E$10="CWS",T815="Multiple Family Residence",'[1]PWS Information'!$E$11="No",P815="Lead")),
(AND('[1]PWS Information'!$E$10="CWS",T815="Other",P815="Lead")),
(AND('[1]PWS Information'!$E$10="CWS",T815="Building",P815="Lead")))),"Tier 2",
IF((OR((AND('[1]PWS Information'!$E$10="CWS",T815="Single Family Residence",P815="Galvanized Requiring Replacement")),
(AND('[1]PWS Information'!$E$10="CWS",T815="Single Family Residence",P815="Galvanized Requiring Replacement",Q815="Yes")),
(AND('[1]PWS Information'!$E$10="NTNC",P815="Galvanized Requiring Replacement")),
(AND('[1]PWS Information'!$E$10="NTNC",T815="Single Family Residence",Q815="Yes")))),"Tier 3",
IF((OR((AND('[1]PWS Information'!$E$10="CWS",T815="Single Family Residence",R815="Yes",P815="Non-Lead", I815="Non-Lead - Copper",K815="Before 1989")),
(AND('[1]PWS Information'!$E$10="CWS",T815="Single Family Residence",R815="Yes",P815="Non-Lead", M815="Non-Lead - Copper",N815="Before 1989")))),"Tier 4",
IF((OR((AND('[1]PWS Information'!$E$10="NTNC",P815="Non-Lead")),
(AND('[1]PWS Information'!$E$10="CWS",P815="Non-Lead",R815="")),
(AND('[1]PWS Information'!$E$10="CWS",P815="Non-Lead",R815="No")),
(AND('[1]PWS Information'!$E$10="CWS",P815="Non-Lead",R815="Don't Know")),
(AND('[1]PWS Information'!$E$10="CWS",P815="Non-Lead", I815="Non-Lead - Copper", R815="Yes", K815="Between 1989 and 2014")),
(AND('[1]PWS Information'!$E$10="CWS",P815="Non-Lead", I815="Non-Lead - Copper", R815="Yes", K815="After 2014")),
(AND('[1]PWS Information'!$E$10="CWS",P815="Non-Lead", I815="Non-Lead - Copper", R815="Yes", K815="Unknown")),
(AND('[1]PWS Information'!$E$10="CWS",P815="Non-Lead", M815="Non-Lead - Copper", R815="Yes", N815="Between 1989 and 2014")),
(AND('[1]PWS Information'!$E$10="CWS",P815="Non-Lead", M815="Non-Lead - Copper", R815="Yes", N815="After 2014")),
(AND('[1]PWS Information'!$E$10="CWS",P815="Non-Lead", M815="Non-Lead - Copper", R815="Yes", N815="Unknown")),
(AND('[1]PWS Information'!$E$10="CWS",P815="Unknown")),
(AND('[1]PWS Information'!$E$10="NTNC",P815="Unknown")))),"Tier 5",
"")))))</f>
        <v>Tier 5</v>
      </c>
      <c r="Y815" s="50"/>
      <c r="Z815" s="50"/>
    </row>
    <row r="816" spans="1:26" ht="75" x14ac:dyDescent="0.25">
      <c r="A816" s="39">
        <v>25176241</v>
      </c>
      <c r="B816" s="40">
        <v>1932</v>
      </c>
      <c r="C816" s="41" t="s">
        <v>66</v>
      </c>
      <c r="D816" s="41" t="s">
        <v>46</v>
      </c>
      <c r="E816" s="41">
        <v>75961</v>
      </c>
      <c r="F816" s="42"/>
      <c r="G816" s="43">
        <v>31.599525</v>
      </c>
      <c r="H816" s="44">
        <v>-94.590357999999995</v>
      </c>
      <c r="I816" s="45" t="s">
        <v>63</v>
      </c>
      <c r="J816" s="46" t="s">
        <v>48</v>
      </c>
      <c r="K816" s="42" t="s">
        <v>51</v>
      </c>
      <c r="L816" s="49"/>
      <c r="M816" s="45" t="s">
        <v>63</v>
      </c>
      <c r="N816" s="46" t="s">
        <v>51</v>
      </c>
      <c r="O816" s="49"/>
      <c r="P816" s="36" t="str">
        <f t="shared" si="12"/>
        <v>Unknown</v>
      </c>
      <c r="Q816" s="39" t="s">
        <v>48</v>
      </c>
      <c r="R816" s="39" t="s">
        <v>48</v>
      </c>
      <c r="S816" s="39"/>
      <c r="T816" s="50"/>
      <c r="U816" s="50" t="s">
        <v>51</v>
      </c>
      <c r="V816" s="50" t="s">
        <v>51</v>
      </c>
      <c r="W816" s="50"/>
      <c r="X816" s="51" t="str">
        <f>IF((OR((AND('[1]PWS Information'!$E$10="CWS",T816="Single Family Residence",P816="Lead")),
(AND('[1]PWS Information'!$E$10="CWS",T816="Multiple Family Residence",'[1]PWS Information'!$E$11="Yes",P816="Lead")),
(AND('[1]PWS Information'!$E$10="NTNC",P816="Lead")))),"Tier 1",
IF((OR((AND('[1]PWS Information'!$E$10="CWS",T816="Multiple Family Residence",'[1]PWS Information'!$E$11="No",P816="Lead")),
(AND('[1]PWS Information'!$E$10="CWS",T816="Other",P816="Lead")),
(AND('[1]PWS Information'!$E$10="CWS",T816="Building",P816="Lead")))),"Tier 2",
IF((OR((AND('[1]PWS Information'!$E$10="CWS",T816="Single Family Residence",P816="Galvanized Requiring Replacement")),
(AND('[1]PWS Information'!$E$10="CWS",T816="Single Family Residence",P816="Galvanized Requiring Replacement",Q816="Yes")),
(AND('[1]PWS Information'!$E$10="NTNC",P816="Galvanized Requiring Replacement")),
(AND('[1]PWS Information'!$E$10="NTNC",T816="Single Family Residence",Q816="Yes")))),"Tier 3",
IF((OR((AND('[1]PWS Information'!$E$10="CWS",T816="Single Family Residence",R816="Yes",P816="Non-Lead", I816="Non-Lead - Copper",K816="Before 1989")),
(AND('[1]PWS Information'!$E$10="CWS",T816="Single Family Residence",R816="Yes",P816="Non-Lead", M816="Non-Lead - Copper",N816="Before 1989")))),"Tier 4",
IF((OR((AND('[1]PWS Information'!$E$10="NTNC",P816="Non-Lead")),
(AND('[1]PWS Information'!$E$10="CWS",P816="Non-Lead",R816="")),
(AND('[1]PWS Information'!$E$10="CWS",P816="Non-Lead",R816="No")),
(AND('[1]PWS Information'!$E$10="CWS",P816="Non-Lead",R816="Don't Know")),
(AND('[1]PWS Information'!$E$10="CWS",P816="Non-Lead", I816="Non-Lead - Copper", R816="Yes", K816="Between 1989 and 2014")),
(AND('[1]PWS Information'!$E$10="CWS",P816="Non-Lead", I816="Non-Lead - Copper", R816="Yes", K816="After 2014")),
(AND('[1]PWS Information'!$E$10="CWS",P816="Non-Lead", I816="Non-Lead - Copper", R816="Yes", K816="Unknown")),
(AND('[1]PWS Information'!$E$10="CWS",P816="Non-Lead", M816="Non-Lead - Copper", R816="Yes", N816="Between 1989 and 2014")),
(AND('[1]PWS Information'!$E$10="CWS",P816="Non-Lead", M816="Non-Lead - Copper", R816="Yes", N816="After 2014")),
(AND('[1]PWS Information'!$E$10="CWS",P816="Non-Lead", M816="Non-Lead - Copper", R816="Yes", N816="Unknown")),
(AND('[1]PWS Information'!$E$10="CWS",P816="Unknown")),
(AND('[1]PWS Information'!$E$10="NTNC",P816="Unknown")))),"Tier 5",
"")))))</f>
        <v>Tier 5</v>
      </c>
      <c r="Y816" s="50"/>
      <c r="Z816" s="50"/>
    </row>
    <row r="817" spans="1:26" ht="75" x14ac:dyDescent="0.25">
      <c r="A817" s="39">
        <v>25175894</v>
      </c>
      <c r="B817" s="40">
        <v>1912</v>
      </c>
      <c r="C817" s="41" t="s">
        <v>52</v>
      </c>
      <c r="D817" s="41" t="s">
        <v>46</v>
      </c>
      <c r="E817" s="41">
        <v>75961</v>
      </c>
      <c r="F817" s="42"/>
      <c r="G817" s="43">
        <v>31.638518999999999</v>
      </c>
      <c r="H817" s="44">
        <v>-94.498733000000001</v>
      </c>
      <c r="I817" s="45" t="s">
        <v>63</v>
      </c>
      <c r="J817" s="46" t="s">
        <v>48</v>
      </c>
      <c r="K817" s="42" t="s">
        <v>51</v>
      </c>
      <c r="L817" s="49"/>
      <c r="M817" s="45" t="s">
        <v>63</v>
      </c>
      <c r="N817" s="46" t="s">
        <v>51</v>
      </c>
      <c r="O817" s="49"/>
      <c r="P817" s="36" t="str">
        <f t="shared" si="12"/>
        <v>Unknown</v>
      </c>
      <c r="Q817" s="39" t="s">
        <v>48</v>
      </c>
      <c r="R817" s="39" t="s">
        <v>48</v>
      </c>
      <c r="S817" s="39"/>
      <c r="T817" s="50"/>
      <c r="U817" s="50" t="s">
        <v>51</v>
      </c>
      <c r="V817" s="50" t="s">
        <v>51</v>
      </c>
      <c r="W817" s="50"/>
      <c r="X817" s="51" t="str">
        <f>IF((OR((AND('[1]PWS Information'!$E$10="CWS",T817="Single Family Residence",P817="Lead")),
(AND('[1]PWS Information'!$E$10="CWS",T817="Multiple Family Residence",'[1]PWS Information'!$E$11="Yes",P817="Lead")),
(AND('[1]PWS Information'!$E$10="NTNC",P817="Lead")))),"Tier 1",
IF((OR((AND('[1]PWS Information'!$E$10="CWS",T817="Multiple Family Residence",'[1]PWS Information'!$E$11="No",P817="Lead")),
(AND('[1]PWS Information'!$E$10="CWS",T817="Other",P817="Lead")),
(AND('[1]PWS Information'!$E$10="CWS",T817="Building",P817="Lead")))),"Tier 2",
IF((OR((AND('[1]PWS Information'!$E$10="CWS",T817="Single Family Residence",P817="Galvanized Requiring Replacement")),
(AND('[1]PWS Information'!$E$10="CWS",T817="Single Family Residence",P817="Galvanized Requiring Replacement",Q817="Yes")),
(AND('[1]PWS Information'!$E$10="NTNC",P817="Galvanized Requiring Replacement")),
(AND('[1]PWS Information'!$E$10="NTNC",T817="Single Family Residence",Q817="Yes")))),"Tier 3",
IF((OR((AND('[1]PWS Information'!$E$10="CWS",T817="Single Family Residence",R817="Yes",P817="Non-Lead", I817="Non-Lead - Copper",K817="Before 1989")),
(AND('[1]PWS Information'!$E$10="CWS",T817="Single Family Residence",R817="Yes",P817="Non-Lead", M817="Non-Lead - Copper",N817="Before 1989")))),"Tier 4",
IF((OR((AND('[1]PWS Information'!$E$10="NTNC",P817="Non-Lead")),
(AND('[1]PWS Information'!$E$10="CWS",P817="Non-Lead",R817="")),
(AND('[1]PWS Information'!$E$10="CWS",P817="Non-Lead",R817="No")),
(AND('[1]PWS Information'!$E$10="CWS",P817="Non-Lead",R817="Don't Know")),
(AND('[1]PWS Information'!$E$10="CWS",P817="Non-Lead", I817="Non-Lead - Copper", R817="Yes", K817="Between 1989 and 2014")),
(AND('[1]PWS Information'!$E$10="CWS",P817="Non-Lead", I817="Non-Lead - Copper", R817="Yes", K817="After 2014")),
(AND('[1]PWS Information'!$E$10="CWS",P817="Non-Lead", I817="Non-Lead - Copper", R817="Yes", K817="Unknown")),
(AND('[1]PWS Information'!$E$10="CWS",P817="Non-Lead", M817="Non-Lead - Copper", R817="Yes", N817="Between 1989 and 2014")),
(AND('[1]PWS Information'!$E$10="CWS",P817="Non-Lead", M817="Non-Lead - Copper", R817="Yes", N817="After 2014")),
(AND('[1]PWS Information'!$E$10="CWS",P817="Non-Lead", M817="Non-Lead - Copper", R817="Yes", N817="Unknown")),
(AND('[1]PWS Information'!$E$10="CWS",P817="Unknown")),
(AND('[1]PWS Information'!$E$10="NTNC",P817="Unknown")))),"Tier 5",
"")))))</f>
        <v>Tier 5</v>
      </c>
      <c r="Y817" s="50"/>
      <c r="Z817" s="50"/>
    </row>
    <row r="818" spans="1:26" ht="75" x14ac:dyDescent="0.25">
      <c r="A818" s="39">
        <v>25175965</v>
      </c>
      <c r="B818" s="40" t="s">
        <v>76</v>
      </c>
      <c r="C818" s="41" t="s">
        <v>241</v>
      </c>
      <c r="D818" s="41" t="s">
        <v>46</v>
      </c>
      <c r="E818" s="41">
        <v>75961</v>
      </c>
      <c r="F818" s="42"/>
      <c r="G818" s="43">
        <v>31.640588000000001</v>
      </c>
      <c r="H818" s="44">
        <v>-94.490838999999994</v>
      </c>
      <c r="I818" s="45" t="s">
        <v>63</v>
      </c>
      <c r="J818" s="46" t="s">
        <v>48</v>
      </c>
      <c r="K818" s="42" t="s">
        <v>51</v>
      </c>
      <c r="L818" s="49"/>
      <c r="M818" s="45" t="s">
        <v>63</v>
      </c>
      <c r="N818" s="46" t="s">
        <v>51</v>
      </c>
      <c r="O818" s="49"/>
      <c r="P818" s="36" t="str">
        <f t="shared" si="12"/>
        <v>Unknown</v>
      </c>
      <c r="Q818" s="39" t="s">
        <v>48</v>
      </c>
      <c r="R818" s="39" t="s">
        <v>48</v>
      </c>
      <c r="S818" s="39"/>
      <c r="T818" s="50"/>
      <c r="U818" s="50" t="s">
        <v>51</v>
      </c>
      <c r="V818" s="50" t="s">
        <v>51</v>
      </c>
      <c r="W818" s="50"/>
      <c r="X818" s="51" t="str">
        <f>IF((OR((AND('[1]PWS Information'!$E$10="CWS",T818="Single Family Residence",P818="Lead")),
(AND('[1]PWS Information'!$E$10="CWS",T818="Multiple Family Residence",'[1]PWS Information'!$E$11="Yes",P818="Lead")),
(AND('[1]PWS Information'!$E$10="NTNC",P818="Lead")))),"Tier 1",
IF((OR((AND('[1]PWS Information'!$E$10="CWS",T818="Multiple Family Residence",'[1]PWS Information'!$E$11="No",P818="Lead")),
(AND('[1]PWS Information'!$E$10="CWS",T818="Other",P818="Lead")),
(AND('[1]PWS Information'!$E$10="CWS",T818="Building",P818="Lead")))),"Tier 2",
IF((OR((AND('[1]PWS Information'!$E$10="CWS",T818="Single Family Residence",P818="Galvanized Requiring Replacement")),
(AND('[1]PWS Information'!$E$10="CWS",T818="Single Family Residence",P818="Galvanized Requiring Replacement",Q818="Yes")),
(AND('[1]PWS Information'!$E$10="NTNC",P818="Galvanized Requiring Replacement")),
(AND('[1]PWS Information'!$E$10="NTNC",T818="Single Family Residence",Q818="Yes")))),"Tier 3",
IF((OR((AND('[1]PWS Information'!$E$10="CWS",T818="Single Family Residence",R818="Yes",P818="Non-Lead", I818="Non-Lead - Copper",K818="Before 1989")),
(AND('[1]PWS Information'!$E$10="CWS",T818="Single Family Residence",R818="Yes",P818="Non-Lead", M818="Non-Lead - Copper",N818="Before 1989")))),"Tier 4",
IF((OR((AND('[1]PWS Information'!$E$10="NTNC",P818="Non-Lead")),
(AND('[1]PWS Information'!$E$10="CWS",P818="Non-Lead",R818="")),
(AND('[1]PWS Information'!$E$10="CWS",P818="Non-Lead",R818="No")),
(AND('[1]PWS Information'!$E$10="CWS",P818="Non-Lead",R818="Don't Know")),
(AND('[1]PWS Information'!$E$10="CWS",P818="Non-Lead", I818="Non-Lead - Copper", R818="Yes", K818="Between 1989 and 2014")),
(AND('[1]PWS Information'!$E$10="CWS",P818="Non-Lead", I818="Non-Lead - Copper", R818="Yes", K818="After 2014")),
(AND('[1]PWS Information'!$E$10="CWS",P818="Non-Lead", I818="Non-Lead - Copper", R818="Yes", K818="Unknown")),
(AND('[1]PWS Information'!$E$10="CWS",P818="Non-Lead", M818="Non-Lead - Copper", R818="Yes", N818="Between 1989 and 2014")),
(AND('[1]PWS Information'!$E$10="CWS",P818="Non-Lead", M818="Non-Lead - Copper", R818="Yes", N818="After 2014")),
(AND('[1]PWS Information'!$E$10="CWS",P818="Non-Lead", M818="Non-Lead - Copper", R818="Yes", N818="Unknown")),
(AND('[1]PWS Information'!$E$10="CWS",P818="Unknown")),
(AND('[1]PWS Information'!$E$10="NTNC",P818="Unknown")))),"Tier 5",
"")))))</f>
        <v>Tier 5</v>
      </c>
      <c r="Y818" s="50"/>
      <c r="Z818" s="50"/>
    </row>
    <row r="819" spans="1:26" ht="75" x14ac:dyDescent="0.25">
      <c r="A819" s="39">
        <v>25175861</v>
      </c>
      <c r="B819" s="40" t="s">
        <v>125</v>
      </c>
      <c r="C819" s="41" t="s">
        <v>242</v>
      </c>
      <c r="D819" s="41" t="s">
        <v>46</v>
      </c>
      <c r="E819" s="41">
        <v>75961</v>
      </c>
      <c r="F819" s="42"/>
      <c r="G819" s="43">
        <v>31.82443</v>
      </c>
      <c r="H819" s="44">
        <v>-94.492137</v>
      </c>
      <c r="I819" s="45" t="s">
        <v>63</v>
      </c>
      <c r="J819" s="46" t="s">
        <v>48</v>
      </c>
      <c r="K819" s="42" t="s">
        <v>51</v>
      </c>
      <c r="L819" s="49"/>
      <c r="M819" s="45" t="s">
        <v>63</v>
      </c>
      <c r="N819" s="46" t="s">
        <v>51</v>
      </c>
      <c r="O819" s="49"/>
      <c r="P819" s="36" t="str">
        <f t="shared" si="12"/>
        <v>Unknown</v>
      </c>
      <c r="Q819" s="39" t="s">
        <v>48</v>
      </c>
      <c r="R819" s="39" t="s">
        <v>48</v>
      </c>
      <c r="S819" s="39"/>
      <c r="T819" s="50"/>
      <c r="U819" s="50" t="s">
        <v>51</v>
      </c>
      <c r="V819" s="50" t="s">
        <v>51</v>
      </c>
      <c r="W819" s="50"/>
      <c r="X819" s="51" t="str">
        <f>IF((OR((AND('[1]PWS Information'!$E$10="CWS",T819="Single Family Residence",P819="Lead")),
(AND('[1]PWS Information'!$E$10="CWS",T819="Multiple Family Residence",'[1]PWS Information'!$E$11="Yes",P819="Lead")),
(AND('[1]PWS Information'!$E$10="NTNC",P819="Lead")))),"Tier 1",
IF((OR((AND('[1]PWS Information'!$E$10="CWS",T819="Multiple Family Residence",'[1]PWS Information'!$E$11="No",P819="Lead")),
(AND('[1]PWS Information'!$E$10="CWS",T819="Other",P819="Lead")),
(AND('[1]PWS Information'!$E$10="CWS",T819="Building",P819="Lead")))),"Tier 2",
IF((OR((AND('[1]PWS Information'!$E$10="CWS",T819="Single Family Residence",P819="Galvanized Requiring Replacement")),
(AND('[1]PWS Information'!$E$10="CWS",T819="Single Family Residence",P819="Galvanized Requiring Replacement",Q819="Yes")),
(AND('[1]PWS Information'!$E$10="NTNC",P819="Galvanized Requiring Replacement")),
(AND('[1]PWS Information'!$E$10="NTNC",T819="Single Family Residence",Q819="Yes")))),"Tier 3",
IF((OR((AND('[1]PWS Information'!$E$10="CWS",T819="Single Family Residence",R819="Yes",P819="Non-Lead", I819="Non-Lead - Copper",K819="Before 1989")),
(AND('[1]PWS Information'!$E$10="CWS",T819="Single Family Residence",R819="Yes",P819="Non-Lead", M819="Non-Lead - Copper",N819="Before 1989")))),"Tier 4",
IF((OR((AND('[1]PWS Information'!$E$10="NTNC",P819="Non-Lead")),
(AND('[1]PWS Information'!$E$10="CWS",P819="Non-Lead",R819="")),
(AND('[1]PWS Information'!$E$10="CWS",P819="Non-Lead",R819="No")),
(AND('[1]PWS Information'!$E$10="CWS",P819="Non-Lead",R819="Don't Know")),
(AND('[1]PWS Information'!$E$10="CWS",P819="Non-Lead", I819="Non-Lead - Copper", R819="Yes", K819="Between 1989 and 2014")),
(AND('[1]PWS Information'!$E$10="CWS",P819="Non-Lead", I819="Non-Lead - Copper", R819="Yes", K819="After 2014")),
(AND('[1]PWS Information'!$E$10="CWS",P819="Non-Lead", I819="Non-Lead - Copper", R819="Yes", K819="Unknown")),
(AND('[1]PWS Information'!$E$10="CWS",P819="Non-Lead", M819="Non-Lead - Copper", R819="Yes", N819="Between 1989 and 2014")),
(AND('[1]PWS Information'!$E$10="CWS",P819="Non-Lead", M819="Non-Lead - Copper", R819="Yes", N819="After 2014")),
(AND('[1]PWS Information'!$E$10="CWS",P819="Non-Lead", M819="Non-Lead - Copper", R819="Yes", N819="Unknown")),
(AND('[1]PWS Information'!$E$10="CWS",P819="Unknown")),
(AND('[1]PWS Information'!$E$10="NTNC",P819="Unknown")))),"Tier 5",
"")))))</f>
        <v>Tier 5</v>
      </c>
      <c r="Y819" s="50"/>
      <c r="Z819" s="50"/>
    </row>
    <row r="820" spans="1:26" ht="75" x14ac:dyDescent="0.25">
      <c r="A820" s="39">
        <v>25175668</v>
      </c>
      <c r="B820" s="40">
        <v>2054</v>
      </c>
      <c r="C820" s="41" t="s">
        <v>101</v>
      </c>
      <c r="D820" s="41" t="s">
        <v>46</v>
      </c>
      <c r="E820" s="41">
        <v>75961</v>
      </c>
      <c r="F820" s="42"/>
      <c r="G820" s="43">
        <v>31.558382999999999</v>
      </c>
      <c r="H820" s="44">
        <v>-94.504452000000001</v>
      </c>
      <c r="I820" s="45" t="s">
        <v>63</v>
      </c>
      <c r="J820" s="46" t="s">
        <v>48</v>
      </c>
      <c r="K820" s="42" t="s">
        <v>51</v>
      </c>
      <c r="L820" s="49"/>
      <c r="M820" s="45" t="s">
        <v>63</v>
      </c>
      <c r="N820" s="46" t="s">
        <v>51</v>
      </c>
      <c r="O820" s="49"/>
      <c r="P820" s="36" t="str">
        <f t="shared" si="12"/>
        <v>Unknown</v>
      </c>
      <c r="Q820" s="39" t="s">
        <v>48</v>
      </c>
      <c r="R820" s="39" t="s">
        <v>48</v>
      </c>
      <c r="S820" s="39"/>
      <c r="T820" s="50"/>
      <c r="U820" s="50" t="s">
        <v>51</v>
      </c>
      <c r="V820" s="50" t="s">
        <v>51</v>
      </c>
      <c r="W820" s="50"/>
      <c r="X820" s="51" t="str">
        <f>IF((OR((AND('[1]PWS Information'!$E$10="CWS",T820="Single Family Residence",P820="Lead")),
(AND('[1]PWS Information'!$E$10="CWS",T820="Multiple Family Residence",'[1]PWS Information'!$E$11="Yes",P820="Lead")),
(AND('[1]PWS Information'!$E$10="NTNC",P820="Lead")))),"Tier 1",
IF((OR((AND('[1]PWS Information'!$E$10="CWS",T820="Multiple Family Residence",'[1]PWS Information'!$E$11="No",P820="Lead")),
(AND('[1]PWS Information'!$E$10="CWS",T820="Other",P820="Lead")),
(AND('[1]PWS Information'!$E$10="CWS",T820="Building",P820="Lead")))),"Tier 2",
IF((OR((AND('[1]PWS Information'!$E$10="CWS",T820="Single Family Residence",P820="Galvanized Requiring Replacement")),
(AND('[1]PWS Information'!$E$10="CWS",T820="Single Family Residence",P820="Galvanized Requiring Replacement",Q820="Yes")),
(AND('[1]PWS Information'!$E$10="NTNC",P820="Galvanized Requiring Replacement")),
(AND('[1]PWS Information'!$E$10="NTNC",T820="Single Family Residence",Q820="Yes")))),"Tier 3",
IF((OR((AND('[1]PWS Information'!$E$10="CWS",T820="Single Family Residence",R820="Yes",P820="Non-Lead", I820="Non-Lead - Copper",K820="Before 1989")),
(AND('[1]PWS Information'!$E$10="CWS",T820="Single Family Residence",R820="Yes",P820="Non-Lead", M820="Non-Lead - Copper",N820="Before 1989")))),"Tier 4",
IF((OR((AND('[1]PWS Information'!$E$10="NTNC",P820="Non-Lead")),
(AND('[1]PWS Information'!$E$10="CWS",P820="Non-Lead",R820="")),
(AND('[1]PWS Information'!$E$10="CWS",P820="Non-Lead",R820="No")),
(AND('[1]PWS Information'!$E$10="CWS",P820="Non-Lead",R820="Don't Know")),
(AND('[1]PWS Information'!$E$10="CWS",P820="Non-Lead", I820="Non-Lead - Copper", R820="Yes", K820="Between 1989 and 2014")),
(AND('[1]PWS Information'!$E$10="CWS",P820="Non-Lead", I820="Non-Lead - Copper", R820="Yes", K820="After 2014")),
(AND('[1]PWS Information'!$E$10="CWS",P820="Non-Lead", I820="Non-Lead - Copper", R820="Yes", K820="Unknown")),
(AND('[1]PWS Information'!$E$10="CWS",P820="Non-Lead", M820="Non-Lead - Copper", R820="Yes", N820="Between 1989 and 2014")),
(AND('[1]PWS Information'!$E$10="CWS",P820="Non-Lead", M820="Non-Lead - Copper", R820="Yes", N820="After 2014")),
(AND('[1]PWS Information'!$E$10="CWS",P820="Non-Lead", M820="Non-Lead - Copper", R820="Yes", N820="Unknown")),
(AND('[1]PWS Information'!$E$10="CWS",P820="Unknown")),
(AND('[1]PWS Information'!$E$10="NTNC",P820="Unknown")))),"Tier 5",
"")))))</f>
        <v>Tier 5</v>
      </c>
      <c r="Y820" s="50"/>
      <c r="Z820" s="50"/>
    </row>
    <row r="821" spans="1:26" ht="75" x14ac:dyDescent="0.25">
      <c r="A821" s="39">
        <v>25176200</v>
      </c>
      <c r="B821" s="40">
        <v>7963</v>
      </c>
      <c r="C821" s="41" t="s">
        <v>81</v>
      </c>
      <c r="D821" s="41" t="s">
        <v>46</v>
      </c>
      <c r="E821" s="41">
        <v>75961</v>
      </c>
      <c r="F821" s="42"/>
      <c r="G821" s="43">
        <v>31.660693999999999</v>
      </c>
      <c r="H821" s="44">
        <v>-94.601386000000005</v>
      </c>
      <c r="I821" s="45" t="s">
        <v>63</v>
      </c>
      <c r="J821" s="46" t="s">
        <v>48</v>
      </c>
      <c r="K821" s="42" t="s">
        <v>51</v>
      </c>
      <c r="L821" s="49"/>
      <c r="M821" s="45" t="s">
        <v>63</v>
      </c>
      <c r="N821" s="46" t="s">
        <v>51</v>
      </c>
      <c r="O821" s="49"/>
      <c r="P821" s="36" t="str">
        <f t="shared" si="12"/>
        <v>Unknown</v>
      </c>
      <c r="Q821" s="39" t="s">
        <v>48</v>
      </c>
      <c r="R821" s="39" t="s">
        <v>48</v>
      </c>
      <c r="S821" s="39"/>
      <c r="T821" s="50"/>
      <c r="U821" s="50" t="s">
        <v>51</v>
      </c>
      <c r="V821" s="50" t="s">
        <v>51</v>
      </c>
      <c r="W821" s="50"/>
      <c r="X821" s="51" t="str">
        <f>IF((OR((AND('[1]PWS Information'!$E$10="CWS",T821="Single Family Residence",P821="Lead")),
(AND('[1]PWS Information'!$E$10="CWS",T821="Multiple Family Residence",'[1]PWS Information'!$E$11="Yes",P821="Lead")),
(AND('[1]PWS Information'!$E$10="NTNC",P821="Lead")))),"Tier 1",
IF((OR((AND('[1]PWS Information'!$E$10="CWS",T821="Multiple Family Residence",'[1]PWS Information'!$E$11="No",P821="Lead")),
(AND('[1]PWS Information'!$E$10="CWS",T821="Other",P821="Lead")),
(AND('[1]PWS Information'!$E$10="CWS",T821="Building",P821="Lead")))),"Tier 2",
IF((OR((AND('[1]PWS Information'!$E$10="CWS",T821="Single Family Residence",P821="Galvanized Requiring Replacement")),
(AND('[1]PWS Information'!$E$10="CWS",T821="Single Family Residence",P821="Galvanized Requiring Replacement",Q821="Yes")),
(AND('[1]PWS Information'!$E$10="NTNC",P821="Galvanized Requiring Replacement")),
(AND('[1]PWS Information'!$E$10="NTNC",T821="Single Family Residence",Q821="Yes")))),"Tier 3",
IF((OR((AND('[1]PWS Information'!$E$10="CWS",T821="Single Family Residence",R821="Yes",P821="Non-Lead", I821="Non-Lead - Copper",K821="Before 1989")),
(AND('[1]PWS Information'!$E$10="CWS",T821="Single Family Residence",R821="Yes",P821="Non-Lead", M821="Non-Lead - Copper",N821="Before 1989")))),"Tier 4",
IF((OR((AND('[1]PWS Information'!$E$10="NTNC",P821="Non-Lead")),
(AND('[1]PWS Information'!$E$10="CWS",P821="Non-Lead",R821="")),
(AND('[1]PWS Information'!$E$10="CWS",P821="Non-Lead",R821="No")),
(AND('[1]PWS Information'!$E$10="CWS",P821="Non-Lead",R821="Don't Know")),
(AND('[1]PWS Information'!$E$10="CWS",P821="Non-Lead", I821="Non-Lead - Copper", R821="Yes", K821="Between 1989 and 2014")),
(AND('[1]PWS Information'!$E$10="CWS",P821="Non-Lead", I821="Non-Lead - Copper", R821="Yes", K821="After 2014")),
(AND('[1]PWS Information'!$E$10="CWS",P821="Non-Lead", I821="Non-Lead - Copper", R821="Yes", K821="Unknown")),
(AND('[1]PWS Information'!$E$10="CWS",P821="Non-Lead", M821="Non-Lead - Copper", R821="Yes", N821="Between 1989 and 2014")),
(AND('[1]PWS Information'!$E$10="CWS",P821="Non-Lead", M821="Non-Lead - Copper", R821="Yes", N821="After 2014")),
(AND('[1]PWS Information'!$E$10="CWS",P821="Non-Lead", M821="Non-Lead - Copper", R821="Yes", N821="Unknown")),
(AND('[1]PWS Information'!$E$10="CWS",P821="Unknown")),
(AND('[1]PWS Information'!$E$10="NTNC",P821="Unknown")))),"Tier 5",
"")))))</f>
        <v>Tier 5</v>
      </c>
      <c r="Y821" s="50"/>
      <c r="Z821" s="50"/>
    </row>
    <row r="822" spans="1:26" ht="75" x14ac:dyDescent="0.25">
      <c r="A822" s="39">
        <v>25175963</v>
      </c>
      <c r="B822" s="40">
        <v>6318</v>
      </c>
      <c r="C822" s="41" t="s">
        <v>66</v>
      </c>
      <c r="D822" s="41" t="s">
        <v>46</v>
      </c>
      <c r="E822" s="41">
        <v>75961</v>
      </c>
      <c r="F822" s="42"/>
      <c r="G822" s="43">
        <v>31.613790000000002</v>
      </c>
      <c r="H822" s="44">
        <v>-94.520225999999994</v>
      </c>
      <c r="I822" s="45" t="s">
        <v>63</v>
      </c>
      <c r="J822" s="46" t="s">
        <v>48</v>
      </c>
      <c r="K822" s="42" t="s">
        <v>51</v>
      </c>
      <c r="L822" s="49"/>
      <c r="M822" s="45" t="s">
        <v>63</v>
      </c>
      <c r="N822" s="46" t="s">
        <v>51</v>
      </c>
      <c r="O822" s="49"/>
      <c r="P822" s="36" t="str">
        <f t="shared" si="12"/>
        <v>Unknown</v>
      </c>
      <c r="Q822" s="39" t="s">
        <v>48</v>
      </c>
      <c r="R822" s="39" t="s">
        <v>48</v>
      </c>
      <c r="S822" s="39"/>
      <c r="T822" s="50"/>
      <c r="U822" s="50" t="s">
        <v>51</v>
      </c>
      <c r="V822" s="50" t="s">
        <v>51</v>
      </c>
      <c r="W822" s="50"/>
      <c r="X822" s="51" t="str">
        <f>IF((OR((AND('[1]PWS Information'!$E$10="CWS",T822="Single Family Residence",P822="Lead")),
(AND('[1]PWS Information'!$E$10="CWS",T822="Multiple Family Residence",'[1]PWS Information'!$E$11="Yes",P822="Lead")),
(AND('[1]PWS Information'!$E$10="NTNC",P822="Lead")))),"Tier 1",
IF((OR((AND('[1]PWS Information'!$E$10="CWS",T822="Multiple Family Residence",'[1]PWS Information'!$E$11="No",P822="Lead")),
(AND('[1]PWS Information'!$E$10="CWS",T822="Other",P822="Lead")),
(AND('[1]PWS Information'!$E$10="CWS",T822="Building",P822="Lead")))),"Tier 2",
IF((OR((AND('[1]PWS Information'!$E$10="CWS",T822="Single Family Residence",P822="Galvanized Requiring Replacement")),
(AND('[1]PWS Information'!$E$10="CWS",T822="Single Family Residence",P822="Galvanized Requiring Replacement",Q822="Yes")),
(AND('[1]PWS Information'!$E$10="NTNC",P822="Galvanized Requiring Replacement")),
(AND('[1]PWS Information'!$E$10="NTNC",T822="Single Family Residence",Q822="Yes")))),"Tier 3",
IF((OR((AND('[1]PWS Information'!$E$10="CWS",T822="Single Family Residence",R822="Yes",P822="Non-Lead", I822="Non-Lead - Copper",K822="Before 1989")),
(AND('[1]PWS Information'!$E$10="CWS",T822="Single Family Residence",R822="Yes",P822="Non-Lead", M822="Non-Lead - Copper",N822="Before 1989")))),"Tier 4",
IF((OR((AND('[1]PWS Information'!$E$10="NTNC",P822="Non-Lead")),
(AND('[1]PWS Information'!$E$10="CWS",P822="Non-Lead",R822="")),
(AND('[1]PWS Information'!$E$10="CWS",P822="Non-Lead",R822="No")),
(AND('[1]PWS Information'!$E$10="CWS",P822="Non-Lead",R822="Don't Know")),
(AND('[1]PWS Information'!$E$10="CWS",P822="Non-Lead", I822="Non-Lead - Copper", R822="Yes", K822="Between 1989 and 2014")),
(AND('[1]PWS Information'!$E$10="CWS",P822="Non-Lead", I822="Non-Lead - Copper", R822="Yes", K822="After 2014")),
(AND('[1]PWS Information'!$E$10="CWS",P822="Non-Lead", I822="Non-Lead - Copper", R822="Yes", K822="Unknown")),
(AND('[1]PWS Information'!$E$10="CWS",P822="Non-Lead", M822="Non-Lead - Copper", R822="Yes", N822="Between 1989 and 2014")),
(AND('[1]PWS Information'!$E$10="CWS",P822="Non-Lead", M822="Non-Lead - Copper", R822="Yes", N822="After 2014")),
(AND('[1]PWS Information'!$E$10="CWS",P822="Non-Lead", M822="Non-Lead - Copper", R822="Yes", N822="Unknown")),
(AND('[1]PWS Information'!$E$10="CWS",P822="Unknown")),
(AND('[1]PWS Information'!$E$10="NTNC",P822="Unknown")))),"Tier 5",
"")))))</f>
        <v>Tier 5</v>
      </c>
      <c r="Y822" s="50"/>
      <c r="Z822" s="50"/>
    </row>
    <row r="823" spans="1:26" ht="75" x14ac:dyDescent="0.25">
      <c r="A823" s="39">
        <v>25176138</v>
      </c>
      <c r="B823" s="40">
        <v>2872</v>
      </c>
      <c r="C823" s="41" t="s">
        <v>82</v>
      </c>
      <c r="D823" s="41" t="s">
        <v>46</v>
      </c>
      <c r="E823" s="41">
        <v>75961</v>
      </c>
      <c r="F823" s="42"/>
      <c r="G823" s="43">
        <v>31.660523999999999</v>
      </c>
      <c r="H823" s="44">
        <v>-94.601445999999996</v>
      </c>
      <c r="I823" s="45" t="s">
        <v>63</v>
      </c>
      <c r="J823" s="46" t="s">
        <v>48</v>
      </c>
      <c r="K823" s="42" t="s">
        <v>51</v>
      </c>
      <c r="L823" s="49"/>
      <c r="M823" s="45" t="s">
        <v>63</v>
      </c>
      <c r="N823" s="46" t="s">
        <v>51</v>
      </c>
      <c r="O823" s="49"/>
      <c r="P823" s="36" t="str">
        <f t="shared" si="12"/>
        <v>Unknown</v>
      </c>
      <c r="Q823" s="39" t="s">
        <v>48</v>
      </c>
      <c r="R823" s="39" t="s">
        <v>48</v>
      </c>
      <c r="S823" s="39"/>
      <c r="T823" s="50"/>
      <c r="U823" s="50" t="s">
        <v>51</v>
      </c>
      <c r="V823" s="50" t="s">
        <v>51</v>
      </c>
      <c r="W823" s="50"/>
      <c r="X823" s="51" t="str">
        <f>IF((OR((AND('[1]PWS Information'!$E$10="CWS",T823="Single Family Residence",P823="Lead")),
(AND('[1]PWS Information'!$E$10="CWS",T823="Multiple Family Residence",'[1]PWS Information'!$E$11="Yes",P823="Lead")),
(AND('[1]PWS Information'!$E$10="NTNC",P823="Lead")))),"Tier 1",
IF((OR((AND('[1]PWS Information'!$E$10="CWS",T823="Multiple Family Residence",'[1]PWS Information'!$E$11="No",P823="Lead")),
(AND('[1]PWS Information'!$E$10="CWS",T823="Other",P823="Lead")),
(AND('[1]PWS Information'!$E$10="CWS",T823="Building",P823="Lead")))),"Tier 2",
IF((OR((AND('[1]PWS Information'!$E$10="CWS",T823="Single Family Residence",P823="Galvanized Requiring Replacement")),
(AND('[1]PWS Information'!$E$10="CWS",T823="Single Family Residence",P823="Galvanized Requiring Replacement",Q823="Yes")),
(AND('[1]PWS Information'!$E$10="NTNC",P823="Galvanized Requiring Replacement")),
(AND('[1]PWS Information'!$E$10="NTNC",T823="Single Family Residence",Q823="Yes")))),"Tier 3",
IF((OR((AND('[1]PWS Information'!$E$10="CWS",T823="Single Family Residence",R823="Yes",P823="Non-Lead", I823="Non-Lead - Copper",K823="Before 1989")),
(AND('[1]PWS Information'!$E$10="CWS",T823="Single Family Residence",R823="Yes",P823="Non-Lead", M823="Non-Lead - Copper",N823="Before 1989")))),"Tier 4",
IF((OR((AND('[1]PWS Information'!$E$10="NTNC",P823="Non-Lead")),
(AND('[1]PWS Information'!$E$10="CWS",P823="Non-Lead",R823="")),
(AND('[1]PWS Information'!$E$10="CWS",P823="Non-Lead",R823="No")),
(AND('[1]PWS Information'!$E$10="CWS",P823="Non-Lead",R823="Don't Know")),
(AND('[1]PWS Information'!$E$10="CWS",P823="Non-Lead", I823="Non-Lead - Copper", R823="Yes", K823="Between 1989 and 2014")),
(AND('[1]PWS Information'!$E$10="CWS",P823="Non-Lead", I823="Non-Lead - Copper", R823="Yes", K823="After 2014")),
(AND('[1]PWS Information'!$E$10="CWS",P823="Non-Lead", I823="Non-Lead - Copper", R823="Yes", K823="Unknown")),
(AND('[1]PWS Information'!$E$10="CWS",P823="Non-Lead", M823="Non-Lead - Copper", R823="Yes", N823="Between 1989 and 2014")),
(AND('[1]PWS Information'!$E$10="CWS",P823="Non-Lead", M823="Non-Lead - Copper", R823="Yes", N823="After 2014")),
(AND('[1]PWS Information'!$E$10="CWS",P823="Non-Lead", M823="Non-Lead - Copper", R823="Yes", N823="Unknown")),
(AND('[1]PWS Information'!$E$10="CWS",P823="Unknown")),
(AND('[1]PWS Information'!$E$10="NTNC",P823="Unknown")))),"Tier 5",
"")))))</f>
        <v>Tier 5</v>
      </c>
      <c r="Y823" s="50"/>
      <c r="Z823" s="50"/>
    </row>
    <row r="824" spans="1:26" ht="75" x14ac:dyDescent="0.25">
      <c r="A824" s="39">
        <v>25175982</v>
      </c>
      <c r="B824" s="40">
        <v>1023</v>
      </c>
      <c r="C824" s="41" t="s">
        <v>191</v>
      </c>
      <c r="D824" s="41" t="s">
        <v>46</v>
      </c>
      <c r="E824" s="41">
        <v>75961</v>
      </c>
      <c r="F824" s="42"/>
      <c r="G824" s="43">
        <v>31.558382999999999</v>
      </c>
      <c r="H824" s="44">
        <v>-94.504452000000001</v>
      </c>
      <c r="I824" s="45" t="s">
        <v>63</v>
      </c>
      <c r="J824" s="46" t="s">
        <v>48</v>
      </c>
      <c r="K824" s="42" t="s">
        <v>51</v>
      </c>
      <c r="L824" s="49"/>
      <c r="M824" s="45" t="s">
        <v>63</v>
      </c>
      <c r="N824" s="46" t="s">
        <v>51</v>
      </c>
      <c r="O824" s="49"/>
      <c r="P824" s="36" t="str">
        <f t="shared" si="12"/>
        <v>Unknown</v>
      </c>
      <c r="Q824" s="39" t="s">
        <v>48</v>
      </c>
      <c r="R824" s="39" t="s">
        <v>48</v>
      </c>
      <c r="S824" s="39"/>
      <c r="T824" s="50"/>
      <c r="U824" s="50" t="s">
        <v>51</v>
      </c>
      <c r="V824" s="50" t="s">
        <v>51</v>
      </c>
      <c r="W824" s="50"/>
      <c r="X824" s="51" t="str">
        <f>IF((OR((AND('[1]PWS Information'!$E$10="CWS",T824="Single Family Residence",P824="Lead")),
(AND('[1]PWS Information'!$E$10="CWS",T824="Multiple Family Residence",'[1]PWS Information'!$E$11="Yes",P824="Lead")),
(AND('[1]PWS Information'!$E$10="NTNC",P824="Lead")))),"Tier 1",
IF((OR((AND('[1]PWS Information'!$E$10="CWS",T824="Multiple Family Residence",'[1]PWS Information'!$E$11="No",P824="Lead")),
(AND('[1]PWS Information'!$E$10="CWS",T824="Other",P824="Lead")),
(AND('[1]PWS Information'!$E$10="CWS",T824="Building",P824="Lead")))),"Tier 2",
IF((OR((AND('[1]PWS Information'!$E$10="CWS",T824="Single Family Residence",P824="Galvanized Requiring Replacement")),
(AND('[1]PWS Information'!$E$10="CWS",T824="Single Family Residence",P824="Galvanized Requiring Replacement",Q824="Yes")),
(AND('[1]PWS Information'!$E$10="NTNC",P824="Galvanized Requiring Replacement")),
(AND('[1]PWS Information'!$E$10="NTNC",T824="Single Family Residence",Q824="Yes")))),"Tier 3",
IF((OR((AND('[1]PWS Information'!$E$10="CWS",T824="Single Family Residence",R824="Yes",P824="Non-Lead", I824="Non-Lead - Copper",K824="Before 1989")),
(AND('[1]PWS Information'!$E$10="CWS",T824="Single Family Residence",R824="Yes",P824="Non-Lead", M824="Non-Lead - Copper",N824="Before 1989")))),"Tier 4",
IF((OR((AND('[1]PWS Information'!$E$10="NTNC",P824="Non-Lead")),
(AND('[1]PWS Information'!$E$10="CWS",P824="Non-Lead",R824="")),
(AND('[1]PWS Information'!$E$10="CWS",P824="Non-Lead",R824="No")),
(AND('[1]PWS Information'!$E$10="CWS",P824="Non-Lead",R824="Don't Know")),
(AND('[1]PWS Information'!$E$10="CWS",P824="Non-Lead", I824="Non-Lead - Copper", R824="Yes", K824="Between 1989 and 2014")),
(AND('[1]PWS Information'!$E$10="CWS",P824="Non-Lead", I824="Non-Lead - Copper", R824="Yes", K824="After 2014")),
(AND('[1]PWS Information'!$E$10="CWS",P824="Non-Lead", I824="Non-Lead - Copper", R824="Yes", K824="Unknown")),
(AND('[1]PWS Information'!$E$10="CWS",P824="Non-Lead", M824="Non-Lead - Copper", R824="Yes", N824="Between 1989 and 2014")),
(AND('[1]PWS Information'!$E$10="CWS",P824="Non-Lead", M824="Non-Lead - Copper", R824="Yes", N824="After 2014")),
(AND('[1]PWS Information'!$E$10="CWS",P824="Non-Lead", M824="Non-Lead - Copper", R824="Yes", N824="Unknown")),
(AND('[1]PWS Information'!$E$10="CWS",P824="Unknown")),
(AND('[1]PWS Information'!$E$10="NTNC",P824="Unknown")))),"Tier 5",
"")))))</f>
        <v>Tier 5</v>
      </c>
      <c r="Y824" s="50"/>
      <c r="Z824" s="50"/>
    </row>
    <row r="825" spans="1:26" ht="75" x14ac:dyDescent="0.25">
      <c r="A825" s="39">
        <v>25175902</v>
      </c>
      <c r="B825" s="40">
        <v>1020</v>
      </c>
      <c r="C825" s="41" t="s">
        <v>208</v>
      </c>
      <c r="D825" s="41" t="s">
        <v>46</v>
      </c>
      <c r="E825" s="41">
        <v>75961</v>
      </c>
      <c r="F825" s="42"/>
      <c r="G825" s="43">
        <v>31.558382999999999</v>
      </c>
      <c r="H825" s="44">
        <v>-94.504452000000001</v>
      </c>
      <c r="I825" s="45" t="s">
        <v>63</v>
      </c>
      <c r="J825" s="46" t="s">
        <v>48</v>
      </c>
      <c r="K825" s="42" t="s">
        <v>51</v>
      </c>
      <c r="L825" s="49"/>
      <c r="M825" s="45" t="s">
        <v>63</v>
      </c>
      <c r="N825" s="46" t="s">
        <v>51</v>
      </c>
      <c r="O825" s="49"/>
      <c r="P825" s="36" t="str">
        <f t="shared" si="12"/>
        <v>Unknown</v>
      </c>
      <c r="Q825" s="39" t="s">
        <v>48</v>
      </c>
      <c r="R825" s="39" t="s">
        <v>48</v>
      </c>
      <c r="S825" s="39"/>
      <c r="T825" s="50"/>
      <c r="U825" s="50" t="s">
        <v>51</v>
      </c>
      <c r="V825" s="50" t="s">
        <v>51</v>
      </c>
      <c r="W825" s="50"/>
      <c r="X825" s="51" t="str">
        <f>IF((OR((AND('[1]PWS Information'!$E$10="CWS",T825="Single Family Residence",P825="Lead")),
(AND('[1]PWS Information'!$E$10="CWS",T825="Multiple Family Residence",'[1]PWS Information'!$E$11="Yes",P825="Lead")),
(AND('[1]PWS Information'!$E$10="NTNC",P825="Lead")))),"Tier 1",
IF((OR((AND('[1]PWS Information'!$E$10="CWS",T825="Multiple Family Residence",'[1]PWS Information'!$E$11="No",P825="Lead")),
(AND('[1]PWS Information'!$E$10="CWS",T825="Other",P825="Lead")),
(AND('[1]PWS Information'!$E$10="CWS",T825="Building",P825="Lead")))),"Tier 2",
IF((OR((AND('[1]PWS Information'!$E$10="CWS",T825="Single Family Residence",P825="Galvanized Requiring Replacement")),
(AND('[1]PWS Information'!$E$10="CWS",T825="Single Family Residence",P825="Galvanized Requiring Replacement",Q825="Yes")),
(AND('[1]PWS Information'!$E$10="NTNC",P825="Galvanized Requiring Replacement")),
(AND('[1]PWS Information'!$E$10="NTNC",T825="Single Family Residence",Q825="Yes")))),"Tier 3",
IF((OR((AND('[1]PWS Information'!$E$10="CWS",T825="Single Family Residence",R825="Yes",P825="Non-Lead", I825="Non-Lead - Copper",K825="Before 1989")),
(AND('[1]PWS Information'!$E$10="CWS",T825="Single Family Residence",R825="Yes",P825="Non-Lead", M825="Non-Lead - Copper",N825="Before 1989")))),"Tier 4",
IF((OR((AND('[1]PWS Information'!$E$10="NTNC",P825="Non-Lead")),
(AND('[1]PWS Information'!$E$10="CWS",P825="Non-Lead",R825="")),
(AND('[1]PWS Information'!$E$10="CWS",P825="Non-Lead",R825="No")),
(AND('[1]PWS Information'!$E$10="CWS",P825="Non-Lead",R825="Don't Know")),
(AND('[1]PWS Information'!$E$10="CWS",P825="Non-Lead", I825="Non-Lead - Copper", R825="Yes", K825="Between 1989 and 2014")),
(AND('[1]PWS Information'!$E$10="CWS",P825="Non-Lead", I825="Non-Lead - Copper", R825="Yes", K825="After 2014")),
(AND('[1]PWS Information'!$E$10="CWS",P825="Non-Lead", I825="Non-Lead - Copper", R825="Yes", K825="Unknown")),
(AND('[1]PWS Information'!$E$10="CWS",P825="Non-Lead", M825="Non-Lead - Copper", R825="Yes", N825="Between 1989 and 2014")),
(AND('[1]PWS Information'!$E$10="CWS",P825="Non-Lead", M825="Non-Lead - Copper", R825="Yes", N825="After 2014")),
(AND('[1]PWS Information'!$E$10="CWS",P825="Non-Lead", M825="Non-Lead - Copper", R825="Yes", N825="Unknown")),
(AND('[1]PWS Information'!$E$10="CWS",P825="Unknown")),
(AND('[1]PWS Information'!$E$10="NTNC",P825="Unknown")))),"Tier 5",
"")))))</f>
        <v>Tier 5</v>
      </c>
      <c r="Y825" s="50"/>
      <c r="Z825" s="50"/>
    </row>
    <row r="826" spans="1:26" ht="75" x14ac:dyDescent="0.25">
      <c r="A826" s="39" t="s">
        <v>243</v>
      </c>
      <c r="B826" s="40">
        <v>1140</v>
      </c>
      <c r="C826" s="41" t="s">
        <v>208</v>
      </c>
      <c r="D826" s="41" t="s">
        <v>46</v>
      </c>
      <c r="E826" s="41">
        <v>75961</v>
      </c>
      <c r="F826" s="42"/>
      <c r="G826" s="43">
        <v>31.558382999999999</v>
      </c>
      <c r="H826" s="44">
        <v>-94.504452000000001</v>
      </c>
      <c r="I826" s="45" t="s">
        <v>63</v>
      </c>
      <c r="J826" s="46" t="s">
        <v>48</v>
      </c>
      <c r="K826" s="42" t="s">
        <v>51</v>
      </c>
      <c r="L826" s="49"/>
      <c r="M826" s="45" t="s">
        <v>63</v>
      </c>
      <c r="N826" s="46" t="s">
        <v>51</v>
      </c>
      <c r="O826" s="49"/>
      <c r="P826" s="36" t="str">
        <f t="shared" si="12"/>
        <v>Unknown</v>
      </c>
      <c r="Q826" s="39" t="s">
        <v>48</v>
      </c>
      <c r="R826" s="39" t="s">
        <v>48</v>
      </c>
      <c r="S826" s="39"/>
      <c r="T826" s="50"/>
      <c r="U826" s="50" t="s">
        <v>51</v>
      </c>
      <c r="V826" s="50" t="s">
        <v>51</v>
      </c>
      <c r="W826" s="50"/>
      <c r="X826" s="51" t="str">
        <f>IF((OR((AND('[1]PWS Information'!$E$10="CWS",T826="Single Family Residence",P826="Lead")),
(AND('[1]PWS Information'!$E$10="CWS",T826="Multiple Family Residence",'[1]PWS Information'!$E$11="Yes",P826="Lead")),
(AND('[1]PWS Information'!$E$10="NTNC",P826="Lead")))),"Tier 1",
IF((OR((AND('[1]PWS Information'!$E$10="CWS",T826="Multiple Family Residence",'[1]PWS Information'!$E$11="No",P826="Lead")),
(AND('[1]PWS Information'!$E$10="CWS",T826="Other",P826="Lead")),
(AND('[1]PWS Information'!$E$10="CWS",T826="Building",P826="Lead")))),"Tier 2",
IF((OR((AND('[1]PWS Information'!$E$10="CWS",T826="Single Family Residence",P826="Galvanized Requiring Replacement")),
(AND('[1]PWS Information'!$E$10="CWS",T826="Single Family Residence",P826="Galvanized Requiring Replacement",Q826="Yes")),
(AND('[1]PWS Information'!$E$10="NTNC",P826="Galvanized Requiring Replacement")),
(AND('[1]PWS Information'!$E$10="NTNC",T826="Single Family Residence",Q826="Yes")))),"Tier 3",
IF((OR((AND('[1]PWS Information'!$E$10="CWS",T826="Single Family Residence",R826="Yes",P826="Non-Lead", I826="Non-Lead - Copper",K826="Before 1989")),
(AND('[1]PWS Information'!$E$10="CWS",T826="Single Family Residence",R826="Yes",P826="Non-Lead", M826="Non-Lead - Copper",N826="Before 1989")))),"Tier 4",
IF((OR((AND('[1]PWS Information'!$E$10="NTNC",P826="Non-Lead")),
(AND('[1]PWS Information'!$E$10="CWS",P826="Non-Lead",R826="")),
(AND('[1]PWS Information'!$E$10="CWS",P826="Non-Lead",R826="No")),
(AND('[1]PWS Information'!$E$10="CWS",P826="Non-Lead",R826="Don't Know")),
(AND('[1]PWS Information'!$E$10="CWS",P826="Non-Lead", I826="Non-Lead - Copper", R826="Yes", K826="Between 1989 and 2014")),
(AND('[1]PWS Information'!$E$10="CWS",P826="Non-Lead", I826="Non-Lead - Copper", R826="Yes", K826="After 2014")),
(AND('[1]PWS Information'!$E$10="CWS",P826="Non-Lead", I826="Non-Lead - Copper", R826="Yes", K826="Unknown")),
(AND('[1]PWS Information'!$E$10="CWS",P826="Non-Lead", M826="Non-Lead - Copper", R826="Yes", N826="Between 1989 and 2014")),
(AND('[1]PWS Information'!$E$10="CWS",P826="Non-Lead", M826="Non-Lead - Copper", R826="Yes", N826="After 2014")),
(AND('[1]PWS Information'!$E$10="CWS",P826="Non-Lead", M826="Non-Lead - Copper", R826="Yes", N826="Unknown")),
(AND('[1]PWS Information'!$E$10="CWS",P826="Unknown")),
(AND('[1]PWS Information'!$E$10="NTNC",P826="Unknown")))),"Tier 5",
"")))))</f>
        <v>Tier 5</v>
      </c>
      <c r="Y826" s="50"/>
      <c r="Z826" s="50"/>
    </row>
    <row r="827" spans="1:26" ht="75" x14ac:dyDescent="0.25">
      <c r="A827" s="39">
        <v>25175946</v>
      </c>
      <c r="B827" s="40">
        <v>1288</v>
      </c>
      <c r="C827" s="41" t="s">
        <v>208</v>
      </c>
      <c r="D827" s="41" t="s">
        <v>46</v>
      </c>
      <c r="E827" s="41">
        <v>75961</v>
      </c>
      <c r="F827" s="42"/>
      <c r="G827" s="43">
        <v>31.558382999999999</v>
      </c>
      <c r="H827" s="44">
        <v>-94.504452000000001</v>
      </c>
      <c r="I827" s="45" t="s">
        <v>63</v>
      </c>
      <c r="J827" s="46" t="s">
        <v>48</v>
      </c>
      <c r="K827" s="42" t="s">
        <v>51</v>
      </c>
      <c r="L827" s="49"/>
      <c r="M827" s="45" t="s">
        <v>63</v>
      </c>
      <c r="N827" s="46" t="s">
        <v>51</v>
      </c>
      <c r="O827" s="49"/>
      <c r="P827" s="36" t="str">
        <f t="shared" si="12"/>
        <v>Unknown</v>
      </c>
      <c r="Q827" s="39" t="s">
        <v>48</v>
      </c>
      <c r="R827" s="39" t="s">
        <v>48</v>
      </c>
      <c r="S827" s="39"/>
      <c r="T827" s="50"/>
      <c r="U827" s="50" t="s">
        <v>51</v>
      </c>
      <c r="V827" s="50" t="s">
        <v>51</v>
      </c>
      <c r="W827" s="50"/>
      <c r="X827" s="51" t="str">
        <f>IF((OR((AND('[1]PWS Information'!$E$10="CWS",T827="Single Family Residence",P827="Lead")),
(AND('[1]PWS Information'!$E$10="CWS",T827="Multiple Family Residence",'[1]PWS Information'!$E$11="Yes",P827="Lead")),
(AND('[1]PWS Information'!$E$10="NTNC",P827="Lead")))),"Tier 1",
IF((OR((AND('[1]PWS Information'!$E$10="CWS",T827="Multiple Family Residence",'[1]PWS Information'!$E$11="No",P827="Lead")),
(AND('[1]PWS Information'!$E$10="CWS",T827="Other",P827="Lead")),
(AND('[1]PWS Information'!$E$10="CWS",T827="Building",P827="Lead")))),"Tier 2",
IF((OR((AND('[1]PWS Information'!$E$10="CWS",T827="Single Family Residence",P827="Galvanized Requiring Replacement")),
(AND('[1]PWS Information'!$E$10="CWS",T827="Single Family Residence",P827="Galvanized Requiring Replacement",Q827="Yes")),
(AND('[1]PWS Information'!$E$10="NTNC",P827="Galvanized Requiring Replacement")),
(AND('[1]PWS Information'!$E$10="NTNC",T827="Single Family Residence",Q827="Yes")))),"Tier 3",
IF((OR((AND('[1]PWS Information'!$E$10="CWS",T827="Single Family Residence",R827="Yes",P827="Non-Lead", I827="Non-Lead - Copper",K827="Before 1989")),
(AND('[1]PWS Information'!$E$10="CWS",T827="Single Family Residence",R827="Yes",P827="Non-Lead", M827="Non-Lead - Copper",N827="Before 1989")))),"Tier 4",
IF((OR((AND('[1]PWS Information'!$E$10="NTNC",P827="Non-Lead")),
(AND('[1]PWS Information'!$E$10="CWS",P827="Non-Lead",R827="")),
(AND('[1]PWS Information'!$E$10="CWS",P827="Non-Lead",R827="No")),
(AND('[1]PWS Information'!$E$10="CWS",P827="Non-Lead",R827="Don't Know")),
(AND('[1]PWS Information'!$E$10="CWS",P827="Non-Lead", I827="Non-Lead - Copper", R827="Yes", K827="Between 1989 and 2014")),
(AND('[1]PWS Information'!$E$10="CWS",P827="Non-Lead", I827="Non-Lead - Copper", R827="Yes", K827="After 2014")),
(AND('[1]PWS Information'!$E$10="CWS",P827="Non-Lead", I827="Non-Lead - Copper", R827="Yes", K827="Unknown")),
(AND('[1]PWS Information'!$E$10="CWS",P827="Non-Lead", M827="Non-Lead - Copper", R827="Yes", N827="Between 1989 and 2014")),
(AND('[1]PWS Information'!$E$10="CWS",P827="Non-Lead", M827="Non-Lead - Copper", R827="Yes", N827="After 2014")),
(AND('[1]PWS Information'!$E$10="CWS",P827="Non-Lead", M827="Non-Lead - Copper", R827="Yes", N827="Unknown")),
(AND('[1]PWS Information'!$E$10="CWS",P827="Unknown")),
(AND('[1]PWS Information'!$E$10="NTNC",P827="Unknown")))),"Tier 5",
"")))))</f>
        <v>Tier 5</v>
      </c>
      <c r="Y827" s="50"/>
      <c r="Z827" s="50"/>
    </row>
    <row r="828" spans="1:26" ht="75" x14ac:dyDescent="0.25">
      <c r="A828" s="39">
        <v>25175462</v>
      </c>
      <c r="B828" s="40">
        <v>192</v>
      </c>
      <c r="C828" s="41" t="s">
        <v>138</v>
      </c>
      <c r="D828" s="41" t="s">
        <v>46</v>
      </c>
      <c r="E828" s="41">
        <v>75961</v>
      </c>
      <c r="F828" s="42"/>
      <c r="G828" s="43">
        <v>31.586659999999998</v>
      </c>
      <c r="H828" s="44">
        <v>-94.614028000000005</v>
      </c>
      <c r="I828" s="45" t="s">
        <v>63</v>
      </c>
      <c r="J828" s="46" t="s">
        <v>48</v>
      </c>
      <c r="K828" s="42" t="s">
        <v>51</v>
      </c>
      <c r="L828" s="49"/>
      <c r="M828" s="45" t="s">
        <v>63</v>
      </c>
      <c r="N828" s="46" t="s">
        <v>51</v>
      </c>
      <c r="O828" s="49"/>
      <c r="P828" s="36" t="str">
        <f t="shared" si="12"/>
        <v>Unknown</v>
      </c>
      <c r="Q828" s="39" t="s">
        <v>48</v>
      </c>
      <c r="R828" s="39" t="s">
        <v>48</v>
      </c>
      <c r="S828" s="39"/>
      <c r="T828" s="50"/>
      <c r="U828" s="50" t="s">
        <v>51</v>
      </c>
      <c r="V828" s="50" t="s">
        <v>51</v>
      </c>
      <c r="W828" s="50"/>
      <c r="X828" s="51" t="str">
        <f>IF((OR((AND('[1]PWS Information'!$E$10="CWS",T828="Single Family Residence",P828="Lead")),
(AND('[1]PWS Information'!$E$10="CWS",T828="Multiple Family Residence",'[1]PWS Information'!$E$11="Yes",P828="Lead")),
(AND('[1]PWS Information'!$E$10="NTNC",P828="Lead")))),"Tier 1",
IF((OR((AND('[1]PWS Information'!$E$10="CWS",T828="Multiple Family Residence",'[1]PWS Information'!$E$11="No",P828="Lead")),
(AND('[1]PWS Information'!$E$10="CWS",T828="Other",P828="Lead")),
(AND('[1]PWS Information'!$E$10="CWS",T828="Building",P828="Lead")))),"Tier 2",
IF((OR((AND('[1]PWS Information'!$E$10="CWS",T828="Single Family Residence",P828="Galvanized Requiring Replacement")),
(AND('[1]PWS Information'!$E$10="CWS",T828="Single Family Residence",P828="Galvanized Requiring Replacement",Q828="Yes")),
(AND('[1]PWS Information'!$E$10="NTNC",P828="Galvanized Requiring Replacement")),
(AND('[1]PWS Information'!$E$10="NTNC",T828="Single Family Residence",Q828="Yes")))),"Tier 3",
IF((OR((AND('[1]PWS Information'!$E$10="CWS",T828="Single Family Residence",R828="Yes",P828="Non-Lead", I828="Non-Lead - Copper",K828="Before 1989")),
(AND('[1]PWS Information'!$E$10="CWS",T828="Single Family Residence",R828="Yes",P828="Non-Lead", M828="Non-Lead - Copper",N828="Before 1989")))),"Tier 4",
IF((OR((AND('[1]PWS Information'!$E$10="NTNC",P828="Non-Lead")),
(AND('[1]PWS Information'!$E$10="CWS",P828="Non-Lead",R828="")),
(AND('[1]PWS Information'!$E$10="CWS",P828="Non-Lead",R828="No")),
(AND('[1]PWS Information'!$E$10="CWS",P828="Non-Lead",R828="Don't Know")),
(AND('[1]PWS Information'!$E$10="CWS",P828="Non-Lead", I828="Non-Lead - Copper", R828="Yes", K828="Between 1989 and 2014")),
(AND('[1]PWS Information'!$E$10="CWS",P828="Non-Lead", I828="Non-Lead - Copper", R828="Yes", K828="After 2014")),
(AND('[1]PWS Information'!$E$10="CWS",P828="Non-Lead", I828="Non-Lead - Copper", R828="Yes", K828="Unknown")),
(AND('[1]PWS Information'!$E$10="CWS",P828="Non-Lead", M828="Non-Lead - Copper", R828="Yes", N828="Between 1989 and 2014")),
(AND('[1]PWS Information'!$E$10="CWS",P828="Non-Lead", M828="Non-Lead - Copper", R828="Yes", N828="After 2014")),
(AND('[1]PWS Information'!$E$10="CWS",P828="Non-Lead", M828="Non-Lead - Copper", R828="Yes", N828="Unknown")),
(AND('[1]PWS Information'!$E$10="CWS",P828="Unknown")),
(AND('[1]PWS Information'!$E$10="NTNC",P828="Unknown")))),"Tier 5",
"")))))</f>
        <v>Tier 5</v>
      </c>
      <c r="Y828" s="50"/>
      <c r="Z828" s="50"/>
    </row>
    <row r="829" spans="1:26" ht="75" x14ac:dyDescent="0.25">
      <c r="A829" s="39">
        <v>25176028</v>
      </c>
      <c r="B829" s="40">
        <v>8409</v>
      </c>
      <c r="C829" s="41" t="s">
        <v>124</v>
      </c>
      <c r="D829" s="41" t="s">
        <v>46</v>
      </c>
      <c r="E829" s="41">
        <v>75961</v>
      </c>
      <c r="F829" s="42"/>
      <c r="G829" s="43">
        <v>31.620151</v>
      </c>
      <c r="H829" s="44">
        <v>-94.485551000000001</v>
      </c>
      <c r="I829" s="45" t="s">
        <v>63</v>
      </c>
      <c r="J829" s="46" t="s">
        <v>48</v>
      </c>
      <c r="K829" s="42" t="s">
        <v>51</v>
      </c>
      <c r="L829" s="49"/>
      <c r="M829" s="45" t="s">
        <v>63</v>
      </c>
      <c r="N829" s="46" t="s">
        <v>51</v>
      </c>
      <c r="O829" s="49"/>
      <c r="P829" s="36" t="str">
        <f t="shared" si="12"/>
        <v>Unknown</v>
      </c>
      <c r="Q829" s="39" t="s">
        <v>48</v>
      </c>
      <c r="R829" s="39" t="s">
        <v>48</v>
      </c>
      <c r="S829" s="39"/>
      <c r="T829" s="50"/>
      <c r="U829" s="50" t="s">
        <v>51</v>
      </c>
      <c r="V829" s="50" t="s">
        <v>51</v>
      </c>
      <c r="W829" s="50"/>
      <c r="X829" s="51" t="str">
        <f>IF((OR((AND('[1]PWS Information'!$E$10="CWS",T829="Single Family Residence",P829="Lead")),
(AND('[1]PWS Information'!$E$10="CWS",T829="Multiple Family Residence",'[1]PWS Information'!$E$11="Yes",P829="Lead")),
(AND('[1]PWS Information'!$E$10="NTNC",P829="Lead")))),"Tier 1",
IF((OR((AND('[1]PWS Information'!$E$10="CWS",T829="Multiple Family Residence",'[1]PWS Information'!$E$11="No",P829="Lead")),
(AND('[1]PWS Information'!$E$10="CWS",T829="Other",P829="Lead")),
(AND('[1]PWS Information'!$E$10="CWS",T829="Building",P829="Lead")))),"Tier 2",
IF((OR((AND('[1]PWS Information'!$E$10="CWS",T829="Single Family Residence",P829="Galvanized Requiring Replacement")),
(AND('[1]PWS Information'!$E$10="CWS",T829="Single Family Residence",P829="Galvanized Requiring Replacement",Q829="Yes")),
(AND('[1]PWS Information'!$E$10="NTNC",P829="Galvanized Requiring Replacement")),
(AND('[1]PWS Information'!$E$10="NTNC",T829="Single Family Residence",Q829="Yes")))),"Tier 3",
IF((OR((AND('[1]PWS Information'!$E$10="CWS",T829="Single Family Residence",R829="Yes",P829="Non-Lead", I829="Non-Lead - Copper",K829="Before 1989")),
(AND('[1]PWS Information'!$E$10="CWS",T829="Single Family Residence",R829="Yes",P829="Non-Lead", M829="Non-Lead - Copper",N829="Before 1989")))),"Tier 4",
IF((OR((AND('[1]PWS Information'!$E$10="NTNC",P829="Non-Lead")),
(AND('[1]PWS Information'!$E$10="CWS",P829="Non-Lead",R829="")),
(AND('[1]PWS Information'!$E$10="CWS",P829="Non-Lead",R829="No")),
(AND('[1]PWS Information'!$E$10="CWS",P829="Non-Lead",R829="Don't Know")),
(AND('[1]PWS Information'!$E$10="CWS",P829="Non-Lead", I829="Non-Lead - Copper", R829="Yes", K829="Between 1989 and 2014")),
(AND('[1]PWS Information'!$E$10="CWS",P829="Non-Lead", I829="Non-Lead - Copper", R829="Yes", K829="After 2014")),
(AND('[1]PWS Information'!$E$10="CWS",P829="Non-Lead", I829="Non-Lead - Copper", R829="Yes", K829="Unknown")),
(AND('[1]PWS Information'!$E$10="CWS",P829="Non-Lead", M829="Non-Lead - Copper", R829="Yes", N829="Between 1989 and 2014")),
(AND('[1]PWS Information'!$E$10="CWS",P829="Non-Lead", M829="Non-Lead - Copper", R829="Yes", N829="After 2014")),
(AND('[1]PWS Information'!$E$10="CWS",P829="Non-Lead", M829="Non-Lead - Copper", R829="Yes", N829="Unknown")),
(AND('[1]PWS Information'!$E$10="CWS",P829="Unknown")),
(AND('[1]PWS Information'!$E$10="NTNC",P829="Unknown")))),"Tier 5",
"")))))</f>
        <v>Tier 5</v>
      </c>
      <c r="Y829" s="50"/>
      <c r="Z829" s="50"/>
    </row>
    <row r="830" spans="1:26" ht="75" x14ac:dyDescent="0.25">
      <c r="A830" s="39">
        <v>25175918</v>
      </c>
      <c r="B830" s="40">
        <v>4369</v>
      </c>
      <c r="C830" s="41" t="s">
        <v>101</v>
      </c>
      <c r="D830" s="41" t="s">
        <v>46</v>
      </c>
      <c r="E830" s="41">
        <v>75961</v>
      </c>
      <c r="F830" s="42"/>
      <c r="G830" s="43">
        <v>31.558382999999999</v>
      </c>
      <c r="H830" s="44">
        <v>-94.504452000000001</v>
      </c>
      <c r="I830" s="45" t="s">
        <v>63</v>
      </c>
      <c r="J830" s="46" t="s">
        <v>48</v>
      </c>
      <c r="K830" s="42" t="s">
        <v>51</v>
      </c>
      <c r="L830" s="49"/>
      <c r="M830" s="45" t="s">
        <v>63</v>
      </c>
      <c r="N830" s="46" t="s">
        <v>51</v>
      </c>
      <c r="O830" s="49"/>
      <c r="P830" s="36" t="str">
        <f t="shared" si="12"/>
        <v>Unknown</v>
      </c>
      <c r="Q830" s="39" t="s">
        <v>48</v>
      </c>
      <c r="R830" s="39" t="s">
        <v>48</v>
      </c>
      <c r="S830" s="39"/>
      <c r="T830" s="50"/>
      <c r="U830" s="50" t="s">
        <v>51</v>
      </c>
      <c r="V830" s="50" t="s">
        <v>51</v>
      </c>
      <c r="W830" s="50"/>
      <c r="X830" s="51" t="str">
        <f>IF((OR((AND('[1]PWS Information'!$E$10="CWS",T830="Single Family Residence",P830="Lead")),
(AND('[1]PWS Information'!$E$10="CWS",T830="Multiple Family Residence",'[1]PWS Information'!$E$11="Yes",P830="Lead")),
(AND('[1]PWS Information'!$E$10="NTNC",P830="Lead")))),"Tier 1",
IF((OR((AND('[1]PWS Information'!$E$10="CWS",T830="Multiple Family Residence",'[1]PWS Information'!$E$11="No",P830="Lead")),
(AND('[1]PWS Information'!$E$10="CWS",T830="Other",P830="Lead")),
(AND('[1]PWS Information'!$E$10="CWS",T830="Building",P830="Lead")))),"Tier 2",
IF((OR((AND('[1]PWS Information'!$E$10="CWS",T830="Single Family Residence",P830="Galvanized Requiring Replacement")),
(AND('[1]PWS Information'!$E$10="CWS",T830="Single Family Residence",P830="Galvanized Requiring Replacement",Q830="Yes")),
(AND('[1]PWS Information'!$E$10="NTNC",P830="Galvanized Requiring Replacement")),
(AND('[1]PWS Information'!$E$10="NTNC",T830="Single Family Residence",Q830="Yes")))),"Tier 3",
IF((OR((AND('[1]PWS Information'!$E$10="CWS",T830="Single Family Residence",R830="Yes",P830="Non-Lead", I830="Non-Lead - Copper",K830="Before 1989")),
(AND('[1]PWS Information'!$E$10="CWS",T830="Single Family Residence",R830="Yes",P830="Non-Lead", M830="Non-Lead - Copper",N830="Before 1989")))),"Tier 4",
IF((OR((AND('[1]PWS Information'!$E$10="NTNC",P830="Non-Lead")),
(AND('[1]PWS Information'!$E$10="CWS",P830="Non-Lead",R830="")),
(AND('[1]PWS Information'!$E$10="CWS",P830="Non-Lead",R830="No")),
(AND('[1]PWS Information'!$E$10="CWS",P830="Non-Lead",R830="Don't Know")),
(AND('[1]PWS Information'!$E$10="CWS",P830="Non-Lead", I830="Non-Lead - Copper", R830="Yes", K830="Between 1989 and 2014")),
(AND('[1]PWS Information'!$E$10="CWS",P830="Non-Lead", I830="Non-Lead - Copper", R830="Yes", K830="After 2014")),
(AND('[1]PWS Information'!$E$10="CWS",P830="Non-Lead", I830="Non-Lead - Copper", R830="Yes", K830="Unknown")),
(AND('[1]PWS Information'!$E$10="CWS",P830="Non-Lead", M830="Non-Lead - Copper", R830="Yes", N830="Between 1989 and 2014")),
(AND('[1]PWS Information'!$E$10="CWS",P830="Non-Lead", M830="Non-Lead - Copper", R830="Yes", N830="After 2014")),
(AND('[1]PWS Information'!$E$10="CWS",P830="Non-Lead", M830="Non-Lead - Copper", R830="Yes", N830="Unknown")),
(AND('[1]PWS Information'!$E$10="CWS",P830="Unknown")),
(AND('[1]PWS Information'!$E$10="NTNC",P830="Unknown")))),"Tier 5",
"")))))</f>
        <v>Tier 5</v>
      </c>
      <c r="Y830" s="50"/>
      <c r="Z830" s="50"/>
    </row>
    <row r="831" spans="1:26" ht="75" x14ac:dyDescent="0.25">
      <c r="A831" s="39">
        <v>25175732</v>
      </c>
      <c r="B831" s="40">
        <v>1542</v>
      </c>
      <c r="C831" s="41" t="s">
        <v>75</v>
      </c>
      <c r="D831" s="41" t="s">
        <v>46</v>
      </c>
      <c r="E831" s="41">
        <v>75961</v>
      </c>
      <c r="F831" s="42"/>
      <c r="G831" s="43">
        <v>31.558382999999999</v>
      </c>
      <c r="H831" s="44">
        <v>-94.504452000000001</v>
      </c>
      <c r="I831" s="45" t="s">
        <v>63</v>
      </c>
      <c r="J831" s="46" t="s">
        <v>48</v>
      </c>
      <c r="K831" s="42" t="s">
        <v>51</v>
      </c>
      <c r="L831" s="49"/>
      <c r="M831" s="45" t="s">
        <v>63</v>
      </c>
      <c r="N831" s="46" t="s">
        <v>51</v>
      </c>
      <c r="O831" s="49"/>
      <c r="P831" s="36" t="str">
        <f t="shared" si="12"/>
        <v>Unknown</v>
      </c>
      <c r="Q831" s="39" t="s">
        <v>48</v>
      </c>
      <c r="R831" s="39" t="s">
        <v>48</v>
      </c>
      <c r="S831" s="39"/>
      <c r="T831" s="50"/>
      <c r="U831" s="50" t="s">
        <v>51</v>
      </c>
      <c r="V831" s="50" t="s">
        <v>51</v>
      </c>
      <c r="W831" s="50"/>
      <c r="X831" s="51" t="str">
        <f>IF((OR((AND('[1]PWS Information'!$E$10="CWS",T831="Single Family Residence",P831="Lead")),
(AND('[1]PWS Information'!$E$10="CWS",T831="Multiple Family Residence",'[1]PWS Information'!$E$11="Yes",P831="Lead")),
(AND('[1]PWS Information'!$E$10="NTNC",P831="Lead")))),"Tier 1",
IF((OR((AND('[1]PWS Information'!$E$10="CWS",T831="Multiple Family Residence",'[1]PWS Information'!$E$11="No",P831="Lead")),
(AND('[1]PWS Information'!$E$10="CWS",T831="Other",P831="Lead")),
(AND('[1]PWS Information'!$E$10="CWS",T831="Building",P831="Lead")))),"Tier 2",
IF((OR((AND('[1]PWS Information'!$E$10="CWS",T831="Single Family Residence",P831="Galvanized Requiring Replacement")),
(AND('[1]PWS Information'!$E$10="CWS",T831="Single Family Residence",P831="Galvanized Requiring Replacement",Q831="Yes")),
(AND('[1]PWS Information'!$E$10="NTNC",P831="Galvanized Requiring Replacement")),
(AND('[1]PWS Information'!$E$10="NTNC",T831="Single Family Residence",Q831="Yes")))),"Tier 3",
IF((OR((AND('[1]PWS Information'!$E$10="CWS",T831="Single Family Residence",R831="Yes",P831="Non-Lead", I831="Non-Lead - Copper",K831="Before 1989")),
(AND('[1]PWS Information'!$E$10="CWS",T831="Single Family Residence",R831="Yes",P831="Non-Lead", M831="Non-Lead - Copper",N831="Before 1989")))),"Tier 4",
IF((OR((AND('[1]PWS Information'!$E$10="NTNC",P831="Non-Lead")),
(AND('[1]PWS Information'!$E$10="CWS",P831="Non-Lead",R831="")),
(AND('[1]PWS Information'!$E$10="CWS",P831="Non-Lead",R831="No")),
(AND('[1]PWS Information'!$E$10="CWS",P831="Non-Lead",R831="Don't Know")),
(AND('[1]PWS Information'!$E$10="CWS",P831="Non-Lead", I831="Non-Lead - Copper", R831="Yes", K831="Between 1989 and 2014")),
(AND('[1]PWS Information'!$E$10="CWS",P831="Non-Lead", I831="Non-Lead - Copper", R831="Yes", K831="After 2014")),
(AND('[1]PWS Information'!$E$10="CWS",P831="Non-Lead", I831="Non-Lead - Copper", R831="Yes", K831="Unknown")),
(AND('[1]PWS Information'!$E$10="CWS",P831="Non-Lead", M831="Non-Lead - Copper", R831="Yes", N831="Between 1989 and 2014")),
(AND('[1]PWS Information'!$E$10="CWS",P831="Non-Lead", M831="Non-Lead - Copper", R831="Yes", N831="After 2014")),
(AND('[1]PWS Information'!$E$10="CWS",P831="Non-Lead", M831="Non-Lead - Copper", R831="Yes", N831="Unknown")),
(AND('[1]PWS Information'!$E$10="CWS",P831="Unknown")),
(AND('[1]PWS Information'!$E$10="NTNC",P831="Unknown")))),"Tier 5",
"")))))</f>
        <v>Tier 5</v>
      </c>
      <c r="Y831" s="50"/>
      <c r="Z831" s="50"/>
    </row>
    <row r="832" spans="1:26" ht="75" x14ac:dyDescent="0.25">
      <c r="A832" s="39">
        <v>181</v>
      </c>
      <c r="B832" s="40">
        <v>220</v>
      </c>
      <c r="C832" s="41" t="s">
        <v>57</v>
      </c>
      <c r="D832" s="41" t="s">
        <v>46</v>
      </c>
      <c r="E832" s="41">
        <v>75961</v>
      </c>
      <c r="F832" s="42"/>
      <c r="G832" s="43">
        <v>31.616803000000001</v>
      </c>
      <c r="H832" s="44">
        <v>-94.519761000000003</v>
      </c>
      <c r="I832" s="45" t="s">
        <v>63</v>
      </c>
      <c r="J832" s="46" t="s">
        <v>48</v>
      </c>
      <c r="K832" s="42" t="s">
        <v>51</v>
      </c>
      <c r="L832" s="49"/>
      <c r="M832" s="45" t="s">
        <v>63</v>
      </c>
      <c r="N832" s="46" t="s">
        <v>51</v>
      </c>
      <c r="O832" s="49"/>
      <c r="P832" s="36" t="str">
        <f t="shared" si="12"/>
        <v>Unknown</v>
      </c>
      <c r="Q832" s="39" t="s">
        <v>48</v>
      </c>
      <c r="R832" s="39" t="s">
        <v>48</v>
      </c>
      <c r="S832" s="39"/>
      <c r="T832" s="50"/>
      <c r="U832" s="50" t="s">
        <v>51</v>
      </c>
      <c r="V832" s="50" t="s">
        <v>51</v>
      </c>
      <c r="W832" s="50"/>
      <c r="X832" s="51" t="str">
        <f>IF((OR((AND('[1]PWS Information'!$E$10="CWS",T832="Single Family Residence",P832="Lead")),
(AND('[1]PWS Information'!$E$10="CWS",T832="Multiple Family Residence",'[1]PWS Information'!$E$11="Yes",P832="Lead")),
(AND('[1]PWS Information'!$E$10="NTNC",P832="Lead")))),"Tier 1",
IF((OR((AND('[1]PWS Information'!$E$10="CWS",T832="Multiple Family Residence",'[1]PWS Information'!$E$11="No",P832="Lead")),
(AND('[1]PWS Information'!$E$10="CWS",T832="Other",P832="Lead")),
(AND('[1]PWS Information'!$E$10="CWS",T832="Building",P832="Lead")))),"Tier 2",
IF((OR((AND('[1]PWS Information'!$E$10="CWS",T832="Single Family Residence",P832="Galvanized Requiring Replacement")),
(AND('[1]PWS Information'!$E$10="CWS",T832="Single Family Residence",P832="Galvanized Requiring Replacement",Q832="Yes")),
(AND('[1]PWS Information'!$E$10="NTNC",P832="Galvanized Requiring Replacement")),
(AND('[1]PWS Information'!$E$10="NTNC",T832="Single Family Residence",Q832="Yes")))),"Tier 3",
IF((OR((AND('[1]PWS Information'!$E$10="CWS",T832="Single Family Residence",R832="Yes",P832="Non-Lead", I832="Non-Lead - Copper",K832="Before 1989")),
(AND('[1]PWS Information'!$E$10="CWS",T832="Single Family Residence",R832="Yes",P832="Non-Lead", M832="Non-Lead - Copper",N832="Before 1989")))),"Tier 4",
IF((OR((AND('[1]PWS Information'!$E$10="NTNC",P832="Non-Lead")),
(AND('[1]PWS Information'!$E$10="CWS",P832="Non-Lead",R832="")),
(AND('[1]PWS Information'!$E$10="CWS",P832="Non-Lead",R832="No")),
(AND('[1]PWS Information'!$E$10="CWS",P832="Non-Lead",R832="Don't Know")),
(AND('[1]PWS Information'!$E$10="CWS",P832="Non-Lead", I832="Non-Lead - Copper", R832="Yes", K832="Between 1989 and 2014")),
(AND('[1]PWS Information'!$E$10="CWS",P832="Non-Lead", I832="Non-Lead - Copper", R832="Yes", K832="After 2014")),
(AND('[1]PWS Information'!$E$10="CWS",P832="Non-Lead", I832="Non-Lead - Copper", R832="Yes", K832="Unknown")),
(AND('[1]PWS Information'!$E$10="CWS",P832="Non-Lead", M832="Non-Lead - Copper", R832="Yes", N832="Between 1989 and 2014")),
(AND('[1]PWS Information'!$E$10="CWS",P832="Non-Lead", M832="Non-Lead - Copper", R832="Yes", N832="After 2014")),
(AND('[1]PWS Information'!$E$10="CWS",P832="Non-Lead", M832="Non-Lead - Copper", R832="Yes", N832="Unknown")),
(AND('[1]PWS Information'!$E$10="CWS",P832="Unknown")),
(AND('[1]PWS Information'!$E$10="NTNC",P832="Unknown")))),"Tier 5",
"")))))</f>
        <v>Tier 5</v>
      </c>
      <c r="Y832" s="50"/>
      <c r="Z832" s="50"/>
    </row>
    <row r="833" spans="1:26" ht="75" x14ac:dyDescent="0.25">
      <c r="A833" s="39">
        <v>25176158</v>
      </c>
      <c r="B833" s="40">
        <v>4145</v>
      </c>
      <c r="C833" s="41" t="s">
        <v>84</v>
      </c>
      <c r="D833" s="41" t="s">
        <v>46</v>
      </c>
      <c r="E833" s="41">
        <v>75961</v>
      </c>
      <c r="F833" s="42"/>
      <c r="G833" s="43">
        <v>31.558382999999999</v>
      </c>
      <c r="H833" s="44">
        <v>-94.504452000000001</v>
      </c>
      <c r="I833" s="45" t="s">
        <v>63</v>
      </c>
      <c r="J833" s="46" t="s">
        <v>48</v>
      </c>
      <c r="K833" s="42" t="s">
        <v>51</v>
      </c>
      <c r="L833" s="49"/>
      <c r="M833" s="45" t="s">
        <v>63</v>
      </c>
      <c r="N833" s="46" t="s">
        <v>51</v>
      </c>
      <c r="O833" s="49"/>
      <c r="P833" s="36" t="str">
        <f t="shared" si="12"/>
        <v>Unknown</v>
      </c>
      <c r="Q833" s="39" t="s">
        <v>48</v>
      </c>
      <c r="R833" s="39" t="s">
        <v>48</v>
      </c>
      <c r="S833" s="39"/>
      <c r="T833" s="50"/>
      <c r="U833" s="50" t="s">
        <v>51</v>
      </c>
      <c r="V833" s="50" t="s">
        <v>51</v>
      </c>
      <c r="W833" s="50"/>
      <c r="X833" s="51" t="str">
        <f>IF((OR((AND('[1]PWS Information'!$E$10="CWS",T833="Single Family Residence",P833="Lead")),
(AND('[1]PWS Information'!$E$10="CWS",T833="Multiple Family Residence",'[1]PWS Information'!$E$11="Yes",P833="Lead")),
(AND('[1]PWS Information'!$E$10="NTNC",P833="Lead")))),"Tier 1",
IF((OR((AND('[1]PWS Information'!$E$10="CWS",T833="Multiple Family Residence",'[1]PWS Information'!$E$11="No",P833="Lead")),
(AND('[1]PWS Information'!$E$10="CWS",T833="Other",P833="Lead")),
(AND('[1]PWS Information'!$E$10="CWS",T833="Building",P833="Lead")))),"Tier 2",
IF((OR((AND('[1]PWS Information'!$E$10="CWS",T833="Single Family Residence",P833="Galvanized Requiring Replacement")),
(AND('[1]PWS Information'!$E$10="CWS",T833="Single Family Residence",P833="Galvanized Requiring Replacement",Q833="Yes")),
(AND('[1]PWS Information'!$E$10="NTNC",P833="Galvanized Requiring Replacement")),
(AND('[1]PWS Information'!$E$10="NTNC",T833="Single Family Residence",Q833="Yes")))),"Tier 3",
IF((OR((AND('[1]PWS Information'!$E$10="CWS",T833="Single Family Residence",R833="Yes",P833="Non-Lead", I833="Non-Lead - Copper",K833="Before 1989")),
(AND('[1]PWS Information'!$E$10="CWS",T833="Single Family Residence",R833="Yes",P833="Non-Lead", M833="Non-Lead - Copper",N833="Before 1989")))),"Tier 4",
IF((OR((AND('[1]PWS Information'!$E$10="NTNC",P833="Non-Lead")),
(AND('[1]PWS Information'!$E$10="CWS",P833="Non-Lead",R833="")),
(AND('[1]PWS Information'!$E$10="CWS",P833="Non-Lead",R833="No")),
(AND('[1]PWS Information'!$E$10="CWS",P833="Non-Lead",R833="Don't Know")),
(AND('[1]PWS Information'!$E$10="CWS",P833="Non-Lead", I833="Non-Lead - Copper", R833="Yes", K833="Between 1989 and 2014")),
(AND('[1]PWS Information'!$E$10="CWS",P833="Non-Lead", I833="Non-Lead - Copper", R833="Yes", K833="After 2014")),
(AND('[1]PWS Information'!$E$10="CWS",P833="Non-Lead", I833="Non-Lead - Copper", R833="Yes", K833="Unknown")),
(AND('[1]PWS Information'!$E$10="CWS",P833="Non-Lead", M833="Non-Lead - Copper", R833="Yes", N833="Between 1989 and 2014")),
(AND('[1]PWS Information'!$E$10="CWS",P833="Non-Lead", M833="Non-Lead - Copper", R833="Yes", N833="After 2014")),
(AND('[1]PWS Information'!$E$10="CWS",P833="Non-Lead", M833="Non-Lead - Copper", R833="Yes", N833="Unknown")),
(AND('[1]PWS Information'!$E$10="CWS",P833="Unknown")),
(AND('[1]PWS Information'!$E$10="NTNC",P833="Unknown")))),"Tier 5",
"")))))</f>
        <v>Tier 5</v>
      </c>
      <c r="Y833" s="50"/>
      <c r="Z833" s="50"/>
    </row>
    <row r="834" spans="1:26" ht="75" x14ac:dyDescent="0.25">
      <c r="A834" s="39">
        <v>25175776</v>
      </c>
      <c r="B834" s="40">
        <v>2260</v>
      </c>
      <c r="C834" s="41" t="s">
        <v>57</v>
      </c>
      <c r="D834" s="41" t="s">
        <v>46</v>
      </c>
      <c r="E834" s="41">
        <v>75961</v>
      </c>
      <c r="F834" s="42"/>
      <c r="G834" s="43">
        <v>31.643063999999999</v>
      </c>
      <c r="H834" s="44">
        <v>-94.529498000000004</v>
      </c>
      <c r="I834" s="45" t="s">
        <v>63</v>
      </c>
      <c r="J834" s="46" t="s">
        <v>48</v>
      </c>
      <c r="K834" s="42" t="s">
        <v>51</v>
      </c>
      <c r="L834" s="49"/>
      <c r="M834" s="45" t="s">
        <v>63</v>
      </c>
      <c r="N834" s="46" t="s">
        <v>51</v>
      </c>
      <c r="O834" s="49"/>
      <c r="P834" s="36" t="str">
        <f t="shared" si="12"/>
        <v>Unknown</v>
      </c>
      <c r="Q834" s="39" t="s">
        <v>48</v>
      </c>
      <c r="R834" s="39" t="s">
        <v>48</v>
      </c>
      <c r="S834" s="39"/>
      <c r="T834" s="50"/>
      <c r="U834" s="50" t="s">
        <v>51</v>
      </c>
      <c r="V834" s="50" t="s">
        <v>51</v>
      </c>
      <c r="W834" s="50"/>
      <c r="X834" s="51" t="str">
        <f>IF((OR((AND('[1]PWS Information'!$E$10="CWS",T834="Single Family Residence",P834="Lead")),
(AND('[1]PWS Information'!$E$10="CWS",T834="Multiple Family Residence",'[1]PWS Information'!$E$11="Yes",P834="Lead")),
(AND('[1]PWS Information'!$E$10="NTNC",P834="Lead")))),"Tier 1",
IF((OR((AND('[1]PWS Information'!$E$10="CWS",T834="Multiple Family Residence",'[1]PWS Information'!$E$11="No",P834="Lead")),
(AND('[1]PWS Information'!$E$10="CWS",T834="Other",P834="Lead")),
(AND('[1]PWS Information'!$E$10="CWS",T834="Building",P834="Lead")))),"Tier 2",
IF((OR((AND('[1]PWS Information'!$E$10="CWS",T834="Single Family Residence",P834="Galvanized Requiring Replacement")),
(AND('[1]PWS Information'!$E$10="CWS",T834="Single Family Residence",P834="Galvanized Requiring Replacement",Q834="Yes")),
(AND('[1]PWS Information'!$E$10="NTNC",P834="Galvanized Requiring Replacement")),
(AND('[1]PWS Information'!$E$10="NTNC",T834="Single Family Residence",Q834="Yes")))),"Tier 3",
IF((OR((AND('[1]PWS Information'!$E$10="CWS",T834="Single Family Residence",R834="Yes",P834="Non-Lead", I834="Non-Lead - Copper",K834="Before 1989")),
(AND('[1]PWS Information'!$E$10="CWS",T834="Single Family Residence",R834="Yes",P834="Non-Lead", M834="Non-Lead - Copper",N834="Before 1989")))),"Tier 4",
IF((OR((AND('[1]PWS Information'!$E$10="NTNC",P834="Non-Lead")),
(AND('[1]PWS Information'!$E$10="CWS",P834="Non-Lead",R834="")),
(AND('[1]PWS Information'!$E$10="CWS",P834="Non-Lead",R834="No")),
(AND('[1]PWS Information'!$E$10="CWS",P834="Non-Lead",R834="Don't Know")),
(AND('[1]PWS Information'!$E$10="CWS",P834="Non-Lead", I834="Non-Lead - Copper", R834="Yes", K834="Between 1989 and 2014")),
(AND('[1]PWS Information'!$E$10="CWS",P834="Non-Lead", I834="Non-Lead - Copper", R834="Yes", K834="After 2014")),
(AND('[1]PWS Information'!$E$10="CWS",P834="Non-Lead", I834="Non-Lead - Copper", R834="Yes", K834="Unknown")),
(AND('[1]PWS Information'!$E$10="CWS",P834="Non-Lead", M834="Non-Lead - Copper", R834="Yes", N834="Between 1989 and 2014")),
(AND('[1]PWS Information'!$E$10="CWS",P834="Non-Lead", M834="Non-Lead - Copper", R834="Yes", N834="After 2014")),
(AND('[1]PWS Information'!$E$10="CWS",P834="Non-Lead", M834="Non-Lead - Copper", R834="Yes", N834="Unknown")),
(AND('[1]PWS Information'!$E$10="CWS",P834="Unknown")),
(AND('[1]PWS Information'!$E$10="NTNC",P834="Unknown")))),"Tier 5",
"")))))</f>
        <v>Tier 5</v>
      </c>
      <c r="Y834" s="50"/>
      <c r="Z834" s="50"/>
    </row>
    <row r="835" spans="1:26" ht="75" x14ac:dyDescent="0.25">
      <c r="A835" s="39">
        <v>22132631</v>
      </c>
      <c r="B835" s="40">
        <v>8020</v>
      </c>
      <c r="C835" s="41" t="s">
        <v>66</v>
      </c>
      <c r="D835" s="41" t="s">
        <v>46</v>
      </c>
      <c r="E835" s="41">
        <v>75961</v>
      </c>
      <c r="F835" s="42"/>
      <c r="G835" s="43">
        <v>31.618172000000001</v>
      </c>
      <c r="H835" s="44">
        <v>-94.491819000000007</v>
      </c>
      <c r="I835" s="45" t="s">
        <v>63</v>
      </c>
      <c r="J835" s="46" t="s">
        <v>48</v>
      </c>
      <c r="K835" s="42" t="s">
        <v>51</v>
      </c>
      <c r="L835" s="49"/>
      <c r="M835" s="45" t="s">
        <v>63</v>
      </c>
      <c r="N835" s="46" t="s">
        <v>51</v>
      </c>
      <c r="O835" s="49"/>
      <c r="P835" s="36" t="str">
        <f t="shared" si="12"/>
        <v>Unknown</v>
      </c>
      <c r="Q835" s="39" t="s">
        <v>48</v>
      </c>
      <c r="R835" s="39" t="s">
        <v>48</v>
      </c>
      <c r="S835" s="39"/>
      <c r="T835" s="50"/>
      <c r="U835" s="50" t="s">
        <v>51</v>
      </c>
      <c r="V835" s="50" t="s">
        <v>51</v>
      </c>
      <c r="W835" s="50"/>
      <c r="X835" s="51" t="str">
        <f>IF((OR((AND('[1]PWS Information'!$E$10="CWS",T835="Single Family Residence",P835="Lead")),
(AND('[1]PWS Information'!$E$10="CWS",T835="Multiple Family Residence",'[1]PWS Information'!$E$11="Yes",P835="Lead")),
(AND('[1]PWS Information'!$E$10="NTNC",P835="Lead")))),"Tier 1",
IF((OR((AND('[1]PWS Information'!$E$10="CWS",T835="Multiple Family Residence",'[1]PWS Information'!$E$11="No",P835="Lead")),
(AND('[1]PWS Information'!$E$10="CWS",T835="Other",P835="Lead")),
(AND('[1]PWS Information'!$E$10="CWS",T835="Building",P835="Lead")))),"Tier 2",
IF((OR((AND('[1]PWS Information'!$E$10="CWS",T835="Single Family Residence",P835="Galvanized Requiring Replacement")),
(AND('[1]PWS Information'!$E$10="CWS",T835="Single Family Residence",P835="Galvanized Requiring Replacement",Q835="Yes")),
(AND('[1]PWS Information'!$E$10="NTNC",P835="Galvanized Requiring Replacement")),
(AND('[1]PWS Information'!$E$10="NTNC",T835="Single Family Residence",Q835="Yes")))),"Tier 3",
IF((OR((AND('[1]PWS Information'!$E$10="CWS",T835="Single Family Residence",R835="Yes",P835="Non-Lead", I835="Non-Lead - Copper",K835="Before 1989")),
(AND('[1]PWS Information'!$E$10="CWS",T835="Single Family Residence",R835="Yes",P835="Non-Lead", M835="Non-Lead - Copper",N835="Before 1989")))),"Tier 4",
IF((OR((AND('[1]PWS Information'!$E$10="NTNC",P835="Non-Lead")),
(AND('[1]PWS Information'!$E$10="CWS",P835="Non-Lead",R835="")),
(AND('[1]PWS Information'!$E$10="CWS",P835="Non-Lead",R835="No")),
(AND('[1]PWS Information'!$E$10="CWS",P835="Non-Lead",R835="Don't Know")),
(AND('[1]PWS Information'!$E$10="CWS",P835="Non-Lead", I835="Non-Lead - Copper", R835="Yes", K835="Between 1989 and 2014")),
(AND('[1]PWS Information'!$E$10="CWS",P835="Non-Lead", I835="Non-Lead - Copper", R835="Yes", K835="After 2014")),
(AND('[1]PWS Information'!$E$10="CWS",P835="Non-Lead", I835="Non-Lead - Copper", R835="Yes", K835="Unknown")),
(AND('[1]PWS Information'!$E$10="CWS",P835="Non-Lead", M835="Non-Lead - Copper", R835="Yes", N835="Between 1989 and 2014")),
(AND('[1]PWS Information'!$E$10="CWS",P835="Non-Lead", M835="Non-Lead - Copper", R835="Yes", N835="After 2014")),
(AND('[1]PWS Information'!$E$10="CWS",P835="Non-Lead", M835="Non-Lead - Copper", R835="Yes", N835="Unknown")),
(AND('[1]PWS Information'!$E$10="CWS",P835="Unknown")),
(AND('[1]PWS Information'!$E$10="NTNC",P835="Unknown")))),"Tier 5",
"")))))</f>
        <v>Tier 5</v>
      </c>
      <c r="Y835" s="50"/>
      <c r="Z835" s="50"/>
    </row>
    <row r="836" spans="1:26" ht="75" x14ac:dyDescent="0.25">
      <c r="A836" s="39">
        <v>25175481</v>
      </c>
      <c r="B836" s="40">
        <v>95</v>
      </c>
      <c r="C836" s="41" t="s">
        <v>244</v>
      </c>
      <c r="D836" s="41" t="s">
        <v>46</v>
      </c>
      <c r="E836" s="41">
        <v>75961</v>
      </c>
      <c r="F836" s="42"/>
      <c r="G836" s="43">
        <v>31.558382999999999</v>
      </c>
      <c r="H836" s="44">
        <v>-94.504452000000001</v>
      </c>
      <c r="I836" s="45" t="s">
        <v>63</v>
      </c>
      <c r="J836" s="46" t="s">
        <v>48</v>
      </c>
      <c r="K836" s="42" t="s">
        <v>51</v>
      </c>
      <c r="L836" s="49"/>
      <c r="M836" s="45" t="s">
        <v>63</v>
      </c>
      <c r="N836" s="46" t="s">
        <v>51</v>
      </c>
      <c r="O836" s="49"/>
      <c r="P836" s="36" t="str">
        <f t="shared" si="12"/>
        <v>Unknown</v>
      </c>
      <c r="Q836" s="39" t="s">
        <v>48</v>
      </c>
      <c r="R836" s="39" t="s">
        <v>48</v>
      </c>
      <c r="S836" s="39"/>
      <c r="T836" s="50"/>
      <c r="U836" s="50" t="s">
        <v>51</v>
      </c>
      <c r="V836" s="50" t="s">
        <v>51</v>
      </c>
      <c r="W836" s="50"/>
      <c r="X836" s="51" t="str">
        <f>IF((OR((AND('[1]PWS Information'!$E$10="CWS",T836="Single Family Residence",P836="Lead")),
(AND('[1]PWS Information'!$E$10="CWS",T836="Multiple Family Residence",'[1]PWS Information'!$E$11="Yes",P836="Lead")),
(AND('[1]PWS Information'!$E$10="NTNC",P836="Lead")))),"Tier 1",
IF((OR((AND('[1]PWS Information'!$E$10="CWS",T836="Multiple Family Residence",'[1]PWS Information'!$E$11="No",P836="Lead")),
(AND('[1]PWS Information'!$E$10="CWS",T836="Other",P836="Lead")),
(AND('[1]PWS Information'!$E$10="CWS",T836="Building",P836="Lead")))),"Tier 2",
IF((OR((AND('[1]PWS Information'!$E$10="CWS",T836="Single Family Residence",P836="Galvanized Requiring Replacement")),
(AND('[1]PWS Information'!$E$10="CWS",T836="Single Family Residence",P836="Galvanized Requiring Replacement",Q836="Yes")),
(AND('[1]PWS Information'!$E$10="NTNC",P836="Galvanized Requiring Replacement")),
(AND('[1]PWS Information'!$E$10="NTNC",T836="Single Family Residence",Q836="Yes")))),"Tier 3",
IF((OR((AND('[1]PWS Information'!$E$10="CWS",T836="Single Family Residence",R836="Yes",P836="Non-Lead", I836="Non-Lead - Copper",K836="Before 1989")),
(AND('[1]PWS Information'!$E$10="CWS",T836="Single Family Residence",R836="Yes",P836="Non-Lead", M836="Non-Lead - Copper",N836="Before 1989")))),"Tier 4",
IF((OR((AND('[1]PWS Information'!$E$10="NTNC",P836="Non-Lead")),
(AND('[1]PWS Information'!$E$10="CWS",P836="Non-Lead",R836="")),
(AND('[1]PWS Information'!$E$10="CWS",P836="Non-Lead",R836="No")),
(AND('[1]PWS Information'!$E$10="CWS",P836="Non-Lead",R836="Don't Know")),
(AND('[1]PWS Information'!$E$10="CWS",P836="Non-Lead", I836="Non-Lead - Copper", R836="Yes", K836="Between 1989 and 2014")),
(AND('[1]PWS Information'!$E$10="CWS",P836="Non-Lead", I836="Non-Lead - Copper", R836="Yes", K836="After 2014")),
(AND('[1]PWS Information'!$E$10="CWS",P836="Non-Lead", I836="Non-Lead - Copper", R836="Yes", K836="Unknown")),
(AND('[1]PWS Information'!$E$10="CWS",P836="Non-Lead", M836="Non-Lead - Copper", R836="Yes", N836="Between 1989 and 2014")),
(AND('[1]PWS Information'!$E$10="CWS",P836="Non-Lead", M836="Non-Lead - Copper", R836="Yes", N836="After 2014")),
(AND('[1]PWS Information'!$E$10="CWS",P836="Non-Lead", M836="Non-Lead - Copper", R836="Yes", N836="Unknown")),
(AND('[1]PWS Information'!$E$10="CWS",P836="Unknown")),
(AND('[1]PWS Information'!$E$10="NTNC",P836="Unknown")))),"Tier 5",
"")))))</f>
        <v>Tier 5</v>
      </c>
      <c r="Y836" s="50"/>
      <c r="Z836" s="50"/>
    </row>
    <row r="837" spans="1:26" ht="75" x14ac:dyDescent="0.25">
      <c r="A837" s="39">
        <v>25175529</v>
      </c>
      <c r="B837" s="40" t="s">
        <v>245</v>
      </c>
      <c r="C837" s="41" t="s">
        <v>246</v>
      </c>
      <c r="D837" s="41" t="s">
        <v>46</v>
      </c>
      <c r="E837" s="41">
        <v>75961</v>
      </c>
      <c r="F837" s="42"/>
      <c r="G837" s="43">
        <v>31.586079999999999</v>
      </c>
      <c r="H837" s="44">
        <v>-94.604153999999994</v>
      </c>
      <c r="I837" s="45" t="s">
        <v>63</v>
      </c>
      <c r="J837" s="46" t="s">
        <v>48</v>
      </c>
      <c r="K837" s="42" t="s">
        <v>51</v>
      </c>
      <c r="L837" s="49"/>
      <c r="M837" s="45" t="s">
        <v>63</v>
      </c>
      <c r="N837" s="46" t="s">
        <v>51</v>
      </c>
      <c r="O837" s="49"/>
      <c r="P837" s="36" t="str">
        <f t="shared" ref="P837:P900" si="13">IF((OR(I837="Lead")),"Lead",
IF((OR(M837="Lead")),"Lead",
IF((OR(I837="Lead-lined galvanized")),"Lead",
IF((OR(M837="Lead-lined galvanized")),"Lead",
IF((OR((AND(I837="Unknown - Likely Lead",M837="Galvanized")),
(AND(I837="Unknown - Unlikely Lead",M837="Galvanized")),
(AND(I837="Unknown - Material Unknown",M837="Galvanized")))),"Galvanized Requiring Replacement",
IF((OR((AND(I837="Non-lead - Copper",J837="Yes",M837="Galvanized")),
(AND(I837="Non-lead - Copper",J837="Don't know",M837="Galvanized")),
(AND(I837="Non-lead - Copper",J837="",M837="Galvanized")),
(AND(I837="Non-lead - Plastic",J837="Yes",M837="Galvanized")),
(AND(I837="Non-lead - Plastic",J837="Don't know",M837="Galvanized")),
(AND(I837="Non-lead - Plastic",J837="",M837="Galvanized")),
(AND(I837="Non-lead",J837="Yes",M837="Galvanized")),
(AND(I837="Non-lead",J837="Don't know",M837="Galvanized")),
(AND(I837="Non-lead",J837="",M837="Galvanized")),
(AND(I837="Non-lead - Other",J837="Yes",M837="Galvanized")),
(AND(I837="Non-Lead - Other",J837="Don't know",M837="Galvanized")),
(AND(I837="Galvanized",J837="Yes",M837="Galvanized")),
(AND(I837="Galvanized",J837="Don't know",M837="Galvanized")),
(AND(I837="Galvanized",J837="",M837="Galvanized")),
(AND(I837="Non-Lead - Other",J837="",M837="Galvanized")))),"Galvanized Requiring Replacement",
IF((OR((AND(I837="Non-lead - Copper",M837="Non-lead - Copper")),
(AND(I837="Non-lead - Copper",M837="Non-lead - Plastic")),
(AND(I837="Non-lead - Copper",M837="Non-lead - Other")),
(AND(I837="Non-lead - Copper",M837="Non-lead")),
(AND(I837="Non-lead - Plastic",M837="Non-lead - Copper")),
(AND(I837="Non-lead - Plastic",M837="Non-lead - Plastic")),
(AND(I837="Non-lead - Plastic",M837="Non-lead - Other")),
(AND(I837="Non-lead - Plastic",M837="Non-lead")),
(AND(I837="Non-lead",M837="Non-lead - Copper")),
(AND(I837="Non-lead",M837="Non-lead - Plastic")),
(AND(I837="Non-lead",M837="Non-lead - Other")),
(AND(I837="Non-lead",M837="Non-lead")),
(AND(I837="Non-lead - Other",M837="Non-lead - Copper")),
(AND(I837="Non-Lead - Other",M837="Non-lead - Plastic")),
(AND(I837="Non-Lead - Other",M837="Non-lead")),
(AND(I837="Non-Lead - Other",M837="Non-lead - Other")))),"Non-Lead",
IF((OR((AND(I837="Galvanized",M837="Non-lead")),
(AND(I837="Galvanized",M837="Non-lead - Copper")),
(AND(I837="Galvanized",M837="Non-lead - Plastic")),
(AND(I837="Galvanized",M837="Non-lead")),
(AND(I837="Galvanized",M837="Non-lead - Other")))),"Non-Lead",
IF((OR((AND(I837="Non-lead - Copper",J837="No",M837="Galvanized")),
(AND(I837="Non-lead - Plastic",J837="No",M837="Galvanized")),
(AND(I837="Non-lead",J837="No",M837="Galvanized")),
(AND(I837="Galvanized",J837="No",M837="Galvanized")),
(AND(I837="Non-lead - Other",J837="No",M837="Galvanized")))),"Non-lead",
IF((OR((AND(I837="Unknown - Likely Lead",M837="Unknown - Likely Lead")),
(AND(I837="Unknown - Likely Lead",M837="Unknown - Unlikely Lead")),
(AND(I837="Unknown - Likely Lead",M837="Unknown - Material Unknown")),
(AND(I837="Unknown - Unlikely Lead",M837="Unknown - Likely Lead")),
(AND(I837="Unknown - Unlikely Lead",M837="Unknown - Unlikely Lead")),
(AND(I837="Unknown - Unlikely Lead",M837="Unknown - Material Unknown")),
(AND(I837="Unknown - Material Unknown",M837="Unknown - Likely Lead")),
(AND(I837="Unknown - Material Unknown",M837="Unknown - Unlikely Lead")),
(AND(I837="Unknown - Material Unknown",M837="Unknown - Material Unknown")))),"Unknown",
IF((OR((AND(I837="Unknown - Likely Lead",M837="Non-lead - Copper")),
(AND(I837="Unknown - Likely Lead",M837="Non-lead - Plastic")),
(AND(I837="Unknown - Likely Lead",M837="Non-lead")),
(AND(I837="Unknown - Likely Lead",M837="Non-lead - Other")),
(AND(I837="Unknown - Unlikely Lead",M837="Non-lead - Copper")),
(AND(I837="Unknown - Unlikely Lead",M837="Non-lead - Plastic")),
(AND(I837="Unknown - Unlikely Lead",M837="Non-lead")),
(AND(I837="Unknown - Unlikely Lead",M837="Non-lead - Other")),
(AND(I837="Unknown - Material Unknown",M837="Non-lead - Copper")),
(AND(I837="Unknown - Material Unknown",M837="Non-lead - Plastic")),
(AND(I837="Unknown - Material Unknown",M837="Non-lead")),
(AND(I837="Unknown - Material Unknown",M837="Non-lead - Other")))),"Unknown",
IF((OR((AND(I837="Non-lead - Copper",M837="Unknown - Likely Lead")),
(AND(I837="Non-lead - Copper",M837="Unknown - Unlikely Lead")),
(AND(I837="Non-lead - Copper",M837="Unknown - Material Unknown")),
(AND(I837="Non-lead - Plastic",M837="Unknown - Likely Lead")),
(AND(I837="Non-lead - Plastic",M837="Unknown - Unlikely Lead")),
(AND(I837="Non-lead - Plastic",M837="Unknown - Material Unknown")),
(AND(I837="Non-lead",M837="Unknown - Likely Lead")),
(AND(I837="Non-lead",M837="Unknown - Unlikely Lead")),
(AND(I837="Non-lead",M837="Unknown - Material Unknown")),
(AND(I837="Non-lead - Other",M837="Unknown - Likely Lead")),
(AND(I837="Non-Lead - Other",M837="Unknown - Unlikely Lead")),
(AND(I837="Non-Lead - Other",M837="Unknown - Material Unknown")))),"Unknown",
IF((OR((AND(I837="Galvanized",M837="Unknown - Likely Lead")),
(AND(I837="Galvanized",M837="Unknown - Unlikely Lead")),
(AND(I837="Galvanized",M837="Unknown - Material Unknown")))),"Unknown",
IF((OR((AND(I837="Galvanized",M837="")))),"Galvanized Requiring Replacement",
IF((OR((AND(I837="Non-lead - Copper",M837="")),
(AND(I837="Non-lead - Plastic",M837="")),
(AND(I837="Non-lead",M837="")),
(AND(I837="Non-lead - Other",M837="")))),"Non-lead",
IF((OR((AND(I837="Unknown - Likely Lead",M837="")),
(AND(I837="Unknown - Unlikely Lead",M837="")),
(AND(I837="Unknown - Material Unknown",M837="")))),"Unknown",
""))))))))))))))))</f>
        <v>Unknown</v>
      </c>
      <c r="Q837" s="39" t="s">
        <v>48</v>
      </c>
      <c r="R837" s="39" t="s">
        <v>48</v>
      </c>
      <c r="S837" s="39"/>
      <c r="T837" s="50"/>
      <c r="U837" s="50" t="s">
        <v>51</v>
      </c>
      <c r="V837" s="50" t="s">
        <v>51</v>
      </c>
      <c r="W837" s="50"/>
      <c r="X837" s="51" t="str">
        <f>IF((OR((AND('[1]PWS Information'!$E$10="CWS",T837="Single Family Residence",P837="Lead")),
(AND('[1]PWS Information'!$E$10="CWS",T837="Multiple Family Residence",'[1]PWS Information'!$E$11="Yes",P837="Lead")),
(AND('[1]PWS Information'!$E$10="NTNC",P837="Lead")))),"Tier 1",
IF((OR((AND('[1]PWS Information'!$E$10="CWS",T837="Multiple Family Residence",'[1]PWS Information'!$E$11="No",P837="Lead")),
(AND('[1]PWS Information'!$E$10="CWS",T837="Other",P837="Lead")),
(AND('[1]PWS Information'!$E$10="CWS",T837="Building",P837="Lead")))),"Tier 2",
IF((OR((AND('[1]PWS Information'!$E$10="CWS",T837="Single Family Residence",P837="Galvanized Requiring Replacement")),
(AND('[1]PWS Information'!$E$10="CWS",T837="Single Family Residence",P837="Galvanized Requiring Replacement",Q837="Yes")),
(AND('[1]PWS Information'!$E$10="NTNC",P837="Galvanized Requiring Replacement")),
(AND('[1]PWS Information'!$E$10="NTNC",T837="Single Family Residence",Q837="Yes")))),"Tier 3",
IF((OR((AND('[1]PWS Information'!$E$10="CWS",T837="Single Family Residence",R837="Yes",P837="Non-Lead", I837="Non-Lead - Copper",K837="Before 1989")),
(AND('[1]PWS Information'!$E$10="CWS",T837="Single Family Residence",R837="Yes",P837="Non-Lead", M837="Non-Lead - Copper",N837="Before 1989")))),"Tier 4",
IF((OR((AND('[1]PWS Information'!$E$10="NTNC",P837="Non-Lead")),
(AND('[1]PWS Information'!$E$10="CWS",P837="Non-Lead",R837="")),
(AND('[1]PWS Information'!$E$10="CWS",P837="Non-Lead",R837="No")),
(AND('[1]PWS Information'!$E$10="CWS",P837="Non-Lead",R837="Don't Know")),
(AND('[1]PWS Information'!$E$10="CWS",P837="Non-Lead", I837="Non-Lead - Copper", R837="Yes", K837="Between 1989 and 2014")),
(AND('[1]PWS Information'!$E$10="CWS",P837="Non-Lead", I837="Non-Lead - Copper", R837="Yes", K837="After 2014")),
(AND('[1]PWS Information'!$E$10="CWS",P837="Non-Lead", I837="Non-Lead - Copper", R837="Yes", K837="Unknown")),
(AND('[1]PWS Information'!$E$10="CWS",P837="Non-Lead", M837="Non-Lead - Copper", R837="Yes", N837="Between 1989 and 2014")),
(AND('[1]PWS Information'!$E$10="CWS",P837="Non-Lead", M837="Non-Lead - Copper", R837="Yes", N837="After 2014")),
(AND('[1]PWS Information'!$E$10="CWS",P837="Non-Lead", M837="Non-Lead - Copper", R837="Yes", N837="Unknown")),
(AND('[1]PWS Information'!$E$10="CWS",P837="Unknown")),
(AND('[1]PWS Information'!$E$10="NTNC",P837="Unknown")))),"Tier 5",
"")))))</f>
        <v>Tier 5</v>
      </c>
      <c r="Y837" s="50"/>
      <c r="Z837" s="50"/>
    </row>
    <row r="838" spans="1:26" ht="75" x14ac:dyDescent="0.25">
      <c r="A838" s="39">
        <v>25176063</v>
      </c>
      <c r="B838" s="40">
        <v>7889</v>
      </c>
      <c r="C838" s="41" t="s">
        <v>66</v>
      </c>
      <c r="D838" s="41" t="s">
        <v>46</v>
      </c>
      <c r="E838" s="41">
        <v>75961</v>
      </c>
      <c r="F838" s="42"/>
      <c r="G838" s="43">
        <v>31.619592999999998</v>
      </c>
      <c r="H838" s="44">
        <v>-94.493919000000005</v>
      </c>
      <c r="I838" s="45" t="s">
        <v>63</v>
      </c>
      <c r="J838" s="46" t="s">
        <v>48</v>
      </c>
      <c r="K838" s="42" t="s">
        <v>51</v>
      </c>
      <c r="L838" s="49"/>
      <c r="M838" s="45" t="s">
        <v>63</v>
      </c>
      <c r="N838" s="46" t="s">
        <v>51</v>
      </c>
      <c r="O838" s="49"/>
      <c r="P838" s="36" t="str">
        <f t="shared" si="13"/>
        <v>Unknown</v>
      </c>
      <c r="Q838" s="39" t="s">
        <v>48</v>
      </c>
      <c r="R838" s="39" t="s">
        <v>48</v>
      </c>
      <c r="S838" s="39"/>
      <c r="T838" s="50"/>
      <c r="U838" s="50" t="s">
        <v>51</v>
      </c>
      <c r="V838" s="50" t="s">
        <v>51</v>
      </c>
      <c r="W838" s="50"/>
      <c r="X838" s="51" t="str">
        <f>IF((OR((AND('[1]PWS Information'!$E$10="CWS",T838="Single Family Residence",P838="Lead")),
(AND('[1]PWS Information'!$E$10="CWS",T838="Multiple Family Residence",'[1]PWS Information'!$E$11="Yes",P838="Lead")),
(AND('[1]PWS Information'!$E$10="NTNC",P838="Lead")))),"Tier 1",
IF((OR((AND('[1]PWS Information'!$E$10="CWS",T838="Multiple Family Residence",'[1]PWS Information'!$E$11="No",P838="Lead")),
(AND('[1]PWS Information'!$E$10="CWS",T838="Other",P838="Lead")),
(AND('[1]PWS Information'!$E$10="CWS",T838="Building",P838="Lead")))),"Tier 2",
IF((OR((AND('[1]PWS Information'!$E$10="CWS",T838="Single Family Residence",P838="Galvanized Requiring Replacement")),
(AND('[1]PWS Information'!$E$10="CWS",T838="Single Family Residence",P838="Galvanized Requiring Replacement",Q838="Yes")),
(AND('[1]PWS Information'!$E$10="NTNC",P838="Galvanized Requiring Replacement")),
(AND('[1]PWS Information'!$E$10="NTNC",T838="Single Family Residence",Q838="Yes")))),"Tier 3",
IF((OR((AND('[1]PWS Information'!$E$10="CWS",T838="Single Family Residence",R838="Yes",P838="Non-Lead", I838="Non-Lead - Copper",K838="Before 1989")),
(AND('[1]PWS Information'!$E$10="CWS",T838="Single Family Residence",R838="Yes",P838="Non-Lead", M838="Non-Lead - Copper",N838="Before 1989")))),"Tier 4",
IF((OR((AND('[1]PWS Information'!$E$10="NTNC",P838="Non-Lead")),
(AND('[1]PWS Information'!$E$10="CWS",P838="Non-Lead",R838="")),
(AND('[1]PWS Information'!$E$10="CWS",P838="Non-Lead",R838="No")),
(AND('[1]PWS Information'!$E$10="CWS",P838="Non-Lead",R838="Don't Know")),
(AND('[1]PWS Information'!$E$10="CWS",P838="Non-Lead", I838="Non-Lead - Copper", R838="Yes", K838="Between 1989 and 2014")),
(AND('[1]PWS Information'!$E$10="CWS",P838="Non-Lead", I838="Non-Lead - Copper", R838="Yes", K838="After 2014")),
(AND('[1]PWS Information'!$E$10="CWS",P838="Non-Lead", I838="Non-Lead - Copper", R838="Yes", K838="Unknown")),
(AND('[1]PWS Information'!$E$10="CWS",P838="Non-Lead", M838="Non-Lead - Copper", R838="Yes", N838="Between 1989 and 2014")),
(AND('[1]PWS Information'!$E$10="CWS",P838="Non-Lead", M838="Non-Lead - Copper", R838="Yes", N838="After 2014")),
(AND('[1]PWS Information'!$E$10="CWS",P838="Non-Lead", M838="Non-Lead - Copper", R838="Yes", N838="Unknown")),
(AND('[1]PWS Information'!$E$10="CWS",P838="Unknown")),
(AND('[1]PWS Information'!$E$10="NTNC",P838="Unknown")))),"Tier 5",
"")))))</f>
        <v>Tier 5</v>
      </c>
      <c r="Y838" s="50"/>
      <c r="Z838" s="50"/>
    </row>
    <row r="839" spans="1:26" ht="75" x14ac:dyDescent="0.25">
      <c r="A839" s="39">
        <v>25175543</v>
      </c>
      <c r="B839" s="40">
        <v>1315</v>
      </c>
      <c r="C839" s="41" t="s">
        <v>90</v>
      </c>
      <c r="D839" s="41" t="s">
        <v>46</v>
      </c>
      <c r="E839" s="41">
        <v>75961</v>
      </c>
      <c r="F839" s="42"/>
      <c r="G839" s="43">
        <v>31.558382999999999</v>
      </c>
      <c r="H839" s="44">
        <v>-94.504452000000001</v>
      </c>
      <c r="I839" s="45" t="s">
        <v>63</v>
      </c>
      <c r="J839" s="46" t="s">
        <v>48</v>
      </c>
      <c r="K839" s="42" t="s">
        <v>51</v>
      </c>
      <c r="L839" s="49"/>
      <c r="M839" s="45" t="s">
        <v>63</v>
      </c>
      <c r="N839" s="46" t="s">
        <v>51</v>
      </c>
      <c r="O839" s="49"/>
      <c r="P839" s="36" t="str">
        <f t="shared" si="13"/>
        <v>Unknown</v>
      </c>
      <c r="Q839" s="39" t="s">
        <v>48</v>
      </c>
      <c r="R839" s="39" t="s">
        <v>48</v>
      </c>
      <c r="S839" s="39"/>
      <c r="T839" s="50"/>
      <c r="U839" s="50" t="s">
        <v>51</v>
      </c>
      <c r="V839" s="50" t="s">
        <v>51</v>
      </c>
      <c r="W839" s="50"/>
      <c r="X839" s="51" t="str">
        <f>IF((OR((AND('[1]PWS Information'!$E$10="CWS",T839="Single Family Residence",P839="Lead")),
(AND('[1]PWS Information'!$E$10="CWS",T839="Multiple Family Residence",'[1]PWS Information'!$E$11="Yes",P839="Lead")),
(AND('[1]PWS Information'!$E$10="NTNC",P839="Lead")))),"Tier 1",
IF((OR((AND('[1]PWS Information'!$E$10="CWS",T839="Multiple Family Residence",'[1]PWS Information'!$E$11="No",P839="Lead")),
(AND('[1]PWS Information'!$E$10="CWS",T839="Other",P839="Lead")),
(AND('[1]PWS Information'!$E$10="CWS",T839="Building",P839="Lead")))),"Tier 2",
IF((OR((AND('[1]PWS Information'!$E$10="CWS",T839="Single Family Residence",P839="Galvanized Requiring Replacement")),
(AND('[1]PWS Information'!$E$10="CWS",T839="Single Family Residence",P839="Galvanized Requiring Replacement",Q839="Yes")),
(AND('[1]PWS Information'!$E$10="NTNC",P839="Galvanized Requiring Replacement")),
(AND('[1]PWS Information'!$E$10="NTNC",T839="Single Family Residence",Q839="Yes")))),"Tier 3",
IF((OR((AND('[1]PWS Information'!$E$10="CWS",T839="Single Family Residence",R839="Yes",P839="Non-Lead", I839="Non-Lead - Copper",K839="Before 1989")),
(AND('[1]PWS Information'!$E$10="CWS",T839="Single Family Residence",R839="Yes",P839="Non-Lead", M839="Non-Lead - Copper",N839="Before 1989")))),"Tier 4",
IF((OR((AND('[1]PWS Information'!$E$10="NTNC",P839="Non-Lead")),
(AND('[1]PWS Information'!$E$10="CWS",P839="Non-Lead",R839="")),
(AND('[1]PWS Information'!$E$10="CWS",P839="Non-Lead",R839="No")),
(AND('[1]PWS Information'!$E$10="CWS",P839="Non-Lead",R839="Don't Know")),
(AND('[1]PWS Information'!$E$10="CWS",P839="Non-Lead", I839="Non-Lead - Copper", R839="Yes", K839="Between 1989 and 2014")),
(AND('[1]PWS Information'!$E$10="CWS",P839="Non-Lead", I839="Non-Lead - Copper", R839="Yes", K839="After 2014")),
(AND('[1]PWS Information'!$E$10="CWS",P839="Non-Lead", I839="Non-Lead - Copper", R839="Yes", K839="Unknown")),
(AND('[1]PWS Information'!$E$10="CWS",P839="Non-Lead", M839="Non-Lead - Copper", R839="Yes", N839="Between 1989 and 2014")),
(AND('[1]PWS Information'!$E$10="CWS",P839="Non-Lead", M839="Non-Lead - Copper", R839="Yes", N839="After 2014")),
(AND('[1]PWS Information'!$E$10="CWS",P839="Non-Lead", M839="Non-Lead - Copper", R839="Yes", N839="Unknown")),
(AND('[1]PWS Information'!$E$10="CWS",P839="Unknown")),
(AND('[1]PWS Information'!$E$10="NTNC",P839="Unknown")))),"Tier 5",
"")))))</f>
        <v>Tier 5</v>
      </c>
      <c r="Y839" s="50"/>
      <c r="Z839" s="50"/>
    </row>
    <row r="840" spans="1:26" ht="75" x14ac:dyDescent="0.25">
      <c r="A840" s="39">
        <v>25176225</v>
      </c>
      <c r="B840" s="40">
        <v>263</v>
      </c>
      <c r="C840" s="41" t="s">
        <v>247</v>
      </c>
      <c r="D840" s="41" t="s">
        <v>46</v>
      </c>
      <c r="E840" s="41">
        <v>75961</v>
      </c>
      <c r="F840" s="42"/>
      <c r="G840" s="43">
        <v>31.639023000000002</v>
      </c>
      <c r="H840" s="44">
        <v>-94.530101999999999</v>
      </c>
      <c r="I840" s="45" t="s">
        <v>63</v>
      </c>
      <c r="J840" s="46" t="s">
        <v>48</v>
      </c>
      <c r="K840" s="42" t="s">
        <v>51</v>
      </c>
      <c r="L840" s="49"/>
      <c r="M840" s="45" t="s">
        <v>63</v>
      </c>
      <c r="N840" s="46" t="s">
        <v>51</v>
      </c>
      <c r="O840" s="49"/>
      <c r="P840" s="36" t="str">
        <f t="shared" si="13"/>
        <v>Unknown</v>
      </c>
      <c r="Q840" s="39" t="s">
        <v>48</v>
      </c>
      <c r="R840" s="39" t="s">
        <v>48</v>
      </c>
      <c r="S840" s="39"/>
      <c r="T840" s="50"/>
      <c r="U840" s="50" t="s">
        <v>51</v>
      </c>
      <c r="V840" s="50" t="s">
        <v>51</v>
      </c>
      <c r="W840" s="50"/>
      <c r="X840" s="51" t="str">
        <f>IF((OR((AND('[1]PWS Information'!$E$10="CWS",T840="Single Family Residence",P840="Lead")),
(AND('[1]PWS Information'!$E$10="CWS",T840="Multiple Family Residence",'[1]PWS Information'!$E$11="Yes",P840="Lead")),
(AND('[1]PWS Information'!$E$10="NTNC",P840="Lead")))),"Tier 1",
IF((OR((AND('[1]PWS Information'!$E$10="CWS",T840="Multiple Family Residence",'[1]PWS Information'!$E$11="No",P840="Lead")),
(AND('[1]PWS Information'!$E$10="CWS",T840="Other",P840="Lead")),
(AND('[1]PWS Information'!$E$10="CWS",T840="Building",P840="Lead")))),"Tier 2",
IF((OR((AND('[1]PWS Information'!$E$10="CWS",T840="Single Family Residence",P840="Galvanized Requiring Replacement")),
(AND('[1]PWS Information'!$E$10="CWS",T840="Single Family Residence",P840="Galvanized Requiring Replacement",Q840="Yes")),
(AND('[1]PWS Information'!$E$10="NTNC",P840="Galvanized Requiring Replacement")),
(AND('[1]PWS Information'!$E$10="NTNC",T840="Single Family Residence",Q840="Yes")))),"Tier 3",
IF((OR((AND('[1]PWS Information'!$E$10="CWS",T840="Single Family Residence",R840="Yes",P840="Non-Lead", I840="Non-Lead - Copper",K840="Before 1989")),
(AND('[1]PWS Information'!$E$10="CWS",T840="Single Family Residence",R840="Yes",P840="Non-Lead", M840="Non-Lead - Copper",N840="Before 1989")))),"Tier 4",
IF((OR((AND('[1]PWS Information'!$E$10="NTNC",P840="Non-Lead")),
(AND('[1]PWS Information'!$E$10="CWS",P840="Non-Lead",R840="")),
(AND('[1]PWS Information'!$E$10="CWS",P840="Non-Lead",R840="No")),
(AND('[1]PWS Information'!$E$10="CWS",P840="Non-Lead",R840="Don't Know")),
(AND('[1]PWS Information'!$E$10="CWS",P840="Non-Lead", I840="Non-Lead - Copper", R840="Yes", K840="Between 1989 and 2014")),
(AND('[1]PWS Information'!$E$10="CWS",P840="Non-Lead", I840="Non-Lead - Copper", R840="Yes", K840="After 2014")),
(AND('[1]PWS Information'!$E$10="CWS",P840="Non-Lead", I840="Non-Lead - Copper", R840="Yes", K840="Unknown")),
(AND('[1]PWS Information'!$E$10="CWS",P840="Non-Lead", M840="Non-Lead - Copper", R840="Yes", N840="Between 1989 and 2014")),
(AND('[1]PWS Information'!$E$10="CWS",P840="Non-Lead", M840="Non-Lead - Copper", R840="Yes", N840="After 2014")),
(AND('[1]PWS Information'!$E$10="CWS",P840="Non-Lead", M840="Non-Lead - Copper", R840="Yes", N840="Unknown")),
(AND('[1]PWS Information'!$E$10="CWS",P840="Unknown")),
(AND('[1]PWS Information'!$E$10="NTNC",P840="Unknown")))),"Tier 5",
"")))))</f>
        <v>Tier 5</v>
      </c>
      <c r="Y840" s="50"/>
      <c r="Z840" s="50"/>
    </row>
    <row r="841" spans="1:26" ht="75" x14ac:dyDescent="0.25">
      <c r="A841" s="39">
        <v>25175729</v>
      </c>
      <c r="B841" s="40">
        <v>318</v>
      </c>
      <c r="C841" s="41" t="s">
        <v>111</v>
      </c>
      <c r="D841" s="41" t="s">
        <v>46</v>
      </c>
      <c r="E841" s="41">
        <v>75961</v>
      </c>
      <c r="F841" s="42"/>
      <c r="G841" s="43">
        <v>31.658173000000001</v>
      </c>
      <c r="H841" s="44">
        <v>-94.601260999999994</v>
      </c>
      <c r="I841" s="45" t="s">
        <v>63</v>
      </c>
      <c r="J841" s="46" t="s">
        <v>48</v>
      </c>
      <c r="K841" s="42" t="s">
        <v>51</v>
      </c>
      <c r="L841" s="49"/>
      <c r="M841" s="45" t="s">
        <v>63</v>
      </c>
      <c r="N841" s="46" t="s">
        <v>51</v>
      </c>
      <c r="O841" s="49"/>
      <c r="P841" s="36" t="str">
        <f t="shared" si="13"/>
        <v>Unknown</v>
      </c>
      <c r="Q841" s="39" t="s">
        <v>48</v>
      </c>
      <c r="R841" s="39" t="s">
        <v>48</v>
      </c>
      <c r="S841" s="39"/>
      <c r="T841" s="50"/>
      <c r="U841" s="50" t="s">
        <v>51</v>
      </c>
      <c r="V841" s="50" t="s">
        <v>51</v>
      </c>
      <c r="W841" s="50"/>
      <c r="X841" s="51" t="str">
        <f>IF((OR((AND('[1]PWS Information'!$E$10="CWS",T841="Single Family Residence",P841="Lead")),
(AND('[1]PWS Information'!$E$10="CWS",T841="Multiple Family Residence",'[1]PWS Information'!$E$11="Yes",P841="Lead")),
(AND('[1]PWS Information'!$E$10="NTNC",P841="Lead")))),"Tier 1",
IF((OR((AND('[1]PWS Information'!$E$10="CWS",T841="Multiple Family Residence",'[1]PWS Information'!$E$11="No",P841="Lead")),
(AND('[1]PWS Information'!$E$10="CWS",T841="Other",P841="Lead")),
(AND('[1]PWS Information'!$E$10="CWS",T841="Building",P841="Lead")))),"Tier 2",
IF((OR((AND('[1]PWS Information'!$E$10="CWS",T841="Single Family Residence",P841="Galvanized Requiring Replacement")),
(AND('[1]PWS Information'!$E$10="CWS",T841="Single Family Residence",P841="Galvanized Requiring Replacement",Q841="Yes")),
(AND('[1]PWS Information'!$E$10="NTNC",P841="Galvanized Requiring Replacement")),
(AND('[1]PWS Information'!$E$10="NTNC",T841="Single Family Residence",Q841="Yes")))),"Tier 3",
IF((OR((AND('[1]PWS Information'!$E$10="CWS",T841="Single Family Residence",R841="Yes",P841="Non-Lead", I841="Non-Lead - Copper",K841="Before 1989")),
(AND('[1]PWS Information'!$E$10="CWS",T841="Single Family Residence",R841="Yes",P841="Non-Lead", M841="Non-Lead - Copper",N841="Before 1989")))),"Tier 4",
IF((OR((AND('[1]PWS Information'!$E$10="NTNC",P841="Non-Lead")),
(AND('[1]PWS Information'!$E$10="CWS",P841="Non-Lead",R841="")),
(AND('[1]PWS Information'!$E$10="CWS",P841="Non-Lead",R841="No")),
(AND('[1]PWS Information'!$E$10="CWS",P841="Non-Lead",R841="Don't Know")),
(AND('[1]PWS Information'!$E$10="CWS",P841="Non-Lead", I841="Non-Lead - Copper", R841="Yes", K841="Between 1989 and 2014")),
(AND('[1]PWS Information'!$E$10="CWS",P841="Non-Lead", I841="Non-Lead - Copper", R841="Yes", K841="After 2014")),
(AND('[1]PWS Information'!$E$10="CWS",P841="Non-Lead", I841="Non-Lead - Copper", R841="Yes", K841="Unknown")),
(AND('[1]PWS Information'!$E$10="CWS",P841="Non-Lead", M841="Non-Lead - Copper", R841="Yes", N841="Between 1989 and 2014")),
(AND('[1]PWS Information'!$E$10="CWS",P841="Non-Lead", M841="Non-Lead - Copper", R841="Yes", N841="After 2014")),
(AND('[1]PWS Information'!$E$10="CWS",P841="Non-Lead", M841="Non-Lead - Copper", R841="Yes", N841="Unknown")),
(AND('[1]PWS Information'!$E$10="CWS",P841="Unknown")),
(AND('[1]PWS Information'!$E$10="NTNC",P841="Unknown")))),"Tier 5",
"")))))</f>
        <v>Tier 5</v>
      </c>
      <c r="Y841" s="50"/>
      <c r="Z841" s="50"/>
    </row>
    <row r="842" spans="1:26" ht="75" x14ac:dyDescent="0.25">
      <c r="A842" s="39">
        <v>25176023</v>
      </c>
      <c r="B842" s="40">
        <v>3418</v>
      </c>
      <c r="C842" s="41" t="s">
        <v>132</v>
      </c>
      <c r="D842" s="41" t="s">
        <v>46</v>
      </c>
      <c r="E842" s="41">
        <v>75961</v>
      </c>
      <c r="F842" s="42"/>
      <c r="G842" s="43">
        <v>31.558382999999999</v>
      </c>
      <c r="H842" s="44">
        <v>-94.504452000000001</v>
      </c>
      <c r="I842" s="45" t="s">
        <v>63</v>
      </c>
      <c r="J842" s="46" t="s">
        <v>48</v>
      </c>
      <c r="K842" s="42" t="s">
        <v>51</v>
      </c>
      <c r="L842" s="49"/>
      <c r="M842" s="45" t="s">
        <v>63</v>
      </c>
      <c r="N842" s="46" t="s">
        <v>51</v>
      </c>
      <c r="O842" s="49"/>
      <c r="P842" s="36" t="str">
        <f t="shared" si="13"/>
        <v>Unknown</v>
      </c>
      <c r="Q842" s="39" t="s">
        <v>48</v>
      </c>
      <c r="R842" s="39" t="s">
        <v>48</v>
      </c>
      <c r="S842" s="39"/>
      <c r="T842" s="50"/>
      <c r="U842" s="50" t="s">
        <v>51</v>
      </c>
      <c r="V842" s="50" t="s">
        <v>51</v>
      </c>
      <c r="W842" s="50"/>
      <c r="X842" s="51" t="str">
        <f>IF((OR((AND('[1]PWS Information'!$E$10="CWS",T842="Single Family Residence",P842="Lead")),
(AND('[1]PWS Information'!$E$10="CWS",T842="Multiple Family Residence",'[1]PWS Information'!$E$11="Yes",P842="Lead")),
(AND('[1]PWS Information'!$E$10="NTNC",P842="Lead")))),"Tier 1",
IF((OR((AND('[1]PWS Information'!$E$10="CWS",T842="Multiple Family Residence",'[1]PWS Information'!$E$11="No",P842="Lead")),
(AND('[1]PWS Information'!$E$10="CWS",T842="Other",P842="Lead")),
(AND('[1]PWS Information'!$E$10="CWS",T842="Building",P842="Lead")))),"Tier 2",
IF((OR((AND('[1]PWS Information'!$E$10="CWS",T842="Single Family Residence",P842="Galvanized Requiring Replacement")),
(AND('[1]PWS Information'!$E$10="CWS",T842="Single Family Residence",P842="Galvanized Requiring Replacement",Q842="Yes")),
(AND('[1]PWS Information'!$E$10="NTNC",P842="Galvanized Requiring Replacement")),
(AND('[1]PWS Information'!$E$10="NTNC",T842="Single Family Residence",Q842="Yes")))),"Tier 3",
IF((OR((AND('[1]PWS Information'!$E$10="CWS",T842="Single Family Residence",R842="Yes",P842="Non-Lead", I842="Non-Lead - Copper",K842="Before 1989")),
(AND('[1]PWS Information'!$E$10="CWS",T842="Single Family Residence",R842="Yes",P842="Non-Lead", M842="Non-Lead - Copper",N842="Before 1989")))),"Tier 4",
IF((OR((AND('[1]PWS Information'!$E$10="NTNC",P842="Non-Lead")),
(AND('[1]PWS Information'!$E$10="CWS",P842="Non-Lead",R842="")),
(AND('[1]PWS Information'!$E$10="CWS",P842="Non-Lead",R842="No")),
(AND('[1]PWS Information'!$E$10="CWS",P842="Non-Lead",R842="Don't Know")),
(AND('[1]PWS Information'!$E$10="CWS",P842="Non-Lead", I842="Non-Lead - Copper", R842="Yes", K842="Between 1989 and 2014")),
(AND('[1]PWS Information'!$E$10="CWS",P842="Non-Lead", I842="Non-Lead - Copper", R842="Yes", K842="After 2014")),
(AND('[1]PWS Information'!$E$10="CWS",P842="Non-Lead", I842="Non-Lead - Copper", R842="Yes", K842="Unknown")),
(AND('[1]PWS Information'!$E$10="CWS",P842="Non-Lead", M842="Non-Lead - Copper", R842="Yes", N842="Between 1989 and 2014")),
(AND('[1]PWS Information'!$E$10="CWS",P842="Non-Lead", M842="Non-Lead - Copper", R842="Yes", N842="After 2014")),
(AND('[1]PWS Information'!$E$10="CWS",P842="Non-Lead", M842="Non-Lead - Copper", R842="Yes", N842="Unknown")),
(AND('[1]PWS Information'!$E$10="CWS",P842="Unknown")),
(AND('[1]PWS Information'!$E$10="NTNC",P842="Unknown")))),"Tier 5",
"")))))</f>
        <v>Tier 5</v>
      </c>
      <c r="Y842" s="50"/>
      <c r="Z842" s="50"/>
    </row>
    <row r="843" spans="1:26" ht="75" x14ac:dyDescent="0.25">
      <c r="A843" s="39" t="s">
        <v>248</v>
      </c>
      <c r="B843" s="40">
        <v>400</v>
      </c>
      <c r="C843" s="41" t="s">
        <v>202</v>
      </c>
      <c r="D843" s="41" t="s">
        <v>46</v>
      </c>
      <c r="E843" s="41">
        <v>75961</v>
      </c>
      <c r="F843" s="42"/>
      <c r="G843" s="43">
        <v>31.660167000000001</v>
      </c>
      <c r="H843" s="44">
        <v>-94.601601000000002</v>
      </c>
      <c r="I843" s="45" t="s">
        <v>63</v>
      </c>
      <c r="J843" s="46" t="s">
        <v>48</v>
      </c>
      <c r="K843" s="42" t="s">
        <v>51</v>
      </c>
      <c r="L843" s="49"/>
      <c r="M843" s="45" t="s">
        <v>63</v>
      </c>
      <c r="N843" s="46" t="s">
        <v>51</v>
      </c>
      <c r="O843" s="49"/>
      <c r="P843" s="36" t="str">
        <f t="shared" si="13"/>
        <v>Unknown</v>
      </c>
      <c r="Q843" s="39" t="s">
        <v>48</v>
      </c>
      <c r="R843" s="39" t="s">
        <v>48</v>
      </c>
      <c r="S843" s="39"/>
      <c r="T843" s="50"/>
      <c r="U843" s="50" t="s">
        <v>51</v>
      </c>
      <c r="V843" s="50" t="s">
        <v>51</v>
      </c>
      <c r="W843" s="50"/>
      <c r="X843" s="51" t="str">
        <f>IF((OR((AND('[1]PWS Information'!$E$10="CWS",T843="Single Family Residence",P843="Lead")),
(AND('[1]PWS Information'!$E$10="CWS",T843="Multiple Family Residence",'[1]PWS Information'!$E$11="Yes",P843="Lead")),
(AND('[1]PWS Information'!$E$10="NTNC",P843="Lead")))),"Tier 1",
IF((OR((AND('[1]PWS Information'!$E$10="CWS",T843="Multiple Family Residence",'[1]PWS Information'!$E$11="No",P843="Lead")),
(AND('[1]PWS Information'!$E$10="CWS",T843="Other",P843="Lead")),
(AND('[1]PWS Information'!$E$10="CWS",T843="Building",P843="Lead")))),"Tier 2",
IF((OR((AND('[1]PWS Information'!$E$10="CWS",T843="Single Family Residence",P843="Galvanized Requiring Replacement")),
(AND('[1]PWS Information'!$E$10="CWS",T843="Single Family Residence",P843="Galvanized Requiring Replacement",Q843="Yes")),
(AND('[1]PWS Information'!$E$10="NTNC",P843="Galvanized Requiring Replacement")),
(AND('[1]PWS Information'!$E$10="NTNC",T843="Single Family Residence",Q843="Yes")))),"Tier 3",
IF((OR((AND('[1]PWS Information'!$E$10="CWS",T843="Single Family Residence",R843="Yes",P843="Non-Lead", I843="Non-Lead - Copper",K843="Before 1989")),
(AND('[1]PWS Information'!$E$10="CWS",T843="Single Family Residence",R843="Yes",P843="Non-Lead", M843="Non-Lead - Copper",N843="Before 1989")))),"Tier 4",
IF((OR((AND('[1]PWS Information'!$E$10="NTNC",P843="Non-Lead")),
(AND('[1]PWS Information'!$E$10="CWS",P843="Non-Lead",R843="")),
(AND('[1]PWS Information'!$E$10="CWS",P843="Non-Lead",R843="No")),
(AND('[1]PWS Information'!$E$10="CWS",P843="Non-Lead",R843="Don't Know")),
(AND('[1]PWS Information'!$E$10="CWS",P843="Non-Lead", I843="Non-Lead - Copper", R843="Yes", K843="Between 1989 and 2014")),
(AND('[1]PWS Information'!$E$10="CWS",P843="Non-Lead", I843="Non-Lead - Copper", R843="Yes", K843="After 2014")),
(AND('[1]PWS Information'!$E$10="CWS",P843="Non-Lead", I843="Non-Lead - Copper", R843="Yes", K843="Unknown")),
(AND('[1]PWS Information'!$E$10="CWS",P843="Non-Lead", M843="Non-Lead - Copper", R843="Yes", N843="Between 1989 and 2014")),
(AND('[1]PWS Information'!$E$10="CWS",P843="Non-Lead", M843="Non-Lead - Copper", R843="Yes", N843="After 2014")),
(AND('[1]PWS Information'!$E$10="CWS",P843="Non-Lead", M843="Non-Lead - Copper", R843="Yes", N843="Unknown")),
(AND('[1]PWS Information'!$E$10="CWS",P843="Unknown")),
(AND('[1]PWS Information'!$E$10="NTNC",P843="Unknown")))),"Tier 5",
"")))))</f>
        <v>Tier 5</v>
      </c>
      <c r="Y843" s="50"/>
      <c r="Z843" s="50"/>
    </row>
    <row r="844" spans="1:26" ht="75" x14ac:dyDescent="0.25">
      <c r="A844" s="39" t="s">
        <v>249</v>
      </c>
      <c r="B844" s="40">
        <v>1407</v>
      </c>
      <c r="C844" s="41" t="s">
        <v>101</v>
      </c>
      <c r="D844" s="41" t="s">
        <v>46</v>
      </c>
      <c r="E844" s="41">
        <v>75961</v>
      </c>
      <c r="F844" s="42"/>
      <c r="G844" s="43">
        <v>31.558382999999999</v>
      </c>
      <c r="H844" s="44">
        <v>-94.504452000000001</v>
      </c>
      <c r="I844" s="45" t="s">
        <v>63</v>
      </c>
      <c r="J844" s="46" t="s">
        <v>48</v>
      </c>
      <c r="K844" s="42" t="s">
        <v>51</v>
      </c>
      <c r="L844" s="49"/>
      <c r="M844" s="45" t="s">
        <v>63</v>
      </c>
      <c r="N844" s="46" t="s">
        <v>51</v>
      </c>
      <c r="O844" s="49"/>
      <c r="P844" s="36" t="str">
        <f t="shared" si="13"/>
        <v>Unknown</v>
      </c>
      <c r="Q844" s="39" t="s">
        <v>48</v>
      </c>
      <c r="R844" s="39" t="s">
        <v>48</v>
      </c>
      <c r="S844" s="39"/>
      <c r="T844" s="50"/>
      <c r="U844" s="50" t="s">
        <v>51</v>
      </c>
      <c r="V844" s="50" t="s">
        <v>51</v>
      </c>
      <c r="W844" s="50"/>
      <c r="X844" s="51" t="str">
        <f>IF((OR((AND('[1]PWS Information'!$E$10="CWS",T844="Single Family Residence",P844="Lead")),
(AND('[1]PWS Information'!$E$10="CWS",T844="Multiple Family Residence",'[1]PWS Information'!$E$11="Yes",P844="Lead")),
(AND('[1]PWS Information'!$E$10="NTNC",P844="Lead")))),"Tier 1",
IF((OR((AND('[1]PWS Information'!$E$10="CWS",T844="Multiple Family Residence",'[1]PWS Information'!$E$11="No",P844="Lead")),
(AND('[1]PWS Information'!$E$10="CWS",T844="Other",P844="Lead")),
(AND('[1]PWS Information'!$E$10="CWS",T844="Building",P844="Lead")))),"Tier 2",
IF((OR((AND('[1]PWS Information'!$E$10="CWS",T844="Single Family Residence",P844="Galvanized Requiring Replacement")),
(AND('[1]PWS Information'!$E$10="CWS",T844="Single Family Residence",P844="Galvanized Requiring Replacement",Q844="Yes")),
(AND('[1]PWS Information'!$E$10="NTNC",P844="Galvanized Requiring Replacement")),
(AND('[1]PWS Information'!$E$10="NTNC",T844="Single Family Residence",Q844="Yes")))),"Tier 3",
IF((OR((AND('[1]PWS Information'!$E$10="CWS",T844="Single Family Residence",R844="Yes",P844="Non-Lead", I844="Non-Lead - Copper",K844="Before 1989")),
(AND('[1]PWS Information'!$E$10="CWS",T844="Single Family Residence",R844="Yes",P844="Non-Lead", M844="Non-Lead - Copper",N844="Before 1989")))),"Tier 4",
IF((OR((AND('[1]PWS Information'!$E$10="NTNC",P844="Non-Lead")),
(AND('[1]PWS Information'!$E$10="CWS",P844="Non-Lead",R844="")),
(AND('[1]PWS Information'!$E$10="CWS",P844="Non-Lead",R844="No")),
(AND('[1]PWS Information'!$E$10="CWS",P844="Non-Lead",R844="Don't Know")),
(AND('[1]PWS Information'!$E$10="CWS",P844="Non-Lead", I844="Non-Lead - Copper", R844="Yes", K844="Between 1989 and 2014")),
(AND('[1]PWS Information'!$E$10="CWS",P844="Non-Lead", I844="Non-Lead - Copper", R844="Yes", K844="After 2014")),
(AND('[1]PWS Information'!$E$10="CWS",P844="Non-Lead", I844="Non-Lead - Copper", R844="Yes", K844="Unknown")),
(AND('[1]PWS Information'!$E$10="CWS",P844="Non-Lead", M844="Non-Lead - Copper", R844="Yes", N844="Between 1989 and 2014")),
(AND('[1]PWS Information'!$E$10="CWS",P844="Non-Lead", M844="Non-Lead - Copper", R844="Yes", N844="After 2014")),
(AND('[1]PWS Information'!$E$10="CWS",P844="Non-Lead", M844="Non-Lead - Copper", R844="Yes", N844="Unknown")),
(AND('[1]PWS Information'!$E$10="CWS",P844="Unknown")),
(AND('[1]PWS Information'!$E$10="NTNC",P844="Unknown")))),"Tier 5",
"")))))</f>
        <v>Tier 5</v>
      </c>
      <c r="Y844" s="50"/>
      <c r="Z844" s="50"/>
    </row>
    <row r="845" spans="1:26" ht="75" x14ac:dyDescent="0.25">
      <c r="A845" s="39">
        <v>25176201</v>
      </c>
      <c r="B845" s="40">
        <v>7944</v>
      </c>
      <c r="C845" s="41" t="s">
        <v>81</v>
      </c>
      <c r="D845" s="41" t="s">
        <v>46</v>
      </c>
      <c r="E845" s="41">
        <v>75961</v>
      </c>
      <c r="F845" s="42"/>
      <c r="G845" s="43">
        <v>31.660693999999999</v>
      </c>
      <c r="H845" s="44">
        <v>-94.601386000000005</v>
      </c>
      <c r="I845" s="45" t="s">
        <v>63</v>
      </c>
      <c r="J845" s="46" t="s">
        <v>48</v>
      </c>
      <c r="K845" s="42" t="s">
        <v>51</v>
      </c>
      <c r="L845" s="49"/>
      <c r="M845" s="45" t="s">
        <v>63</v>
      </c>
      <c r="N845" s="46" t="s">
        <v>51</v>
      </c>
      <c r="O845" s="49"/>
      <c r="P845" s="36" t="str">
        <f t="shared" si="13"/>
        <v>Unknown</v>
      </c>
      <c r="Q845" s="39" t="s">
        <v>48</v>
      </c>
      <c r="R845" s="39" t="s">
        <v>48</v>
      </c>
      <c r="S845" s="39"/>
      <c r="T845" s="50"/>
      <c r="U845" s="50" t="s">
        <v>51</v>
      </c>
      <c r="V845" s="50" t="s">
        <v>51</v>
      </c>
      <c r="W845" s="50"/>
      <c r="X845" s="51" t="str">
        <f>IF((OR((AND('[1]PWS Information'!$E$10="CWS",T845="Single Family Residence",P845="Lead")),
(AND('[1]PWS Information'!$E$10="CWS",T845="Multiple Family Residence",'[1]PWS Information'!$E$11="Yes",P845="Lead")),
(AND('[1]PWS Information'!$E$10="NTNC",P845="Lead")))),"Tier 1",
IF((OR((AND('[1]PWS Information'!$E$10="CWS",T845="Multiple Family Residence",'[1]PWS Information'!$E$11="No",P845="Lead")),
(AND('[1]PWS Information'!$E$10="CWS",T845="Other",P845="Lead")),
(AND('[1]PWS Information'!$E$10="CWS",T845="Building",P845="Lead")))),"Tier 2",
IF((OR((AND('[1]PWS Information'!$E$10="CWS",T845="Single Family Residence",P845="Galvanized Requiring Replacement")),
(AND('[1]PWS Information'!$E$10="CWS",T845="Single Family Residence",P845="Galvanized Requiring Replacement",Q845="Yes")),
(AND('[1]PWS Information'!$E$10="NTNC",P845="Galvanized Requiring Replacement")),
(AND('[1]PWS Information'!$E$10="NTNC",T845="Single Family Residence",Q845="Yes")))),"Tier 3",
IF((OR((AND('[1]PWS Information'!$E$10="CWS",T845="Single Family Residence",R845="Yes",P845="Non-Lead", I845="Non-Lead - Copper",K845="Before 1989")),
(AND('[1]PWS Information'!$E$10="CWS",T845="Single Family Residence",R845="Yes",P845="Non-Lead", M845="Non-Lead - Copper",N845="Before 1989")))),"Tier 4",
IF((OR((AND('[1]PWS Information'!$E$10="NTNC",P845="Non-Lead")),
(AND('[1]PWS Information'!$E$10="CWS",P845="Non-Lead",R845="")),
(AND('[1]PWS Information'!$E$10="CWS",P845="Non-Lead",R845="No")),
(AND('[1]PWS Information'!$E$10="CWS",P845="Non-Lead",R845="Don't Know")),
(AND('[1]PWS Information'!$E$10="CWS",P845="Non-Lead", I845="Non-Lead - Copper", R845="Yes", K845="Between 1989 and 2014")),
(AND('[1]PWS Information'!$E$10="CWS",P845="Non-Lead", I845="Non-Lead - Copper", R845="Yes", K845="After 2014")),
(AND('[1]PWS Information'!$E$10="CWS",P845="Non-Lead", I845="Non-Lead - Copper", R845="Yes", K845="Unknown")),
(AND('[1]PWS Information'!$E$10="CWS",P845="Non-Lead", M845="Non-Lead - Copper", R845="Yes", N845="Between 1989 and 2014")),
(AND('[1]PWS Information'!$E$10="CWS",P845="Non-Lead", M845="Non-Lead - Copper", R845="Yes", N845="After 2014")),
(AND('[1]PWS Information'!$E$10="CWS",P845="Non-Lead", M845="Non-Lead - Copper", R845="Yes", N845="Unknown")),
(AND('[1]PWS Information'!$E$10="CWS",P845="Unknown")),
(AND('[1]PWS Information'!$E$10="NTNC",P845="Unknown")))),"Tier 5",
"")))))</f>
        <v>Tier 5</v>
      </c>
      <c r="Y845" s="50"/>
      <c r="Z845" s="50"/>
    </row>
    <row r="846" spans="1:26" ht="75" x14ac:dyDescent="0.25">
      <c r="A846" s="39">
        <v>25175611</v>
      </c>
      <c r="B846" s="40">
        <v>6690</v>
      </c>
      <c r="C846" s="41" t="s">
        <v>81</v>
      </c>
      <c r="D846" s="41" t="s">
        <v>46</v>
      </c>
      <c r="E846" s="41">
        <v>75961</v>
      </c>
      <c r="F846" s="42"/>
      <c r="G846" s="43">
        <v>31.660693999999999</v>
      </c>
      <c r="H846" s="44">
        <v>-94.601386000000005</v>
      </c>
      <c r="I846" s="45" t="s">
        <v>63</v>
      </c>
      <c r="J846" s="46" t="s">
        <v>48</v>
      </c>
      <c r="K846" s="42" t="s">
        <v>51</v>
      </c>
      <c r="L846" s="49"/>
      <c r="M846" s="45" t="s">
        <v>63</v>
      </c>
      <c r="N846" s="46" t="s">
        <v>51</v>
      </c>
      <c r="O846" s="49"/>
      <c r="P846" s="36" t="str">
        <f t="shared" si="13"/>
        <v>Unknown</v>
      </c>
      <c r="Q846" s="39" t="s">
        <v>48</v>
      </c>
      <c r="R846" s="39" t="s">
        <v>48</v>
      </c>
      <c r="S846" s="39"/>
      <c r="T846" s="50"/>
      <c r="U846" s="50" t="s">
        <v>51</v>
      </c>
      <c r="V846" s="50" t="s">
        <v>51</v>
      </c>
      <c r="W846" s="50"/>
      <c r="X846" s="51" t="str">
        <f>IF((OR((AND('[1]PWS Information'!$E$10="CWS",T846="Single Family Residence",P846="Lead")),
(AND('[1]PWS Information'!$E$10="CWS",T846="Multiple Family Residence",'[1]PWS Information'!$E$11="Yes",P846="Lead")),
(AND('[1]PWS Information'!$E$10="NTNC",P846="Lead")))),"Tier 1",
IF((OR((AND('[1]PWS Information'!$E$10="CWS",T846="Multiple Family Residence",'[1]PWS Information'!$E$11="No",P846="Lead")),
(AND('[1]PWS Information'!$E$10="CWS",T846="Other",P846="Lead")),
(AND('[1]PWS Information'!$E$10="CWS",T846="Building",P846="Lead")))),"Tier 2",
IF((OR((AND('[1]PWS Information'!$E$10="CWS",T846="Single Family Residence",P846="Galvanized Requiring Replacement")),
(AND('[1]PWS Information'!$E$10="CWS",T846="Single Family Residence",P846="Galvanized Requiring Replacement",Q846="Yes")),
(AND('[1]PWS Information'!$E$10="NTNC",P846="Galvanized Requiring Replacement")),
(AND('[1]PWS Information'!$E$10="NTNC",T846="Single Family Residence",Q846="Yes")))),"Tier 3",
IF((OR((AND('[1]PWS Information'!$E$10="CWS",T846="Single Family Residence",R846="Yes",P846="Non-Lead", I846="Non-Lead - Copper",K846="Before 1989")),
(AND('[1]PWS Information'!$E$10="CWS",T846="Single Family Residence",R846="Yes",P846="Non-Lead", M846="Non-Lead - Copper",N846="Before 1989")))),"Tier 4",
IF((OR((AND('[1]PWS Information'!$E$10="NTNC",P846="Non-Lead")),
(AND('[1]PWS Information'!$E$10="CWS",P846="Non-Lead",R846="")),
(AND('[1]PWS Information'!$E$10="CWS",P846="Non-Lead",R846="No")),
(AND('[1]PWS Information'!$E$10="CWS",P846="Non-Lead",R846="Don't Know")),
(AND('[1]PWS Information'!$E$10="CWS",P846="Non-Lead", I846="Non-Lead - Copper", R846="Yes", K846="Between 1989 and 2014")),
(AND('[1]PWS Information'!$E$10="CWS",P846="Non-Lead", I846="Non-Lead - Copper", R846="Yes", K846="After 2014")),
(AND('[1]PWS Information'!$E$10="CWS",P846="Non-Lead", I846="Non-Lead - Copper", R846="Yes", K846="Unknown")),
(AND('[1]PWS Information'!$E$10="CWS",P846="Non-Lead", M846="Non-Lead - Copper", R846="Yes", N846="Between 1989 and 2014")),
(AND('[1]PWS Information'!$E$10="CWS",P846="Non-Lead", M846="Non-Lead - Copper", R846="Yes", N846="After 2014")),
(AND('[1]PWS Information'!$E$10="CWS",P846="Non-Lead", M846="Non-Lead - Copper", R846="Yes", N846="Unknown")),
(AND('[1]PWS Information'!$E$10="CWS",P846="Unknown")),
(AND('[1]PWS Information'!$E$10="NTNC",P846="Unknown")))),"Tier 5",
"")))))</f>
        <v>Tier 5</v>
      </c>
      <c r="Y846" s="50"/>
      <c r="Z846" s="50"/>
    </row>
    <row r="847" spans="1:26" ht="75" x14ac:dyDescent="0.25">
      <c r="A847" s="39">
        <v>20760004</v>
      </c>
      <c r="B847" s="40">
        <v>7057</v>
      </c>
      <c r="C847" s="41" t="s">
        <v>250</v>
      </c>
      <c r="D847" s="41" t="s">
        <v>46</v>
      </c>
      <c r="E847" s="41">
        <v>75961</v>
      </c>
      <c r="F847" s="42"/>
      <c r="G847" s="43">
        <v>31.558382999999999</v>
      </c>
      <c r="H847" s="44">
        <v>-94.504452000000001</v>
      </c>
      <c r="I847" s="45" t="s">
        <v>63</v>
      </c>
      <c r="J847" s="46" t="s">
        <v>48</v>
      </c>
      <c r="K847" s="42" t="s">
        <v>51</v>
      </c>
      <c r="L847" s="49"/>
      <c r="M847" s="45" t="s">
        <v>63</v>
      </c>
      <c r="N847" s="46" t="s">
        <v>51</v>
      </c>
      <c r="O847" s="49"/>
      <c r="P847" s="36" t="str">
        <f t="shared" si="13"/>
        <v>Unknown</v>
      </c>
      <c r="Q847" s="39" t="s">
        <v>48</v>
      </c>
      <c r="R847" s="39" t="s">
        <v>48</v>
      </c>
      <c r="S847" s="39"/>
      <c r="T847" s="50"/>
      <c r="U847" s="50" t="s">
        <v>51</v>
      </c>
      <c r="V847" s="50" t="s">
        <v>51</v>
      </c>
      <c r="W847" s="50"/>
      <c r="X847" s="51" t="str">
        <f>IF((OR((AND('[1]PWS Information'!$E$10="CWS",T847="Single Family Residence",P847="Lead")),
(AND('[1]PWS Information'!$E$10="CWS",T847="Multiple Family Residence",'[1]PWS Information'!$E$11="Yes",P847="Lead")),
(AND('[1]PWS Information'!$E$10="NTNC",P847="Lead")))),"Tier 1",
IF((OR((AND('[1]PWS Information'!$E$10="CWS",T847="Multiple Family Residence",'[1]PWS Information'!$E$11="No",P847="Lead")),
(AND('[1]PWS Information'!$E$10="CWS",T847="Other",P847="Lead")),
(AND('[1]PWS Information'!$E$10="CWS",T847="Building",P847="Lead")))),"Tier 2",
IF((OR((AND('[1]PWS Information'!$E$10="CWS",T847="Single Family Residence",P847="Galvanized Requiring Replacement")),
(AND('[1]PWS Information'!$E$10="CWS",T847="Single Family Residence",P847="Galvanized Requiring Replacement",Q847="Yes")),
(AND('[1]PWS Information'!$E$10="NTNC",P847="Galvanized Requiring Replacement")),
(AND('[1]PWS Information'!$E$10="NTNC",T847="Single Family Residence",Q847="Yes")))),"Tier 3",
IF((OR((AND('[1]PWS Information'!$E$10="CWS",T847="Single Family Residence",R847="Yes",P847="Non-Lead", I847="Non-Lead - Copper",K847="Before 1989")),
(AND('[1]PWS Information'!$E$10="CWS",T847="Single Family Residence",R847="Yes",P847="Non-Lead", M847="Non-Lead - Copper",N847="Before 1989")))),"Tier 4",
IF((OR((AND('[1]PWS Information'!$E$10="NTNC",P847="Non-Lead")),
(AND('[1]PWS Information'!$E$10="CWS",P847="Non-Lead",R847="")),
(AND('[1]PWS Information'!$E$10="CWS",P847="Non-Lead",R847="No")),
(AND('[1]PWS Information'!$E$10="CWS",P847="Non-Lead",R847="Don't Know")),
(AND('[1]PWS Information'!$E$10="CWS",P847="Non-Lead", I847="Non-Lead - Copper", R847="Yes", K847="Between 1989 and 2014")),
(AND('[1]PWS Information'!$E$10="CWS",P847="Non-Lead", I847="Non-Lead - Copper", R847="Yes", K847="After 2014")),
(AND('[1]PWS Information'!$E$10="CWS",P847="Non-Lead", I847="Non-Lead - Copper", R847="Yes", K847="Unknown")),
(AND('[1]PWS Information'!$E$10="CWS",P847="Non-Lead", M847="Non-Lead - Copper", R847="Yes", N847="Between 1989 and 2014")),
(AND('[1]PWS Information'!$E$10="CWS",P847="Non-Lead", M847="Non-Lead - Copper", R847="Yes", N847="After 2014")),
(AND('[1]PWS Information'!$E$10="CWS",P847="Non-Lead", M847="Non-Lead - Copper", R847="Yes", N847="Unknown")),
(AND('[1]PWS Information'!$E$10="CWS",P847="Unknown")),
(AND('[1]PWS Information'!$E$10="NTNC",P847="Unknown")))),"Tier 5",
"")))))</f>
        <v>Tier 5</v>
      </c>
      <c r="Y847" s="50"/>
      <c r="Z847" s="50"/>
    </row>
    <row r="848" spans="1:26" ht="75" x14ac:dyDescent="0.25">
      <c r="A848" s="39">
        <v>20962342</v>
      </c>
      <c r="B848" s="40">
        <v>590</v>
      </c>
      <c r="C848" s="41" t="s">
        <v>102</v>
      </c>
      <c r="D848" s="41" t="s">
        <v>46</v>
      </c>
      <c r="E848" s="41">
        <v>75961</v>
      </c>
      <c r="F848" s="42"/>
      <c r="G848" s="43">
        <v>31.558382999999999</v>
      </c>
      <c r="H848" s="44">
        <v>-94.504452000000001</v>
      </c>
      <c r="I848" s="45" t="s">
        <v>63</v>
      </c>
      <c r="J848" s="46" t="s">
        <v>48</v>
      </c>
      <c r="K848" s="42" t="s">
        <v>51</v>
      </c>
      <c r="L848" s="49"/>
      <c r="M848" s="45" t="s">
        <v>63</v>
      </c>
      <c r="N848" s="46" t="s">
        <v>51</v>
      </c>
      <c r="O848" s="49"/>
      <c r="P848" s="36" t="str">
        <f t="shared" si="13"/>
        <v>Unknown</v>
      </c>
      <c r="Q848" s="39" t="s">
        <v>48</v>
      </c>
      <c r="R848" s="39" t="s">
        <v>48</v>
      </c>
      <c r="S848" s="39"/>
      <c r="T848" s="50"/>
      <c r="U848" s="50" t="s">
        <v>51</v>
      </c>
      <c r="V848" s="50" t="s">
        <v>51</v>
      </c>
      <c r="W848" s="50"/>
      <c r="X848" s="51" t="str">
        <f>IF((OR((AND('[1]PWS Information'!$E$10="CWS",T848="Single Family Residence",P848="Lead")),
(AND('[1]PWS Information'!$E$10="CWS",T848="Multiple Family Residence",'[1]PWS Information'!$E$11="Yes",P848="Lead")),
(AND('[1]PWS Information'!$E$10="NTNC",P848="Lead")))),"Tier 1",
IF((OR((AND('[1]PWS Information'!$E$10="CWS",T848="Multiple Family Residence",'[1]PWS Information'!$E$11="No",P848="Lead")),
(AND('[1]PWS Information'!$E$10="CWS",T848="Other",P848="Lead")),
(AND('[1]PWS Information'!$E$10="CWS",T848="Building",P848="Lead")))),"Tier 2",
IF((OR((AND('[1]PWS Information'!$E$10="CWS",T848="Single Family Residence",P848="Galvanized Requiring Replacement")),
(AND('[1]PWS Information'!$E$10="CWS",T848="Single Family Residence",P848="Galvanized Requiring Replacement",Q848="Yes")),
(AND('[1]PWS Information'!$E$10="NTNC",P848="Galvanized Requiring Replacement")),
(AND('[1]PWS Information'!$E$10="NTNC",T848="Single Family Residence",Q848="Yes")))),"Tier 3",
IF((OR((AND('[1]PWS Information'!$E$10="CWS",T848="Single Family Residence",R848="Yes",P848="Non-Lead", I848="Non-Lead - Copper",K848="Before 1989")),
(AND('[1]PWS Information'!$E$10="CWS",T848="Single Family Residence",R848="Yes",P848="Non-Lead", M848="Non-Lead - Copper",N848="Before 1989")))),"Tier 4",
IF((OR((AND('[1]PWS Information'!$E$10="NTNC",P848="Non-Lead")),
(AND('[1]PWS Information'!$E$10="CWS",P848="Non-Lead",R848="")),
(AND('[1]PWS Information'!$E$10="CWS",P848="Non-Lead",R848="No")),
(AND('[1]PWS Information'!$E$10="CWS",P848="Non-Lead",R848="Don't Know")),
(AND('[1]PWS Information'!$E$10="CWS",P848="Non-Lead", I848="Non-Lead - Copper", R848="Yes", K848="Between 1989 and 2014")),
(AND('[1]PWS Information'!$E$10="CWS",P848="Non-Lead", I848="Non-Lead - Copper", R848="Yes", K848="After 2014")),
(AND('[1]PWS Information'!$E$10="CWS",P848="Non-Lead", I848="Non-Lead - Copper", R848="Yes", K848="Unknown")),
(AND('[1]PWS Information'!$E$10="CWS",P848="Non-Lead", M848="Non-Lead - Copper", R848="Yes", N848="Between 1989 and 2014")),
(AND('[1]PWS Information'!$E$10="CWS",P848="Non-Lead", M848="Non-Lead - Copper", R848="Yes", N848="After 2014")),
(AND('[1]PWS Information'!$E$10="CWS",P848="Non-Lead", M848="Non-Lead - Copper", R848="Yes", N848="Unknown")),
(AND('[1]PWS Information'!$E$10="CWS",P848="Unknown")),
(AND('[1]PWS Information'!$E$10="NTNC",P848="Unknown")))),"Tier 5",
"")))))</f>
        <v>Tier 5</v>
      </c>
      <c r="Y848" s="50"/>
      <c r="Z848" s="50"/>
    </row>
    <row r="849" spans="1:26" ht="75" x14ac:dyDescent="0.25">
      <c r="A849" s="39">
        <v>25176018</v>
      </c>
      <c r="B849" s="40">
        <v>2548</v>
      </c>
      <c r="C849" s="41" t="s">
        <v>57</v>
      </c>
      <c r="D849" s="41" t="s">
        <v>46</v>
      </c>
      <c r="E849" s="41">
        <v>75961</v>
      </c>
      <c r="F849" s="42"/>
      <c r="G849" s="43">
        <v>31.646972000000002</v>
      </c>
      <c r="H849" s="44">
        <v>-94.530523000000002</v>
      </c>
      <c r="I849" s="45" t="s">
        <v>63</v>
      </c>
      <c r="J849" s="46" t="s">
        <v>48</v>
      </c>
      <c r="K849" s="42" t="s">
        <v>51</v>
      </c>
      <c r="L849" s="49"/>
      <c r="M849" s="45" t="s">
        <v>63</v>
      </c>
      <c r="N849" s="46" t="s">
        <v>51</v>
      </c>
      <c r="O849" s="49"/>
      <c r="P849" s="36" t="str">
        <f t="shared" si="13"/>
        <v>Unknown</v>
      </c>
      <c r="Q849" s="39" t="s">
        <v>48</v>
      </c>
      <c r="R849" s="39" t="s">
        <v>48</v>
      </c>
      <c r="S849" s="39"/>
      <c r="T849" s="50"/>
      <c r="U849" s="50" t="s">
        <v>51</v>
      </c>
      <c r="V849" s="50" t="s">
        <v>51</v>
      </c>
      <c r="W849" s="50"/>
      <c r="X849" s="51" t="str">
        <f>IF((OR((AND('[1]PWS Information'!$E$10="CWS",T849="Single Family Residence",P849="Lead")),
(AND('[1]PWS Information'!$E$10="CWS",T849="Multiple Family Residence",'[1]PWS Information'!$E$11="Yes",P849="Lead")),
(AND('[1]PWS Information'!$E$10="NTNC",P849="Lead")))),"Tier 1",
IF((OR((AND('[1]PWS Information'!$E$10="CWS",T849="Multiple Family Residence",'[1]PWS Information'!$E$11="No",P849="Lead")),
(AND('[1]PWS Information'!$E$10="CWS",T849="Other",P849="Lead")),
(AND('[1]PWS Information'!$E$10="CWS",T849="Building",P849="Lead")))),"Tier 2",
IF((OR((AND('[1]PWS Information'!$E$10="CWS",T849="Single Family Residence",P849="Galvanized Requiring Replacement")),
(AND('[1]PWS Information'!$E$10="CWS",T849="Single Family Residence",P849="Galvanized Requiring Replacement",Q849="Yes")),
(AND('[1]PWS Information'!$E$10="NTNC",P849="Galvanized Requiring Replacement")),
(AND('[1]PWS Information'!$E$10="NTNC",T849="Single Family Residence",Q849="Yes")))),"Tier 3",
IF((OR((AND('[1]PWS Information'!$E$10="CWS",T849="Single Family Residence",R849="Yes",P849="Non-Lead", I849="Non-Lead - Copper",K849="Before 1989")),
(AND('[1]PWS Information'!$E$10="CWS",T849="Single Family Residence",R849="Yes",P849="Non-Lead", M849="Non-Lead - Copper",N849="Before 1989")))),"Tier 4",
IF((OR((AND('[1]PWS Information'!$E$10="NTNC",P849="Non-Lead")),
(AND('[1]PWS Information'!$E$10="CWS",P849="Non-Lead",R849="")),
(AND('[1]PWS Information'!$E$10="CWS",P849="Non-Lead",R849="No")),
(AND('[1]PWS Information'!$E$10="CWS",P849="Non-Lead",R849="Don't Know")),
(AND('[1]PWS Information'!$E$10="CWS",P849="Non-Lead", I849="Non-Lead - Copper", R849="Yes", K849="Between 1989 and 2014")),
(AND('[1]PWS Information'!$E$10="CWS",P849="Non-Lead", I849="Non-Lead - Copper", R849="Yes", K849="After 2014")),
(AND('[1]PWS Information'!$E$10="CWS",P849="Non-Lead", I849="Non-Lead - Copper", R849="Yes", K849="Unknown")),
(AND('[1]PWS Information'!$E$10="CWS",P849="Non-Lead", M849="Non-Lead - Copper", R849="Yes", N849="Between 1989 and 2014")),
(AND('[1]PWS Information'!$E$10="CWS",P849="Non-Lead", M849="Non-Lead - Copper", R849="Yes", N849="After 2014")),
(AND('[1]PWS Information'!$E$10="CWS",P849="Non-Lead", M849="Non-Lead - Copper", R849="Yes", N849="Unknown")),
(AND('[1]PWS Information'!$E$10="CWS",P849="Unknown")),
(AND('[1]PWS Information'!$E$10="NTNC",P849="Unknown")))),"Tier 5",
"")))))</f>
        <v>Tier 5</v>
      </c>
      <c r="Y849" s="50"/>
      <c r="Z849" s="50"/>
    </row>
    <row r="850" spans="1:26" ht="75" x14ac:dyDescent="0.25">
      <c r="A850" s="39">
        <v>25176184</v>
      </c>
      <c r="B850" s="40">
        <v>267</v>
      </c>
      <c r="C850" s="41" t="s">
        <v>95</v>
      </c>
      <c r="D850" s="41" t="s">
        <v>46</v>
      </c>
      <c r="E850" s="41">
        <v>75961</v>
      </c>
      <c r="F850" s="42"/>
      <c r="G850" s="43">
        <v>31.660920000000001</v>
      </c>
      <c r="H850" s="44">
        <v>-94.601358000000005</v>
      </c>
      <c r="I850" s="45" t="s">
        <v>63</v>
      </c>
      <c r="J850" s="46" t="s">
        <v>48</v>
      </c>
      <c r="K850" s="42" t="s">
        <v>51</v>
      </c>
      <c r="L850" s="49"/>
      <c r="M850" s="45" t="s">
        <v>63</v>
      </c>
      <c r="N850" s="46" t="s">
        <v>51</v>
      </c>
      <c r="O850" s="49"/>
      <c r="P850" s="36" t="str">
        <f t="shared" si="13"/>
        <v>Unknown</v>
      </c>
      <c r="Q850" s="39" t="s">
        <v>48</v>
      </c>
      <c r="R850" s="39" t="s">
        <v>48</v>
      </c>
      <c r="S850" s="39"/>
      <c r="T850" s="50"/>
      <c r="U850" s="50" t="s">
        <v>51</v>
      </c>
      <c r="V850" s="50" t="s">
        <v>51</v>
      </c>
      <c r="W850" s="50"/>
      <c r="X850" s="51" t="str">
        <f>IF((OR((AND('[1]PWS Information'!$E$10="CWS",T850="Single Family Residence",P850="Lead")),
(AND('[1]PWS Information'!$E$10="CWS",T850="Multiple Family Residence",'[1]PWS Information'!$E$11="Yes",P850="Lead")),
(AND('[1]PWS Information'!$E$10="NTNC",P850="Lead")))),"Tier 1",
IF((OR((AND('[1]PWS Information'!$E$10="CWS",T850="Multiple Family Residence",'[1]PWS Information'!$E$11="No",P850="Lead")),
(AND('[1]PWS Information'!$E$10="CWS",T850="Other",P850="Lead")),
(AND('[1]PWS Information'!$E$10="CWS",T850="Building",P850="Lead")))),"Tier 2",
IF((OR((AND('[1]PWS Information'!$E$10="CWS",T850="Single Family Residence",P850="Galvanized Requiring Replacement")),
(AND('[1]PWS Information'!$E$10="CWS",T850="Single Family Residence",P850="Galvanized Requiring Replacement",Q850="Yes")),
(AND('[1]PWS Information'!$E$10="NTNC",P850="Galvanized Requiring Replacement")),
(AND('[1]PWS Information'!$E$10="NTNC",T850="Single Family Residence",Q850="Yes")))),"Tier 3",
IF((OR((AND('[1]PWS Information'!$E$10="CWS",T850="Single Family Residence",R850="Yes",P850="Non-Lead", I850="Non-Lead - Copper",K850="Before 1989")),
(AND('[1]PWS Information'!$E$10="CWS",T850="Single Family Residence",R850="Yes",P850="Non-Lead", M850="Non-Lead - Copper",N850="Before 1989")))),"Tier 4",
IF((OR((AND('[1]PWS Information'!$E$10="NTNC",P850="Non-Lead")),
(AND('[1]PWS Information'!$E$10="CWS",P850="Non-Lead",R850="")),
(AND('[1]PWS Information'!$E$10="CWS",P850="Non-Lead",R850="No")),
(AND('[1]PWS Information'!$E$10="CWS",P850="Non-Lead",R850="Don't Know")),
(AND('[1]PWS Information'!$E$10="CWS",P850="Non-Lead", I850="Non-Lead - Copper", R850="Yes", K850="Between 1989 and 2014")),
(AND('[1]PWS Information'!$E$10="CWS",P850="Non-Lead", I850="Non-Lead - Copper", R850="Yes", K850="After 2014")),
(AND('[1]PWS Information'!$E$10="CWS",P850="Non-Lead", I850="Non-Lead - Copper", R850="Yes", K850="Unknown")),
(AND('[1]PWS Information'!$E$10="CWS",P850="Non-Lead", M850="Non-Lead - Copper", R850="Yes", N850="Between 1989 and 2014")),
(AND('[1]PWS Information'!$E$10="CWS",P850="Non-Lead", M850="Non-Lead - Copper", R850="Yes", N850="After 2014")),
(AND('[1]PWS Information'!$E$10="CWS",P850="Non-Lead", M850="Non-Lead - Copper", R850="Yes", N850="Unknown")),
(AND('[1]PWS Information'!$E$10="CWS",P850="Unknown")),
(AND('[1]PWS Information'!$E$10="NTNC",P850="Unknown")))),"Tier 5",
"")))))</f>
        <v>Tier 5</v>
      </c>
      <c r="Y850" s="50"/>
      <c r="Z850" s="50"/>
    </row>
    <row r="851" spans="1:26" ht="75" x14ac:dyDescent="0.25">
      <c r="A851" s="39">
        <v>25175528</v>
      </c>
      <c r="B851" s="40">
        <v>915</v>
      </c>
      <c r="C851" s="41" t="s">
        <v>156</v>
      </c>
      <c r="D851" s="41" t="s">
        <v>46</v>
      </c>
      <c r="E851" s="41">
        <v>75961</v>
      </c>
      <c r="F851" s="42"/>
      <c r="G851" s="43">
        <v>31.657405000000001</v>
      </c>
      <c r="H851" s="44">
        <v>-94.601485999999994</v>
      </c>
      <c r="I851" s="45" t="s">
        <v>63</v>
      </c>
      <c r="J851" s="46" t="s">
        <v>48</v>
      </c>
      <c r="K851" s="42" t="s">
        <v>51</v>
      </c>
      <c r="L851" s="49"/>
      <c r="M851" s="45" t="s">
        <v>63</v>
      </c>
      <c r="N851" s="46" t="s">
        <v>51</v>
      </c>
      <c r="O851" s="49"/>
      <c r="P851" s="36" t="str">
        <f t="shared" si="13"/>
        <v>Unknown</v>
      </c>
      <c r="Q851" s="39" t="s">
        <v>48</v>
      </c>
      <c r="R851" s="39" t="s">
        <v>48</v>
      </c>
      <c r="S851" s="39"/>
      <c r="T851" s="50"/>
      <c r="U851" s="50" t="s">
        <v>51</v>
      </c>
      <c r="V851" s="50" t="s">
        <v>51</v>
      </c>
      <c r="W851" s="50"/>
      <c r="X851" s="51" t="str">
        <f>IF((OR((AND('[1]PWS Information'!$E$10="CWS",T851="Single Family Residence",P851="Lead")),
(AND('[1]PWS Information'!$E$10="CWS",T851="Multiple Family Residence",'[1]PWS Information'!$E$11="Yes",P851="Lead")),
(AND('[1]PWS Information'!$E$10="NTNC",P851="Lead")))),"Tier 1",
IF((OR((AND('[1]PWS Information'!$E$10="CWS",T851="Multiple Family Residence",'[1]PWS Information'!$E$11="No",P851="Lead")),
(AND('[1]PWS Information'!$E$10="CWS",T851="Other",P851="Lead")),
(AND('[1]PWS Information'!$E$10="CWS",T851="Building",P851="Lead")))),"Tier 2",
IF((OR((AND('[1]PWS Information'!$E$10="CWS",T851="Single Family Residence",P851="Galvanized Requiring Replacement")),
(AND('[1]PWS Information'!$E$10="CWS",T851="Single Family Residence",P851="Galvanized Requiring Replacement",Q851="Yes")),
(AND('[1]PWS Information'!$E$10="NTNC",P851="Galvanized Requiring Replacement")),
(AND('[1]PWS Information'!$E$10="NTNC",T851="Single Family Residence",Q851="Yes")))),"Tier 3",
IF((OR((AND('[1]PWS Information'!$E$10="CWS",T851="Single Family Residence",R851="Yes",P851="Non-Lead", I851="Non-Lead - Copper",K851="Before 1989")),
(AND('[1]PWS Information'!$E$10="CWS",T851="Single Family Residence",R851="Yes",P851="Non-Lead", M851="Non-Lead - Copper",N851="Before 1989")))),"Tier 4",
IF((OR((AND('[1]PWS Information'!$E$10="NTNC",P851="Non-Lead")),
(AND('[1]PWS Information'!$E$10="CWS",P851="Non-Lead",R851="")),
(AND('[1]PWS Information'!$E$10="CWS",P851="Non-Lead",R851="No")),
(AND('[1]PWS Information'!$E$10="CWS",P851="Non-Lead",R851="Don't Know")),
(AND('[1]PWS Information'!$E$10="CWS",P851="Non-Lead", I851="Non-Lead - Copper", R851="Yes", K851="Between 1989 and 2014")),
(AND('[1]PWS Information'!$E$10="CWS",P851="Non-Lead", I851="Non-Lead - Copper", R851="Yes", K851="After 2014")),
(AND('[1]PWS Information'!$E$10="CWS",P851="Non-Lead", I851="Non-Lead - Copper", R851="Yes", K851="Unknown")),
(AND('[1]PWS Information'!$E$10="CWS",P851="Non-Lead", M851="Non-Lead - Copper", R851="Yes", N851="Between 1989 and 2014")),
(AND('[1]PWS Information'!$E$10="CWS",P851="Non-Lead", M851="Non-Lead - Copper", R851="Yes", N851="After 2014")),
(AND('[1]PWS Information'!$E$10="CWS",P851="Non-Lead", M851="Non-Lead - Copper", R851="Yes", N851="Unknown")),
(AND('[1]PWS Information'!$E$10="CWS",P851="Unknown")),
(AND('[1]PWS Information'!$E$10="NTNC",P851="Unknown")))),"Tier 5",
"")))))</f>
        <v>Tier 5</v>
      </c>
      <c r="Y851" s="50"/>
      <c r="Z851" s="50"/>
    </row>
    <row r="852" spans="1:26" ht="75" x14ac:dyDescent="0.25">
      <c r="A852" s="39">
        <v>22132633</v>
      </c>
      <c r="B852" s="40" t="s">
        <v>251</v>
      </c>
      <c r="C852" s="41" t="s">
        <v>252</v>
      </c>
      <c r="D852" s="41" t="s">
        <v>46</v>
      </c>
      <c r="E852" s="41">
        <v>75961</v>
      </c>
      <c r="F852" s="42"/>
      <c r="G852" s="43">
        <v>31.611056000000001</v>
      </c>
      <c r="H852" s="44">
        <v>-94.513176999999999</v>
      </c>
      <c r="I852" s="45" t="s">
        <v>63</v>
      </c>
      <c r="J852" s="46" t="s">
        <v>48</v>
      </c>
      <c r="K852" s="42" t="s">
        <v>51</v>
      </c>
      <c r="L852" s="49"/>
      <c r="M852" s="45" t="s">
        <v>63</v>
      </c>
      <c r="N852" s="46" t="s">
        <v>51</v>
      </c>
      <c r="O852" s="49"/>
      <c r="P852" s="36" t="str">
        <f t="shared" si="13"/>
        <v>Unknown</v>
      </c>
      <c r="Q852" s="39" t="s">
        <v>48</v>
      </c>
      <c r="R852" s="39" t="s">
        <v>48</v>
      </c>
      <c r="S852" s="39"/>
      <c r="T852" s="50"/>
      <c r="U852" s="50" t="s">
        <v>51</v>
      </c>
      <c r="V852" s="50" t="s">
        <v>51</v>
      </c>
      <c r="W852" s="50"/>
      <c r="X852" s="51" t="str">
        <f>IF((OR((AND('[1]PWS Information'!$E$10="CWS",T852="Single Family Residence",P852="Lead")),
(AND('[1]PWS Information'!$E$10="CWS",T852="Multiple Family Residence",'[1]PWS Information'!$E$11="Yes",P852="Lead")),
(AND('[1]PWS Information'!$E$10="NTNC",P852="Lead")))),"Tier 1",
IF((OR((AND('[1]PWS Information'!$E$10="CWS",T852="Multiple Family Residence",'[1]PWS Information'!$E$11="No",P852="Lead")),
(AND('[1]PWS Information'!$E$10="CWS",T852="Other",P852="Lead")),
(AND('[1]PWS Information'!$E$10="CWS",T852="Building",P852="Lead")))),"Tier 2",
IF((OR((AND('[1]PWS Information'!$E$10="CWS",T852="Single Family Residence",P852="Galvanized Requiring Replacement")),
(AND('[1]PWS Information'!$E$10="CWS",T852="Single Family Residence",P852="Galvanized Requiring Replacement",Q852="Yes")),
(AND('[1]PWS Information'!$E$10="NTNC",P852="Galvanized Requiring Replacement")),
(AND('[1]PWS Information'!$E$10="NTNC",T852="Single Family Residence",Q852="Yes")))),"Tier 3",
IF((OR((AND('[1]PWS Information'!$E$10="CWS",T852="Single Family Residence",R852="Yes",P852="Non-Lead", I852="Non-Lead - Copper",K852="Before 1989")),
(AND('[1]PWS Information'!$E$10="CWS",T852="Single Family Residence",R852="Yes",P852="Non-Lead", M852="Non-Lead - Copper",N852="Before 1989")))),"Tier 4",
IF((OR((AND('[1]PWS Information'!$E$10="NTNC",P852="Non-Lead")),
(AND('[1]PWS Information'!$E$10="CWS",P852="Non-Lead",R852="")),
(AND('[1]PWS Information'!$E$10="CWS",P852="Non-Lead",R852="No")),
(AND('[1]PWS Information'!$E$10="CWS",P852="Non-Lead",R852="Don't Know")),
(AND('[1]PWS Information'!$E$10="CWS",P852="Non-Lead", I852="Non-Lead - Copper", R852="Yes", K852="Between 1989 and 2014")),
(AND('[1]PWS Information'!$E$10="CWS",P852="Non-Lead", I852="Non-Lead - Copper", R852="Yes", K852="After 2014")),
(AND('[1]PWS Information'!$E$10="CWS",P852="Non-Lead", I852="Non-Lead - Copper", R852="Yes", K852="Unknown")),
(AND('[1]PWS Information'!$E$10="CWS",P852="Non-Lead", M852="Non-Lead - Copper", R852="Yes", N852="Between 1989 and 2014")),
(AND('[1]PWS Information'!$E$10="CWS",P852="Non-Lead", M852="Non-Lead - Copper", R852="Yes", N852="After 2014")),
(AND('[1]PWS Information'!$E$10="CWS",P852="Non-Lead", M852="Non-Lead - Copper", R852="Yes", N852="Unknown")),
(AND('[1]PWS Information'!$E$10="CWS",P852="Unknown")),
(AND('[1]PWS Information'!$E$10="NTNC",P852="Unknown")))),"Tier 5",
"")))))</f>
        <v>Tier 5</v>
      </c>
      <c r="Y852" s="50"/>
      <c r="Z852" s="50"/>
    </row>
    <row r="853" spans="1:26" ht="75" x14ac:dyDescent="0.25">
      <c r="A853" s="39">
        <v>25176025</v>
      </c>
      <c r="B853" s="40" t="s">
        <v>251</v>
      </c>
      <c r="C853" s="41" t="s">
        <v>252</v>
      </c>
      <c r="D853" s="41" t="s">
        <v>46</v>
      </c>
      <c r="E853" s="41">
        <v>75961</v>
      </c>
      <c r="F853" s="42"/>
      <c r="G853" s="43">
        <v>31.611056000000001</v>
      </c>
      <c r="H853" s="44">
        <v>-94.513176999999999</v>
      </c>
      <c r="I853" s="45" t="s">
        <v>63</v>
      </c>
      <c r="J853" s="46" t="s">
        <v>48</v>
      </c>
      <c r="K853" s="42" t="s">
        <v>51</v>
      </c>
      <c r="L853" s="49"/>
      <c r="M853" s="45" t="s">
        <v>63</v>
      </c>
      <c r="N853" s="46" t="s">
        <v>51</v>
      </c>
      <c r="O853" s="49"/>
      <c r="P853" s="36" t="str">
        <f t="shared" si="13"/>
        <v>Unknown</v>
      </c>
      <c r="Q853" s="39" t="s">
        <v>48</v>
      </c>
      <c r="R853" s="39" t="s">
        <v>48</v>
      </c>
      <c r="S853" s="39"/>
      <c r="T853" s="50"/>
      <c r="U853" s="50" t="s">
        <v>51</v>
      </c>
      <c r="V853" s="50" t="s">
        <v>51</v>
      </c>
      <c r="W853" s="50"/>
      <c r="X853" s="51" t="str">
        <f>IF((OR((AND('[1]PWS Information'!$E$10="CWS",T853="Single Family Residence",P853="Lead")),
(AND('[1]PWS Information'!$E$10="CWS",T853="Multiple Family Residence",'[1]PWS Information'!$E$11="Yes",P853="Lead")),
(AND('[1]PWS Information'!$E$10="NTNC",P853="Lead")))),"Tier 1",
IF((OR((AND('[1]PWS Information'!$E$10="CWS",T853="Multiple Family Residence",'[1]PWS Information'!$E$11="No",P853="Lead")),
(AND('[1]PWS Information'!$E$10="CWS",T853="Other",P853="Lead")),
(AND('[1]PWS Information'!$E$10="CWS",T853="Building",P853="Lead")))),"Tier 2",
IF((OR((AND('[1]PWS Information'!$E$10="CWS",T853="Single Family Residence",P853="Galvanized Requiring Replacement")),
(AND('[1]PWS Information'!$E$10="CWS",T853="Single Family Residence",P853="Galvanized Requiring Replacement",Q853="Yes")),
(AND('[1]PWS Information'!$E$10="NTNC",P853="Galvanized Requiring Replacement")),
(AND('[1]PWS Information'!$E$10="NTNC",T853="Single Family Residence",Q853="Yes")))),"Tier 3",
IF((OR((AND('[1]PWS Information'!$E$10="CWS",T853="Single Family Residence",R853="Yes",P853="Non-Lead", I853="Non-Lead - Copper",K853="Before 1989")),
(AND('[1]PWS Information'!$E$10="CWS",T853="Single Family Residence",R853="Yes",P853="Non-Lead", M853="Non-Lead - Copper",N853="Before 1989")))),"Tier 4",
IF((OR((AND('[1]PWS Information'!$E$10="NTNC",P853="Non-Lead")),
(AND('[1]PWS Information'!$E$10="CWS",P853="Non-Lead",R853="")),
(AND('[1]PWS Information'!$E$10="CWS",P853="Non-Lead",R853="No")),
(AND('[1]PWS Information'!$E$10="CWS",P853="Non-Lead",R853="Don't Know")),
(AND('[1]PWS Information'!$E$10="CWS",P853="Non-Lead", I853="Non-Lead - Copper", R853="Yes", K853="Between 1989 and 2014")),
(AND('[1]PWS Information'!$E$10="CWS",P853="Non-Lead", I853="Non-Lead - Copper", R853="Yes", K853="After 2014")),
(AND('[1]PWS Information'!$E$10="CWS",P853="Non-Lead", I853="Non-Lead - Copper", R853="Yes", K853="Unknown")),
(AND('[1]PWS Information'!$E$10="CWS",P853="Non-Lead", M853="Non-Lead - Copper", R853="Yes", N853="Between 1989 and 2014")),
(AND('[1]PWS Information'!$E$10="CWS",P853="Non-Lead", M853="Non-Lead - Copper", R853="Yes", N853="After 2014")),
(AND('[1]PWS Information'!$E$10="CWS",P853="Non-Lead", M853="Non-Lead - Copper", R853="Yes", N853="Unknown")),
(AND('[1]PWS Information'!$E$10="CWS",P853="Unknown")),
(AND('[1]PWS Information'!$E$10="NTNC",P853="Unknown")))),"Tier 5",
"")))))</f>
        <v>Tier 5</v>
      </c>
      <c r="Y853" s="50"/>
      <c r="Z853" s="50"/>
    </row>
    <row r="854" spans="1:26" ht="75" x14ac:dyDescent="0.25">
      <c r="A854" s="39">
        <v>25175585</v>
      </c>
      <c r="B854" s="40">
        <v>8801</v>
      </c>
      <c r="C854" s="41" t="s">
        <v>66</v>
      </c>
      <c r="D854" s="41" t="s">
        <v>46</v>
      </c>
      <c r="E854" s="41">
        <v>75961</v>
      </c>
      <c r="F854" s="42"/>
      <c r="G854" s="43">
        <v>31.623455</v>
      </c>
      <c r="H854" s="44">
        <v>-94.479615999999993</v>
      </c>
      <c r="I854" s="45" t="s">
        <v>63</v>
      </c>
      <c r="J854" s="46" t="s">
        <v>48</v>
      </c>
      <c r="K854" s="42" t="s">
        <v>51</v>
      </c>
      <c r="L854" s="49"/>
      <c r="M854" s="45" t="s">
        <v>63</v>
      </c>
      <c r="N854" s="46" t="s">
        <v>51</v>
      </c>
      <c r="O854" s="49"/>
      <c r="P854" s="36" t="str">
        <f t="shared" si="13"/>
        <v>Unknown</v>
      </c>
      <c r="Q854" s="39" t="s">
        <v>48</v>
      </c>
      <c r="R854" s="39" t="s">
        <v>48</v>
      </c>
      <c r="S854" s="39"/>
      <c r="T854" s="50"/>
      <c r="U854" s="50" t="s">
        <v>51</v>
      </c>
      <c r="V854" s="50" t="s">
        <v>51</v>
      </c>
      <c r="W854" s="50"/>
      <c r="X854" s="51" t="str">
        <f>IF((OR((AND('[1]PWS Information'!$E$10="CWS",T854="Single Family Residence",P854="Lead")),
(AND('[1]PWS Information'!$E$10="CWS",T854="Multiple Family Residence",'[1]PWS Information'!$E$11="Yes",P854="Lead")),
(AND('[1]PWS Information'!$E$10="NTNC",P854="Lead")))),"Tier 1",
IF((OR((AND('[1]PWS Information'!$E$10="CWS",T854="Multiple Family Residence",'[1]PWS Information'!$E$11="No",P854="Lead")),
(AND('[1]PWS Information'!$E$10="CWS",T854="Other",P854="Lead")),
(AND('[1]PWS Information'!$E$10="CWS",T854="Building",P854="Lead")))),"Tier 2",
IF((OR((AND('[1]PWS Information'!$E$10="CWS",T854="Single Family Residence",P854="Galvanized Requiring Replacement")),
(AND('[1]PWS Information'!$E$10="CWS",T854="Single Family Residence",P854="Galvanized Requiring Replacement",Q854="Yes")),
(AND('[1]PWS Information'!$E$10="NTNC",P854="Galvanized Requiring Replacement")),
(AND('[1]PWS Information'!$E$10="NTNC",T854="Single Family Residence",Q854="Yes")))),"Tier 3",
IF((OR((AND('[1]PWS Information'!$E$10="CWS",T854="Single Family Residence",R854="Yes",P854="Non-Lead", I854="Non-Lead - Copper",K854="Before 1989")),
(AND('[1]PWS Information'!$E$10="CWS",T854="Single Family Residence",R854="Yes",P854="Non-Lead", M854="Non-Lead - Copper",N854="Before 1989")))),"Tier 4",
IF((OR((AND('[1]PWS Information'!$E$10="NTNC",P854="Non-Lead")),
(AND('[1]PWS Information'!$E$10="CWS",P854="Non-Lead",R854="")),
(AND('[1]PWS Information'!$E$10="CWS",P854="Non-Lead",R854="No")),
(AND('[1]PWS Information'!$E$10="CWS",P854="Non-Lead",R854="Don't Know")),
(AND('[1]PWS Information'!$E$10="CWS",P854="Non-Lead", I854="Non-Lead - Copper", R854="Yes", K854="Between 1989 and 2014")),
(AND('[1]PWS Information'!$E$10="CWS",P854="Non-Lead", I854="Non-Lead - Copper", R854="Yes", K854="After 2014")),
(AND('[1]PWS Information'!$E$10="CWS",P854="Non-Lead", I854="Non-Lead - Copper", R854="Yes", K854="Unknown")),
(AND('[1]PWS Information'!$E$10="CWS",P854="Non-Lead", M854="Non-Lead - Copper", R854="Yes", N854="Between 1989 and 2014")),
(AND('[1]PWS Information'!$E$10="CWS",P854="Non-Lead", M854="Non-Lead - Copper", R854="Yes", N854="After 2014")),
(AND('[1]PWS Information'!$E$10="CWS",P854="Non-Lead", M854="Non-Lead - Copper", R854="Yes", N854="Unknown")),
(AND('[1]PWS Information'!$E$10="CWS",P854="Unknown")),
(AND('[1]PWS Information'!$E$10="NTNC",P854="Unknown")))),"Tier 5",
"")))))</f>
        <v>Tier 5</v>
      </c>
      <c r="Y854" s="50"/>
      <c r="Z854" s="50"/>
    </row>
    <row r="855" spans="1:26" ht="75" x14ac:dyDescent="0.25">
      <c r="A855" s="39" t="s">
        <v>253</v>
      </c>
      <c r="B855" s="40" t="s">
        <v>142</v>
      </c>
      <c r="C855" s="41" t="s">
        <v>254</v>
      </c>
      <c r="D855" s="41" t="s">
        <v>46</v>
      </c>
      <c r="E855" s="41">
        <v>75961</v>
      </c>
      <c r="F855" s="42"/>
      <c r="G855" s="43">
        <v>31.558382999999999</v>
      </c>
      <c r="H855" s="44">
        <v>-94.504452000000001</v>
      </c>
      <c r="I855" s="45" t="s">
        <v>63</v>
      </c>
      <c r="J855" s="46" t="s">
        <v>48</v>
      </c>
      <c r="K855" s="42" t="s">
        <v>51</v>
      </c>
      <c r="L855" s="49"/>
      <c r="M855" s="45" t="s">
        <v>63</v>
      </c>
      <c r="N855" s="46" t="s">
        <v>51</v>
      </c>
      <c r="O855" s="49"/>
      <c r="P855" s="36" t="str">
        <f t="shared" si="13"/>
        <v>Unknown</v>
      </c>
      <c r="Q855" s="39" t="s">
        <v>48</v>
      </c>
      <c r="R855" s="39" t="s">
        <v>48</v>
      </c>
      <c r="S855" s="39"/>
      <c r="T855" s="50"/>
      <c r="U855" s="50" t="s">
        <v>51</v>
      </c>
      <c r="V855" s="50" t="s">
        <v>51</v>
      </c>
      <c r="W855" s="50"/>
      <c r="X855" s="51" t="str">
        <f>IF((OR((AND('[1]PWS Information'!$E$10="CWS",T855="Single Family Residence",P855="Lead")),
(AND('[1]PWS Information'!$E$10="CWS",T855="Multiple Family Residence",'[1]PWS Information'!$E$11="Yes",P855="Lead")),
(AND('[1]PWS Information'!$E$10="NTNC",P855="Lead")))),"Tier 1",
IF((OR((AND('[1]PWS Information'!$E$10="CWS",T855="Multiple Family Residence",'[1]PWS Information'!$E$11="No",P855="Lead")),
(AND('[1]PWS Information'!$E$10="CWS",T855="Other",P855="Lead")),
(AND('[1]PWS Information'!$E$10="CWS",T855="Building",P855="Lead")))),"Tier 2",
IF((OR((AND('[1]PWS Information'!$E$10="CWS",T855="Single Family Residence",P855="Galvanized Requiring Replacement")),
(AND('[1]PWS Information'!$E$10="CWS",T855="Single Family Residence",P855="Galvanized Requiring Replacement",Q855="Yes")),
(AND('[1]PWS Information'!$E$10="NTNC",P855="Galvanized Requiring Replacement")),
(AND('[1]PWS Information'!$E$10="NTNC",T855="Single Family Residence",Q855="Yes")))),"Tier 3",
IF((OR((AND('[1]PWS Information'!$E$10="CWS",T855="Single Family Residence",R855="Yes",P855="Non-Lead", I855="Non-Lead - Copper",K855="Before 1989")),
(AND('[1]PWS Information'!$E$10="CWS",T855="Single Family Residence",R855="Yes",P855="Non-Lead", M855="Non-Lead - Copper",N855="Before 1989")))),"Tier 4",
IF((OR((AND('[1]PWS Information'!$E$10="NTNC",P855="Non-Lead")),
(AND('[1]PWS Information'!$E$10="CWS",P855="Non-Lead",R855="")),
(AND('[1]PWS Information'!$E$10="CWS",P855="Non-Lead",R855="No")),
(AND('[1]PWS Information'!$E$10="CWS",P855="Non-Lead",R855="Don't Know")),
(AND('[1]PWS Information'!$E$10="CWS",P855="Non-Lead", I855="Non-Lead - Copper", R855="Yes", K855="Between 1989 and 2014")),
(AND('[1]PWS Information'!$E$10="CWS",P855="Non-Lead", I855="Non-Lead - Copper", R855="Yes", K855="After 2014")),
(AND('[1]PWS Information'!$E$10="CWS",P855="Non-Lead", I855="Non-Lead - Copper", R855="Yes", K855="Unknown")),
(AND('[1]PWS Information'!$E$10="CWS",P855="Non-Lead", M855="Non-Lead - Copper", R855="Yes", N855="Between 1989 and 2014")),
(AND('[1]PWS Information'!$E$10="CWS",P855="Non-Lead", M855="Non-Lead - Copper", R855="Yes", N855="After 2014")),
(AND('[1]PWS Information'!$E$10="CWS",P855="Non-Lead", M855="Non-Lead - Copper", R855="Yes", N855="Unknown")),
(AND('[1]PWS Information'!$E$10="CWS",P855="Unknown")),
(AND('[1]PWS Information'!$E$10="NTNC",P855="Unknown")))),"Tier 5",
"")))))</f>
        <v>Tier 5</v>
      </c>
      <c r="Y855" s="50"/>
      <c r="Z855" s="50"/>
    </row>
    <row r="856" spans="1:26" ht="75" x14ac:dyDescent="0.25">
      <c r="A856" s="39">
        <v>25176197</v>
      </c>
      <c r="B856" s="40">
        <v>7961</v>
      </c>
      <c r="C856" s="41" t="s">
        <v>81</v>
      </c>
      <c r="D856" s="41" t="s">
        <v>46</v>
      </c>
      <c r="E856" s="41">
        <v>75961</v>
      </c>
      <c r="F856" s="42"/>
      <c r="G856" s="43">
        <v>31.660693999999999</v>
      </c>
      <c r="H856" s="44">
        <v>-94.601386000000005</v>
      </c>
      <c r="I856" s="45" t="s">
        <v>63</v>
      </c>
      <c r="J856" s="46" t="s">
        <v>48</v>
      </c>
      <c r="K856" s="42" t="s">
        <v>51</v>
      </c>
      <c r="L856" s="49"/>
      <c r="M856" s="45" t="s">
        <v>63</v>
      </c>
      <c r="N856" s="46" t="s">
        <v>51</v>
      </c>
      <c r="O856" s="49"/>
      <c r="P856" s="36" t="str">
        <f t="shared" si="13"/>
        <v>Unknown</v>
      </c>
      <c r="Q856" s="39" t="s">
        <v>48</v>
      </c>
      <c r="R856" s="39" t="s">
        <v>48</v>
      </c>
      <c r="S856" s="39"/>
      <c r="T856" s="50"/>
      <c r="U856" s="50" t="s">
        <v>51</v>
      </c>
      <c r="V856" s="50" t="s">
        <v>51</v>
      </c>
      <c r="W856" s="50"/>
      <c r="X856" s="51" t="str">
        <f>IF((OR((AND('[1]PWS Information'!$E$10="CWS",T856="Single Family Residence",P856="Lead")),
(AND('[1]PWS Information'!$E$10="CWS",T856="Multiple Family Residence",'[1]PWS Information'!$E$11="Yes",P856="Lead")),
(AND('[1]PWS Information'!$E$10="NTNC",P856="Lead")))),"Tier 1",
IF((OR((AND('[1]PWS Information'!$E$10="CWS",T856="Multiple Family Residence",'[1]PWS Information'!$E$11="No",P856="Lead")),
(AND('[1]PWS Information'!$E$10="CWS",T856="Other",P856="Lead")),
(AND('[1]PWS Information'!$E$10="CWS",T856="Building",P856="Lead")))),"Tier 2",
IF((OR((AND('[1]PWS Information'!$E$10="CWS",T856="Single Family Residence",P856="Galvanized Requiring Replacement")),
(AND('[1]PWS Information'!$E$10="CWS",T856="Single Family Residence",P856="Galvanized Requiring Replacement",Q856="Yes")),
(AND('[1]PWS Information'!$E$10="NTNC",P856="Galvanized Requiring Replacement")),
(AND('[1]PWS Information'!$E$10="NTNC",T856="Single Family Residence",Q856="Yes")))),"Tier 3",
IF((OR((AND('[1]PWS Information'!$E$10="CWS",T856="Single Family Residence",R856="Yes",P856="Non-Lead", I856="Non-Lead - Copper",K856="Before 1989")),
(AND('[1]PWS Information'!$E$10="CWS",T856="Single Family Residence",R856="Yes",P856="Non-Lead", M856="Non-Lead - Copper",N856="Before 1989")))),"Tier 4",
IF((OR((AND('[1]PWS Information'!$E$10="NTNC",P856="Non-Lead")),
(AND('[1]PWS Information'!$E$10="CWS",P856="Non-Lead",R856="")),
(AND('[1]PWS Information'!$E$10="CWS",P856="Non-Lead",R856="No")),
(AND('[1]PWS Information'!$E$10="CWS",P856="Non-Lead",R856="Don't Know")),
(AND('[1]PWS Information'!$E$10="CWS",P856="Non-Lead", I856="Non-Lead - Copper", R856="Yes", K856="Between 1989 and 2014")),
(AND('[1]PWS Information'!$E$10="CWS",P856="Non-Lead", I856="Non-Lead - Copper", R856="Yes", K856="After 2014")),
(AND('[1]PWS Information'!$E$10="CWS",P856="Non-Lead", I856="Non-Lead - Copper", R856="Yes", K856="Unknown")),
(AND('[1]PWS Information'!$E$10="CWS",P856="Non-Lead", M856="Non-Lead - Copper", R856="Yes", N856="Between 1989 and 2014")),
(AND('[1]PWS Information'!$E$10="CWS",P856="Non-Lead", M856="Non-Lead - Copper", R856="Yes", N856="After 2014")),
(AND('[1]PWS Information'!$E$10="CWS",P856="Non-Lead", M856="Non-Lead - Copper", R856="Yes", N856="Unknown")),
(AND('[1]PWS Information'!$E$10="CWS",P856="Unknown")),
(AND('[1]PWS Information'!$E$10="NTNC",P856="Unknown")))),"Tier 5",
"")))))</f>
        <v>Tier 5</v>
      </c>
      <c r="Y856" s="50"/>
      <c r="Z856" s="50"/>
    </row>
    <row r="857" spans="1:26" ht="75" x14ac:dyDescent="0.25">
      <c r="A857" s="39">
        <v>25175944</v>
      </c>
      <c r="B857" s="40" t="s">
        <v>255</v>
      </c>
      <c r="C857" s="41" t="s">
        <v>256</v>
      </c>
      <c r="D857" s="41" t="s">
        <v>46</v>
      </c>
      <c r="E857" s="41">
        <v>75961</v>
      </c>
      <c r="F857" s="42"/>
      <c r="G857" s="43"/>
      <c r="H857" s="44"/>
      <c r="I857" s="45" t="s">
        <v>63</v>
      </c>
      <c r="J857" s="46" t="s">
        <v>48</v>
      </c>
      <c r="K857" s="42" t="s">
        <v>51</v>
      </c>
      <c r="L857" s="49"/>
      <c r="M857" s="45" t="s">
        <v>63</v>
      </c>
      <c r="N857" s="46" t="s">
        <v>51</v>
      </c>
      <c r="O857" s="49"/>
      <c r="P857" s="36" t="str">
        <f t="shared" si="13"/>
        <v>Unknown</v>
      </c>
      <c r="Q857" s="39" t="s">
        <v>48</v>
      </c>
      <c r="R857" s="39" t="s">
        <v>48</v>
      </c>
      <c r="S857" s="39"/>
      <c r="T857" s="50"/>
      <c r="U857" s="50" t="s">
        <v>51</v>
      </c>
      <c r="V857" s="50" t="s">
        <v>51</v>
      </c>
      <c r="W857" s="50"/>
      <c r="X857" s="51" t="str">
        <f>IF((OR((AND('[1]PWS Information'!$E$10="CWS",T857="Single Family Residence",P857="Lead")),
(AND('[1]PWS Information'!$E$10="CWS",T857="Multiple Family Residence",'[1]PWS Information'!$E$11="Yes",P857="Lead")),
(AND('[1]PWS Information'!$E$10="NTNC",P857="Lead")))),"Tier 1",
IF((OR((AND('[1]PWS Information'!$E$10="CWS",T857="Multiple Family Residence",'[1]PWS Information'!$E$11="No",P857="Lead")),
(AND('[1]PWS Information'!$E$10="CWS",T857="Other",P857="Lead")),
(AND('[1]PWS Information'!$E$10="CWS",T857="Building",P857="Lead")))),"Tier 2",
IF((OR((AND('[1]PWS Information'!$E$10="CWS",T857="Single Family Residence",P857="Galvanized Requiring Replacement")),
(AND('[1]PWS Information'!$E$10="CWS",T857="Single Family Residence",P857="Galvanized Requiring Replacement",Q857="Yes")),
(AND('[1]PWS Information'!$E$10="NTNC",P857="Galvanized Requiring Replacement")),
(AND('[1]PWS Information'!$E$10="NTNC",T857="Single Family Residence",Q857="Yes")))),"Tier 3",
IF((OR((AND('[1]PWS Information'!$E$10="CWS",T857="Single Family Residence",R857="Yes",P857="Non-Lead", I857="Non-Lead - Copper",K857="Before 1989")),
(AND('[1]PWS Information'!$E$10="CWS",T857="Single Family Residence",R857="Yes",P857="Non-Lead", M857="Non-Lead - Copper",N857="Before 1989")))),"Tier 4",
IF((OR((AND('[1]PWS Information'!$E$10="NTNC",P857="Non-Lead")),
(AND('[1]PWS Information'!$E$10="CWS",P857="Non-Lead",R857="")),
(AND('[1]PWS Information'!$E$10="CWS",P857="Non-Lead",R857="No")),
(AND('[1]PWS Information'!$E$10="CWS",P857="Non-Lead",R857="Don't Know")),
(AND('[1]PWS Information'!$E$10="CWS",P857="Non-Lead", I857="Non-Lead - Copper", R857="Yes", K857="Between 1989 and 2014")),
(AND('[1]PWS Information'!$E$10="CWS",P857="Non-Lead", I857="Non-Lead - Copper", R857="Yes", K857="After 2014")),
(AND('[1]PWS Information'!$E$10="CWS",P857="Non-Lead", I857="Non-Lead - Copper", R857="Yes", K857="Unknown")),
(AND('[1]PWS Information'!$E$10="CWS",P857="Non-Lead", M857="Non-Lead - Copper", R857="Yes", N857="Between 1989 and 2014")),
(AND('[1]PWS Information'!$E$10="CWS",P857="Non-Lead", M857="Non-Lead - Copper", R857="Yes", N857="After 2014")),
(AND('[1]PWS Information'!$E$10="CWS",P857="Non-Lead", M857="Non-Lead - Copper", R857="Yes", N857="Unknown")),
(AND('[1]PWS Information'!$E$10="CWS",P857="Unknown")),
(AND('[1]PWS Information'!$E$10="NTNC",P857="Unknown")))),"Tier 5",
"")))))</f>
        <v>Tier 5</v>
      </c>
      <c r="Y857" s="50"/>
      <c r="Z857" s="50"/>
    </row>
    <row r="858" spans="1:26" ht="75" x14ac:dyDescent="0.25">
      <c r="A858" s="39">
        <v>25175507</v>
      </c>
      <c r="B858" s="40">
        <v>11122</v>
      </c>
      <c r="C858" s="41" t="s">
        <v>207</v>
      </c>
      <c r="D858" s="41" t="s">
        <v>46</v>
      </c>
      <c r="E858" s="41">
        <v>75961</v>
      </c>
      <c r="F858" s="42"/>
      <c r="G858" s="43">
        <v>31.643802000000001</v>
      </c>
      <c r="H858" s="44">
        <v>-94.412526</v>
      </c>
      <c r="I858" s="45" t="s">
        <v>63</v>
      </c>
      <c r="J858" s="46" t="s">
        <v>48</v>
      </c>
      <c r="K858" s="42" t="s">
        <v>51</v>
      </c>
      <c r="L858" s="49"/>
      <c r="M858" s="45" t="s">
        <v>63</v>
      </c>
      <c r="N858" s="46" t="s">
        <v>51</v>
      </c>
      <c r="O858" s="49"/>
      <c r="P858" s="36" t="str">
        <f t="shared" si="13"/>
        <v>Unknown</v>
      </c>
      <c r="Q858" s="39" t="s">
        <v>48</v>
      </c>
      <c r="R858" s="39" t="s">
        <v>48</v>
      </c>
      <c r="S858" s="39"/>
      <c r="T858" s="50"/>
      <c r="U858" s="50" t="s">
        <v>51</v>
      </c>
      <c r="V858" s="50" t="s">
        <v>51</v>
      </c>
      <c r="W858" s="50"/>
      <c r="X858" s="51" t="str">
        <f>IF((OR((AND('[1]PWS Information'!$E$10="CWS",T858="Single Family Residence",P858="Lead")),
(AND('[1]PWS Information'!$E$10="CWS",T858="Multiple Family Residence",'[1]PWS Information'!$E$11="Yes",P858="Lead")),
(AND('[1]PWS Information'!$E$10="NTNC",P858="Lead")))),"Tier 1",
IF((OR((AND('[1]PWS Information'!$E$10="CWS",T858="Multiple Family Residence",'[1]PWS Information'!$E$11="No",P858="Lead")),
(AND('[1]PWS Information'!$E$10="CWS",T858="Other",P858="Lead")),
(AND('[1]PWS Information'!$E$10="CWS",T858="Building",P858="Lead")))),"Tier 2",
IF((OR((AND('[1]PWS Information'!$E$10="CWS",T858="Single Family Residence",P858="Galvanized Requiring Replacement")),
(AND('[1]PWS Information'!$E$10="CWS",T858="Single Family Residence",P858="Galvanized Requiring Replacement",Q858="Yes")),
(AND('[1]PWS Information'!$E$10="NTNC",P858="Galvanized Requiring Replacement")),
(AND('[1]PWS Information'!$E$10="NTNC",T858="Single Family Residence",Q858="Yes")))),"Tier 3",
IF((OR((AND('[1]PWS Information'!$E$10="CWS",T858="Single Family Residence",R858="Yes",P858="Non-Lead", I858="Non-Lead - Copper",K858="Before 1989")),
(AND('[1]PWS Information'!$E$10="CWS",T858="Single Family Residence",R858="Yes",P858="Non-Lead", M858="Non-Lead - Copper",N858="Before 1989")))),"Tier 4",
IF((OR((AND('[1]PWS Information'!$E$10="NTNC",P858="Non-Lead")),
(AND('[1]PWS Information'!$E$10="CWS",P858="Non-Lead",R858="")),
(AND('[1]PWS Information'!$E$10="CWS",P858="Non-Lead",R858="No")),
(AND('[1]PWS Information'!$E$10="CWS",P858="Non-Lead",R858="Don't Know")),
(AND('[1]PWS Information'!$E$10="CWS",P858="Non-Lead", I858="Non-Lead - Copper", R858="Yes", K858="Between 1989 and 2014")),
(AND('[1]PWS Information'!$E$10="CWS",P858="Non-Lead", I858="Non-Lead - Copper", R858="Yes", K858="After 2014")),
(AND('[1]PWS Information'!$E$10="CWS",P858="Non-Lead", I858="Non-Lead - Copper", R858="Yes", K858="Unknown")),
(AND('[1]PWS Information'!$E$10="CWS",P858="Non-Lead", M858="Non-Lead - Copper", R858="Yes", N858="Between 1989 and 2014")),
(AND('[1]PWS Information'!$E$10="CWS",P858="Non-Lead", M858="Non-Lead - Copper", R858="Yes", N858="After 2014")),
(AND('[1]PWS Information'!$E$10="CWS",P858="Non-Lead", M858="Non-Lead - Copper", R858="Yes", N858="Unknown")),
(AND('[1]PWS Information'!$E$10="CWS",P858="Unknown")),
(AND('[1]PWS Information'!$E$10="NTNC",P858="Unknown")))),"Tier 5",
"")))))</f>
        <v>Tier 5</v>
      </c>
      <c r="Y858" s="50"/>
      <c r="Z858" s="50"/>
    </row>
    <row r="859" spans="1:26" ht="75" x14ac:dyDescent="0.25">
      <c r="A859" s="39">
        <v>25176145</v>
      </c>
      <c r="B859" s="40">
        <v>7119</v>
      </c>
      <c r="C859" s="41" t="s">
        <v>66</v>
      </c>
      <c r="D859" s="41" t="s">
        <v>46</v>
      </c>
      <c r="E859" s="41">
        <v>75961</v>
      </c>
      <c r="F859" s="42"/>
      <c r="G859" s="43">
        <v>31.621406</v>
      </c>
      <c r="H859" s="44">
        <v>-94.507760000000005</v>
      </c>
      <c r="I859" s="45" t="s">
        <v>63</v>
      </c>
      <c r="J859" s="46" t="s">
        <v>48</v>
      </c>
      <c r="K859" s="42" t="s">
        <v>51</v>
      </c>
      <c r="L859" s="49"/>
      <c r="M859" s="45" t="s">
        <v>63</v>
      </c>
      <c r="N859" s="46" t="s">
        <v>51</v>
      </c>
      <c r="O859" s="49"/>
      <c r="P859" s="36" t="str">
        <f t="shared" si="13"/>
        <v>Unknown</v>
      </c>
      <c r="Q859" s="39" t="s">
        <v>48</v>
      </c>
      <c r="R859" s="39" t="s">
        <v>48</v>
      </c>
      <c r="S859" s="39"/>
      <c r="T859" s="50"/>
      <c r="U859" s="50" t="s">
        <v>51</v>
      </c>
      <c r="V859" s="50" t="s">
        <v>51</v>
      </c>
      <c r="W859" s="50"/>
      <c r="X859" s="51" t="str">
        <f>IF((OR((AND('[1]PWS Information'!$E$10="CWS",T859="Single Family Residence",P859="Lead")),
(AND('[1]PWS Information'!$E$10="CWS",T859="Multiple Family Residence",'[1]PWS Information'!$E$11="Yes",P859="Lead")),
(AND('[1]PWS Information'!$E$10="NTNC",P859="Lead")))),"Tier 1",
IF((OR((AND('[1]PWS Information'!$E$10="CWS",T859="Multiple Family Residence",'[1]PWS Information'!$E$11="No",P859="Lead")),
(AND('[1]PWS Information'!$E$10="CWS",T859="Other",P859="Lead")),
(AND('[1]PWS Information'!$E$10="CWS",T859="Building",P859="Lead")))),"Tier 2",
IF((OR((AND('[1]PWS Information'!$E$10="CWS",T859="Single Family Residence",P859="Galvanized Requiring Replacement")),
(AND('[1]PWS Information'!$E$10="CWS",T859="Single Family Residence",P859="Galvanized Requiring Replacement",Q859="Yes")),
(AND('[1]PWS Information'!$E$10="NTNC",P859="Galvanized Requiring Replacement")),
(AND('[1]PWS Information'!$E$10="NTNC",T859="Single Family Residence",Q859="Yes")))),"Tier 3",
IF((OR((AND('[1]PWS Information'!$E$10="CWS",T859="Single Family Residence",R859="Yes",P859="Non-Lead", I859="Non-Lead - Copper",K859="Before 1989")),
(AND('[1]PWS Information'!$E$10="CWS",T859="Single Family Residence",R859="Yes",P859="Non-Lead", M859="Non-Lead - Copper",N859="Before 1989")))),"Tier 4",
IF((OR((AND('[1]PWS Information'!$E$10="NTNC",P859="Non-Lead")),
(AND('[1]PWS Information'!$E$10="CWS",P859="Non-Lead",R859="")),
(AND('[1]PWS Information'!$E$10="CWS",P859="Non-Lead",R859="No")),
(AND('[1]PWS Information'!$E$10="CWS",P859="Non-Lead",R859="Don't Know")),
(AND('[1]PWS Information'!$E$10="CWS",P859="Non-Lead", I859="Non-Lead - Copper", R859="Yes", K859="Between 1989 and 2014")),
(AND('[1]PWS Information'!$E$10="CWS",P859="Non-Lead", I859="Non-Lead - Copper", R859="Yes", K859="After 2014")),
(AND('[1]PWS Information'!$E$10="CWS",P859="Non-Lead", I859="Non-Lead - Copper", R859="Yes", K859="Unknown")),
(AND('[1]PWS Information'!$E$10="CWS",P859="Non-Lead", M859="Non-Lead - Copper", R859="Yes", N859="Between 1989 and 2014")),
(AND('[1]PWS Information'!$E$10="CWS",P859="Non-Lead", M859="Non-Lead - Copper", R859="Yes", N859="After 2014")),
(AND('[1]PWS Information'!$E$10="CWS",P859="Non-Lead", M859="Non-Lead - Copper", R859="Yes", N859="Unknown")),
(AND('[1]PWS Information'!$E$10="CWS",P859="Unknown")),
(AND('[1]PWS Information'!$E$10="NTNC",P859="Unknown")))),"Tier 5",
"")))))</f>
        <v>Tier 5</v>
      </c>
      <c r="Y859" s="50"/>
      <c r="Z859" s="50"/>
    </row>
    <row r="860" spans="1:26" ht="75" x14ac:dyDescent="0.25">
      <c r="A860" s="39">
        <v>25175846</v>
      </c>
      <c r="B860" s="40">
        <v>965</v>
      </c>
      <c r="C860" s="41" t="s">
        <v>71</v>
      </c>
      <c r="D860" s="41" t="s">
        <v>46</v>
      </c>
      <c r="E860" s="41">
        <v>75961</v>
      </c>
      <c r="F860" s="42"/>
      <c r="G860" s="43">
        <v>31.657124</v>
      </c>
      <c r="H860" s="44">
        <v>-94.601496999999995</v>
      </c>
      <c r="I860" s="45" t="s">
        <v>63</v>
      </c>
      <c r="J860" s="46" t="s">
        <v>48</v>
      </c>
      <c r="K860" s="42" t="s">
        <v>51</v>
      </c>
      <c r="L860" s="49"/>
      <c r="M860" s="45" t="s">
        <v>63</v>
      </c>
      <c r="N860" s="46" t="s">
        <v>51</v>
      </c>
      <c r="O860" s="49"/>
      <c r="P860" s="36" t="str">
        <f t="shared" si="13"/>
        <v>Unknown</v>
      </c>
      <c r="Q860" s="39" t="s">
        <v>48</v>
      </c>
      <c r="R860" s="39" t="s">
        <v>48</v>
      </c>
      <c r="S860" s="39"/>
      <c r="T860" s="50"/>
      <c r="U860" s="50" t="s">
        <v>51</v>
      </c>
      <c r="V860" s="50" t="s">
        <v>51</v>
      </c>
      <c r="W860" s="50"/>
      <c r="X860" s="51" t="str">
        <f>IF((OR((AND('[1]PWS Information'!$E$10="CWS",T860="Single Family Residence",P860="Lead")),
(AND('[1]PWS Information'!$E$10="CWS",T860="Multiple Family Residence",'[1]PWS Information'!$E$11="Yes",P860="Lead")),
(AND('[1]PWS Information'!$E$10="NTNC",P860="Lead")))),"Tier 1",
IF((OR((AND('[1]PWS Information'!$E$10="CWS",T860="Multiple Family Residence",'[1]PWS Information'!$E$11="No",P860="Lead")),
(AND('[1]PWS Information'!$E$10="CWS",T860="Other",P860="Lead")),
(AND('[1]PWS Information'!$E$10="CWS",T860="Building",P860="Lead")))),"Tier 2",
IF((OR((AND('[1]PWS Information'!$E$10="CWS",T860="Single Family Residence",P860="Galvanized Requiring Replacement")),
(AND('[1]PWS Information'!$E$10="CWS",T860="Single Family Residence",P860="Galvanized Requiring Replacement",Q860="Yes")),
(AND('[1]PWS Information'!$E$10="NTNC",P860="Galvanized Requiring Replacement")),
(AND('[1]PWS Information'!$E$10="NTNC",T860="Single Family Residence",Q860="Yes")))),"Tier 3",
IF((OR((AND('[1]PWS Information'!$E$10="CWS",T860="Single Family Residence",R860="Yes",P860="Non-Lead", I860="Non-Lead - Copper",K860="Before 1989")),
(AND('[1]PWS Information'!$E$10="CWS",T860="Single Family Residence",R860="Yes",P860="Non-Lead", M860="Non-Lead - Copper",N860="Before 1989")))),"Tier 4",
IF((OR((AND('[1]PWS Information'!$E$10="NTNC",P860="Non-Lead")),
(AND('[1]PWS Information'!$E$10="CWS",P860="Non-Lead",R860="")),
(AND('[1]PWS Information'!$E$10="CWS",P860="Non-Lead",R860="No")),
(AND('[1]PWS Information'!$E$10="CWS",P860="Non-Lead",R860="Don't Know")),
(AND('[1]PWS Information'!$E$10="CWS",P860="Non-Lead", I860="Non-Lead - Copper", R860="Yes", K860="Between 1989 and 2014")),
(AND('[1]PWS Information'!$E$10="CWS",P860="Non-Lead", I860="Non-Lead - Copper", R860="Yes", K860="After 2014")),
(AND('[1]PWS Information'!$E$10="CWS",P860="Non-Lead", I860="Non-Lead - Copper", R860="Yes", K860="Unknown")),
(AND('[1]PWS Information'!$E$10="CWS",P860="Non-Lead", M860="Non-Lead - Copper", R860="Yes", N860="Between 1989 and 2014")),
(AND('[1]PWS Information'!$E$10="CWS",P860="Non-Lead", M860="Non-Lead - Copper", R860="Yes", N860="After 2014")),
(AND('[1]PWS Information'!$E$10="CWS",P860="Non-Lead", M860="Non-Lead - Copper", R860="Yes", N860="Unknown")),
(AND('[1]PWS Information'!$E$10="CWS",P860="Unknown")),
(AND('[1]PWS Information'!$E$10="NTNC",P860="Unknown")))),"Tier 5",
"")))))</f>
        <v>Tier 5</v>
      </c>
      <c r="Y860" s="50"/>
      <c r="Z860" s="50"/>
    </row>
    <row r="861" spans="1:26" ht="75" x14ac:dyDescent="0.25">
      <c r="A861" s="39">
        <v>25175598</v>
      </c>
      <c r="B861" s="40">
        <v>6380</v>
      </c>
      <c r="C861" s="41" t="s">
        <v>81</v>
      </c>
      <c r="D861" s="41" t="s">
        <v>46</v>
      </c>
      <c r="E861" s="41">
        <v>75961</v>
      </c>
      <c r="F861" s="42"/>
      <c r="G861" s="43">
        <v>31.558382999999999</v>
      </c>
      <c r="H861" s="44">
        <v>-94.504452000000001</v>
      </c>
      <c r="I861" s="45" t="s">
        <v>63</v>
      </c>
      <c r="J861" s="46" t="s">
        <v>48</v>
      </c>
      <c r="K861" s="42" t="s">
        <v>51</v>
      </c>
      <c r="L861" s="49"/>
      <c r="M861" s="45" t="s">
        <v>63</v>
      </c>
      <c r="N861" s="46" t="s">
        <v>51</v>
      </c>
      <c r="O861" s="49"/>
      <c r="P861" s="36" t="str">
        <f t="shared" si="13"/>
        <v>Unknown</v>
      </c>
      <c r="Q861" s="39" t="s">
        <v>48</v>
      </c>
      <c r="R861" s="39" t="s">
        <v>48</v>
      </c>
      <c r="S861" s="39"/>
      <c r="T861" s="50"/>
      <c r="U861" s="50" t="s">
        <v>51</v>
      </c>
      <c r="V861" s="50" t="s">
        <v>51</v>
      </c>
      <c r="W861" s="50"/>
      <c r="X861" s="51" t="str">
        <f>IF((OR((AND('[1]PWS Information'!$E$10="CWS",T861="Single Family Residence",P861="Lead")),
(AND('[1]PWS Information'!$E$10="CWS",T861="Multiple Family Residence",'[1]PWS Information'!$E$11="Yes",P861="Lead")),
(AND('[1]PWS Information'!$E$10="NTNC",P861="Lead")))),"Tier 1",
IF((OR((AND('[1]PWS Information'!$E$10="CWS",T861="Multiple Family Residence",'[1]PWS Information'!$E$11="No",P861="Lead")),
(AND('[1]PWS Information'!$E$10="CWS",T861="Other",P861="Lead")),
(AND('[1]PWS Information'!$E$10="CWS",T861="Building",P861="Lead")))),"Tier 2",
IF((OR((AND('[1]PWS Information'!$E$10="CWS",T861="Single Family Residence",P861="Galvanized Requiring Replacement")),
(AND('[1]PWS Information'!$E$10="CWS",T861="Single Family Residence",P861="Galvanized Requiring Replacement",Q861="Yes")),
(AND('[1]PWS Information'!$E$10="NTNC",P861="Galvanized Requiring Replacement")),
(AND('[1]PWS Information'!$E$10="NTNC",T861="Single Family Residence",Q861="Yes")))),"Tier 3",
IF((OR((AND('[1]PWS Information'!$E$10="CWS",T861="Single Family Residence",R861="Yes",P861="Non-Lead", I861="Non-Lead - Copper",K861="Before 1989")),
(AND('[1]PWS Information'!$E$10="CWS",T861="Single Family Residence",R861="Yes",P861="Non-Lead", M861="Non-Lead - Copper",N861="Before 1989")))),"Tier 4",
IF((OR((AND('[1]PWS Information'!$E$10="NTNC",P861="Non-Lead")),
(AND('[1]PWS Information'!$E$10="CWS",P861="Non-Lead",R861="")),
(AND('[1]PWS Information'!$E$10="CWS",P861="Non-Lead",R861="No")),
(AND('[1]PWS Information'!$E$10="CWS",P861="Non-Lead",R861="Don't Know")),
(AND('[1]PWS Information'!$E$10="CWS",P861="Non-Lead", I861="Non-Lead - Copper", R861="Yes", K861="Between 1989 and 2014")),
(AND('[1]PWS Information'!$E$10="CWS",P861="Non-Lead", I861="Non-Lead - Copper", R861="Yes", K861="After 2014")),
(AND('[1]PWS Information'!$E$10="CWS",P861="Non-Lead", I861="Non-Lead - Copper", R861="Yes", K861="Unknown")),
(AND('[1]PWS Information'!$E$10="CWS",P861="Non-Lead", M861="Non-Lead - Copper", R861="Yes", N861="Between 1989 and 2014")),
(AND('[1]PWS Information'!$E$10="CWS",P861="Non-Lead", M861="Non-Lead - Copper", R861="Yes", N861="After 2014")),
(AND('[1]PWS Information'!$E$10="CWS",P861="Non-Lead", M861="Non-Lead - Copper", R861="Yes", N861="Unknown")),
(AND('[1]PWS Information'!$E$10="CWS",P861="Unknown")),
(AND('[1]PWS Information'!$E$10="NTNC",P861="Unknown")))),"Tier 5",
"")))))</f>
        <v>Tier 5</v>
      </c>
      <c r="Y861" s="50"/>
      <c r="Z861" s="50"/>
    </row>
    <row r="862" spans="1:26" ht="75" x14ac:dyDescent="0.25">
      <c r="A862" s="39">
        <v>25175682</v>
      </c>
      <c r="B862" s="40">
        <v>4161</v>
      </c>
      <c r="C862" s="41" t="s">
        <v>57</v>
      </c>
      <c r="D862" s="41" t="s">
        <v>46</v>
      </c>
      <c r="E862" s="41">
        <v>75961</v>
      </c>
      <c r="F862" s="42"/>
      <c r="G862" s="43">
        <v>31.666148</v>
      </c>
      <c r="H862" s="44">
        <v>-94.544910000000002</v>
      </c>
      <c r="I862" s="45" t="s">
        <v>63</v>
      </c>
      <c r="J862" s="46" t="s">
        <v>48</v>
      </c>
      <c r="K862" s="42" t="s">
        <v>51</v>
      </c>
      <c r="L862" s="49"/>
      <c r="M862" s="45" t="s">
        <v>63</v>
      </c>
      <c r="N862" s="46" t="s">
        <v>51</v>
      </c>
      <c r="O862" s="49"/>
      <c r="P862" s="36" t="str">
        <f t="shared" si="13"/>
        <v>Unknown</v>
      </c>
      <c r="Q862" s="39" t="s">
        <v>48</v>
      </c>
      <c r="R862" s="39" t="s">
        <v>48</v>
      </c>
      <c r="S862" s="39"/>
      <c r="T862" s="50"/>
      <c r="U862" s="50" t="s">
        <v>51</v>
      </c>
      <c r="V862" s="50" t="s">
        <v>51</v>
      </c>
      <c r="W862" s="50"/>
      <c r="X862" s="51" t="str">
        <f>IF((OR((AND('[1]PWS Information'!$E$10="CWS",T862="Single Family Residence",P862="Lead")),
(AND('[1]PWS Information'!$E$10="CWS",T862="Multiple Family Residence",'[1]PWS Information'!$E$11="Yes",P862="Lead")),
(AND('[1]PWS Information'!$E$10="NTNC",P862="Lead")))),"Tier 1",
IF((OR((AND('[1]PWS Information'!$E$10="CWS",T862="Multiple Family Residence",'[1]PWS Information'!$E$11="No",P862="Lead")),
(AND('[1]PWS Information'!$E$10="CWS",T862="Other",P862="Lead")),
(AND('[1]PWS Information'!$E$10="CWS",T862="Building",P862="Lead")))),"Tier 2",
IF((OR((AND('[1]PWS Information'!$E$10="CWS",T862="Single Family Residence",P862="Galvanized Requiring Replacement")),
(AND('[1]PWS Information'!$E$10="CWS",T862="Single Family Residence",P862="Galvanized Requiring Replacement",Q862="Yes")),
(AND('[1]PWS Information'!$E$10="NTNC",P862="Galvanized Requiring Replacement")),
(AND('[1]PWS Information'!$E$10="NTNC",T862="Single Family Residence",Q862="Yes")))),"Tier 3",
IF((OR((AND('[1]PWS Information'!$E$10="CWS",T862="Single Family Residence",R862="Yes",P862="Non-Lead", I862="Non-Lead - Copper",K862="Before 1989")),
(AND('[1]PWS Information'!$E$10="CWS",T862="Single Family Residence",R862="Yes",P862="Non-Lead", M862="Non-Lead - Copper",N862="Before 1989")))),"Tier 4",
IF((OR((AND('[1]PWS Information'!$E$10="NTNC",P862="Non-Lead")),
(AND('[1]PWS Information'!$E$10="CWS",P862="Non-Lead",R862="")),
(AND('[1]PWS Information'!$E$10="CWS",P862="Non-Lead",R862="No")),
(AND('[1]PWS Information'!$E$10="CWS",P862="Non-Lead",R862="Don't Know")),
(AND('[1]PWS Information'!$E$10="CWS",P862="Non-Lead", I862="Non-Lead - Copper", R862="Yes", K862="Between 1989 and 2014")),
(AND('[1]PWS Information'!$E$10="CWS",P862="Non-Lead", I862="Non-Lead - Copper", R862="Yes", K862="After 2014")),
(AND('[1]PWS Information'!$E$10="CWS",P862="Non-Lead", I862="Non-Lead - Copper", R862="Yes", K862="Unknown")),
(AND('[1]PWS Information'!$E$10="CWS",P862="Non-Lead", M862="Non-Lead - Copper", R862="Yes", N862="Between 1989 and 2014")),
(AND('[1]PWS Information'!$E$10="CWS",P862="Non-Lead", M862="Non-Lead - Copper", R862="Yes", N862="After 2014")),
(AND('[1]PWS Information'!$E$10="CWS",P862="Non-Lead", M862="Non-Lead - Copper", R862="Yes", N862="Unknown")),
(AND('[1]PWS Information'!$E$10="CWS",P862="Unknown")),
(AND('[1]PWS Information'!$E$10="NTNC",P862="Unknown")))),"Tier 5",
"")))))</f>
        <v>Tier 5</v>
      </c>
      <c r="Y862" s="50"/>
      <c r="Z862" s="50"/>
    </row>
    <row r="863" spans="1:26" ht="75" x14ac:dyDescent="0.25">
      <c r="A863" s="39">
        <v>25175888</v>
      </c>
      <c r="B863" s="40">
        <v>1400</v>
      </c>
      <c r="C863" s="41" t="s">
        <v>58</v>
      </c>
      <c r="D863" s="41" t="s">
        <v>46</v>
      </c>
      <c r="E863" s="41">
        <v>75961</v>
      </c>
      <c r="F863" s="42"/>
      <c r="G863" s="43">
        <v>31.646829</v>
      </c>
      <c r="H863" s="44">
        <v>-94.474875999999995</v>
      </c>
      <c r="I863" s="45" t="s">
        <v>63</v>
      </c>
      <c r="J863" s="46" t="s">
        <v>48</v>
      </c>
      <c r="K863" s="42" t="s">
        <v>51</v>
      </c>
      <c r="L863" s="49"/>
      <c r="M863" s="45" t="s">
        <v>63</v>
      </c>
      <c r="N863" s="46" t="s">
        <v>51</v>
      </c>
      <c r="O863" s="49"/>
      <c r="P863" s="36" t="str">
        <f t="shared" si="13"/>
        <v>Unknown</v>
      </c>
      <c r="Q863" s="39" t="s">
        <v>48</v>
      </c>
      <c r="R863" s="39" t="s">
        <v>48</v>
      </c>
      <c r="S863" s="39"/>
      <c r="T863" s="50"/>
      <c r="U863" s="50" t="s">
        <v>51</v>
      </c>
      <c r="V863" s="50" t="s">
        <v>51</v>
      </c>
      <c r="W863" s="50"/>
      <c r="X863" s="51" t="str">
        <f>IF((OR((AND('[1]PWS Information'!$E$10="CWS",T863="Single Family Residence",P863="Lead")),
(AND('[1]PWS Information'!$E$10="CWS",T863="Multiple Family Residence",'[1]PWS Information'!$E$11="Yes",P863="Lead")),
(AND('[1]PWS Information'!$E$10="NTNC",P863="Lead")))),"Tier 1",
IF((OR((AND('[1]PWS Information'!$E$10="CWS",T863="Multiple Family Residence",'[1]PWS Information'!$E$11="No",P863="Lead")),
(AND('[1]PWS Information'!$E$10="CWS",T863="Other",P863="Lead")),
(AND('[1]PWS Information'!$E$10="CWS",T863="Building",P863="Lead")))),"Tier 2",
IF((OR((AND('[1]PWS Information'!$E$10="CWS",T863="Single Family Residence",P863="Galvanized Requiring Replacement")),
(AND('[1]PWS Information'!$E$10="CWS",T863="Single Family Residence",P863="Galvanized Requiring Replacement",Q863="Yes")),
(AND('[1]PWS Information'!$E$10="NTNC",P863="Galvanized Requiring Replacement")),
(AND('[1]PWS Information'!$E$10="NTNC",T863="Single Family Residence",Q863="Yes")))),"Tier 3",
IF((OR((AND('[1]PWS Information'!$E$10="CWS",T863="Single Family Residence",R863="Yes",P863="Non-Lead", I863="Non-Lead - Copper",K863="Before 1989")),
(AND('[1]PWS Information'!$E$10="CWS",T863="Single Family Residence",R863="Yes",P863="Non-Lead", M863="Non-Lead - Copper",N863="Before 1989")))),"Tier 4",
IF((OR((AND('[1]PWS Information'!$E$10="NTNC",P863="Non-Lead")),
(AND('[1]PWS Information'!$E$10="CWS",P863="Non-Lead",R863="")),
(AND('[1]PWS Information'!$E$10="CWS",P863="Non-Lead",R863="No")),
(AND('[1]PWS Information'!$E$10="CWS",P863="Non-Lead",R863="Don't Know")),
(AND('[1]PWS Information'!$E$10="CWS",P863="Non-Lead", I863="Non-Lead - Copper", R863="Yes", K863="Between 1989 and 2014")),
(AND('[1]PWS Information'!$E$10="CWS",P863="Non-Lead", I863="Non-Lead - Copper", R863="Yes", K863="After 2014")),
(AND('[1]PWS Information'!$E$10="CWS",P863="Non-Lead", I863="Non-Lead - Copper", R863="Yes", K863="Unknown")),
(AND('[1]PWS Information'!$E$10="CWS",P863="Non-Lead", M863="Non-Lead - Copper", R863="Yes", N863="Between 1989 and 2014")),
(AND('[1]PWS Information'!$E$10="CWS",P863="Non-Lead", M863="Non-Lead - Copper", R863="Yes", N863="After 2014")),
(AND('[1]PWS Information'!$E$10="CWS",P863="Non-Lead", M863="Non-Lead - Copper", R863="Yes", N863="Unknown")),
(AND('[1]PWS Information'!$E$10="CWS",P863="Unknown")),
(AND('[1]PWS Information'!$E$10="NTNC",P863="Unknown")))),"Tier 5",
"")))))</f>
        <v>Tier 5</v>
      </c>
      <c r="Y863" s="50"/>
      <c r="Z863" s="50"/>
    </row>
    <row r="864" spans="1:26" ht="75" x14ac:dyDescent="0.25">
      <c r="A864" s="39">
        <v>25176262</v>
      </c>
      <c r="B864" s="40">
        <v>331</v>
      </c>
      <c r="C864" s="41" t="s">
        <v>92</v>
      </c>
      <c r="D864" s="41" t="s">
        <v>46</v>
      </c>
      <c r="E864" s="41">
        <v>75961</v>
      </c>
      <c r="F864" s="42"/>
      <c r="G864" s="43">
        <v>31.660523999999999</v>
      </c>
      <c r="H864" s="44">
        <v>-94.601445999999996</v>
      </c>
      <c r="I864" s="45" t="s">
        <v>63</v>
      </c>
      <c r="J864" s="46" t="s">
        <v>48</v>
      </c>
      <c r="K864" s="42" t="s">
        <v>51</v>
      </c>
      <c r="L864" s="49"/>
      <c r="M864" s="45" t="s">
        <v>63</v>
      </c>
      <c r="N864" s="46" t="s">
        <v>51</v>
      </c>
      <c r="O864" s="49"/>
      <c r="P864" s="36" t="str">
        <f t="shared" si="13"/>
        <v>Unknown</v>
      </c>
      <c r="Q864" s="39" t="s">
        <v>48</v>
      </c>
      <c r="R864" s="39" t="s">
        <v>48</v>
      </c>
      <c r="S864" s="39"/>
      <c r="T864" s="50"/>
      <c r="U864" s="50" t="s">
        <v>51</v>
      </c>
      <c r="V864" s="50" t="s">
        <v>51</v>
      </c>
      <c r="W864" s="50"/>
      <c r="X864" s="51" t="str">
        <f>IF((OR((AND('[1]PWS Information'!$E$10="CWS",T864="Single Family Residence",P864="Lead")),
(AND('[1]PWS Information'!$E$10="CWS",T864="Multiple Family Residence",'[1]PWS Information'!$E$11="Yes",P864="Lead")),
(AND('[1]PWS Information'!$E$10="NTNC",P864="Lead")))),"Tier 1",
IF((OR((AND('[1]PWS Information'!$E$10="CWS",T864="Multiple Family Residence",'[1]PWS Information'!$E$11="No",P864="Lead")),
(AND('[1]PWS Information'!$E$10="CWS",T864="Other",P864="Lead")),
(AND('[1]PWS Information'!$E$10="CWS",T864="Building",P864="Lead")))),"Tier 2",
IF((OR((AND('[1]PWS Information'!$E$10="CWS",T864="Single Family Residence",P864="Galvanized Requiring Replacement")),
(AND('[1]PWS Information'!$E$10="CWS",T864="Single Family Residence",P864="Galvanized Requiring Replacement",Q864="Yes")),
(AND('[1]PWS Information'!$E$10="NTNC",P864="Galvanized Requiring Replacement")),
(AND('[1]PWS Information'!$E$10="NTNC",T864="Single Family Residence",Q864="Yes")))),"Tier 3",
IF((OR((AND('[1]PWS Information'!$E$10="CWS",T864="Single Family Residence",R864="Yes",P864="Non-Lead", I864="Non-Lead - Copper",K864="Before 1989")),
(AND('[1]PWS Information'!$E$10="CWS",T864="Single Family Residence",R864="Yes",P864="Non-Lead", M864="Non-Lead - Copper",N864="Before 1989")))),"Tier 4",
IF((OR((AND('[1]PWS Information'!$E$10="NTNC",P864="Non-Lead")),
(AND('[1]PWS Information'!$E$10="CWS",P864="Non-Lead",R864="")),
(AND('[1]PWS Information'!$E$10="CWS",P864="Non-Lead",R864="No")),
(AND('[1]PWS Information'!$E$10="CWS",P864="Non-Lead",R864="Don't Know")),
(AND('[1]PWS Information'!$E$10="CWS",P864="Non-Lead", I864="Non-Lead - Copper", R864="Yes", K864="Between 1989 and 2014")),
(AND('[1]PWS Information'!$E$10="CWS",P864="Non-Lead", I864="Non-Lead - Copper", R864="Yes", K864="After 2014")),
(AND('[1]PWS Information'!$E$10="CWS",P864="Non-Lead", I864="Non-Lead - Copper", R864="Yes", K864="Unknown")),
(AND('[1]PWS Information'!$E$10="CWS",P864="Non-Lead", M864="Non-Lead - Copper", R864="Yes", N864="Between 1989 and 2014")),
(AND('[1]PWS Information'!$E$10="CWS",P864="Non-Lead", M864="Non-Lead - Copper", R864="Yes", N864="After 2014")),
(AND('[1]PWS Information'!$E$10="CWS",P864="Non-Lead", M864="Non-Lead - Copper", R864="Yes", N864="Unknown")),
(AND('[1]PWS Information'!$E$10="CWS",P864="Unknown")),
(AND('[1]PWS Information'!$E$10="NTNC",P864="Unknown")))),"Tier 5",
"")))))</f>
        <v>Tier 5</v>
      </c>
      <c r="Y864" s="50"/>
      <c r="Z864" s="50"/>
    </row>
    <row r="865" spans="1:26" ht="75" x14ac:dyDescent="0.25">
      <c r="A865" s="39">
        <v>25176180</v>
      </c>
      <c r="B865" s="40">
        <v>1351</v>
      </c>
      <c r="C865" s="41" t="s">
        <v>84</v>
      </c>
      <c r="D865" s="41" t="s">
        <v>46</v>
      </c>
      <c r="E865" s="41">
        <v>75961</v>
      </c>
      <c r="F865" s="42"/>
      <c r="G865" s="43">
        <v>31.558382999999999</v>
      </c>
      <c r="H865" s="44">
        <v>-94.504452000000001</v>
      </c>
      <c r="I865" s="45" t="s">
        <v>63</v>
      </c>
      <c r="J865" s="46" t="s">
        <v>48</v>
      </c>
      <c r="K865" s="42" t="s">
        <v>51</v>
      </c>
      <c r="L865" s="49"/>
      <c r="M865" s="45" t="s">
        <v>63</v>
      </c>
      <c r="N865" s="46" t="s">
        <v>51</v>
      </c>
      <c r="O865" s="49"/>
      <c r="P865" s="36" t="str">
        <f t="shared" si="13"/>
        <v>Unknown</v>
      </c>
      <c r="Q865" s="39" t="s">
        <v>48</v>
      </c>
      <c r="R865" s="39" t="s">
        <v>48</v>
      </c>
      <c r="S865" s="39"/>
      <c r="T865" s="50"/>
      <c r="U865" s="50" t="s">
        <v>51</v>
      </c>
      <c r="V865" s="50" t="s">
        <v>51</v>
      </c>
      <c r="W865" s="50"/>
      <c r="X865" s="51" t="str">
        <f>IF((OR((AND('[1]PWS Information'!$E$10="CWS",T865="Single Family Residence",P865="Lead")),
(AND('[1]PWS Information'!$E$10="CWS",T865="Multiple Family Residence",'[1]PWS Information'!$E$11="Yes",P865="Lead")),
(AND('[1]PWS Information'!$E$10="NTNC",P865="Lead")))),"Tier 1",
IF((OR((AND('[1]PWS Information'!$E$10="CWS",T865="Multiple Family Residence",'[1]PWS Information'!$E$11="No",P865="Lead")),
(AND('[1]PWS Information'!$E$10="CWS",T865="Other",P865="Lead")),
(AND('[1]PWS Information'!$E$10="CWS",T865="Building",P865="Lead")))),"Tier 2",
IF((OR((AND('[1]PWS Information'!$E$10="CWS",T865="Single Family Residence",P865="Galvanized Requiring Replacement")),
(AND('[1]PWS Information'!$E$10="CWS",T865="Single Family Residence",P865="Galvanized Requiring Replacement",Q865="Yes")),
(AND('[1]PWS Information'!$E$10="NTNC",P865="Galvanized Requiring Replacement")),
(AND('[1]PWS Information'!$E$10="NTNC",T865="Single Family Residence",Q865="Yes")))),"Tier 3",
IF((OR((AND('[1]PWS Information'!$E$10="CWS",T865="Single Family Residence",R865="Yes",P865="Non-Lead", I865="Non-Lead - Copper",K865="Before 1989")),
(AND('[1]PWS Information'!$E$10="CWS",T865="Single Family Residence",R865="Yes",P865="Non-Lead", M865="Non-Lead - Copper",N865="Before 1989")))),"Tier 4",
IF((OR((AND('[1]PWS Information'!$E$10="NTNC",P865="Non-Lead")),
(AND('[1]PWS Information'!$E$10="CWS",P865="Non-Lead",R865="")),
(AND('[1]PWS Information'!$E$10="CWS",P865="Non-Lead",R865="No")),
(AND('[1]PWS Information'!$E$10="CWS",P865="Non-Lead",R865="Don't Know")),
(AND('[1]PWS Information'!$E$10="CWS",P865="Non-Lead", I865="Non-Lead - Copper", R865="Yes", K865="Between 1989 and 2014")),
(AND('[1]PWS Information'!$E$10="CWS",P865="Non-Lead", I865="Non-Lead - Copper", R865="Yes", K865="After 2014")),
(AND('[1]PWS Information'!$E$10="CWS",P865="Non-Lead", I865="Non-Lead - Copper", R865="Yes", K865="Unknown")),
(AND('[1]PWS Information'!$E$10="CWS",P865="Non-Lead", M865="Non-Lead - Copper", R865="Yes", N865="Between 1989 and 2014")),
(AND('[1]PWS Information'!$E$10="CWS",P865="Non-Lead", M865="Non-Lead - Copper", R865="Yes", N865="After 2014")),
(AND('[1]PWS Information'!$E$10="CWS",P865="Non-Lead", M865="Non-Lead - Copper", R865="Yes", N865="Unknown")),
(AND('[1]PWS Information'!$E$10="CWS",P865="Unknown")),
(AND('[1]PWS Information'!$E$10="NTNC",P865="Unknown")))),"Tier 5",
"")))))</f>
        <v>Tier 5</v>
      </c>
      <c r="Y865" s="50"/>
      <c r="Z865" s="50"/>
    </row>
    <row r="866" spans="1:26" ht="75" x14ac:dyDescent="0.25">
      <c r="A866" s="39">
        <v>25175824</v>
      </c>
      <c r="B866" s="40">
        <v>550</v>
      </c>
      <c r="C866" s="41" t="s">
        <v>73</v>
      </c>
      <c r="D866" s="41" t="s">
        <v>46</v>
      </c>
      <c r="E866" s="41">
        <v>75961</v>
      </c>
      <c r="F866" s="42"/>
      <c r="G866" s="43">
        <v>31.558382999999999</v>
      </c>
      <c r="H866" s="44">
        <v>-94.504452000000001</v>
      </c>
      <c r="I866" s="45" t="s">
        <v>63</v>
      </c>
      <c r="J866" s="46" t="s">
        <v>48</v>
      </c>
      <c r="K866" s="42" t="s">
        <v>51</v>
      </c>
      <c r="L866" s="49"/>
      <c r="M866" s="45" t="s">
        <v>63</v>
      </c>
      <c r="N866" s="46" t="s">
        <v>51</v>
      </c>
      <c r="O866" s="49"/>
      <c r="P866" s="36" t="str">
        <f t="shared" si="13"/>
        <v>Unknown</v>
      </c>
      <c r="Q866" s="39" t="s">
        <v>48</v>
      </c>
      <c r="R866" s="39" t="s">
        <v>48</v>
      </c>
      <c r="S866" s="39"/>
      <c r="T866" s="50"/>
      <c r="U866" s="50" t="s">
        <v>51</v>
      </c>
      <c r="V866" s="50" t="s">
        <v>51</v>
      </c>
      <c r="W866" s="50"/>
      <c r="X866" s="51" t="str">
        <f>IF((OR((AND('[1]PWS Information'!$E$10="CWS",T866="Single Family Residence",P866="Lead")),
(AND('[1]PWS Information'!$E$10="CWS",T866="Multiple Family Residence",'[1]PWS Information'!$E$11="Yes",P866="Lead")),
(AND('[1]PWS Information'!$E$10="NTNC",P866="Lead")))),"Tier 1",
IF((OR((AND('[1]PWS Information'!$E$10="CWS",T866="Multiple Family Residence",'[1]PWS Information'!$E$11="No",P866="Lead")),
(AND('[1]PWS Information'!$E$10="CWS",T866="Other",P866="Lead")),
(AND('[1]PWS Information'!$E$10="CWS",T866="Building",P866="Lead")))),"Tier 2",
IF((OR((AND('[1]PWS Information'!$E$10="CWS",T866="Single Family Residence",P866="Galvanized Requiring Replacement")),
(AND('[1]PWS Information'!$E$10="CWS",T866="Single Family Residence",P866="Galvanized Requiring Replacement",Q866="Yes")),
(AND('[1]PWS Information'!$E$10="NTNC",P866="Galvanized Requiring Replacement")),
(AND('[1]PWS Information'!$E$10="NTNC",T866="Single Family Residence",Q866="Yes")))),"Tier 3",
IF((OR((AND('[1]PWS Information'!$E$10="CWS",T866="Single Family Residence",R866="Yes",P866="Non-Lead", I866="Non-Lead - Copper",K866="Before 1989")),
(AND('[1]PWS Information'!$E$10="CWS",T866="Single Family Residence",R866="Yes",P866="Non-Lead", M866="Non-Lead - Copper",N866="Before 1989")))),"Tier 4",
IF((OR((AND('[1]PWS Information'!$E$10="NTNC",P866="Non-Lead")),
(AND('[1]PWS Information'!$E$10="CWS",P866="Non-Lead",R866="")),
(AND('[1]PWS Information'!$E$10="CWS",P866="Non-Lead",R866="No")),
(AND('[1]PWS Information'!$E$10="CWS",P866="Non-Lead",R866="Don't Know")),
(AND('[1]PWS Information'!$E$10="CWS",P866="Non-Lead", I866="Non-Lead - Copper", R866="Yes", K866="Between 1989 and 2014")),
(AND('[1]PWS Information'!$E$10="CWS",P866="Non-Lead", I866="Non-Lead - Copper", R866="Yes", K866="After 2014")),
(AND('[1]PWS Information'!$E$10="CWS",P866="Non-Lead", I866="Non-Lead - Copper", R866="Yes", K866="Unknown")),
(AND('[1]PWS Information'!$E$10="CWS",P866="Non-Lead", M866="Non-Lead - Copper", R866="Yes", N866="Between 1989 and 2014")),
(AND('[1]PWS Information'!$E$10="CWS",P866="Non-Lead", M866="Non-Lead - Copper", R866="Yes", N866="After 2014")),
(AND('[1]PWS Information'!$E$10="CWS",P866="Non-Lead", M866="Non-Lead - Copper", R866="Yes", N866="Unknown")),
(AND('[1]PWS Information'!$E$10="CWS",P866="Unknown")),
(AND('[1]PWS Information'!$E$10="NTNC",P866="Unknown")))),"Tier 5",
"")))))</f>
        <v>Tier 5</v>
      </c>
      <c r="Y866" s="50"/>
      <c r="Z866" s="50"/>
    </row>
    <row r="867" spans="1:26" ht="75" x14ac:dyDescent="0.25">
      <c r="A867" s="39">
        <v>25175589</v>
      </c>
      <c r="B867" s="40">
        <v>405</v>
      </c>
      <c r="C867" s="41" t="s">
        <v>90</v>
      </c>
      <c r="D867" s="41" t="s">
        <v>46</v>
      </c>
      <c r="E867" s="41">
        <v>75961</v>
      </c>
      <c r="F867" s="42"/>
      <c r="G867" s="43">
        <v>31.558382999999999</v>
      </c>
      <c r="H867" s="44">
        <v>-94.504452000000001</v>
      </c>
      <c r="I867" s="45" t="s">
        <v>63</v>
      </c>
      <c r="J867" s="46" t="s">
        <v>48</v>
      </c>
      <c r="K867" s="42" t="s">
        <v>51</v>
      </c>
      <c r="L867" s="49"/>
      <c r="M867" s="45" t="s">
        <v>63</v>
      </c>
      <c r="N867" s="46" t="s">
        <v>51</v>
      </c>
      <c r="O867" s="49"/>
      <c r="P867" s="36" t="str">
        <f t="shared" si="13"/>
        <v>Unknown</v>
      </c>
      <c r="Q867" s="39" t="s">
        <v>48</v>
      </c>
      <c r="R867" s="39" t="s">
        <v>48</v>
      </c>
      <c r="S867" s="39"/>
      <c r="T867" s="50"/>
      <c r="U867" s="50" t="s">
        <v>51</v>
      </c>
      <c r="V867" s="50" t="s">
        <v>51</v>
      </c>
      <c r="W867" s="50"/>
      <c r="X867" s="51" t="str">
        <f>IF((OR((AND('[1]PWS Information'!$E$10="CWS",T867="Single Family Residence",P867="Lead")),
(AND('[1]PWS Information'!$E$10="CWS",T867="Multiple Family Residence",'[1]PWS Information'!$E$11="Yes",P867="Lead")),
(AND('[1]PWS Information'!$E$10="NTNC",P867="Lead")))),"Tier 1",
IF((OR((AND('[1]PWS Information'!$E$10="CWS",T867="Multiple Family Residence",'[1]PWS Information'!$E$11="No",P867="Lead")),
(AND('[1]PWS Information'!$E$10="CWS",T867="Other",P867="Lead")),
(AND('[1]PWS Information'!$E$10="CWS",T867="Building",P867="Lead")))),"Tier 2",
IF((OR((AND('[1]PWS Information'!$E$10="CWS",T867="Single Family Residence",P867="Galvanized Requiring Replacement")),
(AND('[1]PWS Information'!$E$10="CWS",T867="Single Family Residence",P867="Galvanized Requiring Replacement",Q867="Yes")),
(AND('[1]PWS Information'!$E$10="NTNC",P867="Galvanized Requiring Replacement")),
(AND('[1]PWS Information'!$E$10="NTNC",T867="Single Family Residence",Q867="Yes")))),"Tier 3",
IF((OR((AND('[1]PWS Information'!$E$10="CWS",T867="Single Family Residence",R867="Yes",P867="Non-Lead", I867="Non-Lead - Copper",K867="Before 1989")),
(AND('[1]PWS Information'!$E$10="CWS",T867="Single Family Residence",R867="Yes",P867="Non-Lead", M867="Non-Lead - Copper",N867="Before 1989")))),"Tier 4",
IF((OR((AND('[1]PWS Information'!$E$10="NTNC",P867="Non-Lead")),
(AND('[1]PWS Information'!$E$10="CWS",P867="Non-Lead",R867="")),
(AND('[1]PWS Information'!$E$10="CWS",P867="Non-Lead",R867="No")),
(AND('[1]PWS Information'!$E$10="CWS",P867="Non-Lead",R867="Don't Know")),
(AND('[1]PWS Information'!$E$10="CWS",P867="Non-Lead", I867="Non-Lead - Copper", R867="Yes", K867="Between 1989 and 2014")),
(AND('[1]PWS Information'!$E$10="CWS",P867="Non-Lead", I867="Non-Lead - Copper", R867="Yes", K867="After 2014")),
(AND('[1]PWS Information'!$E$10="CWS",P867="Non-Lead", I867="Non-Lead - Copper", R867="Yes", K867="Unknown")),
(AND('[1]PWS Information'!$E$10="CWS",P867="Non-Lead", M867="Non-Lead - Copper", R867="Yes", N867="Between 1989 and 2014")),
(AND('[1]PWS Information'!$E$10="CWS",P867="Non-Lead", M867="Non-Lead - Copper", R867="Yes", N867="After 2014")),
(AND('[1]PWS Information'!$E$10="CWS",P867="Non-Lead", M867="Non-Lead - Copper", R867="Yes", N867="Unknown")),
(AND('[1]PWS Information'!$E$10="CWS",P867="Unknown")),
(AND('[1]PWS Information'!$E$10="NTNC",P867="Unknown")))),"Tier 5",
"")))))</f>
        <v>Tier 5</v>
      </c>
      <c r="Y867" s="50"/>
      <c r="Z867" s="50"/>
    </row>
    <row r="868" spans="1:26" ht="75" x14ac:dyDescent="0.25">
      <c r="A868" s="39">
        <v>25175614</v>
      </c>
      <c r="B868" s="40">
        <v>4866</v>
      </c>
      <c r="C868" s="41" t="s">
        <v>68</v>
      </c>
      <c r="D868" s="41" t="s">
        <v>46</v>
      </c>
      <c r="E868" s="41">
        <v>75961</v>
      </c>
      <c r="F868" s="42"/>
      <c r="G868" s="43">
        <v>31.558382999999999</v>
      </c>
      <c r="H868" s="44">
        <v>-94.504452000000001</v>
      </c>
      <c r="I868" s="45" t="s">
        <v>63</v>
      </c>
      <c r="J868" s="46" t="s">
        <v>48</v>
      </c>
      <c r="K868" s="42" t="s">
        <v>51</v>
      </c>
      <c r="L868" s="49"/>
      <c r="M868" s="45" t="s">
        <v>63</v>
      </c>
      <c r="N868" s="46" t="s">
        <v>51</v>
      </c>
      <c r="O868" s="49"/>
      <c r="P868" s="36" t="str">
        <f t="shared" si="13"/>
        <v>Unknown</v>
      </c>
      <c r="Q868" s="39" t="s">
        <v>48</v>
      </c>
      <c r="R868" s="39" t="s">
        <v>48</v>
      </c>
      <c r="S868" s="39"/>
      <c r="T868" s="50"/>
      <c r="U868" s="50" t="s">
        <v>51</v>
      </c>
      <c r="V868" s="50" t="s">
        <v>51</v>
      </c>
      <c r="W868" s="50"/>
      <c r="X868" s="51" t="str">
        <f>IF((OR((AND('[1]PWS Information'!$E$10="CWS",T868="Single Family Residence",P868="Lead")),
(AND('[1]PWS Information'!$E$10="CWS",T868="Multiple Family Residence",'[1]PWS Information'!$E$11="Yes",P868="Lead")),
(AND('[1]PWS Information'!$E$10="NTNC",P868="Lead")))),"Tier 1",
IF((OR((AND('[1]PWS Information'!$E$10="CWS",T868="Multiple Family Residence",'[1]PWS Information'!$E$11="No",P868="Lead")),
(AND('[1]PWS Information'!$E$10="CWS",T868="Other",P868="Lead")),
(AND('[1]PWS Information'!$E$10="CWS",T868="Building",P868="Lead")))),"Tier 2",
IF((OR((AND('[1]PWS Information'!$E$10="CWS",T868="Single Family Residence",P868="Galvanized Requiring Replacement")),
(AND('[1]PWS Information'!$E$10="CWS",T868="Single Family Residence",P868="Galvanized Requiring Replacement",Q868="Yes")),
(AND('[1]PWS Information'!$E$10="NTNC",P868="Galvanized Requiring Replacement")),
(AND('[1]PWS Information'!$E$10="NTNC",T868="Single Family Residence",Q868="Yes")))),"Tier 3",
IF((OR((AND('[1]PWS Information'!$E$10="CWS",T868="Single Family Residence",R868="Yes",P868="Non-Lead", I868="Non-Lead - Copper",K868="Before 1989")),
(AND('[1]PWS Information'!$E$10="CWS",T868="Single Family Residence",R868="Yes",P868="Non-Lead", M868="Non-Lead - Copper",N868="Before 1989")))),"Tier 4",
IF((OR((AND('[1]PWS Information'!$E$10="NTNC",P868="Non-Lead")),
(AND('[1]PWS Information'!$E$10="CWS",P868="Non-Lead",R868="")),
(AND('[1]PWS Information'!$E$10="CWS",P868="Non-Lead",R868="No")),
(AND('[1]PWS Information'!$E$10="CWS",P868="Non-Lead",R868="Don't Know")),
(AND('[1]PWS Information'!$E$10="CWS",P868="Non-Lead", I868="Non-Lead - Copper", R868="Yes", K868="Between 1989 and 2014")),
(AND('[1]PWS Information'!$E$10="CWS",P868="Non-Lead", I868="Non-Lead - Copper", R868="Yes", K868="After 2014")),
(AND('[1]PWS Information'!$E$10="CWS",P868="Non-Lead", I868="Non-Lead - Copper", R868="Yes", K868="Unknown")),
(AND('[1]PWS Information'!$E$10="CWS",P868="Non-Lead", M868="Non-Lead - Copper", R868="Yes", N868="Between 1989 and 2014")),
(AND('[1]PWS Information'!$E$10="CWS",P868="Non-Lead", M868="Non-Lead - Copper", R868="Yes", N868="After 2014")),
(AND('[1]PWS Information'!$E$10="CWS",P868="Non-Lead", M868="Non-Lead - Copper", R868="Yes", N868="Unknown")),
(AND('[1]PWS Information'!$E$10="CWS",P868="Unknown")),
(AND('[1]PWS Information'!$E$10="NTNC",P868="Unknown")))),"Tier 5",
"")))))</f>
        <v>Tier 5</v>
      </c>
      <c r="Y868" s="50"/>
      <c r="Z868" s="50"/>
    </row>
    <row r="869" spans="1:26" ht="75" x14ac:dyDescent="0.25">
      <c r="A869" s="39">
        <v>25176140</v>
      </c>
      <c r="B869" s="40">
        <v>2724</v>
      </c>
      <c r="C869" s="41" t="s">
        <v>82</v>
      </c>
      <c r="D869" s="41" t="s">
        <v>46</v>
      </c>
      <c r="E869" s="41">
        <v>75961</v>
      </c>
      <c r="F869" s="42"/>
      <c r="G869" s="43">
        <v>31.660523999999999</v>
      </c>
      <c r="H869" s="44">
        <v>-94.601445999999996</v>
      </c>
      <c r="I869" s="45" t="s">
        <v>63</v>
      </c>
      <c r="J869" s="46" t="s">
        <v>48</v>
      </c>
      <c r="K869" s="42" t="s">
        <v>51</v>
      </c>
      <c r="L869" s="49"/>
      <c r="M869" s="45" t="s">
        <v>63</v>
      </c>
      <c r="N869" s="46" t="s">
        <v>51</v>
      </c>
      <c r="O869" s="49"/>
      <c r="P869" s="36" t="str">
        <f t="shared" si="13"/>
        <v>Unknown</v>
      </c>
      <c r="Q869" s="39" t="s">
        <v>48</v>
      </c>
      <c r="R869" s="39" t="s">
        <v>48</v>
      </c>
      <c r="S869" s="39"/>
      <c r="T869" s="50"/>
      <c r="U869" s="50" t="s">
        <v>51</v>
      </c>
      <c r="V869" s="50" t="s">
        <v>51</v>
      </c>
      <c r="W869" s="50"/>
      <c r="X869" s="51" t="str">
        <f>IF((OR((AND('[1]PWS Information'!$E$10="CWS",T869="Single Family Residence",P869="Lead")),
(AND('[1]PWS Information'!$E$10="CWS",T869="Multiple Family Residence",'[1]PWS Information'!$E$11="Yes",P869="Lead")),
(AND('[1]PWS Information'!$E$10="NTNC",P869="Lead")))),"Tier 1",
IF((OR((AND('[1]PWS Information'!$E$10="CWS",T869="Multiple Family Residence",'[1]PWS Information'!$E$11="No",P869="Lead")),
(AND('[1]PWS Information'!$E$10="CWS",T869="Other",P869="Lead")),
(AND('[1]PWS Information'!$E$10="CWS",T869="Building",P869="Lead")))),"Tier 2",
IF((OR((AND('[1]PWS Information'!$E$10="CWS",T869="Single Family Residence",P869="Galvanized Requiring Replacement")),
(AND('[1]PWS Information'!$E$10="CWS",T869="Single Family Residence",P869="Galvanized Requiring Replacement",Q869="Yes")),
(AND('[1]PWS Information'!$E$10="NTNC",P869="Galvanized Requiring Replacement")),
(AND('[1]PWS Information'!$E$10="NTNC",T869="Single Family Residence",Q869="Yes")))),"Tier 3",
IF((OR((AND('[1]PWS Information'!$E$10="CWS",T869="Single Family Residence",R869="Yes",P869="Non-Lead", I869="Non-Lead - Copper",K869="Before 1989")),
(AND('[1]PWS Information'!$E$10="CWS",T869="Single Family Residence",R869="Yes",P869="Non-Lead", M869="Non-Lead - Copper",N869="Before 1989")))),"Tier 4",
IF((OR((AND('[1]PWS Information'!$E$10="NTNC",P869="Non-Lead")),
(AND('[1]PWS Information'!$E$10="CWS",P869="Non-Lead",R869="")),
(AND('[1]PWS Information'!$E$10="CWS",P869="Non-Lead",R869="No")),
(AND('[1]PWS Information'!$E$10="CWS",P869="Non-Lead",R869="Don't Know")),
(AND('[1]PWS Information'!$E$10="CWS",P869="Non-Lead", I869="Non-Lead - Copper", R869="Yes", K869="Between 1989 and 2014")),
(AND('[1]PWS Information'!$E$10="CWS",P869="Non-Lead", I869="Non-Lead - Copper", R869="Yes", K869="After 2014")),
(AND('[1]PWS Information'!$E$10="CWS",P869="Non-Lead", I869="Non-Lead - Copper", R869="Yes", K869="Unknown")),
(AND('[1]PWS Information'!$E$10="CWS",P869="Non-Lead", M869="Non-Lead - Copper", R869="Yes", N869="Between 1989 and 2014")),
(AND('[1]PWS Information'!$E$10="CWS",P869="Non-Lead", M869="Non-Lead - Copper", R869="Yes", N869="After 2014")),
(AND('[1]PWS Information'!$E$10="CWS",P869="Non-Lead", M869="Non-Lead - Copper", R869="Yes", N869="Unknown")),
(AND('[1]PWS Information'!$E$10="CWS",P869="Unknown")),
(AND('[1]PWS Information'!$E$10="NTNC",P869="Unknown")))),"Tier 5",
"")))))</f>
        <v>Tier 5</v>
      </c>
      <c r="Y869" s="50"/>
      <c r="Z869" s="50"/>
    </row>
    <row r="870" spans="1:26" ht="75" x14ac:dyDescent="0.25">
      <c r="A870" s="39">
        <v>25175607</v>
      </c>
      <c r="B870" s="40">
        <v>6694</v>
      </c>
      <c r="C870" s="41" t="s">
        <v>257</v>
      </c>
      <c r="D870" s="41" t="s">
        <v>46</v>
      </c>
      <c r="E870" s="41">
        <v>75961</v>
      </c>
      <c r="F870" s="42"/>
      <c r="G870" s="43">
        <v>31.558382999999999</v>
      </c>
      <c r="H870" s="44">
        <v>-94.504452000000001</v>
      </c>
      <c r="I870" s="45" t="s">
        <v>63</v>
      </c>
      <c r="J870" s="46" t="s">
        <v>48</v>
      </c>
      <c r="K870" s="42" t="s">
        <v>51</v>
      </c>
      <c r="L870" s="49"/>
      <c r="M870" s="45" t="s">
        <v>63</v>
      </c>
      <c r="N870" s="46" t="s">
        <v>51</v>
      </c>
      <c r="O870" s="49"/>
      <c r="P870" s="36" t="str">
        <f t="shared" si="13"/>
        <v>Unknown</v>
      </c>
      <c r="Q870" s="39" t="s">
        <v>48</v>
      </c>
      <c r="R870" s="39" t="s">
        <v>48</v>
      </c>
      <c r="S870" s="39"/>
      <c r="T870" s="50"/>
      <c r="U870" s="50" t="s">
        <v>51</v>
      </c>
      <c r="V870" s="50" t="s">
        <v>51</v>
      </c>
      <c r="W870" s="50"/>
      <c r="X870" s="51" t="str">
        <f>IF((OR((AND('[1]PWS Information'!$E$10="CWS",T870="Single Family Residence",P870="Lead")),
(AND('[1]PWS Information'!$E$10="CWS",T870="Multiple Family Residence",'[1]PWS Information'!$E$11="Yes",P870="Lead")),
(AND('[1]PWS Information'!$E$10="NTNC",P870="Lead")))),"Tier 1",
IF((OR((AND('[1]PWS Information'!$E$10="CWS",T870="Multiple Family Residence",'[1]PWS Information'!$E$11="No",P870="Lead")),
(AND('[1]PWS Information'!$E$10="CWS",T870="Other",P870="Lead")),
(AND('[1]PWS Information'!$E$10="CWS",T870="Building",P870="Lead")))),"Tier 2",
IF((OR((AND('[1]PWS Information'!$E$10="CWS",T870="Single Family Residence",P870="Galvanized Requiring Replacement")),
(AND('[1]PWS Information'!$E$10="CWS",T870="Single Family Residence",P870="Galvanized Requiring Replacement",Q870="Yes")),
(AND('[1]PWS Information'!$E$10="NTNC",P870="Galvanized Requiring Replacement")),
(AND('[1]PWS Information'!$E$10="NTNC",T870="Single Family Residence",Q870="Yes")))),"Tier 3",
IF((OR((AND('[1]PWS Information'!$E$10="CWS",T870="Single Family Residence",R870="Yes",P870="Non-Lead", I870="Non-Lead - Copper",K870="Before 1989")),
(AND('[1]PWS Information'!$E$10="CWS",T870="Single Family Residence",R870="Yes",P870="Non-Lead", M870="Non-Lead - Copper",N870="Before 1989")))),"Tier 4",
IF((OR((AND('[1]PWS Information'!$E$10="NTNC",P870="Non-Lead")),
(AND('[1]PWS Information'!$E$10="CWS",P870="Non-Lead",R870="")),
(AND('[1]PWS Information'!$E$10="CWS",P870="Non-Lead",R870="No")),
(AND('[1]PWS Information'!$E$10="CWS",P870="Non-Lead",R870="Don't Know")),
(AND('[1]PWS Information'!$E$10="CWS",P870="Non-Lead", I870="Non-Lead - Copper", R870="Yes", K870="Between 1989 and 2014")),
(AND('[1]PWS Information'!$E$10="CWS",P870="Non-Lead", I870="Non-Lead - Copper", R870="Yes", K870="After 2014")),
(AND('[1]PWS Information'!$E$10="CWS",P870="Non-Lead", I870="Non-Lead - Copper", R870="Yes", K870="Unknown")),
(AND('[1]PWS Information'!$E$10="CWS",P870="Non-Lead", M870="Non-Lead - Copper", R870="Yes", N870="Between 1989 and 2014")),
(AND('[1]PWS Information'!$E$10="CWS",P870="Non-Lead", M870="Non-Lead - Copper", R870="Yes", N870="After 2014")),
(AND('[1]PWS Information'!$E$10="CWS",P870="Non-Lead", M870="Non-Lead - Copper", R870="Yes", N870="Unknown")),
(AND('[1]PWS Information'!$E$10="CWS",P870="Unknown")),
(AND('[1]PWS Information'!$E$10="NTNC",P870="Unknown")))),"Tier 5",
"")))))</f>
        <v>Tier 5</v>
      </c>
      <c r="Y870" s="50"/>
      <c r="Z870" s="50"/>
    </row>
    <row r="871" spans="1:26" ht="75" x14ac:dyDescent="0.25">
      <c r="A871" s="39">
        <v>25175685</v>
      </c>
      <c r="B871" s="40">
        <v>4844</v>
      </c>
      <c r="C871" s="41" t="s">
        <v>68</v>
      </c>
      <c r="D871" s="41" t="s">
        <v>46</v>
      </c>
      <c r="E871" s="41">
        <v>75961</v>
      </c>
      <c r="F871" s="42"/>
      <c r="G871" s="43">
        <v>31.558382999999999</v>
      </c>
      <c r="H871" s="44">
        <v>-94.504452000000001</v>
      </c>
      <c r="I871" s="45" t="s">
        <v>63</v>
      </c>
      <c r="J871" s="46" t="s">
        <v>48</v>
      </c>
      <c r="K871" s="42" t="s">
        <v>51</v>
      </c>
      <c r="L871" s="49"/>
      <c r="M871" s="45" t="s">
        <v>63</v>
      </c>
      <c r="N871" s="46" t="s">
        <v>51</v>
      </c>
      <c r="O871" s="49"/>
      <c r="P871" s="36" t="str">
        <f t="shared" si="13"/>
        <v>Unknown</v>
      </c>
      <c r="Q871" s="39" t="s">
        <v>48</v>
      </c>
      <c r="R871" s="39" t="s">
        <v>48</v>
      </c>
      <c r="S871" s="39"/>
      <c r="T871" s="50"/>
      <c r="U871" s="50" t="s">
        <v>51</v>
      </c>
      <c r="V871" s="50" t="s">
        <v>51</v>
      </c>
      <c r="W871" s="50"/>
      <c r="X871" s="51" t="str">
        <f>IF((OR((AND('[1]PWS Information'!$E$10="CWS",T871="Single Family Residence",P871="Lead")),
(AND('[1]PWS Information'!$E$10="CWS",T871="Multiple Family Residence",'[1]PWS Information'!$E$11="Yes",P871="Lead")),
(AND('[1]PWS Information'!$E$10="NTNC",P871="Lead")))),"Tier 1",
IF((OR((AND('[1]PWS Information'!$E$10="CWS",T871="Multiple Family Residence",'[1]PWS Information'!$E$11="No",P871="Lead")),
(AND('[1]PWS Information'!$E$10="CWS",T871="Other",P871="Lead")),
(AND('[1]PWS Information'!$E$10="CWS",T871="Building",P871="Lead")))),"Tier 2",
IF((OR((AND('[1]PWS Information'!$E$10="CWS",T871="Single Family Residence",P871="Galvanized Requiring Replacement")),
(AND('[1]PWS Information'!$E$10="CWS",T871="Single Family Residence",P871="Galvanized Requiring Replacement",Q871="Yes")),
(AND('[1]PWS Information'!$E$10="NTNC",P871="Galvanized Requiring Replacement")),
(AND('[1]PWS Information'!$E$10="NTNC",T871="Single Family Residence",Q871="Yes")))),"Tier 3",
IF((OR((AND('[1]PWS Information'!$E$10="CWS",T871="Single Family Residence",R871="Yes",P871="Non-Lead", I871="Non-Lead - Copper",K871="Before 1989")),
(AND('[1]PWS Information'!$E$10="CWS",T871="Single Family Residence",R871="Yes",P871="Non-Lead", M871="Non-Lead - Copper",N871="Before 1989")))),"Tier 4",
IF((OR((AND('[1]PWS Information'!$E$10="NTNC",P871="Non-Lead")),
(AND('[1]PWS Information'!$E$10="CWS",P871="Non-Lead",R871="")),
(AND('[1]PWS Information'!$E$10="CWS",P871="Non-Lead",R871="No")),
(AND('[1]PWS Information'!$E$10="CWS",P871="Non-Lead",R871="Don't Know")),
(AND('[1]PWS Information'!$E$10="CWS",P871="Non-Lead", I871="Non-Lead - Copper", R871="Yes", K871="Between 1989 and 2014")),
(AND('[1]PWS Information'!$E$10="CWS",P871="Non-Lead", I871="Non-Lead - Copper", R871="Yes", K871="After 2014")),
(AND('[1]PWS Information'!$E$10="CWS",P871="Non-Lead", I871="Non-Lead - Copper", R871="Yes", K871="Unknown")),
(AND('[1]PWS Information'!$E$10="CWS",P871="Non-Lead", M871="Non-Lead - Copper", R871="Yes", N871="Between 1989 and 2014")),
(AND('[1]PWS Information'!$E$10="CWS",P871="Non-Lead", M871="Non-Lead - Copper", R871="Yes", N871="After 2014")),
(AND('[1]PWS Information'!$E$10="CWS",P871="Non-Lead", M871="Non-Lead - Copper", R871="Yes", N871="Unknown")),
(AND('[1]PWS Information'!$E$10="CWS",P871="Unknown")),
(AND('[1]PWS Information'!$E$10="NTNC",P871="Unknown")))),"Tier 5",
"")))))</f>
        <v>Tier 5</v>
      </c>
      <c r="Y871" s="50"/>
      <c r="Z871" s="50"/>
    </row>
    <row r="872" spans="1:26" ht="75" x14ac:dyDescent="0.25">
      <c r="A872" s="39">
        <v>25175769</v>
      </c>
      <c r="B872" s="40" t="s">
        <v>115</v>
      </c>
      <c r="C872" s="41">
        <v>2112</v>
      </c>
      <c r="D872" s="41" t="s">
        <v>46</v>
      </c>
      <c r="E872" s="41">
        <v>75961</v>
      </c>
      <c r="F872" s="42"/>
      <c r="G872" s="43">
        <v>31.558382999999999</v>
      </c>
      <c r="H872" s="44">
        <v>-94.504452000000001</v>
      </c>
      <c r="I872" s="45" t="s">
        <v>63</v>
      </c>
      <c r="J872" s="46" t="s">
        <v>48</v>
      </c>
      <c r="K872" s="42" t="s">
        <v>51</v>
      </c>
      <c r="L872" s="49"/>
      <c r="M872" s="45" t="s">
        <v>63</v>
      </c>
      <c r="N872" s="46" t="s">
        <v>51</v>
      </c>
      <c r="O872" s="49"/>
      <c r="P872" s="36" t="str">
        <f t="shared" si="13"/>
        <v>Unknown</v>
      </c>
      <c r="Q872" s="39" t="s">
        <v>48</v>
      </c>
      <c r="R872" s="39" t="s">
        <v>48</v>
      </c>
      <c r="S872" s="39"/>
      <c r="T872" s="50" t="s">
        <v>50</v>
      </c>
      <c r="U872" s="50" t="s">
        <v>51</v>
      </c>
      <c r="V872" s="50" t="s">
        <v>51</v>
      </c>
      <c r="W872" s="50"/>
      <c r="X872" s="51" t="str">
        <f>IF((OR((AND('[1]PWS Information'!$E$10="CWS",T872="Single Family Residence",P872="Lead")),
(AND('[1]PWS Information'!$E$10="CWS",T872="Multiple Family Residence",'[1]PWS Information'!$E$11="Yes",P872="Lead")),
(AND('[1]PWS Information'!$E$10="NTNC",P872="Lead")))),"Tier 1",
IF((OR((AND('[1]PWS Information'!$E$10="CWS",T872="Multiple Family Residence",'[1]PWS Information'!$E$11="No",P872="Lead")),
(AND('[1]PWS Information'!$E$10="CWS",T872="Other",P872="Lead")),
(AND('[1]PWS Information'!$E$10="CWS",T872="Building",P872="Lead")))),"Tier 2",
IF((OR((AND('[1]PWS Information'!$E$10="CWS",T872="Single Family Residence",P872="Galvanized Requiring Replacement")),
(AND('[1]PWS Information'!$E$10="CWS",T872="Single Family Residence",P872="Galvanized Requiring Replacement",Q872="Yes")),
(AND('[1]PWS Information'!$E$10="NTNC",P872="Galvanized Requiring Replacement")),
(AND('[1]PWS Information'!$E$10="NTNC",T872="Single Family Residence",Q872="Yes")))),"Tier 3",
IF((OR((AND('[1]PWS Information'!$E$10="CWS",T872="Single Family Residence",R872="Yes",P872="Non-Lead", I872="Non-Lead - Copper",K872="Before 1989")),
(AND('[1]PWS Information'!$E$10="CWS",T872="Single Family Residence",R872="Yes",P872="Non-Lead", M872="Non-Lead - Copper",N872="Before 1989")))),"Tier 4",
IF((OR((AND('[1]PWS Information'!$E$10="NTNC",P872="Non-Lead")),
(AND('[1]PWS Information'!$E$10="CWS",P872="Non-Lead",R872="")),
(AND('[1]PWS Information'!$E$10="CWS",P872="Non-Lead",R872="No")),
(AND('[1]PWS Information'!$E$10="CWS",P872="Non-Lead",R872="Don't Know")),
(AND('[1]PWS Information'!$E$10="CWS",P872="Non-Lead", I872="Non-Lead - Copper", R872="Yes", K872="Between 1989 and 2014")),
(AND('[1]PWS Information'!$E$10="CWS",P872="Non-Lead", I872="Non-Lead - Copper", R872="Yes", K872="After 2014")),
(AND('[1]PWS Information'!$E$10="CWS",P872="Non-Lead", I872="Non-Lead - Copper", R872="Yes", K872="Unknown")),
(AND('[1]PWS Information'!$E$10="CWS",P872="Non-Lead", M872="Non-Lead - Copper", R872="Yes", N872="Between 1989 and 2014")),
(AND('[1]PWS Information'!$E$10="CWS",P872="Non-Lead", M872="Non-Lead - Copper", R872="Yes", N872="After 2014")),
(AND('[1]PWS Information'!$E$10="CWS",P872="Non-Lead", M872="Non-Lead - Copper", R872="Yes", N872="Unknown")),
(AND('[1]PWS Information'!$E$10="CWS",P872="Unknown")),
(AND('[1]PWS Information'!$E$10="NTNC",P872="Unknown")))),"Tier 5",
"")))))</f>
        <v>Tier 5</v>
      </c>
      <c r="Y872" s="50"/>
      <c r="Z872" s="50"/>
    </row>
    <row r="873" spans="1:26" ht="75" x14ac:dyDescent="0.25">
      <c r="A873" s="39">
        <v>25175923</v>
      </c>
      <c r="B873" s="40">
        <v>1030</v>
      </c>
      <c r="C873" s="41" t="s">
        <v>208</v>
      </c>
      <c r="D873" s="41" t="s">
        <v>46</v>
      </c>
      <c r="E873" s="41">
        <v>75961</v>
      </c>
      <c r="F873" s="42"/>
      <c r="G873" s="43">
        <v>31.558382999999999</v>
      </c>
      <c r="H873" s="44">
        <v>-94.504452000000001</v>
      </c>
      <c r="I873" s="45" t="s">
        <v>63</v>
      </c>
      <c r="J873" s="46" t="s">
        <v>48</v>
      </c>
      <c r="K873" s="42" t="s">
        <v>51</v>
      </c>
      <c r="L873" s="49"/>
      <c r="M873" s="45" t="s">
        <v>63</v>
      </c>
      <c r="N873" s="46" t="s">
        <v>51</v>
      </c>
      <c r="O873" s="49"/>
      <c r="P873" s="36" t="str">
        <f t="shared" si="13"/>
        <v>Unknown</v>
      </c>
      <c r="Q873" s="39" t="s">
        <v>48</v>
      </c>
      <c r="R873" s="39" t="s">
        <v>48</v>
      </c>
      <c r="S873" s="39"/>
      <c r="T873" s="50"/>
      <c r="U873" s="50" t="s">
        <v>51</v>
      </c>
      <c r="V873" s="50" t="s">
        <v>51</v>
      </c>
      <c r="W873" s="50"/>
      <c r="X873" s="51" t="str">
        <f>IF((OR((AND('[1]PWS Information'!$E$10="CWS",T873="Single Family Residence",P873="Lead")),
(AND('[1]PWS Information'!$E$10="CWS",T873="Multiple Family Residence",'[1]PWS Information'!$E$11="Yes",P873="Lead")),
(AND('[1]PWS Information'!$E$10="NTNC",P873="Lead")))),"Tier 1",
IF((OR((AND('[1]PWS Information'!$E$10="CWS",T873="Multiple Family Residence",'[1]PWS Information'!$E$11="No",P873="Lead")),
(AND('[1]PWS Information'!$E$10="CWS",T873="Other",P873="Lead")),
(AND('[1]PWS Information'!$E$10="CWS",T873="Building",P873="Lead")))),"Tier 2",
IF((OR((AND('[1]PWS Information'!$E$10="CWS",T873="Single Family Residence",P873="Galvanized Requiring Replacement")),
(AND('[1]PWS Information'!$E$10="CWS",T873="Single Family Residence",P873="Galvanized Requiring Replacement",Q873="Yes")),
(AND('[1]PWS Information'!$E$10="NTNC",P873="Galvanized Requiring Replacement")),
(AND('[1]PWS Information'!$E$10="NTNC",T873="Single Family Residence",Q873="Yes")))),"Tier 3",
IF((OR((AND('[1]PWS Information'!$E$10="CWS",T873="Single Family Residence",R873="Yes",P873="Non-Lead", I873="Non-Lead - Copper",K873="Before 1989")),
(AND('[1]PWS Information'!$E$10="CWS",T873="Single Family Residence",R873="Yes",P873="Non-Lead", M873="Non-Lead - Copper",N873="Before 1989")))),"Tier 4",
IF((OR((AND('[1]PWS Information'!$E$10="NTNC",P873="Non-Lead")),
(AND('[1]PWS Information'!$E$10="CWS",P873="Non-Lead",R873="")),
(AND('[1]PWS Information'!$E$10="CWS",P873="Non-Lead",R873="No")),
(AND('[1]PWS Information'!$E$10="CWS",P873="Non-Lead",R873="Don't Know")),
(AND('[1]PWS Information'!$E$10="CWS",P873="Non-Lead", I873="Non-Lead - Copper", R873="Yes", K873="Between 1989 and 2014")),
(AND('[1]PWS Information'!$E$10="CWS",P873="Non-Lead", I873="Non-Lead - Copper", R873="Yes", K873="After 2014")),
(AND('[1]PWS Information'!$E$10="CWS",P873="Non-Lead", I873="Non-Lead - Copper", R873="Yes", K873="Unknown")),
(AND('[1]PWS Information'!$E$10="CWS",P873="Non-Lead", M873="Non-Lead - Copper", R873="Yes", N873="Between 1989 and 2014")),
(AND('[1]PWS Information'!$E$10="CWS",P873="Non-Lead", M873="Non-Lead - Copper", R873="Yes", N873="After 2014")),
(AND('[1]PWS Information'!$E$10="CWS",P873="Non-Lead", M873="Non-Lead - Copper", R873="Yes", N873="Unknown")),
(AND('[1]PWS Information'!$E$10="CWS",P873="Unknown")),
(AND('[1]PWS Information'!$E$10="NTNC",P873="Unknown")))),"Tier 5",
"")))))</f>
        <v>Tier 5</v>
      </c>
      <c r="Y873" s="50"/>
      <c r="Z873" s="50"/>
    </row>
    <row r="874" spans="1:26" ht="75" x14ac:dyDescent="0.25">
      <c r="A874" s="39">
        <v>25175441</v>
      </c>
      <c r="B874" s="40">
        <v>724</v>
      </c>
      <c r="C874" s="41" t="s">
        <v>109</v>
      </c>
      <c r="D874" s="41" t="s">
        <v>46</v>
      </c>
      <c r="E874" s="41">
        <v>75961</v>
      </c>
      <c r="F874" s="42"/>
      <c r="G874" s="43">
        <v>31.558382999999999</v>
      </c>
      <c r="H874" s="44">
        <v>-94.504452000000001</v>
      </c>
      <c r="I874" s="45" t="s">
        <v>63</v>
      </c>
      <c r="J874" s="46" t="s">
        <v>48</v>
      </c>
      <c r="K874" s="42" t="s">
        <v>51</v>
      </c>
      <c r="L874" s="49"/>
      <c r="M874" s="45" t="s">
        <v>63</v>
      </c>
      <c r="N874" s="46" t="s">
        <v>51</v>
      </c>
      <c r="O874" s="49"/>
      <c r="P874" s="36" t="str">
        <f t="shared" si="13"/>
        <v>Unknown</v>
      </c>
      <c r="Q874" s="39" t="s">
        <v>48</v>
      </c>
      <c r="R874" s="39" t="s">
        <v>48</v>
      </c>
      <c r="S874" s="39"/>
      <c r="T874" s="50"/>
      <c r="U874" s="50" t="s">
        <v>51</v>
      </c>
      <c r="V874" s="50" t="s">
        <v>51</v>
      </c>
      <c r="W874" s="50"/>
      <c r="X874" s="51" t="str">
        <f>IF((OR((AND('[1]PWS Information'!$E$10="CWS",T874="Single Family Residence",P874="Lead")),
(AND('[1]PWS Information'!$E$10="CWS",T874="Multiple Family Residence",'[1]PWS Information'!$E$11="Yes",P874="Lead")),
(AND('[1]PWS Information'!$E$10="NTNC",P874="Lead")))),"Tier 1",
IF((OR((AND('[1]PWS Information'!$E$10="CWS",T874="Multiple Family Residence",'[1]PWS Information'!$E$11="No",P874="Lead")),
(AND('[1]PWS Information'!$E$10="CWS",T874="Other",P874="Lead")),
(AND('[1]PWS Information'!$E$10="CWS",T874="Building",P874="Lead")))),"Tier 2",
IF((OR((AND('[1]PWS Information'!$E$10="CWS",T874="Single Family Residence",P874="Galvanized Requiring Replacement")),
(AND('[1]PWS Information'!$E$10="CWS",T874="Single Family Residence",P874="Galvanized Requiring Replacement",Q874="Yes")),
(AND('[1]PWS Information'!$E$10="NTNC",P874="Galvanized Requiring Replacement")),
(AND('[1]PWS Information'!$E$10="NTNC",T874="Single Family Residence",Q874="Yes")))),"Tier 3",
IF((OR((AND('[1]PWS Information'!$E$10="CWS",T874="Single Family Residence",R874="Yes",P874="Non-Lead", I874="Non-Lead - Copper",K874="Before 1989")),
(AND('[1]PWS Information'!$E$10="CWS",T874="Single Family Residence",R874="Yes",P874="Non-Lead", M874="Non-Lead - Copper",N874="Before 1989")))),"Tier 4",
IF((OR((AND('[1]PWS Information'!$E$10="NTNC",P874="Non-Lead")),
(AND('[1]PWS Information'!$E$10="CWS",P874="Non-Lead",R874="")),
(AND('[1]PWS Information'!$E$10="CWS",P874="Non-Lead",R874="No")),
(AND('[1]PWS Information'!$E$10="CWS",P874="Non-Lead",R874="Don't Know")),
(AND('[1]PWS Information'!$E$10="CWS",P874="Non-Lead", I874="Non-Lead - Copper", R874="Yes", K874="Between 1989 and 2014")),
(AND('[1]PWS Information'!$E$10="CWS",P874="Non-Lead", I874="Non-Lead - Copper", R874="Yes", K874="After 2014")),
(AND('[1]PWS Information'!$E$10="CWS",P874="Non-Lead", I874="Non-Lead - Copper", R874="Yes", K874="Unknown")),
(AND('[1]PWS Information'!$E$10="CWS",P874="Non-Lead", M874="Non-Lead - Copper", R874="Yes", N874="Between 1989 and 2014")),
(AND('[1]PWS Information'!$E$10="CWS",P874="Non-Lead", M874="Non-Lead - Copper", R874="Yes", N874="After 2014")),
(AND('[1]PWS Information'!$E$10="CWS",P874="Non-Lead", M874="Non-Lead - Copper", R874="Yes", N874="Unknown")),
(AND('[1]PWS Information'!$E$10="CWS",P874="Unknown")),
(AND('[1]PWS Information'!$E$10="NTNC",P874="Unknown")))),"Tier 5",
"")))))</f>
        <v>Tier 5</v>
      </c>
      <c r="Y874" s="50"/>
      <c r="Z874" s="50"/>
    </row>
    <row r="875" spans="1:26" ht="75" x14ac:dyDescent="0.25">
      <c r="A875" s="39">
        <v>25175620</v>
      </c>
      <c r="B875" s="40">
        <v>4840</v>
      </c>
      <c r="C875" s="41" t="s">
        <v>68</v>
      </c>
      <c r="D875" s="41" t="s">
        <v>46</v>
      </c>
      <c r="E875" s="41">
        <v>75961</v>
      </c>
      <c r="F875" s="42"/>
      <c r="G875" s="43">
        <v>31.558382999999999</v>
      </c>
      <c r="H875" s="44">
        <v>-94.504452000000001</v>
      </c>
      <c r="I875" s="45" t="s">
        <v>63</v>
      </c>
      <c r="J875" s="46" t="s">
        <v>48</v>
      </c>
      <c r="K875" s="42" t="s">
        <v>51</v>
      </c>
      <c r="L875" s="49"/>
      <c r="M875" s="45" t="s">
        <v>63</v>
      </c>
      <c r="N875" s="46" t="s">
        <v>51</v>
      </c>
      <c r="O875" s="49"/>
      <c r="P875" s="36" t="str">
        <f t="shared" si="13"/>
        <v>Unknown</v>
      </c>
      <c r="Q875" s="39" t="s">
        <v>48</v>
      </c>
      <c r="R875" s="39" t="s">
        <v>48</v>
      </c>
      <c r="S875" s="39"/>
      <c r="T875" s="50"/>
      <c r="U875" s="50" t="s">
        <v>51</v>
      </c>
      <c r="V875" s="50" t="s">
        <v>51</v>
      </c>
      <c r="W875" s="50"/>
      <c r="X875" s="51" t="str">
        <f>IF((OR((AND('[1]PWS Information'!$E$10="CWS",T875="Single Family Residence",P875="Lead")),
(AND('[1]PWS Information'!$E$10="CWS",T875="Multiple Family Residence",'[1]PWS Information'!$E$11="Yes",P875="Lead")),
(AND('[1]PWS Information'!$E$10="NTNC",P875="Lead")))),"Tier 1",
IF((OR((AND('[1]PWS Information'!$E$10="CWS",T875="Multiple Family Residence",'[1]PWS Information'!$E$11="No",P875="Lead")),
(AND('[1]PWS Information'!$E$10="CWS",T875="Other",P875="Lead")),
(AND('[1]PWS Information'!$E$10="CWS",T875="Building",P875="Lead")))),"Tier 2",
IF((OR((AND('[1]PWS Information'!$E$10="CWS",T875="Single Family Residence",P875="Galvanized Requiring Replacement")),
(AND('[1]PWS Information'!$E$10="CWS",T875="Single Family Residence",P875="Galvanized Requiring Replacement",Q875="Yes")),
(AND('[1]PWS Information'!$E$10="NTNC",P875="Galvanized Requiring Replacement")),
(AND('[1]PWS Information'!$E$10="NTNC",T875="Single Family Residence",Q875="Yes")))),"Tier 3",
IF((OR((AND('[1]PWS Information'!$E$10="CWS",T875="Single Family Residence",R875="Yes",P875="Non-Lead", I875="Non-Lead - Copper",K875="Before 1989")),
(AND('[1]PWS Information'!$E$10="CWS",T875="Single Family Residence",R875="Yes",P875="Non-Lead", M875="Non-Lead - Copper",N875="Before 1989")))),"Tier 4",
IF((OR((AND('[1]PWS Information'!$E$10="NTNC",P875="Non-Lead")),
(AND('[1]PWS Information'!$E$10="CWS",P875="Non-Lead",R875="")),
(AND('[1]PWS Information'!$E$10="CWS",P875="Non-Lead",R875="No")),
(AND('[1]PWS Information'!$E$10="CWS",P875="Non-Lead",R875="Don't Know")),
(AND('[1]PWS Information'!$E$10="CWS",P875="Non-Lead", I875="Non-Lead - Copper", R875="Yes", K875="Between 1989 and 2014")),
(AND('[1]PWS Information'!$E$10="CWS",P875="Non-Lead", I875="Non-Lead - Copper", R875="Yes", K875="After 2014")),
(AND('[1]PWS Information'!$E$10="CWS",P875="Non-Lead", I875="Non-Lead - Copper", R875="Yes", K875="Unknown")),
(AND('[1]PWS Information'!$E$10="CWS",P875="Non-Lead", M875="Non-Lead - Copper", R875="Yes", N875="Between 1989 and 2014")),
(AND('[1]PWS Information'!$E$10="CWS",P875="Non-Lead", M875="Non-Lead - Copper", R875="Yes", N875="After 2014")),
(AND('[1]PWS Information'!$E$10="CWS",P875="Non-Lead", M875="Non-Lead - Copper", R875="Yes", N875="Unknown")),
(AND('[1]PWS Information'!$E$10="CWS",P875="Unknown")),
(AND('[1]PWS Information'!$E$10="NTNC",P875="Unknown")))),"Tier 5",
"")))))</f>
        <v>Tier 5</v>
      </c>
      <c r="Y875" s="50"/>
      <c r="Z875" s="50"/>
    </row>
    <row r="876" spans="1:26" ht="75" x14ac:dyDescent="0.25">
      <c r="A876" s="39">
        <v>20759979</v>
      </c>
      <c r="B876" s="40" t="s">
        <v>115</v>
      </c>
      <c r="C876" s="41" t="s">
        <v>258</v>
      </c>
      <c r="D876" s="41" t="s">
        <v>46</v>
      </c>
      <c r="E876" s="41">
        <v>75961</v>
      </c>
      <c r="F876" s="42"/>
      <c r="G876" s="43">
        <v>31.558382999999999</v>
      </c>
      <c r="H876" s="44">
        <v>-94.504452000000001</v>
      </c>
      <c r="I876" s="45" t="s">
        <v>63</v>
      </c>
      <c r="J876" s="46" t="s">
        <v>48</v>
      </c>
      <c r="K876" s="42" t="s">
        <v>51</v>
      </c>
      <c r="L876" s="49"/>
      <c r="M876" s="45" t="s">
        <v>63</v>
      </c>
      <c r="N876" s="46" t="s">
        <v>51</v>
      </c>
      <c r="O876" s="49"/>
      <c r="P876" s="36" t="str">
        <f t="shared" si="13"/>
        <v>Unknown</v>
      </c>
      <c r="Q876" s="39" t="s">
        <v>48</v>
      </c>
      <c r="R876" s="39" t="s">
        <v>48</v>
      </c>
      <c r="S876" s="39"/>
      <c r="T876" s="50"/>
      <c r="U876" s="50" t="s">
        <v>51</v>
      </c>
      <c r="V876" s="50" t="s">
        <v>51</v>
      </c>
      <c r="W876" s="50"/>
      <c r="X876" s="51" t="str">
        <f>IF((OR((AND('[1]PWS Information'!$E$10="CWS",T876="Single Family Residence",P876="Lead")),
(AND('[1]PWS Information'!$E$10="CWS",T876="Multiple Family Residence",'[1]PWS Information'!$E$11="Yes",P876="Lead")),
(AND('[1]PWS Information'!$E$10="NTNC",P876="Lead")))),"Tier 1",
IF((OR((AND('[1]PWS Information'!$E$10="CWS",T876="Multiple Family Residence",'[1]PWS Information'!$E$11="No",P876="Lead")),
(AND('[1]PWS Information'!$E$10="CWS",T876="Other",P876="Lead")),
(AND('[1]PWS Information'!$E$10="CWS",T876="Building",P876="Lead")))),"Tier 2",
IF((OR((AND('[1]PWS Information'!$E$10="CWS",T876="Single Family Residence",P876="Galvanized Requiring Replacement")),
(AND('[1]PWS Information'!$E$10="CWS",T876="Single Family Residence",P876="Galvanized Requiring Replacement",Q876="Yes")),
(AND('[1]PWS Information'!$E$10="NTNC",P876="Galvanized Requiring Replacement")),
(AND('[1]PWS Information'!$E$10="NTNC",T876="Single Family Residence",Q876="Yes")))),"Tier 3",
IF((OR((AND('[1]PWS Information'!$E$10="CWS",T876="Single Family Residence",R876="Yes",P876="Non-Lead", I876="Non-Lead - Copper",K876="Before 1989")),
(AND('[1]PWS Information'!$E$10="CWS",T876="Single Family Residence",R876="Yes",P876="Non-Lead", M876="Non-Lead - Copper",N876="Before 1989")))),"Tier 4",
IF((OR((AND('[1]PWS Information'!$E$10="NTNC",P876="Non-Lead")),
(AND('[1]PWS Information'!$E$10="CWS",P876="Non-Lead",R876="")),
(AND('[1]PWS Information'!$E$10="CWS",P876="Non-Lead",R876="No")),
(AND('[1]PWS Information'!$E$10="CWS",P876="Non-Lead",R876="Don't Know")),
(AND('[1]PWS Information'!$E$10="CWS",P876="Non-Lead", I876="Non-Lead - Copper", R876="Yes", K876="Between 1989 and 2014")),
(AND('[1]PWS Information'!$E$10="CWS",P876="Non-Lead", I876="Non-Lead - Copper", R876="Yes", K876="After 2014")),
(AND('[1]PWS Information'!$E$10="CWS",P876="Non-Lead", I876="Non-Lead - Copper", R876="Yes", K876="Unknown")),
(AND('[1]PWS Information'!$E$10="CWS",P876="Non-Lead", M876="Non-Lead - Copper", R876="Yes", N876="Between 1989 and 2014")),
(AND('[1]PWS Information'!$E$10="CWS",P876="Non-Lead", M876="Non-Lead - Copper", R876="Yes", N876="After 2014")),
(AND('[1]PWS Information'!$E$10="CWS",P876="Non-Lead", M876="Non-Lead - Copper", R876="Yes", N876="Unknown")),
(AND('[1]PWS Information'!$E$10="CWS",P876="Unknown")),
(AND('[1]PWS Information'!$E$10="NTNC",P876="Unknown")))),"Tier 5",
"")))))</f>
        <v>Tier 5</v>
      </c>
      <c r="Y876" s="50"/>
      <c r="Z876" s="50"/>
    </row>
    <row r="877" spans="1:26" ht="75" x14ac:dyDescent="0.25">
      <c r="A877" s="39">
        <v>25175691</v>
      </c>
      <c r="B877" s="40">
        <v>4836</v>
      </c>
      <c r="C877" s="41" t="s">
        <v>68</v>
      </c>
      <c r="D877" s="41" t="s">
        <v>46</v>
      </c>
      <c r="E877" s="41">
        <v>75961</v>
      </c>
      <c r="F877" s="42"/>
      <c r="G877" s="43">
        <v>31.558382999999999</v>
      </c>
      <c r="H877" s="44">
        <v>-94.504452000000001</v>
      </c>
      <c r="I877" s="45" t="s">
        <v>63</v>
      </c>
      <c r="J877" s="46" t="s">
        <v>48</v>
      </c>
      <c r="K877" s="42" t="s">
        <v>51</v>
      </c>
      <c r="L877" s="49"/>
      <c r="M877" s="45" t="s">
        <v>63</v>
      </c>
      <c r="N877" s="46" t="s">
        <v>51</v>
      </c>
      <c r="O877" s="49"/>
      <c r="P877" s="36" t="str">
        <f t="shared" si="13"/>
        <v>Unknown</v>
      </c>
      <c r="Q877" s="39" t="s">
        <v>48</v>
      </c>
      <c r="R877" s="39" t="s">
        <v>48</v>
      </c>
      <c r="S877" s="39"/>
      <c r="T877" s="50"/>
      <c r="U877" s="50" t="s">
        <v>51</v>
      </c>
      <c r="V877" s="50" t="s">
        <v>51</v>
      </c>
      <c r="W877" s="50"/>
      <c r="X877" s="51" t="str">
        <f>IF((OR((AND('[1]PWS Information'!$E$10="CWS",T877="Single Family Residence",P877="Lead")),
(AND('[1]PWS Information'!$E$10="CWS",T877="Multiple Family Residence",'[1]PWS Information'!$E$11="Yes",P877="Lead")),
(AND('[1]PWS Information'!$E$10="NTNC",P877="Lead")))),"Tier 1",
IF((OR((AND('[1]PWS Information'!$E$10="CWS",T877="Multiple Family Residence",'[1]PWS Information'!$E$11="No",P877="Lead")),
(AND('[1]PWS Information'!$E$10="CWS",T877="Other",P877="Lead")),
(AND('[1]PWS Information'!$E$10="CWS",T877="Building",P877="Lead")))),"Tier 2",
IF((OR((AND('[1]PWS Information'!$E$10="CWS",T877="Single Family Residence",P877="Galvanized Requiring Replacement")),
(AND('[1]PWS Information'!$E$10="CWS",T877="Single Family Residence",P877="Galvanized Requiring Replacement",Q877="Yes")),
(AND('[1]PWS Information'!$E$10="NTNC",P877="Galvanized Requiring Replacement")),
(AND('[1]PWS Information'!$E$10="NTNC",T877="Single Family Residence",Q877="Yes")))),"Tier 3",
IF((OR((AND('[1]PWS Information'!$E$10="CWS",T877="Single Family Residence",R877="Yes",P877="Non-Lead", I877="Non-Lead - Copper",K877="Before 1989")),
(AND('[1]PWS Information'!$E$10="CWS",T877="Single Family Residence",R877="Yes",P877="Non-Lead", M877="Non-Lead - Copper",N877="Before 1989")))),"Tier 4",
IF((OR((AND('[1]PWS Information'!$E$10="NTNC",P877="Non-Lead")),
(AND('[1]PWS Information'!$E$10="CWS",P877="Non-Lead",R877="")),
(AND('[1]PWS Information'!$E$10="CWS",P877="Non-Lead",R877="No")),
(AND('[1]PWS Information'!$E$10="CWS",P877="Non-Lead",R877="Don't Know")),
(AND('[1]PWS Information'!$E$10="CWS",P877="Non-Lead", I877="Non-Lead - Copper", R877="Yes", K877="Between 1989 and 2014")),
(AND('[1]PWS Information'!$E$10="CWS",P877="Non-Lead", I877="Non-Lead - Copper", R877="Yes", K877="After 2014")),
(AND('[1]PWS Information'!$E$10="CWS",P877="Non-Lead", I877="Non-Lead - Copper", R877="Yes", K877="Unknown")),
(AND('[1]PWS Information'!$E$10="CWS",P877="Non-Lead", M877="Non-Lead - Copper", R877="Yes", N877="Between 1989 and 2014")),
(AND('[1]PWS Information'!$E$10="CWS",P877="Non-Lead", M877="Non-Lead - Copper", R877="Yes", N877="After 2014")),
(AND('[1]PWS Information'!$E$10="CWS",P877="Non-Lead", M877="Non-Lead - Copper", R877="Yes", N877="Unknown")),
(AND('[1]PWS Information'!$E$10="CWS",P877="Unknown")),
(AND('[1]PWS Information'!$E$10="NTNC",P877="Unknown")))),"Tier 5",
"")))))</f>
        <v>Tier 5</v>
      </c>
      <c r="Y877" s="50"/>
      <c r="Z877" s="50"/>
    </row>
    <row r="878" spans="1:26" ht="75" x14ac:dyDescent="0.25">
      <c r="A878" s="39">
        <v>25175490</v>
      </c>
      <c r="B878" s="40" t="s">
        <v>169</v>
      </c>
      <c r="C878" s="41" t="s">
        <v>170</v>
      </c>
      <c r="D878" s="41" t="s">
        <v>46</v>
      </c>
      <c r="E878" s="41">
        <v>75961</v>
      </c>
      <c r="F878" s="42"/>
      <c r="G878" s="43">
        <v>31.655169999999998</v>
      </c>
      <c r="H878" s="44">
        <v>-94.431556</v>
      </c>
      <c r="I878" s="45" t="s">
        <v>63</v>
      </c>
      <c r="J878" s="46" t="s">
        <v>48</v>
      </c>
      <c r="K878" s="42" t="s">
        <v>51</v>
      </c>
      <c r="L878" s="49"/>
      <c r="M878" s="45" t="s">
        <v>63</v>
      </c>
      <c r="N878" s="46" t="s">
        <v>51</v>
      </c>
      <c r="O878" s="49"/>
      <c r="P878" s="36" t="str">
        <f t="shared" si="13"/>
        <v>Unknown</v>
      </c>
      <c r="Q878" s="39" t="s">
        <v>48</v>
      </c>
      <c r="R878" s="39" t="s">
        <v>48</v>
      </c>
      <c r="S878" s="39"/>
      <c r="T878" s="50"/>
      <c r="U878" s="50" t="s">
        <v>51</v>
      </c>
      <c r="V878" s="50" t="s">
        <v>51</v>
      </c>
      <c r="W878" s="50"/>
      <c r="X878" s="51" t="str">
        <f>IF((OR((AND('[1]PWS Information'!$E$10="CWS",T878="Single Family Residence",P878="Lead")),
(AND('[1]PWS Information'!$E$10="CWS",T878="Multiple Family Residence",'[1]PWS Information'!$E$11="Yes",P878="Lead")),
(AND('[1]PWS Information'!$E$10="NTNC",P878="Lead")))),"Tier 1",
IF((OR((AND('[1]PWS Information'!$E$10="CWS",T878="Multiple Family Residence",'[1]PWS Information'!$E$11="No",P878="Lead")),
(AND('[1]PWS Information'!$E$10="CWS",T878="Other",P878="Lead")),
(AND('[1]PWS Information'!$E$10="CWS",T878="Building",P878="Lead")))),"Tier 2",
IF((OR((AND('[1]PWS Information'!$E$10="CWS",T878="Single Family Residence",P878="Galvanized Requiring Replacement")),
(AND('[1]PWS Information'!$E$10="CWS",T878="Single Family Residence",P878="Galvanized Requiring Replacement",Q878="Yes")),
(AND('[1]PWS Information'!$E$10="NTNC",P878="Galvanized Requiring Replacement")),
(AND('[1]PWS Information'!$E$10="NTNC",T878="Single Family Residence",Q878="Yes")))),"Tier 3",
IF((OR((AND('[1]PWS Information'!$E$10="CWS",T878="Single Family Residence",R878="Yes",P878="Non-Lead", I878="Non-Lead - Copper",K878="Before 1989")),
(AND('[1]PWS Information'!$E$10="CWS",T878="Single Family Residence",R878="Yes",P878="Non-Lead", M878="Non-Lead - Copper",N878="Before 1989")))),"Tier 4",
IF((OR((AND('[1]PWS Information'!$E$10="NTNC",P878="Non-Lead")),
(AND('[1]PWS Information'!$E$10="CWS",P878="Non-Lead",R878="")),
(AND('[1]PWS Information'!$E$10="CWS",P878="Non-Lead",R878="No")),
(AND('[1]PWS Information'!$E$10="CWS",P878="Non-Lead",R878="Don't Know")),
(AND('[1]PWS Information'!$E$10="CWS",P878="Non-Lead", I878="Non-Lead - Copper", R878="Yes", K878="Between 1989 and 2014")),
(AND('[1]PWS Information'!$E$10="CWS",P878="Non-Lead", I878="Non-Lead - Copper", R878="Yes", K878="After 2014")),
(AND('[1]PWS Information'!$E$10="CWS",P878="Non-Lead", I878="Non-Lead - Copper", R878="Yes", K878="Unknown")),
(AND('[1]PWS Information'!$E$10="CWS",P878="Non-Lead", M878="Non-Lead - Copper", R878="Yes", N878="Between 1989 and 2014")),
(AND('[1]PWS Information'!$E$10="CWS",P878="Non-Lead", M878="Non-Lead - Copper", R878="Yes", N878="After 2014")),
(AND('[1]PWS Information'!$E$10="CWS",P878="Non-Lead", M878="Non-Lead - Copper", R878="Yes", N878="Unknown")),
(AND('[1]PWS Information'!$E$10="CWS",P878="Unknown")),
(AND('[1]PWS Information'!$E$10="NTNC",P878="Unknown")))),"Tier 5",
"")))))</f>
        <v>Tier 5</v>
      </c>
      <c r="Y878" s="50"/>
      <c r="Z878" s="50"/>
    </row>
    <row r="879" spans="1:26" ht="75" x14ac:dyDescent="0.25">
      <c r="A879" s="39">
        <v>25175781</v>
      </c>
      <c r="B879" s="40">
        <v>749</v>
      </c>
      <c r="C879" s="41" t="s">
        <v>101</v>
      </c>
      <c r="D879" s="41" t="s">
        <v>46</v>
      </c>
      <c r="E879" s="41">
        <v>75961</v>
      </c>
      <c r="F879" s="42"/>
      <c r="G879" s="43">
        <v>31.558382999999999</v>
      </c>
      <c r="H879" s="44">
        <v>-94.504452000000001</v>
      </c>
      <c r="I879" s="45" t="s">
        <v>63</v>
      </c>
      <c r="J879" s="46" t="s">
        <v>48</v>
      </c>
      <c r="K879" s="42" t="s">
        <v>51</v>
      </c>
      <c r="L879" s="49"/>
      <c r="M879" s="45" t="s">
        <v>63</v>
      </c>
      <c r="N879" s="46" t="s">
        <v>51</v>
      </c>
      <c r="O879" s="49"/>
      <c r="P879" s="36" t="str">
        <f t="shared" si="13"/>
        <v>Unknown</v>
      </c>
      <c r="Q879" s="39" t="s">
        <v>48</v>
      </c>
      <c r="R879" s="39" t="s">
        <v>48</v>
      </c>
      <c r="S879" s="39"/>
      <c r="T879" s="50"/>
      <c r="U879" s="50" t="s">
        <v>51</v>
      </c>
      <c r="V879" s="50" t="s">
        <v>51</v>
      </c>
      <c r="W879" s="50"/>
      <c r="X879" s="51" t="str">
        <f>IF((OR((AND('[1]PWS Information'!$E$10="CWS",T879="Single Family Residence",P879="Lead")),
(AND('[1]PWS Information'!$E$10="CWS",T879="Multiple Family Residence",'[1]PWS Information'!$E$11="Yes",P879="Lead")),
(AND('[1]PWS Information'!$E$10="NTNC",P879="Lead")))),"Tier 1",
IF((OR((AND('[1]PWS Information'!$E$10="CWS",T879="Multiple Family Residence",'[1]PWS Information'!$E$11="No",P879="Lead")),
(AND('[1]PWS Information'!$E$10="CWS",T879="Other",P879="Lead")),
(AND('[1]PWS Information'!$E$10="CWS",T879="Building",P879="Lead")))),"Tier 2",
IF((OR((AND('[1]PWS Information'!$E$10="CWS",T879="Single Family Residence",P879="Galvanized Requiring Replacement")),
(AND('[1]PWS Information'!$E$10="CWS",T879="Single Family Residence",P879="Galvanized Requiring Replacement",Q879="Yes")),
(AND('[1]PWS Information'!$E$10="NTNC",P879="Galvanized Requiring Replacement")),
(AND('[1]PWS Information'!$E$10="NTNC",T879="Single Family Residence",Q879="Yes")))),"Tier 3",
IF((OR((AND('[1]PWS Information'!$E$10="CWS",T879="Single Family Residence",R879="Yes",P879="Non-Lead", I879="Non-Lead - Copper",K879="Before 1989")),
(AND('[1]PWS Information'!$E$10="CWS",T879="Single Family Residence",R879="Yes",P879="Non-Lead", M879="Non-Lead - Copper",N879="Before 1989")))),"Tier 4",
IF((OR((AND('[1]PWS Information'!$E$10="NTNC",P879="Non-Lead")),
(AND('[1]PWS Information'!$E$10="CWS",P879="Non-Lead",R879="")),
(AND('[1]PWS Information'!$E$10="CWS",P879="Non-Lead",R879="No")),
(AND('[1]PWS Information'!$E$10="CWS",P879="Non-Lead",R879="Don't Know")),
(AND('[1]PWS Information'!$E$10="CWS",P879="Non-Lead", I879="Non-Lead - Copper", R879="Yes", K879="Between 1989 and 2014")),
(AND('[1]PWS Information'!$E$10="CWS",P879="Non-Lead", I879="Non-Lead - Copper", R879="Yes", K879="After 2014")),
(AND('[1]PWS Information'!$E$10="CWS",P879="Non-Lead", I879="Non-Lead - Copper", R879="Yes", K879="Unknown")),
(AND('[1]PWS Information'!$E$10="CWS",P879="Non-Lead", M879="Non-Lead - Copper", R879="Yes", N879="Between 1989 and 2014")),
(AND('[1]PWS Information'!$E$10="CWS",P879="Non-Lead", M879="Non-Lead - Copper", R879="Yes", N879="After 2014")),
(AND('[1]PWS Information'!$E$10="CWS",P879="Non-Lead", M879="Non-Lead - Copper", R879="Yes", N879="Unknown")),
(AND('[1]PWS Information'!$E$10="CWS",P879="Unknown")),
(AND('[1]PWS Information'!$E$10="NTNC",P879="Unknown")))),"Tier 5",
"")))))</f>
        <v>Tier 5</v>
      </c>
      <c r="Y879" s="50"/>
      <c r="Z879" s="50"/>
    </row>
    <row r="880" spans="1:26" ht="75" x14ac:dyDescent="0.25">
      <c r="A880" s="39" t="s">
        <v>259</v>
      </c>
      <c r="B880" s="40" t="s">
        <v>260</v>
      </c>
      <c r="C880" s="41" t="s">
        <v>261</v>
      </c>
      <c r="D880" s="41" t="s">
        <v>46</v>
      </c>
      <c r="E880" s="41">
        <v>75961</v>
      </c>
      <c r="F880" s="42"/>
      <c r="G880" s="43">
        <v>31.675381999999999</v>
      </c>
      <c r="H880" s="44">
        <v>-94.583343999999997</v>
      </c>
      <c r="I880" s="45" t="s">
        <v>63</v>
      </c>
      <c r="J880" s="46" t="s">
        <v>48</v>
      </c>
      <c r="K880" s="42" t="s">
        <v>51</v>
      </c>
      <c r="L880" s="49"/>
      <c r="M880" s="45" t="s">
        <v>63</v>
      </c>
      <c r="N880" s="46" t="s">
        <v>51</v>
      </c>
      <c r="O880" s="49"/>
      <c r="P880" s="36" t="str">
        <f t="shared" si="13"/>
        <v>Unknown</v>
      </c>
      <c r="Q880" s="39" t="s">
        <v>48</v>
      </c>
      <c r="R880" s="39" t="s">
        <v>48</v>
      </c>
      <c r="S880" s="39"/>
      <c r="T880" s="50"/>
      <c r="U880" s="50" t="s">
        <v>51</v>
      </c>
      <c r="V880" s="50" t="s">
        <v>51</v>
      </c>
      <c r="W880" s="50"/>
      <c r="X880" s="51" t="str">
        <f>IF((OR((AND('[1]PWS Information'!$E$10="CWS",T880="Single Family Residence",P880="Lead")),
(AND('[1]PWS Information'!$E$10="CWS",T880="Multiple Family Residence",'[1]PWS Information'!$E$11="Yes",P880="Lead")),
(AND('[1]PWS Information'!$E$10="NTNC",P880="Lead")))),"Tier 1",
IF((OR((AND('[1]PWS Information'!$E$10="CWS",T880="Multiple Family Residence",'[1]PWS Information'!$E$11="No",P880="Lead")),
(AND('[1]PWS Information'!$E$10="CWS",T880="Other",P880="Lead")),
(AND('[1]PWS Information'!$E$10="CWS",T880="Building",P880="Lead")))),"Tier 2",
IF((OR((AND('[1]PWS Information'!$E$10="CWS",T880="Single Family Residence",P880="Galvanized Requiring Replacement")),
(AND('[1]PWS Information'!$E$10="CWS",T880="Single Family Residence",P880="Galvanized Requiring Replacement",Q880="Yes")),
(AND('[1]PWS Information'!$E$10="NTNC",P880="Galvanized Requiring Replacement")),
(AND('[1]PWS Information'!$E$10="NTNC",T880="Single Family Residence",Q880="Yes")))),"Tier 3",
IF((OR((AND('[1]PWS Information'!$E$10="CWS",T880="Single Family Residence",R880="Yes",P880="Non-Lead", I880="Non-Lead - Copper",K880="Before 1989")),
(AND('[1]PWS Information'!$E$10="CWS",T880="Single Family Residence",R880="Yes",P880="Non-Lead", M880="Non-Lead - Copper",N880="Before 1989")))),"Tier 4",
IF((OR((AND('[1]PWS Information'!$E$10="NTNC",P880="Non-Lead")),
(AND('[1]PWS Information'!$E$10="CWS",P880="Non-Lead",R880="")),
(AND('[1]PWS Information'!$E$10="CWS",P880="Non-Lead",R880="No")),
(AND('[1]PWS Information'!$E$10="CWS",P880="Non-Lead",R880="Don't Know")),
(AND('[1]PWS Information'!$E$10="CWS",P880="Non-Lead", I880="Non-Lead - Copper", R880="Yes", K880="Between 1989 and 2014")),
(AND('[1]PWS Information'!$E$10="CWS",P880="Non-Lead", I880="Non-Lead - Copper", R880="Yes", K880="After 2014")),
(AND('[1]PWS Information'!$E$10="CWS",P880="Non-Lead", I880="Non-Lead - Copper", R880="Yes", K880="Unknown")),
(AND('[1]PWS Information'!$E$10="CWS",P880="Non-Lead", M880="Non-Lead - Copper", R880="Yes", N880="Between 1989 and 2014")),
(AND('[1]PWS Information'!$E$10="CWS",P880="Non-Lead", M880="Non-Lead - Copper", R880="Yes", N880="After 2014")),
(AND('[1]PWS Information'!$E$10="CWS",P880="Non-Lead", M880="Non-Lead - Copper", R880="Yes", N880="Unknown")),
(AND('[1]PWS Information'!$E$10="CWS",P880="Unknown")),
(AND('[1]PWS Information'!$E$10="NTNC",P880="Unknown")))),"Tier 5",
"")))))</f>
        <v>Tier 5</v>
      </c>
      <c r="Y880" s="50"/>
      <c r="Z880" s="50"/>
    </row>
    <row r="881" spans="1:26" ht="75" x14ac:dyDescent="0.25">
      <c r="A881" s="39">
        <v>25175569</v>
      </c>
      <c r="B881" s="40">
        <v>12670</v>
      </c>
      <c r="C881" s="41" t="s">
        <v>53</v>
      </c>
      <c r="D881" s="41" t="s">
        <v>46</v>
      </c>
      <c r="E881" s="41">
        <v>75961</v>
      </c>
      <c r="F881" s="42"/>
      <c r="G881" s="43">
        <v>31.662378</v>
      </c>
      <c r="H881" s="44">
        <v>-94.425873999999993</v>
      </c>
      <c r="I881" s="45" t="s">
        <v>63</v>
      </c>
      <c r="J881" s="46" t="s">
        <v>48</v>
      </c>
      <c r="K881" s="42" t="s">
        <v>51</v>
      </c>
      <c r="L881" s="49"/>
      <c r="M881" s="45" t="s">
        <v>63</v>
      </c>
      <c r="N881" s="46" t="s">
        <v>51</v>
      </c>
      <c r="O881" s="49"/>
      <c r="P881" s="36" t="str">
        <f t="shared" si="13"/>
        <v>Unknown</v>
      </c>
      <c r="Q881" s="39" t="s">
        <v>48</v>
      </c>
      <c r="R881" s="39" t="s">
        <v>48</v>
      </c>
      <c r="S881" s="39"/>
      <c r="T881" s="50"/>
      <c r="U881" s="50" t="s">
        <v>51</v>
      </c>
      <c r="V881" s="50" t="s">
        <v>51</v>
      </c>
      <c r="W881" s="50"/>
      <c r="X881" s="51" t="str">
        <f>IF((OR((AND('[1]PWS Information'!$E$10="CWS",T881="Single Family Residence",P881="Lead")),
(AND('[1]PWS Information'!$E$10="CWS",T881="Multiple Family Residence",'[1]PWS Information'!$E$11="Yes",P881="Lead")),
(AND('[1]PWS Information'!$E$10="NTNC",P881="Lead")))),"Tier 1",
IF((OR((AND('[1]PWS Information'!$E$10="CWS",T881="Multiple Family Residence",'[1]PWS Information'!$E$11="No",P881="Lead")),
(AND('[1]PWS Information'!$E$10="CWS",T881="Other",P881="Lead")),
(AND('[1]PWS Information'!$E$10="CWS",T881="Building",P881="Lead")))),"Tier 2",
IF((OR((AND('[1]PWS Information'!$E$10="CWS",T881="Single Family Residence",P881="Galvanized Requiring Replacement")),
(AND('[1]PWS Information'!$E$10="CWS",T881="Single Family Residence",P881="Galvanized Requiring Replacement",Q881="Yes")),
(AND('[1]PWS Information'!$E$10="NTNC",P881="Galvanized Requiring Replacement")),
(AND('[1]PWS Information'!$E$10="NTNC",T881="Single Family Residence",Q881="Yes")))),"Tier 3",
IF((OR((AND('[1]PWS Information'!$E$10="CWS",T881="Single Family Residence",R881="Yes",P881="Non-Lead", I881="Non-Lead - Copper",K881="Before 1989")),
(AND('[1]PWS Information'!$E$10="CWS",T881="Single Family Residence",R881="Yes",P881="Non-Lead", M881="Non-Lead - Copper",N881="Before 1989")))),"Tier 4",
IF((OR((AND('[1]PWS Information'!$E$10="NTNC",P881="Non-Lead")),
(AND('[1]PWS Information'!$E$10="CWS",P881="Non-Lead",R881="")),
(AND('[1]PWS Information'!$E$10="CWS",P881="Non-Lead",R881="No")),
(AND('[1]PWS Information'!$E$10="CWS",P881="Non-Lead",R881="Don't Know")),
(AND('[1]PWS Information'!$E$10="CWS",P881="Non-Lead", I881="Non-Lead - Copper", R881="Yes", K881="Between 1989 and 2014")),
(AND('[1]PWS Information'!$E$10="CWS",P881="Non-Lead", I881="Non-Lead - Copper", R881="Yes", K881="After 2014")),
(AND('[1]PWS Information'!$E$10="CWS",P881="Non-Lead", I881="Non-Lead - Copper", R881="Yes", K881="Unknown")),
(AND('[1]PWS Information'!$E$10="CWS",P881="Non-Lead", M881="Non-Lead - Copper", R881="Yes", N881="Between 1989 and 2014")),
(AND('[1]PWS Information'!$E$10="CWS",P881="Non-Lead", M881="Non-Lead - Copper", R881="Yes", N881="After 2014")),
(AND('[1]PWS Information'!$E$10="CWS",P881="Non-Lead", M881="Non-Lead - Copper", R881="Yes", N881="Unknown")),
(AND('[1]PWS Information'!$E$10="CWS",P881="Unknown")),
(AND('[1]PWS Information'!$E$10="NTNC",P881="Unknown")))),"Tier 5",
"")))))</f>
        <v>Tier 5</v>
      </c>
      <c r="Y881" s="50"/>
      <c r="Z881" s="50"/>
    </row>
    <row r="882" spans="1:26" ht="75" x14ac:dyDescent="0.25">
      <c r="A882" s="39">
        <v>25175615</v>
      </c>
      <c r="B882" s="40">
        <v>4832</v>
      </c>
      <c r="C882" s="41" t="s">
        <v>68</v>
      </c>
      <c r="D882" s="41" t="s">
        <v>46</v>
      </c>
      <c r="E882" s="41">
        <v>75961</v>
      </c>
      <c r="F882" s="42"/>
      <c r="G882" s="43">
        <v>31.558382999999999</v>
      </c>
      <c r="H882" s="44">
        <v>-94.504452000000001</v>
      </c>
      <c r="I882" s="45" t="s">
        <v>63</v>
      </c>
      <c r="J882" s="46" t="s">
        <v>48</v>
      </c>
      <c r="K882" s="42" t="s">
        <v>51</v>
      </c>
      <c r="L882" s="49"/>
      <c r="M882" s="45" t="s">
        <v>63</v>
      </c>
      <c r="N882" s="46" t="s">
        <v>51</v>
      </c>
      <c r="O882" s="49"/>
      <c r="P882" s="36" t="str">
        <f t="shared" si="13"/>
        <v>Unknown</v>
      </c>
      <c r="Q882" s="39" t="s">
        <v>48</v>
      </c>
      <c r="R882" s="39" t="s">
        <v>48</v>
      </c>
      <c r="S882" s="39"/>
      <c r="T882" s="50"/>
      <c r="U882" s="50" t="s">
        <v>51</v>
      </c>
      <c r="V882" s="50" t="s">
        <v>51</v>
      </c>
      <c r="W882" s="50"/>
      <c r="X882" s="51" t="str">
        <f>IF((OR((AND('[1]PWS Information'!$E$10="CWS",T882="Single Family Residence",P882="Lead")),
(AND('[1]PWS Information'!$E$10="CWS",T882="Multiple Family Residence",'[1]PWS Information'!$E$11="Yes",P882="Lead")),
(AND('[1]PWS Information'!$E$10="NTNC",P882="Lead")))),"Tier 1",
IF((OR((AND('[1]PWS Information'!$E$10="CWS",T882="Multiple Family Residence",'[1]PWS Information'!$E$11="No",P882="Lead")),
(AND('[1]PWS Information'!$E$10="CWS",T882="Other",P882="Lead")),
(AND('[1]PWS Information'!$E$10="CWS",T882="Building",P882="Lead")))),"Tier 2",
IF((OR((AND('[1]PWS Information'!$E$10="CWS",T882="Single Family Residence",P882="Galvanized Requiring Replacement")),
(AND('[1]PWS Information'!$E$10="CWS",T882="Single Family Residence",P882="Galvanized Requiring Replacement",Q882="Yes")),
(AND('[1]PWS Information'!$E$10="NTNC",P882="Galvanized Requiring Replacement")),
(AND('[1]PWS Information'!$E$10="NTNC",T882="Single Family Residence",Q882="Yes")))),"Tier 3",
IF((OR((AND('[1]PWS Information'!$E$10="CWS",T882="Single Family Residence",R882="Yes",P882="Non-Lead", I882="Non-Lead - Copper",K882="Before 1989")),
(AND('[1]PWS Information'!$E$10="CWS",T882="Single Family Residence",R882="Yes",P882="Non-Lead", M882="Non-Lead - Copper",N882="Before 1989")))),"Tier 4",
IF((OR((AND('[1]PWS Information'!$E$10="NTNC",P882="Non-Lead")),
(AND('[1]PWS Information'!$E$10="CWS",P882="Non-Lead",R882="")),
(AND('[1]PWS Information'!$E$10="CWS",P882="Non-Lead",R882="No")),
(AND('[1]PWS Information'!$E$10="CWS",P882="Non-Lead",R882="Don't Know")),
(AND('[1]PWS Information'!$E$10="CWS",P882="Non-Lead", I882="Non-Lead - Copper", R882="Yes", K882="Between 1989 and 2014")),
(AND('[1]PWS Information'!$E$10="CWS",P882="Non-Lead", I882="Non-Lead - Copper", R882="Yes", K882="After 2014")),
(AND('[1]PWS Information'!$E$10="CWS",P882="Non-Lead", I882="Non-Lead - Copper", R882="Yes", K882="Unknown")),
(AND('[1]PWS Information'!$E$10="CWS",P882="Non-Lead", M882="Non-Lead - Copper", R882="Yes", N882="Between 1989 and 2014")),
(AND('[1]PWS Information'!$E$10="CWS",P882="Non-Lead", M882="Non-Lead - Copper", R882="Yes", N882="After 2014")),
(AND('[1]PWS Information'!$E$10="CWS",P882="Non-Lead", M882="Non-Lead - Copper", R882="Yes", N882="Unknown")),
(AND('[1]PWS Information'!$E$10="CWS",P882="Unknown")),
(AND('[1]PWS Information'!$E$10="NTNC",P882="Unknown")))),"Tier 5",
"")))))</f>
        <v>Tier 5</v>
      </c>
      <c r="Y882" s="50"/>
      <c r="Z882" s="50"/>
    </row>
    <row r="883" spans="1:26" ht="75" x14ac:dyDescent="0.25">
      <c r="A883" s="39">
        <v>25176131</v>
      </c>
      <c r="B883" s="40">
        <v>3555</v>
      </c>
      <c r="C883" s="41" t="s">
        <v>66</v>
      </c>
      <c r="D883" s="41" t="s">
        <v>46</v>
      </c>
      <c r="E883" s="41">
        <v>75961</v>
      </c>
      <c r="F883" s="42"/>
      <c r="G883" s="43">
        <v>31.604312</v>
      </c>
      <c r="H883" s="44">
        <v>-94.564363999999998</v>
      </c>
      <c r="I883" s="45" t="s">
        <v>63</v>
      </c>
      <c r="J883" s="46" t="s">
        <v>48</v>
      </c>
      <c r="K883" s="42" t="s">
        <v>51</v>
      </c>
      <c r="L883" s="49"/>
      <c r="M883" s="45" t="s">
        <v>63</v>
      </c>
      <c r="N883" s="46" t="s">
        <v>51</v>
      </c>
      <c r="O883" s="49"/>
      <c r="P883" s="36" t="str">
        <f t="shared" si="13"/>
        <v>Unknown</v>
      </c>
      <c r="Q883" s="39" t="s">
        <v>48</v>
      </c>
      <c r="R883" s="39" t="s">
        <v>48</v>
      </c>
      <c r="S883" s="39"/>
      <c r="T883" s="50"/>
      <c r="U883" s="50" t="s">
        <v>51</v>
      </c>
      <c r="V883" s="50" t="s">
        <v>51</v>
      </c>
      <c r="W883" s="50"/>
      <c r="X883" s="51" t="str">
        <f>IF((OR((AND('[1]PWS Information'!$E$10="CWS",T883="Single Family Residence",P883="Lead")),
(AND('[1]PWS Information'!$E$10="CWS",T883="Multiple Family Residence",'[1]PWS Information'!$E$11="Yes",P883="Lead")),
(AND('[1]PWS Information'!$E$10="NTNC",P883="Lead")))),"Tier 1",
IF((OR((AND('[1]PWS Information'!$E$10="CWS",T883="Multiple Family Residence",'[1]PWS Information'!$E$11="No",P883="Lead")),
(AND('[1]PWS Information'!$E$10="CWS",T883="Other",P883="Lead")),
(AND('[1]PWS Information'!$E$10="CWS",T883="Building",P883="Lead")))),"Tier 2",
IF((OR((AND('[1]PWS Information'!$E$10="CWS",T883="Single Family Residence",P883="Galvanized Requiring Replacement")),
(AND('[1]PWS Information'!$E$10="CWS",T883="Single Family Residence",P883="Galvanized Requiring Replacement",Q883="Yes")),
(AND('[1]PWS Information'!$E$10="NTNC",P883="Galvanized Requiring Replacement")),
(AND('[1]PWS Information'!$E$10="NTNC",T883="Single Family Residence",Q883="Yes")))),"Tier 3",
IF((OR((AND('[1]PWS Information'!$E$10="CWS",T883="Single Family Residence",R883="Yes",P883="Non-Lead", I883="Non-Lead - Copper",K883="Before 1989")),
(AND('[1]PWS Information'!$E$10="CWS",T883="Single Family Residence",R883="Yes",P883="Non-Lead", M883="Non-Lead - Copper",N883="Before 1989")))),"Tier 4",
IF((OR((AND('[1]PWS Information'!$E$10="NTNC",P883="Non-Lead")),
(AND('[1]PWS Information'!$E$10="CWS",P883="Non-Lead",R883="")),
(AND('[1]PWS Information'!$E$10="CWS",P883="Non-Lead",R883="No")),
(AND('[1]PWS Information'!$E$10="CWS",P883="Non-Lead",R883="Don't Know")),
(AND('[1]PWS Information'!$E$10="CWS",P883="Non-Lead", I883="Non-Lead - Copper", R883="Yes", K883="Between 1989 and 2014")),
(AND('[1]PWS Information'!$E$10="CWS",P883="Non-Lead", I883="Non-Lead - Copper", R883="Yes", K883="After 2014")),
(AND('[1]PWS Information'!$E$10="CWS",P883="Non-Lead", I883="Non-Lead - Copper", R883="Yes", K883="Unknown")),
(AND('[1]PWS Information'!$E$10="CWS",P883="Non-Lead", M883="Non-Lead - Copper", R883="Yes", N883="Between 1989 and 2014")),
(AND('[1]PWS Information'!$E$10="CWS",P883="Non-Lead", M883="Non-Lead - Copper", R883="Yes", N883="After 2014")),
(AND('[1]PWS Information'!$E$10="CWS",P883="Non-Lead", M883="Non-Lead - Copper", R883="Yes", N883="Unknown")),
(AND('[1]PWS Information'!$E$10="CWS",P883="Unknown")),
(AND('[1]PWS Information'!$E$10="NTNC",P883="Unknown")))),"Tier 5",
"")))))</f>
        <v>Tier 5</v>
      </c>
      <c r="Y883" s="50"/>
      <c r="Z883" s="50"/>
    </row>
    <row r="884" spans="1:26" ht="75" x14ac:dyDescent="0.25">
      <c r="A884" s="39">
        <v>25175791</v>
      </c>
      <c r="B884" s="40">
        <v>671</v>
      </c>
      <c r="C884" s="41" t="s">
        <v>75</v>
      </c>
      <c r="D884" s="41" t="s">
        <v>46</v>
      </c>
      <c r="E884" s="41">
        <v>75961</v>
      </c>
      <c r="F884" s="42"/>
      <c r="G884" s="43">
        <v>31.558382999999999</v>
      </c>
      <c r="H884" s="44">
        <v>-94.504452000000001</v>
      </c>
      <c r="I884" s="45" t="s">
        <v>63</v>
      </c>
      <c r="J884" s="46" t="s">
        <v>48</v>
      </c>
      <c r="K884" s="42" t="s">
        <v>51</v>
      </c>
      <c r="L884" s="49"/>
      <c r="M884" s="45" t="s">
        <v>63</v>
      </c>
      <c r="N884" s="46" t="s">
        <v>51</v>
      </c>
      <c r="O884" s="49"/>
      <c r="P884" s="36" t="str">
        <f t="shared" si="13"/>
        <v>Unknown</v>
      </c>
      <c r="Q884" s="39" t="s">
        <v>48</v>
      </c>
      <c r="R884" s="39" t="s">
        <v>48</v>
      </c>
      <c r="S884" s="39"/>
      <c r="T884" s="50"/>
      <c r="U884" s="50" t="s">
        <v>51</v>
      </c>
      <c r="V884" s="50" t="s">
        <v>51</v>
      </c>
      <c r="W884" s="50"/>
      <c r="X884" s="51" t="str">
        <f>IF((OR((AND('[1]PWS Information'!$E$10="CWS",T884="Single Family Residence",P884="Lead")),
(AND('[1]PWS Information'!$E$10="CWS",T884="Multiple Family Residence",'[1]PWS Information'!$E$11="Yes",P884="Lead")),
(AND('[1]PWS Information'!$E$10="NTNC",P884="Lead")))),"Tier 1",
IF((OR((AND('[1]PWS Information'!$E$10="CWS",T884="Multiple Family Residence",'[1]PWS Information'!$E$11="No",P884="Lead")),
(AND('[1]PWS Information'!$E$10="CWS",T884="Other",P884="Lead")),
(AND('[1]PWS Information'!$E$10="CWS",T884="Building",P884="Lead")))),"Tier 2",
IF((OR((AND('[1]PWS Information'!$E$10="CWS",T884="Single Family Residence",P884="Galvanized Requiring Replacement")),
(AND('[1]PWS Information'!$E$10="CWS",T884="Single Family Residence",P884="Galvanized Requiring Replacement",Q884="Yes")),
(AND('[1]PWS Information'!$E$10="NTNC",P884="Galvanized Requiring Replacement")),
(AND('[1]PWS Information'!$E$10="NTNC",T884="Single Family Residence",Q884="Yes")))),"Tier 3",
IF((OR((AND('[1]PWS Information'!$E$10="CWS",T884="Single Family Residence",R884="Yes",P884="Non-Lead", I884="Non-Lead - Copper",K884="Before 1989")),
(AND('[1]PWS Information'!$E$10="CWS",T884="Single Family Residence",R884="Yes",P884="Non-Lead", M884="Non-Lead - Copper",N884="Before 1989")))),"Tier 4",
IF((OR((AND('[1]PWS Information'!$E$10="NTNC",P884="Non-Lead")),
(AND('[1]PWS Information'!$E$10="CWS",P884="Non-Lead",R884="")),
(AND('[1]PWS Information'!$E$10="CWS",P884="Non-Lead",R884="No")),
(AND('[1]PWS Information'!$E$10="CWS",P884="Non-Lead",R884="Don't Know")),
(AND('[1]PWS Information'!$E$10="CWS",P884="Non-Lead", I884="Non-Lead - Copper", R884="Yes", K884="Between 1989 and 2014")),
(AND('[1]PWS Information'!$E$10="CWS",P884="Non-Lead", I884="Non-Lead - Copper", R884="Yes", K884="After 2014")),
(AND('[1]PWS Information'!$E$10="CWS",P884="Non-Lead", I884="Non-Lead - Copper", R884="Yes", K884="Unknown")),
(AND('[1]PWS Information'!$E$10="CWS",P884="Non-Lead", M884="Non-Lead - Copper", R884="Yes", N884="Between 1989 and 2014")),
(AND('[1]PWS Information'!$E$10="CWS",P884="Non-Lead", M884="Non-Lead - Copper", R884="Yes", N884="After 2014")),
(AND('[1]PWS Information'!$E$10="CWS",P884="Non-Lead", M884="Non-Lead - Copper", R884="Yes", N884="Unknown")),
(AND('[1]PWS Information'!$E$10="CWS",P884="Unknown")),
(AND('[1]PWS Information'!$E$10="NTNC",P884="Unknown")))),"Tier 5",
"")))))</f>
        <v>Tier 5</v>
      </c>
      <c r="Y884" s="50"/>
      <c r="Z884" s="50"/>
    </row>
    <row r="885" spans="1:26" ht="75" x14ac:dyDescent="0.25">
      <c r="A885" s="39">
        <v>25175501</v>
      </c>
      <c r="B885" s="40" t="s">
        <v>125</v>
      </c>
      <c r="C885" s="41" t="s">
        <v>262</v>
      </c>
      <c r="D885" s="41" t="s">
        <v>46</v>
      </c>
      <c r="E885" s="41">
        <v>75961</v>
      </c>
      <c r="F885" s="42"/>
      <c r="G885" s="43">
        <v>31.558382999999999</v>
      </c>
      <c r="H885" s="44">
        <v>-94.504452000000001</v>
      </c>
      <c r="I885" s="45" t="s">
        <v>63</v>
      </c>
      <c r="J885" s="46" t="s">
        <v>48</v>
      </c>
      <c r="K885" s="42" t="s">
        <v>51</v>
      </c>
      <c r="L885" s="49"/>
      <c r="M885" s="45" t="s">
        <v>63</v>
      </c>
      <c r="N885" s="46" t="s">
        <v>51</v>
      </c>
      <c r="O885" s="49"/>
      <c r="P885" s="36" t="str">
        <f t="shared" si="13"/>
        <v>Unknown</v>
      </c>
      <c r="Q885" s="39" t="s">
        <v>48</v>
      </c>
      <c r="R885" s="39" t="s">
        <v>48</v>
      </c>
      <c r="S885" s="39"/>
      <c r="T885" s="50"/>
      <c r="U885" s="50" t="s">
        <v>51</v>
      </c>
      <c r="V885" s="50" t="s">
        <v>51</v>
      </c>
      <c r="W885" s="50"/>
      <c r="X885" s="51" t="str">
        <f>IF((OR((AND('[1]PWS Information'!$E$10="CWS",T885="Single Family Residence",P885="Lead")),
(AND('[1]PWS Information'!$E$10="CWS",T885="Multiple Family Residence",'[1]PWS Information'!$E$11="Yes",P885="Lead")),
(AND('[1]PWS Information'!$E$10="NTNC",P885="Lead")))),"Tier 1",
IF((OR((AND('[1]PWS Information'!$E$10="CWS",T885="Multiple Family Residence",'[1]PWS Information'!$E$11="No",P885="Lead")),
(AND('[1]PWS Information'!$E$10="CWS",T885="Other",P885="Lead")),
(AND('[1]PWS Information'!$E$10="CWS",T885="Building",P885="Lead")))),"Tier 2",
IF((OR((AND('[1]PWS Information'!$E$10="CWS",T885="Single Family Residence",P885="Galvanized Requiring Replacement")),
(AND('[1]PWS Information'!$E$10="CWS",T885="Single Family Residence",P885="Galvanized Requiring Replacement",Q885="Yes")),
(AND('[1]PWS Information'!$E$10="NTNC",P885="Galvanized Requiring Replacement")),
(AND('[1]PWS Information'!$E$10="NTNC",T885="Single Family Residence",Q885="Yes")))),"Tier 3",
IF((OR((AND('[1]PWS Information'!$E$10="CWS",T885="Single Family Residence",R885="Yes",P885="Non-Lead", I885="Non-Lead - Copper",K885="Before 1989")),
(AND('[1]PWS Information'!$E$10="CWS",T885="Single Family Residence",R885="Yes",P885="Non-Lead", M885="Non-Lead - Copper",N885="Before 1989")))),"Tier 4",
IF((OR((AND('[1]PWS Information'!$E$10="NTNC",P885="Non-Lead")),
(AND('[1]PWS Information'!$E$10="CWS",P885="Non-Lead",R885="")),
(AND('[1]PWS Information'!$E$10="CWS",P885="Non-Lead",R885="No")),
(AND('[1]PWS Information'!$E$10="CWS",P885="Non-Lead",R885="Don't Know")),
(AND('[1]PWS Information'!$E$10="CWS",P885="Non-Lead", I885="Non-Lead - Copper", R885="Yes", K885="Between 1989 and 2014")),
(AND('[1]PWS Information'!$E$10="CWS",P885="Non-Lead", I885="Non-Lead - Copper", R885="Yes", K885="After 2014")),
(AND('[1]PWS Information'!$E$10="CWS",P885="Non-Lead", I885="Non-Lead - Copper", R885="Yes", K885="Unknown")),
(AND('[1]PWS Information'!$E$10="CWS",P885="Non-Lead", M885="Non-Lead - Copper", R885="Yes", N885="Between 1989 and 2014")),
(AND('[1]PWS Information'!$E$10="CWS",P885="Non-Lead", M885="Non-Lead - Copper", R885="Yes", N885="After 2014")),
(AND('[1]PWS Information'!$E$10="CWS",P885="Non-Lead", M885="Non-Lead - Copper", R885="Yes", N885="Unknown")),
(AND('[1]PWS Information'!$E$10="CWS",P885="Unknown")),
(AND('[1]PWS Information'!$E$10="NTNC",P885="Unknown")))),"Tier 5",
"")))))</f>
        <v>Tier 5</v>
      </c>
      <c r="Y885" s="50"/>
      <c r="Z885" s="50"/>
    </row>
    <row r="886" spans="1:26" ht="75" x14ac:dyDescent="0.25">
      <c r="A886" s="39" t="s">
        <v>263</v>
      </c>
      <c r="B886" s="40">
        <v>150</v>
      </c>
      <c r="C886" s="41" t="s">
        <v>110</v>
      </c>
      <c r="D886" s="41" t="s">
        <v>46</v>
      </c>
      <c r="E886" s="41">
        <v>75961</v>
      </c>
      <c r="F886" s="42"/>
      <c r="G886" s="43">
        <v>31.587109000000002</v>
      </c>
      <c r="H886" s="44">
        <v>-94.61403</v>
      </c>
      <c r="I886" s="45" t="s">
        <v>63</v>
      </c>
      <c r="J886" s="46" t="s">
        <v>48</v>
      </c>
      <c r="K886" s="42" t="s">
        <v>51</v>
      </c>
      <c r="L886" s="49"/>
      <c r="M886" s="45" t="s">
        <v>63</v>
      </c>
      <c r="N886" s="46" t="s">
        <v>51</v>
      </c>
      <c r="O886" s="49"/>
      <c r="P886" s="36" t="str">
        <f t="shared" si="13"/>
        <v>Unknown</v>
      </c>
      <c r="Q886" s="39" t="s">
        <v>48</v>
      </c>
      <c r="R886" s="39" t="s">
        <v>48</v>
      </c>
      <c r="S886" s="39"/>
      <c r="T886" s="50"/>
      <c r="U886" s="50" t="s">
        <v>51</v>
      </c>
      <c r="V886" s="50" t="s">
        <v>51</v>
      </c>
      <c r="W886" s="50"/>
      <c r="X886" s="51" t="str">
        <f>IF((OR((AND('[1]PWS Information'!$E$10="CWS",T886="Single Family Residence",P886="Lead")),
(AND('[1]PWS Information'!$E$10="CWS",T886="Multiple Family Residence",'[1]PWS Information'!$E$11="Yes",P886="Lead")),
(AND('[1]PWS Information'!$E$10="NTNC",P886="Lead")))),"Tier 1",
IF((OR((AND('[1]PWS Information'!$E$10="CWS",T886="Multiple Family Residence",'[1]PWS Information'!$E$11="No",P886="Lead")),
(AND('[1]PWS Information'!$E$10="CWS",T886="Other",P886="Lead")),
(AND('[1]PWS Information'!$E$10="CWS",T886="Building",P886="Lead")))),"Tier 2",
IF((OR((AND('[1]PWS Information'!$E$10="CWS",T886="Single Family Residence",P886="Galvanized Requiring Replacement")),
(AND('[1]PWS Information'!$E$10="CWS",T886="Single Family Residence",P886="Galvanized Requiring Replacement",Q886="Yes")),
(AND('[1]PWS Information'!$E$10="NTNC",P886="Galvanized Requiring Replacement")),
(AND('[1]PWS Information'!$E$10="NTNC",T886="Single Family Residence",Q886="Yes")))),"Tier 3",
IF((OR((AND('[1]PWS Information'!$E$10="CWS",T886="Single Family Residence",R886="Yes",P886="Non-Lead", I886="Non-Lead - Copper",K886="Before 1989")),
(AND('[1]PWS Information'!$E$10="CWS",T886="Single Family Residence",R886="Yes",P886="Non-Lead", M886="Non-Lead - Copper",N886="Before 1989")))),"Tier 4",
IF((OR((AND('[1]PWS Information'!$E$10="NTNC",P886="Non-Lead")),
(AND('[1]PWS Information'!$E$10="CWS",P886="Non-Lead",R886="")),
(AND('[1]PWS Information'!$E$10="CWS",P886="Non-Lead",R886="No")),
(AND('[1]PWS Information'!$E$10="CWS",P886="Non-Lead",R886="Don't Know")),
(AND('[1]PWS Information'!$E$10="CWS",P886="Non-Lead", I886="Non-Lead - Copper", R886="Yes", K886="Between 1989 and 2014")),
(AND('[1]PWS Information'!$E$10="CWS",P886="Non-Lead", I886="Non-Lead - Copper", R886="Yes", K886="After 2014")),
(AND('[1]PWS Information'!$E$10="CWS",P886="Non-Lead", I886="Non-Lead - Copper", R886="Yes", K886="Unknown")),
(AND('[1]PWS Information'!$E$10="CWS",P886="Non-Lead", M886="Non-Lead - Copper", R886="Yes", N886="Between 1989 and 2014")),
(AND('[1]PWS Information'!$E$10="CWS",P886="Non-Lead", M886="Non-Lead - Copper", R886="Yes", N886="After 2014")),
(AND('[1]PWS Information'!$E$10="CWS",P886="Non-Lead", M886="Non-Lead - Copper", R886="Yes", N886="Unknown")),
(AND('[1]PWS Information'!$E$10="CWS",P886="Unknown")),
(AND('[1]PWS Information'!$E$10="NTNC",P886="Unknown")))),"Tier 5",
"")))))</f>
        <v>Tier 5</v>
      </c>
      <c r="Y886" s="50"/>
      <c r="Z886" s="50"/>
    </row>
    <row r="887" spans="1:26" ht="75" x14ac:dyDescent="0.25">
      <c r="A887" s="39">
        <v>25175914</v>
      </c>
      <c r="B887" s="40" t="s">
        <v>205</v>
      </c>
      <c r="C887" s="41" t="s">
        <v>264</v>
      </c>
      <c r="D887" s="41" t="s">
        <v>46</v>
      </c>
      <c r="E887" s="41">
        <v>75961</v>
      </c>
      <c r="F887" s="42"/>
      <c r="G887" s="43"/>
      <c r="H887" s="44"/>
      <c r="I887" s="45" t="s">
        <v>63</v>
      </c>
      <c r="J887" s="46" t="s">
        <v>48</v>
      </c>
      <c r="K887" s="42" t="s">
        <v>51</v>
      </c>
      <c r="L887" s="49"/>
      <c r="M887" s="45" t="s">
        <v>63</v>
      </c>
      <c r="N887" s="46" t="s">
        <v>51</v>
      </c>
      <c r="O887" s="49"/>
      <c r="P887" s="36" t="str">
        <f t="shared" si="13"/>
        <v>Unknown</v>
      </c>
      <c r="Q887" s="39" t="s">
        <v>48</v>
      </c>
      <c r="R887" s="39" t="s">
        <v>48</v>
      </c>
      <c r="S887" s="39"/>
      <c r="T887" s="50"/>
      <c r="U887" s="50" t="s">
        <v>51</v>
      </c>
      <c r="V887" s="50" t="s">
        <v>51</v>
      </c>
      <c r="W887" s="50"/>
      <c r="X887" s="51" t="str">
        <f>IF((OR((AND('[1]PWS Information'!$E$10="CWS",T887="Single Family Residence",P887="Lead")),
(AND('[1]PWS Information'!$E$10="CWS",T887="Multiple Family Residence",'[1]PWS Information'!$E$11="Yes",P887="Lead")),
(AND('[1]PWS Information'!$E$10="NTNC",P887="Lead")))),"Tier 1",
IF((OR((AND('[1]PWS Information'!$E$10="CWS",T887="Multiple Family Residence",'[1]PWS Information'!$E$11="No",P887="Lead")),
(AND('[1]PWS Information'!$E$10="CWS",T887="Other",P887="Lead")),
(AND('[1]PWS Information'!$E$10="CWS",T887="Building",P887="Lead")))),"Tier 2",
IF((OR((AND('[1]PWS Information'!$E$10="CWS",T887="Single Family Residence",P887="Galvanized Requiring Replacement")),
(AND('[1]PWS Information'!$E$10="CWS",T887="Single Family Residence",P887="Galvanized Requiring Replacement",Q887="Yes")),
(AND('[1]PWS Information'!$E$10="NTNC",P887="Galvanized Requiring Replacement")),
(AND('[1]PWS Information'!$E$10="NTNC",T887="Single Family Residence",Q887="Yes")))),"Tier 3",
IF((OR((AND('[1]PWS Information'!$E$10="CWS",T887="Single Family Residence",R887="Yes",P887="Non-Lead", I887="Non-Lead - Copper",K887="Before 1989")),
(AND('[1]PWS Information'!$E$10="CWS",T887="Single Family Residence",R887="Yes",P887="Non-Lead", M887="Non-Lead - Copper",N887="Before 1989")))),"Tier 4",
IF((OR((AND('[1]PWS Information'!$E$10="NTNC",P887="Non-Lead")),
(AND('[1]PWS Information'!$E$10="CWS",P887="Non-Lead",R887="")),
(AND('[1]PWS Information'!$E$10="CWS",P887="Non-Lead",R887="No")),
(AND('[1]PWS Information'!$E$10="CWS",P887="Non-Lead",R887="Don't Know")),
(AND('[1]PWS Information'!$E$10="CWS",P887="Non-Lead", I887="Non-Lead - Copper", R887="Yes", K887="Between 1989 and 2014")),
(AND('[1]PWS Information'!$E$10="CWS",P887="Non-Lead", I887="Non-Lead - Copper", R887="Yes", K887="After 2014")),
(AND('[1]PWS Information'!$E$10="CWS",P887="Non-Lead", I887="Non-Lead - Copper", R887="Yes", K887="Unknown")),
(AND('[1]PWS Information'!$E$10="CWS",P887="Non-Lead", M887="Non-Lead - Copper", R887="Yes", N887="Between 1989 and 2014")),
(AND('[1]PWS Information'!$E$10="CWS",P887="Non-Lead", M887="Non-Lead - Copper", R887="Yes", N887="After 2014")),
(AND('[1]PWS Information'!$E$10="CWS",P887="Non-Lead", M887="Non-Lead - Copper", R887="Yes", N887="Unknown")),
(AND('[1]PWS Information'!$E$10="CWS",P887="Unknown")),
(AND('[1]PWS Information'!$E$10="NTNC",P887="Unknown")))),"Tier 5",
"")))))</f>
        <v>Tier 5</v>
      </c>
      <c r="Y887" s="50"/>
      <c r="Z887" s="50"/>
    </row>
    <row r="888" spans="1:26" ht="75" x14ac:dyDescent="0.25">
      <c r="A888" s="39">
        <v>25175433</v>
      </c>
      <c r="B888" s="40">
        <v>14250</v>
      </c>
      <c r="C888" s="41" t="s">
        <v>207</v>
      </c>
      <c r="D888" s="41" t="s">
        <v>46</v>
      </c>
      <c r="E888" s="41">
        <v>75961</v>
      </c>
      <c r="F888" s="42"/>
      <c r="G888" s="43">
        <v>31.685081</v>
      </c>
      <c r="H888" s="44">
        <v>-94.431160000000006</v>
      </c>
      <c r="I888" s="45" t="s">
        <v>63</v>
      </c>
      <c r="J888" s="46" t="s">
        <v>48</v>
      </c>
      <c r="K888" s="42" t="s">
        <v>51</v>
      </c>
      <c r="L888" s="49"/>
      <c r="M888" s="45" t="s">
        <v>63</v>
      </c>
      <c r="N888" s="46" t="s">
        <v>51</v>
      </c>
      <c r="O888" s="49"/>
      <c r="P888" s="36" t="str">
        <f t="shared" si="13"/>
        <v>Unknown</v>
      </c>
      <c r="Q888" s="39" t="s">
        <v>48</v>
      </c>
      <c r="R888" s="39" t="s">
        <v>48</v>
      </c>
      <c r="S888" s="39"/>
      <c r="T888" s="50"/>
      <c r="U888" s="50" t="s">
        <v>51</v>
      </c>
      <c r="V888" s="50" t="s">
        <v>51</v>
      </c>
      <c r="W888" s="50"/>
      <c r="X888" s="51" t="str">
        <f>IF((OR((AND('[1]PWS Information'!$E$10="CWS",T888="Single Family Residence",P888="Lead")),
(AND('[1]PWS Information'!$E$10="CWS",T888="Multiple Family Residence",'[1]PWS Information'!$E$11="Yes",P888="Lead")),
(AND('[1]PWS Information'!$E$10="NTNC",P888="Lead")))),"Tier 1",
IF((OR((AND('[1]PWS Information'!$E$10="CWS",T888="Multiple Family Residence",'[1]PWS Information'!$E$11="No",P888="Lead")),
(AND('[1]PWS Information'!$E$10="CWS",T888="Other",P888="Lead")),
(AND('[1]PWS Information'!$E$10="CWS",T888="Building",P888="Lead")))),"Tier 2",
IF((OR((AND('[1]PWS Information'!$E$10="CWS",T888="Single Family Residence",P888="Galvanized Requiring Replacement")),
(AND('[1]PWS Information'!$E$10="CWS",T888="Single Family Residence",P888="Galvanized Requiring Replacement",Q888="Yes")),
(AND('[1]PWS Information'!$E$10="NTNC",P888="Galvanized Requiring Replacement")),
(AND('[1]PWS Information'!$E$10="NTNC",T888="Single Family Residence",Q888="Yes")))),"Tier 3",
IF((OR((AND('[1]PWS Information'!$E$10="CWS",T888="Single Family Residence",R888="Yes",P888="Non-Lead", I888="Non-Lead - Copper",K888="Before 1989")),
(AND('[1]PWS Information'!$E$10="CWS",T888="Single Family Residence",R888="Yes",P888="Non-Lead", M888="Non-Lead - Copper",N888="Before 1989")))),"Tier 4",
IF((OR((AND('[1]PWS Information'!$E$10="NTNC",P888="Non-Lead")),
(AND('[1]PWS Information'!$E$10="CWS",P888="Non-Lead",R888="")),
(AND('[1]PWS Information'!$E$10="CWS",P888="Non-Lead",R888="No")),
(AND('[1]PWS Information'!$E$10="CWS",P888="Non-Lead",R888="Don't Know")),
(AND('[1]PWS Information'!$E$10="CWS",P888="Non-Lead", I888="Non-Lead - Copper", R888="Yes", K888="Between 1989 and 2014")),
(AND('[1]PWS Information'!$E$10="CWS",P888="Non-Lead", I888="Non-Lead - Copper", R888="Yes", K888="After 2014")),
(AND('[1]PWS Information'!$E$10="CWS",P888="Non-Lead", I888="Non-Lead - Copper", R888="Yes", K888="Unknown")),
(AND('[1]PWS Information'!$E$10="CWS",P888="Non-Lead", M888="Non-Lead - Copper", R888="Yes", N888="Between 1989 and 2014")),
(AND('[1]PWS Information'!$E$10="CWS",P888="Non-Lead", M888="Non-Lead - Copper", R888="Yes", N888="After 2014")),
(AND('[1]PWS Information'!$E$10="CWS",P888="Non-Lead", M888="Non-Lead - Copper", R888="Yes", N888="Unknown")),
(AND('[1]PWS Information'!$E$10="CWS",P888="Unknown")),
(AND('[1]PWS Information'!$E$10="NTNC",P888="Unknown")))),"Tier 5",
"")))))</f>
        <v>Tier 5</v>
      </c>
      <c r="Y888" s="50"/>
      <c r="Z888" s="50"/>
    </row>
    <row r="889" spans="1:26" ht="75" x14ac:dyDescent="0.25">
      <c r="A889" s="39">
        <v>25176153</v>
      </c>
      <c r="B889" s="40">
        <v>202</v>
      </c>
      <c r="C889" s="41" t="s">
        <v>192</v>
      </c>
      <c r="D889" s="41" t="s">
        <v>46</v>
      </c>
      <c r="E889" s="41">
        <v>75961</v>
      </c>
      <c r="F889" s="42"/>
      <c r="G889" s="43">
        <v>31.615545000000001</v>
      </c>
      <c r="H889" s="44">
        <v>-94.503362999999993</v>
      </c>
      <c r="I889" s="45" t="s">
        <v>63</v>
      </c>
      <c r="J889" s="46" t="s">
        <v>48</v>
      </c>
      <c r="K889" s="42" t="s">
        <v>51</v>
      </c>
      <c r="L889" s="49"/>
      <c r="M889" s="45" t="s">
        <v>63</v>
      </c>
      <c r="N889" s="46" t="s">
        <v>51</v>
      </c>
      <c r="O889" s="49"/>
      <c r="P889" s="36" t="str">
        <f t="shared" si="13"/>
        <v>Unknown</v>
      </c>
      <c r="Q889" s="39" t="s">
        <v>48</v>
      </c>
      <c r="R889" s="39" t="s">
        <v>48</v>
      </c>
      <c r="S889" s="39"/>
      <c r="T889" s="50"/>
      <c r="U889" s="50" t="s">
        <v>51</v>
      </c>
      <c r="V889" s="50" t="s">
        <v>51</v>
      </c>
      <c r="W889" s="50"/>
      <c r="X889" s="51" t="str">
        <f>IF((OR((AND('[1]PWS Information'!$E$10="CWS",T889="Single Family Residence",P889="Lead")),
(AND('[1]PWS Information'!$E$10="CWS",T889="Multiple Family Residence",'[1]PWS Information'!$E$11="Yes",P889="Lead")),
(AND('[1]PWS Information'!$E$10="NTNC",P889="Lead")))),"Tier 1",
IF((OR((AND('[1]PWS Information'!$E$10="CWS",T889="Multiple Family Residence",'[1]PWS Information'!$E$11="No",P889="Lead")),
(AND('[1]PWS Information'!$E$10="CWS",T889="Other",P889="Lead")),
(AND('[1]PWS Information'!$E$10="CWS",T889="Building",P889="Lead")))),"Tier 2",
IF((OR((AND('[1]PWS Information'!$E$10="CWS",T889="Single Family Residence",P889="Galvanized Requiring Replacement")),
(AND('[1]PWS Information'!$E$10="CWS",T889="Single Family Residence",P889="Galvanized Requiring Replacement",Q889="Yes")),
(AND('[1]PWS Information'!$E$10="NTNC",P889="Galvanized Requiring Replacement")),
(AND('[1]PWS Information'!$E$10="NTNC",T889="Single Family Residence",Q889="Yes")))),"Tier 3",
IF((OR((AND('[1]PWS Information'!$E$10="CWS",T889="Single Family Residence",R889="Yes",P889="Non-Lead", I889="Non-Lead - Copper",K889="Before 1989")),
(AND('[1]PWS Information'!$E$10="CWS",T889="Single Family Residence",R889="Yes",P889="Non-Lead", M889="Non-Lead - Copper",N889="Before 1989")))),"Tier 4",
IF((OR((AND('[1]PWS Information'!$E$10="NTNC",P889="Non-Lead")),
(AND('[1]PWS Information'!$E$10="CWS",P889="Non-Lead",R889="")),
(AND('[1]PWS Information'!$E$10="CWS",P889="Non-Lead",R889="No")),
(AND('[1]PWS Information'!$E$10="CWS",P889="Non-Lead",R889="Don't Know")),
(AND('[1]PWS Information'!$E$10="CWS",P889="Non-Lead", I889="Non-Lead - Copper", R889="Yes", K889="Between 1989 and 2014")),
(AND('[1]PWS Information'!$E$10="CWS",P889="Non-Lead", I889="Non-Lead - Copper", R889="Yes", K889="After 2014")),
(AND('[1]PWS Information'!$E$10="CWS",P889="Non-Lead", I889="Non-Lead - Copper", R889="Yes", K889="Unknown")),
(AND('[1]PWS Information'!$E$10="CWS",P889="Non-Lead", M889="Non-Lead - Copper", R889="Yes", N889="Between 1989 and 2014")),
(AND('[1]PWS Information'!$E$10="CWS",P889="Non-Lead", M889="Non-Lead - Copper", R889="Yes", N889="After 2014")),
(AND('[1]PWS Information'!$E$10="CWS",P889="Non-Lead", M889="Non-Lead - Copper", R889="Yes", N889="Unknown")),
(AND('[1]PWS Information'!$E$10="CWS",P889="Unknown")),
(AND('[1]PWS Information'!$E$10="NTNC",P889="Unknown")))),"Tier 5",
"")))))</f>
        <v>Tier 5</v>
      </c>
      <c r="Y889" s="50"/>
      <c r="Z889" s="50"/>
    </row>
    <row r="890" spans="1:26" ht="75" x14ac:dyDescent="0.25">
      <c r="A890" s="39">
        <v>25175979</v>
      </c>
      <c r="B890" s="40">
        <v>8768</v>
      </c>
      <c r="C890" s="41" t="s">
        <v>66</v>
      </c>
      <c r="D890" s="41" t="s">
        <v>46</v>
      </c>
      <c r="E890" s="41">
        <v>75961</v>
      </c>
      <c r="F890" s="42"/>
      <c r="G890" s="43">
        <v>31.620256999999999</v>
      </c>
      <c r="H890" s="44">
        <v>-94.480728999999997</v>
      </c>
      <c r="I890" s="45" t="s">
        <v>63</v>
      </c>
      <c r="J890" s="46" t="s">
        <v>48</v>
      </c>
      <c r="K890" s="42" t="s">
        <v>51</v>
      </c>
      <c r="L890" s="49"/>
      <c r="M890" s="45" t="s">
        <v>63</v>
      </c>
      <c r="N890" s="46" t="s">
        <v>51</v>
      </c>
      <c r="O890" s="49"/>
      <c r="P890" s="36" t="str">
        <f t="shared" si="13"/>
        <v>Unknown</v>
      </c>
      <c r="Q890" s="39" t="s">
        <v>48</v>
      </c>
      <c r="R890" s="39" t="s">
        <v>48</v>
      </c>
      <c r="S890" s="39"/>
      <c r="T890" s="50"/>
      <c r="U890" s="50" t="s">
        <v>51</v>
      </c>
      <c r="V890" s="50" t="s">
        <v>51</v>
      </c>
      <c r="W890" s="50"/>
      <c r="X890" s="51" t="str">
        <f>IF((OR((AND('[1]PWS Information'!$E$10="CWS",T890="Single Family Residence",P890="Lead")),
(AND('[1]PWS Information'!$E$10="CWS",T890="Multiple Family Residence",'[1]PWS Information'!$E$11="Yes",P890="Lead")),
(AND('[1]PWS Information'!$E$10="NTNC",P890="Lead")))),"Tier 1",
IF((OR((AND('[1]PWS Information'!$E$10="CWS",T890="Multiple Family Residence",'[1]PWS Information'!$E$11="No",P890="Lead")),
(AND('[1]PWS Information'!$E$10="CWS",T890="Other",P890="Lead")),
(AND('[1]PWS Information'!$E$10="CWS",T890="Building",P890="Lead")))),"Tier 2",
IF((OR((AND('[1]PWS Information'!$E$10="CWS",T890="Single Family Residence",P890="Galvanized Requiring Replacement")),
(AND('[1]PWS Information'!$E$10="CWS",T890="Single Family Residence",P890="Galvanized Requiring Replacement",Q890="Yes")),
(AND('[1]PWS Information'!$E$10="NTNC",P890="Galvanized Requiring Replacement")),
(AND('[1]PWS Information'!$E$10="NTNC",T890="Single Family Residence",Q890="Yes")))),"Tier 3",
IF((OR((AND('[1]PWS Information'!$E$10="CWS",T890="Single Family Residence",R890="Yes",P890="Non-Lead", I890="Non-Lead - Copper",K890="Before 1989")),
(AND('[1]PWS Information'!$E$10="CWS",T890="Single Family Residence",R890="Yes",P890="Non-Lead", M890="Non-Lead - Copper",N890="Before 1989")))),"Tier 4",
IF((OR((AND('[1]PWS Information'!$E$10="NTNC",P890="Non-Lead")),
(AND('[1]PWS Information'!$E$10="CWS",P890="Non-Lead",R890="")),
(AND('[1]PWS Information'!$E$10="CWS",P890="Non-Lead",R890="No")),
(AND('[1]PWS Information'!$E$10="CWS",P890="Non-Lead",R890="Don't Know")),
(AND('[1]PWS Information'!$E$10="CWS",P890="Non-Lead", I890="Non-Lead - Copper", R890="Yes", K890="Between 1989 and 2014")),
(AND('[1]PWS Information'!$E$10="CWS",P890="Non-Lead", I890="Non-Lead - Copper", R890="Yes", K890="After 2014")),
(AND('[1]PWS Information'!$E$10="CWS",P890="Non-Lead", I890="Non-Lead - Copper", R890="Yes", K890="Unknown")),
(AND('[1]PWS Information'!$E$10="CWS",P890="Non-Lead", M890="Non-Lead - Copper", R890="Yes", N890="Between 1989 and 2014")),
(AND('[1]PWS Information'!$E$10="CWS",P890="Non-Lead", M890="Non-Lead - Copper", R890="Yes", N890="After 2014")),
(AND('[1]PWS Information'!$E$10="CWS",P890="Non-Lead", M890="Non-Lead - Copper", R890="Yes", N890="Unknown")),
(AND('[1]PWS Information'!$E$10="CWS",P890="Unknown")),
(AND('[1]PWS Information'!$E$10="NTNC",P890="Unknown")))),"Tier 5",
"")))))</f>
        <v>Tier 5</v>
      </c>
      <c r="Y890" s="50"/>
      <c r="Z890" s="50"/>
    </row>
    <row r="891" spans="1:26" ht="75" x14ac:dyDescent="0.25">
      <c r="A891" s="39" t="s">
        <v>265</v>
      </c>
      <c r="B891" s="40">
        <v>9687</v>
      </c>
      <c r="C891" s="41" t="s">
        <v>66</v>
      </c>
      <c r="D891" s="41" t="s">
        <v>46</v>
      </c>
      <c r="E891" s="41">
        <v>75961</v>
      </c>
      <c r="F891" s="42"/>
      <c r="G891" s="43">
        <v>31.627879</v>
      </c>
      <c r="H891" s="44">
        <v>-94.466402000000002</v>
      </c>
      <c r="I891" s="45" t="s">
        <v>63</v>
      </c>
      <c r="J891" s="46" t="s">
        <v>48</v>
      </c>
      <c r="K891" s="42" t="s">
        <v>51</v>
      </c>
      <c r="L891" s="49"/>
      <c r="M891" s="45" t="s">
        <v>63</v>
      </c>
      <c r="N891" s="46" t="s">
        <v>51</v>
      </c>
      <c r="O891" s="49"/>
      <c r="P891" s="36" t="str">
        <f t="shared" si="13"/>
        <v>Unknown</v>
      </c>
      <c r="Q891" s="39" t="s">
        <v>48</v>
      </c>
      <c r="R891" s="39" t="s">
        <v>48</v>
      </c>
      <c r="S891" s="39"/>
      <c r="T891" s="50"/>
      <c r="U891" s="50" t="s">
        <v>51</v>
      </c>
      <c r="V891" s="50" t="s">
        <v>51</v>
      </c>
      <c r="W891" s="50"/>
      <c r="X891" s="51" t="str">
        <f>IF((OR((AND('[1]PWS Information'!$E$10="CWS",T891="Single Family Residence",P891="Lead")),
(AND('[1]PWS Information'!$E$10="CWS",T891="Multiple Family Residence",'[1]PWS Information'!$E$11="Yes",P891="Lead")),
(AND('[1]PWS Information'!$E$10="NTNC",P891="Lead")))),"Tier 1",
IF((OR((AND('[1]PWS Information'!$E$10="CWS",T891="Multiple Family Residence",'[1]PWS Information'!$E$11="No",P891="Lead")),
(AND('[1]PWS Information'!$E$10="CWS",T891="Other",P891="Lead")),
(AND('[1]PWS Information'!$E$10="CWS",T891="Building",P891="Lead")))),"Tier 2",
IF((OR((AND('[1]PWS Information'!$E$10="CWS",T891="Single Family Residence",P891="Galvanized Requiring Replacement")),
(AND('[1]PWS Information'!$E$10="CWS",T891="Single Family Residence",P891="Galvanized Requiring Replacement",Q891="Yes")),
(AND('[1]PWS Information'!$E$10="NTNC",P891="Galvanized Requiring Replacement")),
(AND('[1]PWS Information'!$E$10="NTNC",T891="Single Family Residence",Q891="Yes")))),"Tier 3",
IF((OR((AND('[1]PWS Information'!$E$10="CWS",T891="Single Family Residence",R891="Yes",P891="Non-Lead", I891="Non-Lead - Copper",K891="Before 1989")),
(AND('[1]PWS Information'!$E$10="CWS",T891="Single Family Residence",R891="Yes",P891="Non-Lead", M891="Non-Lead - Copper",N891="Before 1989")))),"Tier 4",
IF((OR((AND('[1]PWS Information'!$E$10="NTNC",P891="Non-Lead")),
(AND('[1]PWS Information'!$E$10="CWS",P891="Non-Lead",R891="")),
(AND('[1]PWS Information'!$E$10="CWS",P891="Non-Lead",R891="No")),
(AND('[1]PWS Information'!$E$10="CWS",P891="Non-Lead",R891="Don't Know")),
(AND('[1]PWS Information'!$E$10="CWS",P891="Non-Lead", I891="Non-Lead - Copper", R891="Yes", K891="Between 1989 and 2014")),
(AND('[1]PWS Information'!$E$10="CWS",P891="Non-Lead", I891="Non-Lead - Copper", R891="Yes", K891="After 2014")),
(AND('[1]PWS Information'!$E$10="CWS",P891="Non-Lead", I891="Non-Lead - Copper", R891="Yes", K891="Unknown")),
(AND('[1]PWS Information'!$E$10="CWS",P891="Non-Lead", M891="Non-Lead - Copper", R891="Yes", N891="Between 1989 and 2014")),
(AND('[1]PWS Information'!$E$10="CWS",P891="Non-Lead", M891="Non-Lead - Copper", R891="Yes", N891="After 2014")),
(AND('[1]PWS Information'!$E$10="CWS",P891="Non-Lead", M891="Non-Lead - Copper", R891="Yes", N891="Unknown")),
(AND('[1]PWS Information'!$E$10="CWS",P891="Unknown")),
(AND('[1]PWS Information'!$E$10="NTNC",P891="Unknown")))),"Tier 5",
"")))))</f>
        <v>Tier 5</v>
      </c>
      <c r="Y891" s="50"/>
      <c r="Z891" s="50"/>
    </row>
    <row r="892" spans="1:26" ht="75" x14ac:dyDescent="0.25">
      <c r="A892" s="39" t="s">
        <v>266</v>
      </c>
      <c r="B892" s="40" t="s">
        <v>230</v>
      </c>
      <c r="C892" s="41" t="s">
        <v>267</v>
      </c>
      <c r="D892" s="41" t="s">
        <v>46</v>
      </c>
      <c r="E892" s="41">
        <v>75961</v>
      </c>
      <c r="F892" s="42"/>
      <c r="G892" s="43">
        <v>31.675381999999999</v>
      </c>
      <c r="H892" s="44">
        <v>-94.583343999999997</v>
      </c>
      <c r="I892" s="45" t="s">
        <v>63</v>
      </c>
      <c r="J892" s="46" t="s">
        <v>48</v>
      </c>
      <c r="K892" s="42" t="s">
        <v>51</v>
      </c>
      <c r="L892" s="49"/>
      <c r="M892" s="45" t="s">
        <v>63</v>
      </c>
      <c r="N892" s="46" t="s">
        <v>51</v>
      </c>
      <c r="O892" s="49"/>
      <c r="P892" s="36" t="str">
        <f t="shared" si="13"/>
        <v>Unknown</v>
      </c>
      <c r="Q892" s="39" t="s">
        <v>48</v>
      </c>
      <c r="R892" s="39" t="s">
        <v>48</v>
      </c>
      <c r="S892" s="39"/>
      <c r="T892" s="50"/>
      <c r="U892" s="50" t="s">
        <v>51</v>
      </c>
      <c r="V892" s="50" t="s">
        <v>51</v>
      </c>
      <c r="W892" s="50"/>
      <c r="X892" s="51" t="str">
        <f>IF((OR((AND('[1]PWS Information'!$E$10="CWS",T892="Single Family Residence",P892="Lead")),
(AND('[1]PWS Information'!$E$10="CWS",T892="Multiple Family Residence",'[1]PWS Information'!$E$11="Yes",P892="Lead")),
(AND('[1]PWS Information'!$E$10="NTNC",P892="Lead")))),"Tier 1",
IF((OR((AND('[1]PWS Information'!$E$10="CWS",T892="Multiple Family Residence",'[1]PWS Information'!$E$11="No",P892="Lead")),
(AND('[1]PWS Information'!$E$10="CWS",T892="Other",P892="Lead")),
(AND('[1]PWS Information'!$E$10="CWS",T892="Building",P892="Lead")))),"Tier 2",
IF((OR((AND('[1]PWS Information'!$E$10="CWS",T892="Single Family Residence",P892="Galvanized Requiring Replacement")),
(AND('[1]PWS Information'!$E$10="CWS",T892="Single Family Residence",P892="Galvanized Requiring Replacement",Q892="Yes")),
(AND('[1]PWS Information'!$E$10="NTNC",P892="Galvanized Requiring Replacement")),
(AND('[1]PWS Information'!$E$10="NTNC",T892="Single Family Residence",Q892="Yes")))),"Tier 3",
IF((OR((AND('[1]PWS Information'!$E$10="CWS",T892="Single Family Residence",R892="Yes",P892="Non-Lead", I892="Non-Lead - Copper",K892="Before 1989")),
(AND('[1]PWS Information'!$E$10="CWS",T892="Single Family Residence",R892="Yes",P892="Non-Lead", M892="Non-Lead - Copper",N892="Before 1989")))),"Tier 4",
IF((OR((AND('[1]PWS Information'!$E$10="NTNC",P892="Non-Lead")),
(AND('[1]PWS Information'!$E$10="CWS",P892="Non-Lead",R892="")),
(AND('[1]PWS Information'!$E$10="CWS",P892="Non-Lead",R892="No")),
(AND('[1]PWS Information'!$E$10="CWS",P892="Non-Lead",R892="Don't Know")),
(AND('[1]PWS Information'!$E$10="CWS",P892="Non-Lead", I892="Non-Lead - Copper", R892="Yes", K892="Between 1989 and 2014")),
(AND('[1]PWS Information'!$E$10="CWS",P892="Non-Lead", I892="Non-Lead - Copper", R892="Yes", K892="After 2014")),
(AND('[1]PWS Information'!$E$10="CWS",P892="Non-Lead", I892="Non-Lead - Copper", R892="Yes", K892="Unknown")),
(AND('[1]PWS Information'!$E$10="CWS",P892="Non-Lead", M892="Non-Lead - Copper", R892="Yes", N892="Between 1989 and 2014")),
(AND('[1]PWS Information'!$E$10="CWS",P892="Non-Lead", M892="Non-Lead - Copper", R892="Yes", N892="After 2014")),
(AND('[1]PWS Information'!$E$10="CWS",P892="Non-Lead", M892="Non-Lead - Copper", R892="Yes", N892="Unknown")),
(AND('[1]PWS Information'!$E$10="CWS",P892="Unknown")),
(AND('[1]PWS Information'!$E$10="NTNC",P892="Unknown")))),"Tier 5",
"")))))</f>
        <v>Tier 5</v>
      </c>
      <c r="Y892" s="50"/>
      <c r="Z892" s="50"/>
    </row>
    <row r="893" spans="1:26" ht="75" x14ac:dyDescent="0.25">
      <c r="A893" s="39">
        <v>25176094</v>
      </c>
      <c r="B893" s="40">
        <v>3419</v>
      </c>
      <c r="C893" s="41" t="s">
        <v>66</v>
      </c>
      <c r="D893" s="41" t="s">
        <v>46</v>
      </c>
      <c r="E893" s="41">
        <v>75961</v>
      </c>
      <c r="F893" s="42"/>
      <c r="G893" s="43">
        <v>31.603791999999999</v>
      </c>
      <c r="H893" s="44">
        <v>-94.567261000000002</v>
      </c>
      <c r="I893" s="45" t="s">
        <v>63</v>
      </c>
      <c r="J893" s="46" t="s">
        <v>48</v>
      </c>
      <c r="K893" s="42" t="s">
        <v>51</v>
      </c>
      <c r="L893" s="49"/>
      <c r="M893" s="45" t="s">
        <v>63</v>
      </c>
      <c r="N893" s="46" t="s">
        <v>51</v>
      </c>
      <c r="O893" s="49"/>
      <c r="P893" s="36" t="str">
        <f t="shared" si="13"/>
        <v>Unknown</v>
      </c>
      <c r="Q893" s="39" t="s">
        <v>48</v>
      </c>
      <c r="R893" s="39" t="s">
        <v>48</v>
      </c>
      <c r="S893" s="39"/>
      <c r="T893" s="50"/>
      <c r="U893" s="50" t="s">
        <v>51</v>
      </c>
      <c r="V893" s="50" t="s">
        <v>51</v>
      </c>
      <c r="W893" s="50"/>
      <c r="X893" s="51" t="str">
        <f>IF((OR((AND('[1]PWS Information'!$E$10="CWS",T893="Single Family Residence",P893="Lead")),
(AND('[1]PWS Information'!$E$10="CWS",T893="Multiple Family Residence",'[1]PWS Information'!$E$11="Yes",P893="Lead")),
(AND('[1]PWS Information'!$E$10="NTNC",P893="Lead")))),"Tier 1",
IF((OR((AND('[1]PWS Information'!$E$10="CWS",T893="Multiple Family Residence",'[1]PWS Information'!$E$11="No",P893="Lead")),
(AND('[1]PWS Information'!$E$10="CWS",T893="Other",P893="Lead")),
(AND('[1]PWS Information'!$E$10="CWS",T893="Building",P893="Lead")))),"Tier 2",
IF((OR((AND('[1]PWS Information'!$E$10="CWS",T893="Single Family Residence",P893="Galvanized Requiring Replacement")),
(AND('[1]PWS Information'!$E$10="CWS",T893="Single Family Residence",P893="Galvanized Requiring Replacement",Q893="Yes")),
(AND('[1]PWS Information'!$E$10="NTNC",P893="Galvanized Requiring Replacement")),
(AND('[1]PWS Information'!$E$10="NTNC",T893="Single Family Residence",Q893="Yes")))),"Tier 3",
IF((OR((AND('[1]PWS Information'!$E$10="CWS",T893="Single Family Residence",R893="Yes",P893="Non-Lead", I893="Non-Lead - Copper",K893="Before 1989")),
(AND('[1]PWS Information'!$E$10="CWS",T893="Single Family Residence",R893="Yes",P893="Non-Lead", M893="Non-Lead - Copper",N893="Before 1989")))),"Tier 4",
IF((OR((AND('[1]PWS Information'!$E$10="NTNC",P893="Non-Lead")),
(AND('[1]PWS Information'!$E$10="CWS",P893="Non-Lead",R893="")),
(AND('[1]PWS Information'!$E$10="CWS",P893="Non-Lead",R893="No")),
(AND('[1]PWS Information'!$E$10="CWS",P893="Non-Lead",R893="Don't Know")),
(AND('[1]PWS Information'!$E$10="CWS",P893="Non-Lead", I893="Non-Lead - Copper", R893="Yes", K893="Between 1989 and 2014")),
(AND('[1]PWS Information'!$E$10="CWS",P893="Non-Lead", I893="Non-Lead - Copper", R893="Yes", K893="After 2014")),
(AND('[1]PWS Information'!$E$10="CWS",P893="Non-Lead", I893="Non-Lead - Copper", R893="Yes", K893="Unknown")),
(AND('[1]PWS Information'!$E$10="CWS",P893="Non-Lead", M893="Non-Lead - Copper", R893="Yes", N893="Between 1989 and 2014")),
(AND('[1]PWS Information'!$E$10="CWS",P893="Non-Lead", M893="Non-Lead - Copper", R893="Yes", N893="After 2014")),
(AND('[1]PWS Information'!$E$10="CWS",P893="Non-Lead", M893="Non-Lead - Copper", R893="Yes", N893="Unknown")),
(AND('[1]PWS Information'!$E$10="CWS",P893="Unknown")),
(AND('[1]PWS Information'!$E$10="NTNC",P893="Unknown")))),"Tier 5",
"")))))</f>
        <v>Tier 5</v>
      </c>
      <c r="Y893" s="50"/>
      <c r="Z893" s="50"/>
    </row>
    <row r="894" spans="1:26" ht="75" x14ac:dyDescent="0.25">
      <c r="A894" s="39">
        <v>25176233</v>
      </c>
      <c r="B894" s="40" t="s">
        <v>142</v>
      </c>
      <c r="C894" s="41">
        <v>231</v>
      </c>
      <c r="D894" s="41" t="s">
        <v>46</v>
      </c>
      <c r="E894" s="41">
        <v>75961</v>
      </c>
      <c r="F894" s="42"/>
      <c r="G894" s="43">
        <v>31.558382999999999</v>
      </c>
      <c r="H894" s="44">
        <v>-94.504452000000001</v>
      </c>
      <c r="I894" s="45" t="s">
        <v>63</v>
      </c>
      <c r="J894" s="46" t="s">
        <v>48</v>
      </c>
      <c r="K894" s="42" t="s">
        <v>51</v>
      </c>
      <c r="L894" s="49"/>
      <c r="M894" s="45" t="s">
        <v>63</v>
      </c>
      <c r="N894" s="46" t="s">
        <v>51</v>
      </c>
      <c r="O894" s="49"/>
      <c r="P894" s="36" t="str">
        <f t="shared" si="13"/>
        <v>Unknown</v>
      </c>
      <c r="Q894" s="39" t="s">
        <v>48</v>
      </c>
      <c r="R894" s="39" t="s">
        <v>48</v>
      </c>
      <c r="S894" s="39"/>
      <c r="T894" s="50"/>
      <c r="U894" s="50" t="s">
        <v>51</v>
      </c>
      <c r="V894" s="50" t="s">
        <v>51</v>
      </c>
      <c r="W894" s="50"/>
      <c r="X894" s="51" t="str">
        <f>IF((OR((AND('[1]PWS Information'!$E$10="CWS",T894="Single Family Residence",P894="Lead")),
(AND('[1]PWS Information'!$E$10="CWS",T894="Multiple Family Residence",'[1]PWS Information'!$E$11="Yes",P894="Lead")),
(AND('[1]PWS Information'!$E$10="NTNC",P894="Lead")))),"Tier 1",
IF((OR((AND('[1]PWS Information'!$E$10="CWS",T894="Multiple Family Residence",'[1]PWS Information'!$E$11="No",P894="Lead")),
(AND('[1]PWS Information'!$E$10="CWS",T894="Other",P894="Lead")),
(AND('[1]PWS Information'!$E$10="CWS",T894="Building",P894="Lead")))),"Tier 2",
IF((OR((AND('[1]PWS Information'!$E$10="CWS",T894="Single Family Residence",P894="Galvanized Requiring Replacement")),
(AND('[1]PWS Information'!$E$10="CWS",T894="Single Family Residence",P894="Galvanized Requiring Replacement",Q894="Yes")),
(AND('[1]PWS Information'!$E$10="NTNC",P894="Galvanized Requiring Replacement")),
(AND('[1]PWS Information'!$E$10="NTNC",T894="Single Family Residence",Q894="Yes")))),"Tier 3",
IF((OR((AND('[1]PWS Information'!$E$10="CWS",T894="Single Family Residence",R894="Yes",P894="Non-Lead", I894="Non-Lead - Copper",K894="Before 1989")),
(AND('[1]PWS Information'!$E$10="CWS",T894="Single Family Residence",R894="Yes",P894="Non-Lead", M894="Non-Lead - Copper",N894="Before 1989")))),"Tier 4",
IF((OR((AND('[1]PWS Information'!$E$10="NTNC",P894="Non-Lead")),
(AND('[1]PWS Information'!$E$10="CWS",P894="Non-Lead",R894="")),
(AND('[1]PWS Information'!$E$10="CWS",P894="Non-Lead",R894="No")),
(AND('[1]PWS Information'!$E$10="CWS",P894="Non-Lead",R894="Don't Know")),
(AND('[1]PWS Information'!$E$10="CWS",P894="Non-Lead", I894="Non-Lead - Copper", R894="Yes", K894="Between 1989 and 2014")),
(AND('[1]PWS Information'!$E$10="CWS",P894="Non-Lead", I894="Non-Lead - Copper", R894="Yes", K894="After 2014")),
(AND('[1]PWS Information'!$E$10="CWS",P894="Non-Lead", I894="Non-Lead - Copper", R894="Yes", K894="Unknown")),
(AND('[1]PWS Information'!$E$10="CWS",P894="Non-Lead", M894="Non-Lead - Copper", R894="Yes", N894="Between 1989 and 2014")),
(AND('[1]PWS Information'!$E$10="CWS",P894="Non-Lead", M894="Non-Lead - Copper", R894="Yes", N894="After 2014")),
(AND('[1]PWS Information'!$E$10="CWS",P894="Non-Lead", M894="Non-Lead - Copper", R894="Yes", N894="Unknown")),
(AND('[1]PWS Information'!$E$10="CWS",P894="Unknown")),
(AND('[1]PWS Information'!$E$10="NTNC",P894="Unknown")))),"Tier 5",
"")))))</f>
        <v>Tier 5</v>
      </c>
      <c r="Y894" s="50"/>
      <c r="Z894" s="50"/>
    </row>
    <row r="895" spans="1:26" ht="75" x14ac:dyDescent="0.25">
      <c r="A895" s="39">
        <v>25175538</v>
      </c>
      <c r="B895" s="40">
        <v>894</v>
      </c>
      <c r="C895" s="41" t="s">
        <v>90</v>
      </c>
      <c r="D895" s="41" t="s">
        <v>46</v>
      </c>
      <c r="E895" s="41">
        <v>75961</v>
      </c>
      <c r="F895" s="42"/>
      <c r="G895" s="43">
        <v>31.558382999999999</v>
      </c>
      <c r="H895" s="44">
        <v>-94.504452000000001</v>
      </c>
      <c r="I895" s="45" t="s">
        <v>63</v>
      </c>
      <c r="J895" s="46" t="s">
        <v>48</v>
      </c>
      <c r="K895" s="42" t="s">
        <v>51</v>
      </c>
      <c r="L895" s="49"/>
      <c r="M895" s="45" t="s">
        <v>63</v>
      </c>
      <c r="N895" s="46" t="s">
        <v>51</v>
      </c>
      <c r="O895" s="49"/>
      <c r="P895" s="36" t="str">
        <f t="shared" si="13"/>
        <v>Unknown</v>
      </c>
      <c r="Q895" s="39" t="s">
        <v>48</v>
      </c>
      <c r="R895" s="39" t="s">
        <v>48</v>
      </c>
      <c r="S895" s="39"/>
      <c r="T895" s="50"/>
      <c r="U895" s="50" t="s">
        <v>51</v>
      </c>
      <c r="V895" s="50" t="s">
        <v>51</v>
      </c>
      <c r="W895" s="50"/>
      <c r="X895" s="51" t="str">
        <f>IF((OR((AND('[1]PWS Information'!$E$10="CWS",T895="Single Family Residence",P895="Lead")),
(AND('[1]PWS Information'!$E$10="CWS",T895="Multiple Family Residence",'[1]PWS Information'!$E$11="Yes",P895="Lead")),
(AND('[1]PWS Information'!$E$10="NTNC",P895="Lead")))),"Tier 1",
IF((OR((AND('[1]PWS Information'!$E$10="CWS",T895="Multiple Family Residence",'[1]PWS Information'!$E$11="No",P895="Lead")),
(AND('[1]PWS Information'!$E$10="CWS",T895="Other",P895="Lead")),
(AND('[1]PWS Information'!$E$10="CWS",T895="Building",P895="Lead")))),"Tier 2",
IF((OR((AND('[1]PWS Information'!$E$10="CWS",T895="Single Family Residence",P895="Galvanized Requiring Replacement")),
(AND('[1]PWS Information'!$E$10="CWS",T895="Single Family Residence",P895="Galvanized Requiring Replacement",Q895="Yes")),
(AND('[1]PWS Information'!$E$10="NTNC",P895="Galvanized Requiring Replacement")),
(AND('[1]PWS Information'!$E$10="NTNC",T895="Single Family Residence",Q895="Yes")))),"Tier 3",
IF((OR((AND('[1]PWS Information'!$E$10="CWS",T895="Single Family Residence",R895="Yes",P895="Non-Lead", I895="Non-Lead - Copper",K895="Before 1989")),
(AND('[1]PWS Information'!$E$10="CWS",T895="Single Family Residence",R895="Yes",P895="Non-Lead", M895="Non-Lead - Copper",N895="Before 1989")))),"Tier 4",
IF((OR((AND('[1]PWS Information'!$E$10="NTNC",P895="Non-Lead")),
(AND('[1]PWS Information'!$E$10="CWS",P895="Non-Lead",R895="")),
(AND('[1]PWS Information'!$E$10="CWS",P895="Non-Lead",R895="No")),
(AND('[1]PWS Information'!$E$10="CWS",P895="Non-Lead",R895="Don't Know")),
(AND('[1]PWS Information'!$E$10="CWS",P895="Non-Lead", I895="Non-Lead - Copper", R895="Yes", K895="Between 1989 and 2014")),
(AND('[1]PWS Information'!$E$10="CWS",P895="Non-Lead", I895="Non-Lead - Copper", R895="Yes", K895="After 2014")),
(AND('[1]PWS Information'!$E$10="CWS",P895="Non-Lead", I895="Non-Lead - Copper", R895="Yes", K895="Unknown")),
(AND('[1]PWS Information'!$E$10="CWS",P895="Non-Lead", M895="Non-Lead - Copper", R895="Yes", N895="Between 1989 and 2014")),
(AND('[1]PWS Information'!$E$10="CWS",P895="Non-Lead", M895="Non-Lead - Copper", R895="Yes", N895="After 2014")),
(AND('[1]PWS Information'!$E$10="CWS",P895="Non-Lead", M895="Non-Lead - Copper", R895="Yes", N895="Unknown")),
(AND('[1]PWS Information'!$E$10="CWS",P895="Unknown")),
(AND('[1]PWS Information'!$E$10="NTNC",P895="Unknown")))),"Tier 5",
"")))))</f>
        <v>Tier 5</v>
      </c>
      <c r="Y895" s="50"/>
      <c r="Z895" s="50"/>
    </row>
    <row r="896" spans="1:26" ht="75" x14ac:dyDescent="0.25">
      <c r="A896" s="39">
        <v>25175508</v>
      </c>
      <c r="B896" s="40" t="s">
        <v>125</v>
      </c>
      <c r="C896" s="41" t="s">
        <v>235</v>
      </c>
      <c r="D896" s="41" t="s">
        <v>46</v>
      </c>
      <c r="E896" s="41">
        <v>75961</v>
      </c>
      <c r="F896" s="42"/>
      <c r="G896" s="43">
        <v>31.558382999999999</v>
      </c>
      <c r="H896" s="44">
        <v>-94.504452000000001</v>
      </c>
      <c r="I896" s="45" t="s">
        <v>63</v>
      </c>
      <c r="J896" s="46" t="s">
        <v>48</v>
      </c>
      <c r="K896" s="42" t="s">
        <v>51</v>
      </c>
      <c r="L896" s="49"/>
      <c r="M896" s="45" t="s">
        <v>63</v>
      </c>
      <c r="N896" s="46" t="s">
        <v>51</v>
      </c>
      <c r="O896" s="49"/>
      <c r="P896" s="36" t="str">
        <f t="shared" si="13"/>
        <v>Unknown</v>
      </c>
      <c r="Q896" s="39" t="s">
        <v>48</v>
      </c>
      <c r="R896" s="39" t="s">
        <v>48</v>
      </c>
      <c r="S896" s="39"/>
      <c r="T896" s="50"/>
      <c r="U896" s="50" t="s">
        <v>51</v>
      </c>
      <c r="V896" s="50" t="s">
        <v>51</v>
      </c>
      <c r="W896" s="50"/>
      <c r="X896" s="51" t="str">
        <f>IF((OR((AND('[1]PWS Information'!$E$10="CWS",T896="Single Family Residence",P896="Lead")),
(AND('[1]PWS Information'!$E$10="CWS",T896="Multiple Family Residence",'[1]PWS Information'!$E$11="Yes",P896="Lead")),
(AND('[1]PWS Information'!$E$10="NTNC",P896="Lead")))),"Tier 1",
IF((OR((AND('[1]PWS Information'!$E$10="CWS",T896="Multiple Family Residence",'[1]PWS Information'!$E$11="No",P896="Lead")),
(AND('[1]PWS Information'!$E$10="CWS",T896="Other",P896="Lead")),
(AND('[1]PWS Information'!$E$10="CWS",T896="Building",P896="Lead")))),"Tier 2",
IF((OR((AND('[1]PWS Information'!$E$10="CWS",T896="Single Family Residence",P896="Galvanized Requiring Replacement")),
(AND('[1]PWS Information'!$E$10="CWS",T896="Single Family Residence",P896="Galvanized Requiring Replacement",Q896="Yes")),
(AND('[1]PWS Information'!$E$10="NTNC",P896="Galvanized Requiring Replacement")),
(AND('[1]PWS Information'!$E$10="NTNC",T896="Single Family Residence",Q896="Yes")))),"Tier 3",
IF((OR((AND('[1]PWS Information'!$E$10="CWS",T896="Single Family Residence",R896="Yes",P896="Non-Lead", I896="Non-Lead - Copper",K896="Before 1989")),
(AND('[1]PWS Information'!$E$10="CWS",T896="Single Family Residence",R896="Yes",P896="Non-Lead", M896="Non-Lead - Copper",N896="Before 1989")))),"Tier 4",
IF((OR((AND('[1]PWS Information'!$E$10="NTNC",P896="Non-Lead")),
(AND('[1]PWS Information'!$E$10="CWS",P896="Non-Lead",R896="")),
(AND('[1]PWS Information'!$E$10="CWS",P896="Non-Lead",R896="No")),
(AND('[1]PWS Information'!$E$10="CWS",P896="Non-Lead",R896="Don't Know")),
(AND('[1]PWS Information'!$E$10="CWS",P896="Non-Lead", I896="Non-Lead - Copper", R896="Yes", K896="Between 1989 and 2014")),
(AND('[1]PWS Information'!$E$10="CWS",P896="Non-Lead", I896="Non-Lead - Copper", R896="Yes", K896="After 2014")),
(AND('[1]PWS Information'!$E$10="CWS",P896="Non-Lead", I896="Non-Lead - Copper", R896="Yes", K896="Unknown")),
(AND('[1]PWS Information'!$E$10="CWS",P896="Non-Lead", M896="Non-Lead - Copper", R896="Yes", N896="Between 1989 and 2014")),
(AND('[1]PWS Information'!$E$10="CWS",P896="Non-Lead", M896="Non-Lead - Copper", R896="Yes", N896="After 2014")),
(AND('[1]PWS Information'!$E$10="CWS",P896="Non-Lead", M896="Non-Lead - Copper", R896="Yes", N896="Unknown")),
(AND('[1]PWS Information'!$E$10="CWS",P896="Unknown")),
(AND('[1]PWS Information'!$E$10="NTNC",P896="Unknown")))),"Tier 5",
"")))))</f>
        <v>Tier 5</v>
      </c>
      <c r="Y896" s="50"/>
      <c r="Z896" s="50"/>
    </row>
    <row r="897" spans="1:26" ht="75" x14ac:dyDescent="0.25">
      <c r="A897" s="39">
        <v>25175762</v>
      </c>
      <c r="B897" s="40">
        <v>450</v>
      </c>
      <c r="C897" s="41" t="s">
        <v>73</v>
      </c>
      <c r="D897" s="41" t="s">
        <v>46</v>
      </c>
      <c r="E897" s="41">
        <v>75961</v>
      </c>
      <c r="F897" s="42"/>
      <c r="G897" s="43">
        <v>31.659956999999999</v>
      </c>
      <c r="H897" s="44">
        <v>-94.601661000000007</v>
      </c>
      <c r="I897" s="45" t="s">
        <v>63</v>
      </c>
      <c r="J897" s="46" t="s">
        <v>48</v>
      </c>
      <c r="K897" s="42" t="s">
        <v>51</v>
      </c>
      <c r="L897" s="49"/>
      <c r="M897" s="45" t="s">
        <v>63</v>
      </c>
      <c r="N897" s="46" t="s">
        <v>51</v>
      </c>
      <c r="O897" s="49"/>
      <c r="P897" s="36" t="str">
        <f t="shared" si="13"/>
        <v>Unknown</v>
      </c>
      <c r="Q897" s="39" t="s">
        <v>48</v>
      </c>
      <c r="R897" s="39" t="s">
        <v>48</v>
      </c>
      <c r="S897" s="39"/>
      <c r="T897" s="50"/>
      <c r="U897" s="50" t="s">
        <v>51</v>
      </c>
      <c r="V897" s="50" t="s">
        <v>51</v>
      </c>
      <c r="W897" s="50"/>
      <c r="X897" s="51" t="str">
        <f>IF((OR((AND('[1]PWS Information'!$E$10="CWS",T897="Single Family Residence",P897="Lead")),
(AND('[1]PWS Information'!$E$10="CWS",T897="Multiple Family Residence",'[1]PWS Information'!$E$11="Yes",P897="Lead")),
(AND('[1]PWS Information'!$E$10="NTNC",P897="Lead")))),"Tier 1",
IF((OR((AND('[1]PWS Information'!$E$10="CWS",T897="Multiple Family Residence",'[1]PWS Information'!$E$11="No",P897="Lead")),
(AND('[1]PWS Information'!$E$10="CWS",T897="Other",P897="Lead")),
(AND('[1]PWS Information'!$E$10="CWS",T897="Building",P897="Lead")))),"Tier 2",
IF((OR((AND('[1]PWS Information'!$E$10="CWS",T897="Single Family Residence",P897="Galvanized Requiring Replacement")),
(AND('[1]PWS Information'!$E$10="CWS",T897="Single Family Residence",P897="Galvanized Requiring Replacement",Q897="Yes")),
(AND('[1]PWS Information'!$E$10="NTNC",P897="Galvanized Requiring Replacement")),
(AND('[1]PWS Information'!$E$10="NTNC",T897="Single Family Residence",Q897="Yes")))),"Tier 3",
IF((OR((AND('[1]PWS Information'!$E$10="CWS",T897="Single Family Residence",R897="Yes",P897="Non-Lead", I897="Non-Lead - Copper",K897="Before 1989")),
(AND('[1]PWS Information'!$E$10="CWS",T897="Single Family Residence",R897="Yes",P897="Non-Lead", M897="Non-Lead - Copper",N897="Before 1989")))),"Tier 4",
IF((OR((AND('[1]PWS Information'!$E$10="NTNC",P897="Non-Lead")),
(AND('[1]PWS Information'!$E$10="CWS",P897="Non-Lead",R897="")),
(AND('[1]PWS Information'!$E$10="CWS",P897="Non-Lead",R897="No")),
(AND('[1]PWS Information'!$E$10="CWS",P897="Non-Lead",R897="Don't Know")),
(AND('[1]PWS Information'!$E$10="CWS",P897="Non-Lead", I897="Non-Lead - Copper", R897="Yes", K897="Between 1989 and 2014")),
(AND('[1]PWS Information'!$E$10="CWS",P897="Non-Lead", I897="Non-Lead - Copper", R897="Yes", K897="After 2014")),
(AND('[1]PWS Information'!$E$10="CWS",P897="Non-Lead", I897="Non-Lead - Copper", R897="Yes", K897="Unknown")),
(AND('[1]PWS Information'!$E$10="CWS",P897="Non-Lead", M897="Non-Lead - Copper", R897="Yes", N897="Between 1989 and 2014")),
(AND('[1]PWS Information'!$E$10="CWS",P897="Non-Lead", M897="Non-Lead - Copper", R897="Yes", N897="After 2014")),
(AND('[1]PWS Information'!$E$10="CWS",P897="Non-Lead", M897="Non-Lead - Copper", R897="Yes", N897="Unknown")),
(AND('[1]PWS Information'!$E$10="CWS",P897="Unknown")),
(AND('[1]PWS Information'!$E$10="NTNC",P897="Unknown")))),"Tier 5",
"")))))</f>
        <v>Tier 5</v>
      </c>
      <c r="Y897" s="50"/>
      <c r="Z897" s="50"/>
    </row>
    <row r="898" spans="1:26" ht="75" x14ac:dyDescent="0.25">
      <c r="A898" s="39">
        <v>25175503</v>
      </c>
      <c r="B898" s="40">
        <v>95</v>
      </c>
      <c r="C898" s="41" t="s">
        <v>268</v>
      </c>
      <c r="D898" s="41" t="s">
        <v>46</v>
      </c>
      <c r="E898" s="41">
        <v>75961</v>
      </c>
      <c r="F898" s="42"/>
      <c r="G898" s="43">
        <v>31.558382999999999</v>
      </c>
      <c r="H898" s="44">
        <v>-94.504452000000001</v>
      </c>
      <c r="I898" s="45" t="s">
        <v>63</v>
      </c>
      <c r="J898" s="46" t="s">
        <v>48</v>
      </c>
      <c r="K898" s="42" t="s">
        <v>51</v>
      </c>
      <c r="L898" s="49"/>
      <c r="M898" s="45" t="s">
        <v>63</v>
      </c>
      <c r="N898" s="46" t="s">
        <v>51</v>
      </c>
      <c r="O898" s="49"/>
      <c r="P898" s="36" t="str">
        <f t="shared" si="13"/>
        <v>Unknown</v>
      </c>
      <c r="Q898" s="39" t="s">
        <v>48</v>
      </c>
      <c r="R898" s="39" t="s">
        <v>48</v>
      </c>
      <c r="S898" s="39"/>
      <c r="T898" s="50"/>
      <c r="U898" s="50" t="s">
        <v>51</v>
      </c>
      <c r="V898" s="50" t="s">
        <v>51</v>
      </c>
      <c r="W898" s="50"/>
      <c r="X898" s="51" t="str">
        <f>IF((OR((AND('[1]PWS Information'!$E$10="CWS",T898="Single Family Residence",P898="Lead")),
(AND('[1]PWS Information'!$E$10="CWS",T898="Multiple Family Residence",'[1]PWS Information'!$E$11="Yes",P898="Lead")),
(AND('[1]PWS Information'!$E$10="NTNC",P898="Lead")))),"Tier 1",
IF((OR((AND('[1]PWS Information'!$E$10="CWS",T898="Multiple Family Residence",'[1]PWS Information'!$E$11="No",P898="Lead")),
(AND('[1]PWS Information'!$E$10="CWS",T898="Other",P898="Lead")),
(AND('[1]PWS Information'!$E$10="CWS",T898="Building",P898="Lead")))),"Tier 2",
IF((OR((AND('[1]PWS Information'!$E$10="CWS",T898="Single Family Residence",P898="Galvanized Requiring Replacement")),
(AND('[1]PWS Information'!$E$10="CWS",T898="Single Family Residence",P898="Galvanized Requiring Replacement",Q898="Yes")),
(AND('[1]PWS Information'!$E$10="NTNC",P898="Galvanized Requiring Replacement")),
(AND('[1]PWS Information'!$E$10="NTNC",T898="Single Family Residence",Q898="Yes")))),"Tier 3",
IF((OR((AND('[1]PWS Information'!$E$10="CWS",T898="Single Family Residence",R898="Yes",P898="Non-Lead", I898="Non-Lead - Copper",K898="Before 1989")),
(AND('[1]PWS Information'!$E$10="CWS",T898="Single Family Residence",R898="Yes",P898="Non-Lead", M898="Non-Lead - Copper",N898="Before 1989")))),"Tier 4",
IF((OR((AND('[1]PWS Information'!$E$10="NTNC",P898="Non-Lead")),
(AND('[1]PWS Information'!$E$10="CWS",P898="Non-Lead",R898="")),
(AND('[1]PWS Information'!$E$10="CWS",P898="Non-Lead",R898="No")),
(AND('[1]PWS Information'!$E$10="CWS",P898="Non-Lead",R898="Don't Know")),
(AND('[1]PWS Information'!$E$10="CWS",P898="Non-Lead", I898="Non-Lead - Copper", R898="Yes", K898="Between 1989 and 2014")),
(AND('[1]PWS Information'!$E$10="CWS",P898="Non-Lead", I898="Non-Lead - Copper", R898="Yes", K898="After 2014")),
(AND('[1]PWS Information'!$E$10="CWS",P898="Non-Lead", I898="Non-Lead - Copper", R898="Yes", K898="Unknown")),
(AND('[1]PWS Information'!$E$10="CWS",P898="Non-Lead", M898="Non-Lead - Copper", R898="Yes", N898="Between 1989 and 2014")),
(AND('[1]PWS Information'!$E$10="CWS",P898="Non-Lead", M898="Non-Lead - Copper", R898="Yes", N898="After 2014")),
(AND('[1]PWS Information'!$E$10="CWS",P898="Non-Lead", M898="Non-Lead - Copper", R898="Yes", N898="Unknown")),
(AND('[1]PWS Information'!$E$10="CWS",P898="Unknown")),
(AND('[1]PWS Information'!$E$10="NTNC",P898="Unknown")))),"Tier 5",
"")))))</f>
        <v>Tier 5</v>
      </c>
      <c r="Y898" s="50"/>
      <c r="Z898" s="50"/>
    </row>
    <row r="899" spans="1:26" ht="75" x14ac:dyDescent="0.25">
      <c r="A899" s="39">
        <v>25175618</v>
      </c>
      <c r="B899" s="40">
        <v>4598</v>
      </c>
      <c r="C899" s="41" t="s">
        <v>68</v>
      </c>
      <c r="D899" s="41" t="s">
        <v>46</v>
      </c>
      <c r="E899" s="41">
        <v>75961</v>
      </c>
      <c r="F899" s="42"/>
      <c r="G899" s="43">
        <v>31.558382999999999</v>
      </c>
      <c r="H899" s="44">
        <v>-94.504452000000001</v>
      </c>
      <c r="I899" s="45" t="s">
        <v>63</v>
      </c>
      <c r="J899" s="46" t="s">
        <v>48</v>
      </c>
      <c r="K899" s="42" t="s">
        <v>51</v>
      </c>
      <c r="L899" s="49"/>
      <c r="M899" s="45" t="s">
        <v>63</v>
      </c>
      <c r="N899" s="46" t="s">
        <v>51</v>
      </c>
      <c r="O899" s="49"/>
      <c r="P899" s="36" t="str">
        <f t="shared" si="13"/>
        <v>Unknown</v>
      </c>
      <c r="Q899" s="39" t="s">
        <v>48</v>
      </c>
      <c r="R899" s="39" t="s">
        <v>48</v>
      </c>
      <c r="S899" s="39"/>
      <c r="T899" s="50"/>
      <c r="U899" s="50" t="s">
        <v>51</v>
      </c>
      <c r="V899" s="50" t="s">
        <v>51</v>
      </c>
      <c r="W899" s="50"/>
      <c r="X899" s="51" t="str">
        <f>IF((OR((AND('[1]PWS Information'!$E$10="CWS",T899="Single Family Residence",P899="Lead")),
(AND('[1]PWS Information'!$E$10="CWS",T899="Multiple Family Residence",'[1]PWS Information'!$E$11="Yes",P899="Lead")),
(AND('[1]PWS Information'!$E$10="NTNC",P899="Lead")))),"Tier 1",
IF((OR((AND('[1]PWS Information'!$E$10="CWS",T899="Multiple Family Residence",'[1]PWS Information'!$E$11="No",P899="Lead")),
(AND('[1]PWS Information'!$E$10="CWS",T899="Other",P899="Lead")),
(AND('[1]PWS Information'!$E$10="CWS",T899="Building",P899="Lead")))),"Tier 2",
IF((OR((AND('[1]PWS Information'!$E$10="CWS",T899="Single Family Residence",P899="Galvanized Requiring Replacement")),
(AND('[1]PWS Information'!$E$10="CWS",T899="Single Family Residence",P899="Galvanized Requiring Replacement",Q899="Yes")),
(AND('[1]PWS Information'!$E$10="NTNC",P899="Galvanized Requiring Replacement")),
(AND('[1]PWS Information'!$E$10="NTNC",T899="Single Family Residence",Q899="Yes")))),"Tier 3",
IF((OR((AND('[1]PWS Information'!$E$10="CWS",T899="Single Family Residence",R899="Yes",P899="Non-Lead", I899="Non-Lead - Copper",K899="Before 1989")),
(AND('[1]PWS Information'!$E$10="CWS",T899="Single Family Residence",R899="Yes",P899="Non-Lead", M899="Non-Lead - Copper",N899="Before 1989")))),"Tier 4",
IF((OR((AND('[1]PWS Information'!$E$10="NTNC",P899="Non-Lead")),
(AND('[1]PWS Information'!$E$10="CWS",P899="Non-Lead",R899="")),
(AND('[1]PWS Information'!$E$10="CWS",P899="Non-Lead",R899="No")),
(AND('[1]PWS Information'!$E$10="CWS",P899="Non-Lead",R899="Don't Know")),
(AND('[1]PWS Information'!$E$10="CWS",P899="Non-Lead", I899="Non-Lead - Copper", R899="Yes", K899="Between 1989 and 2014")),
(AND('[1]PWS Information'!$E$10="CWS",P899="Non-Lead", I899="Non-Lead - Copper", R899="Yes", K899="After 2014")),
(AND('[1]PWS Information'!$E$10="CWS",P899="Non-Lead", I899="Non-Lead - Copper", R899="Yes", K899="Unknown")),
(AND('[1]PWS Information'!$E$10="CWS",P899="Non-Lead", M899="Non-Lead - Copper", R899="Yes", N899="Between 1989 and 2014")),
(AND('[1]PWS Information'!$E$10="CWS",P899="Non-Lead", M899="Non-Lead - Copper", R899="Yes", N899="After 2014")),
(AND('[1]PWS Information'!$E$10="CWS",P899="Non-Lead", M899="Non-Lead - Copper", R899="Yes", N899="Unknown")),
(AND('[1]PWS Information'!$E$10="CWS",P899="Unknown")),
(AND('[1]PWS Information'!$E$10="NTNC",P899="Unknown")))),"Tier 5",
"")))))</f>
        <v>Tier 5</v>
      </c>
      <c r="Y899" s="50"/>
      <c r="Z899" s="50"/>
    </row>
    <row r="900" spans="1:26" ht="75" x14ac:dyDescent="0.25">
      <c r="A900" s="39">
        <v>25175926</v>
      </c>
      <c r="B900" s="40" t="s">
        <v>142</v>
      </c>
      <c r="C900" s="41" t="s">
        <v>269</v>
      </c>
      <c r="D900" s="41" t="s">
        <v>46</v>
      </c>
      <c r="E900" s="41">
        <v>75961</v>
      </c>
      <c r="F900" s="42"/>
      <c r="G900" s="43">
        <v>31.558382999999999</v>
      </c>
      <c r="H900" s="44">
        <v>-94.504452000000001</v>
      </c>
      <c r="I900" s="45" t="s">
        <v>63</v>
      </c>
      <c r="J900" s="46" t="s">
        <v>48</v>
      </c>
      <c r="K900" s="42" t="s">
        <v>51</v>
      </c>
      <c r="L900" s="49"/>
      <c r="M900" s="45" t="s">
        <v>63</v>
      </c>
      <c r="N900" s="46" t="s">
        <v>51</v>
      </c>
      <c r="O900" s="49"/>
      <c r="P900" s="36" t="str">
        <f t="shared" si="13"/>
        <v>Unknown</v>
      </c>
      <c r="Q900" s="39" t="s">
        <v>48</v>
      </c>
      <c r="R900" s="39" t="s">
        <v>48</v>
      </c>
      <c r="S900" s="39"/>
      <c r="T900" s="50"/>
      <c r="U900" s="50" t="s">
        <v>51</v>
      </c>
      <c r="V900" s="50" t="s">
        <v>51</v>
      </c>
      <c r="W900" s="50"/>
      <c r="X900" s="51" t="str">
        <f>IF((OR((AND('[1]PWS Information'!$E$10="CWS",T900="Single Family Residence",P900="Lead")),
(AND('[1]PWS Information'!$E$10="CWS",T900="Multiple Family Residence",'[1]PWS Information'!$E$11="Yes",P900="Lead")),
(AND('[1]PWS Information'!$E$10="NTNC",P900="Lead")))),"Tier 1",
IF((OR((AND('[1]PWS Information'!$E$10="CWS",T900="Multiple Family Residence",'[1]PWS Information'!$E$11="No",P900="Lead")),
(AND('[1]PWS Information'!$E$10="CWS",T900="Other",P900="Lead")),
(AND('[1]PWS Information'!$E$10="CWS",T900="Building",P900="Lead")))),"Tier 2",
IF((OR((AND('[1]PWS Information'!$E$10="CWS",T900="Single Family Residence",P900="Galvanized Requiring Replacement")),
(AND('[1]PWS Information'!$E$10="CWS",T900="Single Family Residence",P900="Galvanized Requiring Replacement",Q900="Yes")),
(AND('[1]PWS Information'!$E$10="NTNC",P900="Galvanized Requiring Replacement")),
(AND('[1]PWS Information'!$E$10="NTNC",T900="Single Family Residence",Q900="Yes")))),"Tier 3",
IF((OR((AND('[1]PWS Information'!$E$10="CWS",T900="Single Family Residence",R900="Yes",P900="Non-Lead", I900="Non-Lead - Copper",K900="Before 1989")),
(AND('[1]PWS Information'!$E$10="CWS",T900="Single Family Residence",R900="Yes",P900="Non-Lead", M900="Non-Lead - Copper",N900="Before 1989")))),"Tier 4",
IF((OR((AND('[1]PWS Information'!$E$10="NTNC",P900="Non-Lead")),
(AND('[1]PWS Information'!$E$10="CWS",P900="Non-Lead",R900="")),
(AND('[1]PWS Information'!$E$10="CWS",P900="Non-Lead",R900="No")),
(AND('[1]PWS Information'!$E$10="CWS",P900="Non-Lead",R900="Don't Know")),
(AND('[1]PWS Information'!$E$10="CWS",P900="Non-Lead", I900="Non-Lead - Copper", R900="Yes", K900="Between 1989 and 2014")),
(AND('[1]PWS Information'!$E$10="CWS",P900="Non-Lead", I900="Non-Lead - Copper", R900="Yes", K900="After 2014")),
(AND('[1]PWS Information'!$E$10="CWS",P900="Non-Lead", I900="Non-Lead - Copper", R900="Yes", K900="Unknown")),
(AND('[1]PWS Information'!$E$10="CWS",P900="Non-Lead", M900="Non-Lead - Copper", R900="Yes", N900="Between 1989 and 2014")),
(AND('[1]PWS Information'!$E$10="CWS",P900="Non-Lead", M900="Non-Lead - Copper", R900="Yes", N900="After 2014")),
(AND('[1]PWS Information'!$E$10="CWS",P900="Non-Lead", M900="Non-Lead - Copper", R900="Yes", N900="Unknown")),
(AND('[1]PWS Information'!$E$10="CWS",P900="Unknown")),
(AND('[1]PWS Information'!$E$10="NTNC",P900="Unknown")))),"Tier 5",
"")))))</f>
        <v>Tier 5</v>
      </c>
      <c r="Y900" s="50"/>
      <c r="Z900" s="50"/>
    </row>
    <row r="901" spans="1:26" ht="75" x14ac:dyDescent="0.25">
      <c r="A901" s="39">
        <v>25175498</v>
      </c>
      <c r="B901" s="40" t="s">
        <v>125</v>
      </c>
      <c r="C901" s="41">
        <v>95</v>
      </c>
      <c r="D901" s="41" t="s">
        <v>46</v>
      </c>
      <c r="E901" s="41">
        <v>75961</v>
      </c>
      <c r="F901" s="42"/>
      <c r="G901" s="43">
        <v>31.558382999999999</v>
      </c>
      <c r="H901" s="44">
        <v>-94.504452000000001</v>
      </c>
      <c r="I901" s="45" t="s">
        <v>63</v>
      </c>
      <c r="J901" s="46" t="s">
        <v>48</v>
      </c>
      <c r="K901" s="42" t="s">
        <v>51</v>
      </c>
      <c r="L901" s="49"/>
      <c r="M901" s="45" t="s">
        <v>63</v>
      </c>
      <c r="N901" s="46" t="s">
        <v>51</v>
      </c>
      <c r="O901" s="49"/>
      <c r="P901" s="36" t="str">
        <f t="shared" ref="P901:P964" si="14">IF((OR(I901="Lead")),"Lead",
IF((OR(M901="Lead")),"Lead",
IF((OR(I901="Lead-lined galvanized")),"Lead",
IF((OR(M901="Lead-lined galvanized")),"Lead",
IF((OR((AND(I901="Unknown - Likely Lead",M901="Galvanized")),
(AND(I901="Unknown - Unlikely Lead",M901="Galvanized")),
(AND(I901="Unknown - Material Unknown",M901="Galvanized")))),"Galvanized Requiring Replacement",
IF((OR((AND(I901="Non-lead - Copper",J901="Yes",M901="Galvanized")),
(AND(I901="Non-lead - Copper",J901="Don't know",M901="Galvanized")),
(AND(I901="Non-lead - Copper",J901="",M901="Galvanized")),
(AND(I901="Non-lead - Plastic",J901="Yes",M901="Galvanized")),
(AND(I901="Non-lead - Plastic",J901="Don't know",M901="Galvanized")),
(AND(I901="Non-lead - Plastic",J901="",M901="Galvanized")),
(AND(I901="Non-lead",J901="Yes",M901="Galvanized")),
(AND(I901="Non-lead",J901="Don't know",M901="Galvanized")),
(AND(I901="Non-lead",J901="",M901="Galvanized")),
(AND(I901="Non-lead - Other",J901="Yes",M901="Galvanized")),
(AND(I901="Non-Lead - Other",J901="Don't know",M901="Galvanized")),
(AND(I901="Galvanized",J901="Yes",M901="Galvanized")),
(AND(I901="Galvanized",J901="Don't know",M901="Galvanized")),
(AND(I901="Galvanized",J901="",M901="Galvanized")),
(AND(I901="Non-Lead - Other",J901="",M901="Galvanized")))),"Galvanized Requiring Replacement",
IF((OR((AND(I901="Non-lead - Copper",M901="Non-lead - Copper")),
(AND(I901="Non-lead - Copper",M901="Non-lead - Plastic")),
(AND(I901="Non-lead - Copper",M901="Non-lead - Other")),
(AND(I901="Non-lead - Copper",M901="Non-lead")),
(AND(I901="Non-lead - Plastic",M901="Non-lead - Copper")),
(AND(I901="Non-lead - Plastic",M901="Non-lead - Plastic")),
(AND(I901="Non-lead - Plastic",M901="Non-lead - Other")),
(AND(I901="Non-lead - Plastic",M901="Non-lead")),
(AND(I901="Non-lead",M901="Non-lead - Copper")),
(AND(I901="Non-lead",M901="Non-lead - Plastic")),
(AND(I901="Non-lead",M901="Non-lead - Other")),
(AND(I901="Non-lead",M901="Non-lead")),
(AND(I901="Non-lead - Other",M901="Non-lead - Copper")),
(AND(I901="Non-Lead - Other",M901="Non-lead - Plastic")),
(AND(I901="Non-Lead - Other",M901="Non-lead")),
(AND(I901="Non-Lead - Other",M901="Non-lead - Other")))),"Non-Lead",
IF((OR((AND(I901="Galvanized",M901="Non-lead")),
(AND(I901="Galvanized",M901="Non-lead - Copper")),
(AND(I901="Galvanized",M901="Non-lead - Plastic")),
(AND(I901="Galvanized",M901="Non-lead")),
(AND(I901="Galvanized",M901="Non-lead - Other")))),"Non-Lead",
IF((OR((AND(I901="Non-lead - Copper",J901="No",M901="Galvanized")),
(AND(I901="Non-lead - Plastic",J901="No",M901="Galvanized")),
(AND(I901="Non-lead",J901="No",M901="Galvanized")),
(AND(I901="Galvanized",J901="No",M901="Galvanized")),
(AND(I901="Non-lead - Other",J901="No",M901="Galvanized")))),"Non-lead",
IF((OR((AND(I901="Unknown - Likely Lead",M901="Unknown - Likely Lead")),
(AND(I901="Unknown - Likely Lead",M901="Unknown - Unlikely Lead")),
(AND(I901="Unknown - Likely Lead",M901="Unknown - Material Unknown")),
(AND(I901="Unknown - Unlikely Lead",M901="Unknown - Likely Lead")),
(AND(I901="Unknown - Unlikely Lead",M901="Unknown - Unlikely Lead")),
(AND(I901="Unknown - Unlikely Lead",M901="Unknown - Material Unknown")),
(AND(I901="Unknown - Material Unknown",M901="Unknown - Likely Lead")),
(AND(I901="Unknown - Material Unknown",M901="Unknown - Unlikely Lead")),
(AND(I901="Unknown - Material Unknown",M901="Unknown - Material Unknown")))),"Unknown",
IF((OR((AND(I901="Unknown - Likely Lead",M901="Non-lead - Copper")),
(AND(I901="Unknown - Likely Lead",M901="Non-lead - Plastic")),
(AND(I901="Unknown - Likely Lead",M901="Non-lead")),
(AND(I901="Unknown - Likely Lead",M901="Non-lead - Other")),
(AND(I901="Unknown - Unlikely Lead",M901="Non-lead - Copper")),
(AND(I901="Unknown - Unlikely Lead",M901="Non-lead - Plastic")),
(AND(I901="Unknown - Unlikely Lead",M901="Non-lead")),
(AND(I901="Unknown - Unlikely Lead",M901="Non-lead - Other")),
(AND(I901="Unknown - Material Unknown",M901="Non-lead - Copper")),
(AND(I901="Unknown - Material Unknown",M901="Non-lead - Plastic")),
(AND(I901="Unknown - Material Unknown",M901="Non-lead")),
(AND(I901="Unknown - Material Unknown",M901="Non-lead - Other")))),"Unknown",
IF((OR((AND(I901="Non-lead - Copper",M901="Unknown - Likely Lead")),
(AND(I901="Non-lead - Copper",M901="Unknown - Unlikely Lead")),
(AND(I901="Non-lead - Copper",M901="Unknown - Material Unknown")),
(AND(I901="Non-lead - Plastic",M901="Unknown - Likely Lead")),
(AND(I901="Non-lead - Plastic",M901="Unknown - Unlikely Lead")),
(AND(I901="Non-lead - Plastic",M901="Unknown - Material Unknown")),
(AND(I901="Non-lead",M901="Unknown - Likely Lead")),
(AND(I901="Non-lead",M901="Unknown - Unlikely Lead")),
(AND(I901="Non-lead",M901="Unknown - Material Unknown")),
(AND(I901="Non-lead - Other",M901="Unknown - Likely Lead")),
(AND(I901="Non-Lead - Other",M901="Unknown - Unlikely Lead")),
(AND(I901="Non-Lead - Other",M901="Unknown - Material Unknown")))),"Unknown",
IF((OR((AND(I901="Galvanized",M901="Unknown - Likely Lead")),
(AND(I901="Galvanized",M901="Unknown - Unlikely Lead")),
(AND(I901="Galvanized",M901="Unknown - Material Unknown")))),"Unknown",
IF((OR((AND(I901="Galvanized",M901="")))),"Galvanized Requiring Replacement",
IF((OR((AND(I901="Non-lead - Copper",M901="")),
(AND(I901="Non-lead - Plastic",M901="")),
(AND(I901="Non-lead",M901="")),
(AND(I901="Non-lead - Other",M901="")))),"Non-lead",
IF((OR((AND(I901="Unknown - Likely Lead",M901="")),
(AND(I901="Unknown - Unlikely Lead",M901="")),
(AND(I901="Unknown - Material Unknown",M901="")))),"Unknown",
""))))))))))))))))</f>
        <v>Unknown</v>
      </c>
      <c r="Q901" s="39" t="s">
        <v>48</v>
      </c>
      <c r="R901" s="39" t="s">
        <v>48</v>
      </c>
      <c r="S901" s="39"/>
      <c r="T901" s="50"/>
      <c r="U901" s="50" t="s">
        <v>51</v>
      </c>
      <c r="V901" s="50" t="s">
        <v>51</v>
      </c>
      <c r="W901" s="50"/>
      <c r="X901" s="51" t="str">
        <f>IF((OR((AND('[1]PWS Information'!$E$10="CWS",T901="Single Family Residence",P901="Lead")),
(AND('[1]PWS Information'!$E$10="CWS",T901="Multiple Family Residence",'[1]PWS Information'!$E$11="Yes",P901="Lead")),
(AND('[1]PWS Information'!$E$10="NTNC",P901="Lead")))),"Tier 1",
IF((OR((AND('[1]PWS Information'!$E$10="CWS",T901="Multiple Family Residence",'[1]PWS Information'!$E$11="No",P901="Lead")),
(AND('[1]PWS Information'!$E$10="CWS",T901="Other",P901="Lead")),
(AND('[1]PWS Information'!$E$10="CWS",T901="Building",P901="Lead")))),"Tier 2",
IF((OR((AND('[1]PWS Information'!$E$10="CWS",T901="Single Family Residence",P901="Galvanized Requiring Replacement")),
(AND('[1]PWS Information'!$E$10="CWS",T901="Single Family Residence",P901="Galvanized Requiring Replacement",Q901="Yes")),
(AND('[1]PWS Information'!$E$10="NTNC",P901="Galvanized Requiring Replacement")),
(AND('[1]PWS Information'!$E$10="NTNC",T901="Single Family Residence",Q901="Yes")))),"Tier 3",
IF((OR((AND('[1]PWS Information'!$E$10="CWS",T901="Single Family Residence",R901="Yes",P901="Non-Lead", I901="Non-Lead - Copper",K901="Before 1989")),
(AND('[1]PWS Information'!$E$10="CWS",T901="Single Family Residence",R901="Yes",P901="Non-Lead", M901="Non-Lead - Copper",N901="Before 1989")))),"Tier 4",
IF((OR((AND('[1]PWS Information'!$E$10="NTNC",P901="Non-Lead")),
(AND('[1]PWS Information'!$E$10="CWS",P901="Non-Lead",R901="")),
(AND('[1]PWS Information'!$E$10="CWS",P901="Non-Lead",R901="No")),
(AND('[1]PWS Information'!$E$10="CWS",P901="Non-Lead",R901="Don't Know")),
(AND('[1]PWS Information'!$E$10="CWS",P901="Non-Lead", I901="Non-Lead - Copper", R901="Yes", K901="Between 1989 and 2014")),
(AND('[1]PWS Information'!$E$10="CWS",P901="Non-Lead", I901="Non-Lead - Copper", R901="Yes", K901="After 2014")),
(AND('[1]PWS Information'!$E$10="CWS",P901="Non-Lead", I901="Non-Lead - Copper", R901="Yes", K901="Unknown")),
(AND('[1]PWS Information'!$E$10="CWS",P901="Non-Lead", M901="Non-Lead - Copper", R901="Yes", N901="Between 1989 and 2014")),
(AND('[1]PWS Information'!$E$10="CWS",P901="Non-Lead", M901="Non-Lead - Copper", R901="Yes", N901="After 2014")),
(AND('[1]PWS Information'!$E$10="CWS",P901="Non-Lead", M901="Non-Lead - Copper", R901="Yes", N901="Unknown")),
(AND('[1]PWS Information'!$E$10="CWS",P901="Unknown")),
(AND('[1]PWS Information'!$E$10="NTNC",P901="Unknown")))),"Tier 5",
"")))))</f>
        <v>Tier 5</v>
      </c>
      <c r="Y901" s="50"/>
      <c r="Z901" s="50"/>
    </row>
    <row r="902" spans="1:26" ht="75" x14ac:dyDescent="0.25">
      <c r="A902" s="39">
        <v>25175516</v>
      </c>
      <c r="B902" s="40">
        <v>435</v>
      </c>
      <c r="C902" s="41" t="s">
        <v>134</v>
      </c>
      <c r="D902" s="41" t="s">
        <v>46</v>
      </c>
      <c r="E902" s="41">
        <v>75961</v>
      </c>
      <c r="F902" s="42"/>
      <c r="G902" s="43">
        <v>31.558382999999999</v>
      </c>
      <c r="H902" s="44">
        <v>-94.504452000000001</v>
      </c>
      <c r="I902" s="45" t="s">
        <v>63</v>
      </c>
      <c r="J902" s="46" t="s">
        <v>48</v>
      </c>
      <c r="K902" s="42" t="s">
        <v>51</v>
      </c>
      <c r="L902" s="49"/>
      <c r="M902" s="45" t="s">
        <v>63</v>
      </c>
      <c r="N902" s="46" t="s">
        <v>51</v>
      </c>
      <c r="O902" s="49"/>
      <c r="P902" s="36" t="str">
        <f t="shared" si="14"/>
        <v>Unknown</v>
      </c>
      <c r="Q902" s="39" t="s">
        <v>48</v>
      </c>
      <c r="R902" s="39" t="s">
        <v>48</v>
      </c>
      <c r="S902" s="39"/>
      <c r="T902" s="50"/>
      <c r="U902" s="50" t="s">
        <v>51</v>
      </c>
      <c r="V902" s="50" t="s">
        <v>51</v>
      </c>
      <c r="W902" s="50"/>
      <c r="X902" s="51" t="str">
        <f>IF((OR((AND('[1]PWS Information'!$E$10="CWS",T902="Single Family Residence",P902="Lead")),
(AND('[1]PWS Information'!$E$10="CWS",T902="Multiple Family Residence",'[1]PWS Information'!$E$11="Yes",P902="Lead")),
(AND('[1]PWS Information'!$E$10="NTNC",P902="Lead")))),"Tier 1",
IF((OR((AND('[1]PWS Information'!$E$10="CWS",T902="Multiple Family Residence",'[1]PWS Information'!$E$11="No",P902="Lead")),
(AND('[1]PWS Information'!$E$10="CWS",T902="Other",P902="Lead")),
(AND('[1]PWS Information'!$E$10="CWS",T902="Building",P902="Lead")))),"Tier 2",
IF((OR((AND('[1]PWS Information'!$E$10="CWS",T902="Single Family Residence",P902="Galvanized Requiring Replacement")),
(AND('[1]PWS Information'!$E$10="CWS",T902="Single Family Residence",P902="Galvanized Requiring Replacement",Q902="Yes")),
(AND('[1]PWS Information'!$E$10="NTNC",P902="Galvanized Requiring Replacement")),
(AND('[1]PWS Information'!$E$10="NTNC",T902="Single Family Residence",Q902="Yes")))),"Tier 3",
IF((OR((AND('[1]PWS Information'!$E$10="CWS",T902="Single Family Residence",R902="Yes",P902="Non-Lead", I902="Non-Lead - Copper",K902="Before 1989")),
(AND('[1]PWS Information'!$E$10="CWS",T902="Single Family Residence",R902="Yes",P902="Non-Lead", M902="Non-Lead - Copper",N902="Before 1989")))),"Tier 4",
IF((OR((AND('[1]PWS Information'!$E$10="NTNC",P902="Non-Lead")),
(AND('[1]PWS Information'!$E$10="CWS",P902="Non-Lead",R902="")),
(AND('[1]PWS Information'!$E$10="CWS",P902="Non-Lead",R902="No")),
(AND('[1]PWS Information'!$E$10="CWS",P902="Non-Lead",R902="Don't Know")),
(AND('[1]PWS Information'!$E$10="CWS",P902="Non-Lead", I902="Non-Lead - Copper", R902="Yes", K902="Between 1989 and 2014")),
(AND('[1]PWS Information'!$E$10="CWS",P902="Non-Lead", I902="Non-Lead - Copper", R902="Yes", K902="After 2014")),
(AND('[1]PWS Information'!$E$10="CWS",P902="Non-Lead", I902="Non-Lead - Copper", R902="Yes", K902="Unknown")),
(AND('[1]PWS Information'!$E$10="CWS",P902="Non-Lead", M902="Non-Lead - Copper", R902="Yes", N902="Between 1989 and 2014")),
(AND('[1]PWS Information'!$E$10="CWS",P902="Non-Lead", M902="Non-Lead - Copper", R902="Yes", N902="After 2014")),
(AND('[1]PWS Information'!$E$10="CWS",P902="Non-Lead", M902="Non-Lead - Copper", R902="Yes", N902="Unknown")),
(AND('[1]PWS Information'!$E$10="CWS",P902="Unknown")),
(AND('[1]PWS Information'!$E$10="NTNC",P902="Unknown")))),"Tier 5",
"")))))</f>
        <v>Tier 5</v>
      </c>
      <c r="Y902" s="50"/>
      <c r="Z902" s="50"/>
    </row>
    <row r="903" spans="1:26" ht="75" x14ac:dyDescent="0.25">
      <c r="A903" s="39">
        <v>25175677</v>
      </c>
      <c r="B903" s="40">
        <v>4821</v>
      </c>
      <c r="C903" s="41" t="s">
        <v>57</v>
      </c>
      <c r="D903" s="41" t="s">
        <v>46</v>
      </c>
      <c r="E903" s="41">
        <v>75961</v>
      </c>
      <c r="F903" s="42"/>
      <c r="G903" s="43">
        <v>31.675923999999998</v>
      </c>
      <c r="H903" s="44">
        <v>-94.543818000000002</v>
      </c>
      <c r="I903" s="45" t="s">
        <v>63</v>
      </c>
      <c r="J903" s="46" t="s">
        <v>48</v>
      </c>
      <c r="K903" s="42" t="s">
        <v>51</v>
      </c>
      <c r="L903" s="49"/>
      <c r="M903" s="45" t="s">
        <v>63</v>
      </c>
      <c r="N903" s="46" t="s">
        <v>51</v>
      </c>
      <c r="O903" s="49"/>
      <c r="P903" s="36" t="str">
        <f t="shared" si="14"/>
        <v>Unknown</v>
      </c>
      <c r="Q903" s="39" t="s">
        <v>48</v>
      </c>
      <c r="R903" s="39" t="s">
        <v>48</v>
      </c>
      <c r="S903" s="39"/>
      <c r="T903" s="50"/>
      <c r="U903" s="50" t="s">
        <v>51</v>
      </c>
      <c r="V903" s="50" t="s">
        <v>51</v>
      </c>
      <c r="W903" s="50"/>
      <c r="X903" s="51" t="str">
        <f>IF((OR((AND('[1]PWS Information'!$E$10="CWS",T903="Single Family Residence",P903="Lead")),
(AND('[1]PWS Information'!$E$10="CWS",T903="Multiple Family Residence",'[1]PWS Information'!$E$11="Yes",P903="Lead")),
(AND('[1]PWS Information'!$E$10="NTNC",P903="Lead")))),"Tier 1",
IF((OR((AND('[1]PWS Information'!$E$10="CWS",T903="Multiple Family Residence",'[1]PWS Information'!$E$11="No",P903="Lead")),
(AND('[1]PWS Information'!$E$10="CWS",T903="Other",P903="Lead")),
(AND('[1]PWS Information'!$E$10="CWS",T903="Building",P903="Lead")))),"Tier 2",
IF((OR((AND('[1]PWS Information'!$E$10="CWS",T903="Single Family Residence",P903="Galvanized Requiring Replacement")),
(AND('[1]PWS Information'!$E$10="CWS",T903="Single Family Residence",P903="Galvanized Requiring Replacement",Q903="Yes")),
(AND('[1]PWS Information'!$E$10="NTNC",P903="Galvanized Requiring Replacement")),
(AND('[1]PWS Information'!$E$10="NTNC",T903="Single Family Residence",Q903="Yes")))),"Tier 3",
IF((OR((AND('[1]PWS Information'!$E$10="CWS",T903="Single Family Residence",R903="Yes",P903="Non-Lead", I903="Non-Lead - Copper",K903="Before 1989")),
(AND('[1]PWS Information'!$E$10="CWS",T903="Single Family Residence",R903="Yes",P903="Non-Lead", M903="Non-Lead - Copper",N903="Before 1989")))),"Tier 4",
IF((OR((AND('[1]PWS Information'!$E$10="NTNC",P903="Non-Lead")),
(AND('[1]PWS Information'!$E$10="CWS",P903="Non-Lead",R903="")),
(AND('[1]PWS Information'!$E$10="CWS",P903="Non-Lead",R903="No")),
(AND('[1]PWS Information'!$E$10="CWS",P903="Non-Lead",R903="Don't Know")),
(AND('[1]PWS Information'!$E$10="CWS",P903="Non-Lead", I903="Non-Lead - Copper", R903="Yes", K903="Between 1989 and 2014")),
(AND('[1]PWS Information'!$E$10="CWS",P903="Non-Lead", I903="Non-Lead - Copper", R903="Yes", K903="After 2014")),
(AND('[1]PWS Information'!$E$10="CWS",P903="Non-Lead", I903="Non-Lead - Copper", R903="Yes", K903="Unknown")),
(AND('[1]PWS Information'!$E$10="CWS",P903="Non-Lead", M903="Non-Lead - Copper", R903="Yes", N903="Between 1989 and 2014")),
(AND('[1]PWS Information'!$E$10="CWS",P903="Non-Lead", M903="Non-Lead - Copper", R903="Yes", N903="After 2014")),
(AND('[1]PWS Information'!$E$10="CWS",P903="Non-Lead", M903="Non-Lead - Copper", R903="Yes", N903="Unknown")),
(AND('[1]PWS Information'!$E$10="CWS",P903="Unknown")),
(AND('[1]PWS Information'!$E$10="NTNC",P903="Unknown")))),"Tier 5",
"")))))</f>
        <v>Tier 5</v>
      </c>
      <c r="Y903" s="50"/>
      <c r="Z903" s="50"/>
    </row>
    <row r="904" spans="1:26" ht="75" x14ac:dyDescent="0.25">
      <c r="A904" s="39" t="s">
        <v>270</v>
      </c>
      <c r="B904" s="40">
        <v>95</v>
      </c>
      <c r="C904" s="41" t="s">
        <v>271</v>
      </c>
      <c r="D904" s="41" t="s">
        <v>46</v>
      </c>
      <c r="E904" s="41">
        <v>75961</v>
      </c>
      <c r="F904" s="42"/>
      <c r="G904" s="43">
        <v>31.558382999999999</v>
      </c>
      <c r="H904" s="44">
        <v>-94.504452000000001</v>
      </c>
      <c r="I904" s="45" t="s">
        <v>63</v>
      </c>
      <c r="J904" s="46" t="s">
        <v>48</v>
      </c>
      <c r="K904" s="42" t="s">
        <v>51</v>
      </c>
      <c r="L904" s="49"/>
      <c r="M904" s="45" t="s">
        <v>63</v>
      </c>
      <c r="N904" s="46" t="s">
        <v>51</v>
      </c>
      <c r="O904" s="49"/>
      <c r="P904" s="36" t="str">
        <f t="shared" si="14"/>
        <v>Unknown</v>
      </c>
      <c r="Q904" s="39" t="s">
        <v>48</v>
      </c>
      <c r="R904" s="39" t="s">
        <v>48</v>
      </c>
      <c r="S904" s="39"/>
      <c r="T904" s="50"/>
      <c r="U904" s="50" t="s">
        <v>51</v>
      </c>
      <c r="V904" s="50" t="s">
        <v>51</v>
      </c>
      <c r="W904" s="50"/>
      <c r="X904" s="51" t="str">
        <f>IF((OR((AND('[1]PWS Information'!$E$10="CWS",T904="Single Family Residence",P904="Lead")),
(AND('[1]PWS Information'!$E$10="CWS",T904="Multiple Family Residence",'[1]PWS Information'!$E$11="Yes",P904="Lead")),
(AND('[1]PWS Information'!$E$10="NTNC",P904="Lead")))),"Tier 1",
IF((OR((AND('[1]PWS Information'!$E$10="CWS",T904="Multiple Family Residence",'[1]PWS Information'!$E$11="No",P904="Lead")),
(AND('[1]PWS Information'!$E$10="CWS",T904="Other",P904="Lead")),
(AND('[1]PWS Information'!$E$10="CWS",T904="Building",P904="Lead")))),"Tier 2",
IF((OR((AND('[1]PWS Information'!$E$10="CWS",T904="Single Family Residence",P904="Galvanized Requiring Replacement")),
(AND('[1]PWS Information'!$E$10="CWS",T904="Single Family Residence",P904="Galvanized Requiring Replacement",Q904="Yes")),
(AND('[1]PWS Information'!$E$10="NTNC",P904="Galvanized Requiring Replacement")),
(AND('[1]PWS Information'!$E$10="NTNC",T904="Single Family Residence",Q904="Yes")))),"Tier 3",
IF((OR((AND('[1]PWS Information'!$E$10="CWS",T904="Single Family Residence",R904="Yes",P904="Non-Lead", I904="Non-Lead - Copper",K904="Before 1989")),
(AND('[1]PWS Information'!$E$10="CWS",T904="Single Family Residence",R904="Yes",P904="Non-Lead", M904="Non-Lead - Copper",N904="Before 1989")))),"Tier 4",
IF((OR((AND('[1]PWS Information'!$E$10="NTNC",P904="Non-Lead")),
(AND('[1]PWS Information'!$E$10="CWS",P904="Non-Lead",R904="")),
(AND('[1]PWS Information'!$E$10="CWS",P904="Non-Lead",R904="No")),
(AND('[1]PWS Information'!$E$10="CWS",P904="Non-Lead",R904="Don't Know")),
(AND('[1]PWS Information'!$E$10="CWS",P904="Non-Lead", I904="Non-Lead - Copper", R904="Yes", K904="Between 1989 and 2014")),
(AND('[1]PWS Information'!$E$10="CWS",P904="Non-Lead", I904="Non-Lead - Copper", R904="Yes", K904="After 2014")),
(AND('[1]PWS Information'!$E$10="CWS",P904="Non-Lead", I904="Non-Lead - Copper", R904="Yes", K904="Unknown")),
(AND('[1]PWS Information'!$E$10="CWS",P904="Non-Lead", M904="Non-Lead - Copper", R904="Yes", N904="Between 1989 and 2014")),
(AND('[1]PWS Information'!$E$10="CWS",P904="Non-Lead", M904="Non-Lead - Copper", R904="Yes", N904="After 2014")),
(AND('[1]PWS Information'!$E$10="CWS",P904="Non-Lead", M904="Non-Lead - Copper", R904="Yes", N904="Unknown")),
(AND('[1]PWS Information'!$E$10="CWS",P904="Unknown")),
(AND('[1]PWS Information'!$E$10="NTNC",P904="Unknown")))),"Tier 5",
"")))))</f>
        <v>Tier 5</v>
      </c>
      <c r="Y904" s="50"/>
      <c r="Z904" s="50"/>
    </row>
    <row r="905" spans="1:26" ht="75" x14ac:dyDescent="0.25">
      <c r="A905" s="39">
        <v>25175860</v>
      </c>
      <c r="B905" s="40" t="s">
        <v>125</v>
      </c>
      <c r="C905" s="41" t="s">
        <v>272</v>
      </c>
      <c r="D905" s="41" t="s">
        <v>46</v>
      </c>
      <c r="E905" s="41">
        <v>75961</v>
      </c>
      <c r="F905" s="42"/>
      <c r="G905" s="43">
        <v>31.558382999999999</v>
      </c>
      <c r="H905" s="44">
        <v>-94.504452000000001</v>
      </c>
      <c r="I905" s="45" t="s">
        <v>63</v>
      </c>
      <c r="J905" s="46" t="s">
        <v>48</v>
      </c>
      <c r="K905" s="42" t="s">
        <v>51</v>
      </c>
      <c r="L905" s="49"/>
      <c r="M905" s="45" t="s">
        <v>63</v>
      </c>
      <c r="N905" s="46" t="s">
        <v>51</v>
      </c>
      <c r="O905" s="49"/>
      <c r="P905" s="36" t="str">
        <f t="shared" si="14"/>
        <v>Unknown</v>
      </c>
      <c r="Q905" s="39" t="s">
        <v>48</v>
      </c>
      <c r="R905" s="39" t="s">
        <v>48</v>
      </c>
      <c r="S905" s="39"/>
      <c r="T905" s="50"/>
      <c r="U905" s="50" t="s">
        <v>51</v>
      </c>
      <c r="V905" s="50" t="s">
        <v>51</v>
      </c>
      <c r="W905" s="50"/>
      <c r="X905" s="51" t="str">
        <f>IF((OR((AND('[1]PWS Information'!$E$10="CWS",T905="Single Family Residence",P905="Lead")),
(AND('[1]PWS Information'!$E$10="CWS",T905="Multiple Family Residence",'[1]PWS Information'!$E$11="Yes",P905="Lead")),
(AND('[1]PWS Information'!$E$10="NTNC",P905="Lead")))),"Tier 1",
IF((OR((AND('[1]PWS Information'!$E$10="CWS",T905="Multiple Family Residence",'[1]PWS Information'!$E$11="No",P905="Lead")),
(AND('[1]PWS Information'!$E$10="CWS",T905="Other",P905="Lead")),
(AND('[1]PWS Information'!$E$10="CWS",T905="Building",P905="Lead")))),"Tier 2",
IF((OR((AND('[1]PWS Information'!$E$10="CWS",T905="Single Family Residence",P905="Galvanized Requiring Replacement")),
(AND('[1]PWS Information'!$E$10="CWS",T905="Single Family Residence",P905="Galvanized Requiring Replacement",Q905="Yes")),
(AND('[1]PWS Information'!$E$10="NTNC",P905="Galvanized Requiring Replacement")),
(AND('[1]PWS Information'!$E$10="NTNC",T905="Single Family Residence",Q905="Yes")))),"Tier 3",
IF((OR((AND('[1]PWS Information'!$E$10="CWS",T905="Single Family Residence",R905="Yes",P905="Non-Lead", I905="Non-Lead - Copper",K905="Before 1989")),
(AND('[1]PWS Information'!$E$10="CWS",T905="Single Family Residence",R905="Yes",P905="Non-Lead", M905="Non-Lead - Copper",N905="Before 1989")))),"Tier 4",
IF((OR((AND('[1]PWS Information'!$E$10="NTNC",P905="Non-Lead")),
(AND('[1]PWS Information'!$E$10="CWS",P905="Non-Lead",R905="")),
(AND('[1]PWS Information'!$E$10="CWS",P905="Non-Lead",R905="No")),
(AND('[1]PWS Information'!$E$10="CWS",P905="Non-Lead",R905="Don't Know")),
(AND('[1]PWS Information'!$E$10="CWS",P905="Non-Lead", I905="Non-Lead - Copper", R905="Yes", K905="Between 1989 and 2014")),
(AND('[1]PWS Information'!$E$10="CWS",P905="Non-Lead", I905="Non-Lead - Copper", R905="Yes", K905="After 2014")),
(AND('[1]PWS Information'!$E$10="CWS",P905="Non-Lead", I905="Non-Lead - Copper", R905="Yes", K905="Unknown")),
(AND('[1]PWS Information'!$E$10="CWS",P905="Non-Lead", M905="Non-Lead - Copper", R905="Yes", N905="Between 1989 and 2014")),
(AND('[1]PWS Information'!$E$10="CWS",P905="Non-Lead", M905="Non-Lead - Copper", R905="Yes", N905="After 2014")),
(AND('[1]PWS Information'!$E$10="CWS",P905="Non-Lead", M905="Non-Lead - Copper", R905="Yes", N905="Unknown")),
(AND('[1]PWS Information'!$E$10="CWS",P905="Unknown")),
(AND('[1]PWS Information'!$E$10="NTNC",P905="Unknown")))),"Tier 5",
"")))))</f>
        <v>Tier 5</v>
      </c>
      <c r="Y905" s="50"/>
      <c r="Z905" s="50"/>
    </row>
    <row r="906" spans="1:26" ht="75" x14ac:dyDescent="0.25">
      <c r="A906" s="39">
        <v>20760007</v>
      </c>
      <c r="B906" s="40">
        <v>2820</v>
      </c>
      <c r="C906" s="41" t="s">
        <v>66</v>
      </c>
      <c r="D906" s="41" t="s">
        <v>46</v>
      </c>
      <c r="E906" s="41">
        <v>75961</v>
      </c>
      <c r="F906" s="42"/>
      <c r="G906" s="43">
        <v>31.600355</v>
      </c>
      <c r="H906" s="44">
        <v>-94.576893999999996</v>
      </c>
      <c r="I906" s="45" t="s">
        <v>63</v>
      </c>
      <c r="J906" s="46" t="s">
        <v>48</v>
      </c>
      <c r="K906" s="42" t="s">
        <v>51</v>
      </c>
      <c r="L906" s="49"/>
      <c r="M906" s="45" t="s">
        <v>63</v>
      </c>
      <c r="N906" s="46" t="s">
        <v>51</v>
      </c>
      <c r="O906" s="49"/>
      <c r="P906" s="36" t="str">
        <f t="shared" si="14"/>
        <v>Unknown</v>
      </c>
      <c r="Q906" s="39" t="s">
        <v>48</v>
      </c>
      <c r="R906" s="39" t="s">
        <v>48</v>
      </c>
      <c r="S906" s="39"/>
      <c r="T906" s="50"/>
      <c r="U906" s="50" t="s">
        <v>51</v>
      </c>
      <c r="V906" s="50" t="s">
        <v>51</v>
      </c>
      <c r="W906" s="50"/>
      <c r="X906" s="51" t="str">
        <f>IF((OR((AND('[1]PWS Information'!$E$10="CWS",T906="Single Family Residence",P906="Lead")),
(AND('[1]PWS Information'!$E$10="CWS",T906="Multiple Family Residence",'[1]PWS Information'!$E$11="Yes",P906="Lead")),
(AND('[1]PWS Information'!$E$10="NTNC",P906="Lead")))),"Tier 1",
IF((OR((AND('[1]PWS Information'!$E$10="CWS",T906="Multiple Family Residence",'[1]PWS Information'!$E$11="No",P906="Lead")),
(AND('[1]PWS Information'!$E$10="CWS",T906="Other",P906="Lead")),
(AND('[1]PWS Information'!$E$10="CWS",T906="Building",P906="Lead")))),"Tier 2",
IF((OR((AND('[1]PWS Information'!$E$10="CWS",T906="Single Family Residence",P906="Galvanized Requiring Replacement")),
(AND('[1]PWS Information'!$E$10="CWS",T906="Single Family Residence",P906="Galvanized Requiring Replacement",Q906="Yes")),
(AND('[1]PWS Information'!$E$10="NTNC",P906="Galvanized Requiring Replacement")),
(AND('[1]PWS Information'!$E$10="NTNC",T906="Single Family Residence",Q906="Yes")))),"Tier 3",
IF((OR((AND('[1]PWS Information'!$E$10="CWS",T906="Single Family Residence",R906="Yes",P906="Non-Lead", I906="Non-Lead - Copper",K906="Before 1989")),
(AND('[1]PWS Information'!$E$10="CWS",T906="Single Family Residence",R906="Yes",P906="Non-Lead", M906="Non-Lead - Copper",N906="Before 1989")))),"Tier 4",
IF((OR((AND('[1]PWS Information'!$E$10="NTNC",P906="Non-Lead")),
(AND('[1]PWS Information'!$E$10="CWS",P906="Non-Lead",R906="")),
(AND('[1]PWS Information'!$E$10="CWS",P906="Non-Lead",R906="No")),
(AND('[1]PWS Information'!$E$10="CWS",P906="Non-Lead",R906="Don't Know")),
(AND('[1]PWS Information'!$E$10="CWS",P906="Non-Lead", I906="Non-Lead - Copper", R906="Yes", K906="Between 1989 and 2014")),
(AND('[1]PWS Information'!$E$10="CWS",P906="Non-Lead", I906="Non-Lead - Copper", R906="Yes", K906="After 2014")),
(AND('[1]PWS Information'!$E$10="CWS",P906="Non-Lead", I906="Non-Lead - Copper", R906="Yes", K906="Unknown")),
(AND('[1]PWS Information'!$E$10="CWS",P906="Non-Lead", M906="Non-Lead - Copper", R906="Yes", N906="Between 1989 and 2014")),
(AND('[1]PWS Information'!$E$10="CWS",P906="Non-Lead", M906="Non-Lead - Copper", R906="Yes", N906="After 2014")),
(AND('[1]PWS Information'!$E$10="CWS",P906="Non-Lead", M906="Non-Lead - Copper", R906="Yes", N906="Unknown")),
(AND('[1]PWS Information'!$E$10="CWS",P906="Unknown")),
(AND('[1]PWS Information'!$E$10="NTNC",P906="Unknown")))),"Tier 5",
"")))))</f>
        <v>Tier 5</v>
      </c>
      <c r="Y906" s="50"/>
      <c r="Z906" s="50"/>
    </row>
    <row r="907" spans="1:26" ht="75" x14ac:dyDescent="0.25">
      <c r="A907" s="39" t="s">
        <v>273</v>
      </c>
      <c r="B907" s="40">
        <v>700</v>
      </c>
      <c r="C907" s="41" t="s">
        <v>134</v>
      </c>
      <c r="D907" s="41" t="s">
        <v>46</v>
      </c>
      <c r="E907" s="41">
        <v>75961</v>
      </c>
      <c r="F907" s="42"/>
      <c r="G907" s="43">
        <v>31.659441999999999</v>
      </c>
      <c r="H907" s="44">
        <v>-94.601951</v>
      </c>
      <c r="I907" s="45" t="s">
        <v>63</v>
      </c>
      <c r="J907" s="46" t="s">
        <v>48</v>
      </c>
      <c r="K907" s="42" t="s">
        <v>51</v>
      </c>
      <c r="L907" s="49"/>
      <c r="M907" s="45" t="s">
        <v>63</v>
      </c>
      <c r="N907" s="46" t="s">
        <v>51</v>
      </c>
      <c r="O907" s="49"/>
      <c r="P907" s="36" t="str">
        <f t="shared" si="14"/>
        <v>Unknown</v>
      </c>
      <c r="Q907" s="39" t="s">
        <v>48</v>
      </c>
      <c r="R907" s="39" t="s">
        <v>48</v>
      </c>
      <c r="S907" s="39"/>
      <c r="T907" s="50"/>
      <c r="U907" s="50" t="s">
        <v>51</v>
      </c>
      <c r="V907" s="50" t="s">
        <v>51</v>
      </c>
      <c r="W907" s="50"/>
      <c r="X907" s="51" t="str">
        <f>IF((OR((AND('[1]PWS Information'!$E$10="CWS",T907="Single Family Residence",P907="Lead")),
(AND('[1]PWS Information'!$E$10="CWS",T907="Multiple Family Residence",'[1]PWS Information'!$E$11="Yes",P907="Lead")),
(AND('[1]PWS Information'!$E$10="NTNC",P907="Lead")))),"Tier 1",
IF((OR((AND('[1]PWS Information'!$E$10="CWS",T907="Multiple Family Residence",'[1]PWS Information'!$E$11="No",P907="Lead")),
(AND('[1]PWS Information'!$E$10="CWS",T907="Other",P907="Lead")),
(AND('[1]PWS Information'!$E$10="CWS",T907="Building",P907="Lead")))),"Tier 2",
IF((OR((AND('[1]PWS Information'!$E$10="CWS",T907="Single Family Residence",P907="Galvanized Requiring Replacement")),
(AND('[1]PWS Information'!$E$10="CWS",T907="Single Family Residence",P907="Galvanized Requiring Replacement",Q907="Yes")),
(AND('[1]PWS Information'!$E$10="NTNC",P907="Galvanized Requiring Replacement")),
(AND('[1]PWS Information'!$E$10="NTNC",T907="Single Family Residence",Q907="Yes")))),"Tier 3",
IF((OR((AND('[1]PWS Information'!$E$10="CWS",T907="Single Family Residence",R907="Yes",P907="Non-Lead", I907="Non-Lead - Copper",K907="Before 1989")),
(AND('[1]PWS Information'!$E$10="CWS",T907="Single Family Residence",R907="Yes",P907="Non-Lead", M907="Non-Lead - Copper",N907="Before 1989")))),"Tier 4",
IF((OR((AND('[1]PWS Information'!$E$10="NTNC",P907="Non-Lead")),
(AND('[1]PWS Information'!$E$10="CWS",P907="Non-Lead",R907="")),
(AND('[1]PWS Information'!$E$10="CWS",P907="Non-Lead",R907="No")),
(AND('[1]PWS Information'!$E$10="CWS",P907="Non-Lead",R907="Don't Know")),
(AND('[1]PWS Information'!$E$10="CWS",P907="Non-Lead", I907="Non-Lead - Copper", R907="Yes", K907="Between 1989 and 2014")),
(AND('[1]PWS Information'!$E$10="CWS",P907="Non-Lead", I907="Non-Lead - Copper", R907="Yes", K907="After 2014")),
(AND('[1]PWS Information'!$E$10="CWS",P907="Non-Lead", I907="Non-Lead - Copper", R907="Yes", K907="Unknown")),
(AND('[1]PWS Information'!$E$10="CWS",P907="Non-Lead", M907="Non-Lead - Copper", R907="Yes", N907="Between 1989 and 2014")),
(AND('[1]PWS Information'!$E$10="CWS",P907="Non-Lead", M907="Non-Lead - Copper", R907="Yes", N907="After 2014")),
(AND('[1]PWS Information'!$E$10="CWS",P907="Non-Lead", M907="Non-Lead - Copper", R907="Yes", N907="Unknown")),
(AND('[1]PWS Information'!$E$10="CWS",P907="Unknown")),
(AND('[1]PWS Information'!$E$10="NTNC",P907="Unknown")))),"Tier 5",
"")))))</f>
        <v>Tier 5</v>
      </c>
      <c r="Y907" s="50"/>
      <c r="Z907" s="50"/>
    </row>
    <row r="908" spans="1:26" ht="75" x14ac:dyDescent="0.25">
      <c r="A908" s="39">
        <v>25175664</v>
      </c>
      <c r="B908" s="40">
        <v>344</v>
      </c>
      <c r="C908" s="41" t="s">
        <v>201</v>
      </c>
      <c r="D908" s="41" t="s">
        <v>46</v>
      </c>
      <c r="E908" s="41">
        <v>75961</v>
      </c>
      <c r="F908" s="42"/>
      <c r="G908" s="43">
        <v>31.660457000000001</v>
      </c>
      <c r="H908" s="44">
        <v>-94.601472000000001</v>
      </c>
      <c r="I908" s="45" t="s">
        <v>63</v>
      </c>
      <c r="J908" s="46" t="s">
        <v>48</v>
      </c>
      <c r="K908" s="42" t="s">
        <v>51</v>
      </c>
      <c r="L908" s="49"/>
      <c r="M908" s="45" t="s">
        <v>63</v>
      </c>
      <c r="N908" s="46" t="s">
        <v>51</v>
      </c>
      <c r="O908" s="49"/>
      <c r="P908" s="36" t="str">
        <f t="shared" si="14"/>
        <v>Unknown</v>
      </c>
      <c r="Q908" s="39" t="s">
        <v>48</v>
      </c>
      <c r="R908" s="39" t="s">
        <v>48</v>
      </c>
      <c r="S908" s="39"/>
      <c r="T908" s="50"/>
      <c r="U908" s="50" t="s">
        <v>51</v>
      </c>
      <c r="V908" s="50" t="s">
        <v>51</v>
      </c>
      <c r="W908" s="50"/>
      <c r="X908" s="51" t="str">
        <f>IF((OR((AND('[1]PWS Information'!$E$10="CWS",T908="Single Family Residence",P908="Lead")),
(AND('[1]PWS Information'!$E$10="CWS",T908="Multiple Family Residence",'[1]PWS Information'!$E$11="Yes",P908="Lead")),
(AND('[1]PWS Information'!$E$10="NTNC",P908="Lead")))),"Tier 1",
IF((OR((AND('[1]PWS Information'!$E$10="CWS",T908="Multiple Family Residence",'[1]PWS Information'!$E$11="No",P908="Lead")),
(AND('[1]PWS Information'!$E$10="CWS",T908="Other",P908="Lead")),
(AND('[1]PWS Information'!$E$10="CWS",T908="Building",P908="Lead")))),"Tier 2",
IF((OR((AND('[1]PWS Information'!$E$10="CWS",T908="Single Family Residence",P908="Galvanized Requiring Replacement")),
(AND('[1]PWS Information'!$E$10="CWS",T908="Single Family Residence",P908="Galvanized Requiring Replacement",Q908="Yes")),
(AND('[1]PWS Information'!$E$10="NTNC",P908="Galvanized Requiring Replacement")),
(AND('[1]PWS Information'!$E$10="NTNC",T908="Single Family Residence",Q908="Yes")))),"Tier 3",
IF((OR((AND('[1]PWS Information'!$E$10="CWS",T908="Single Family Residence",R908="Yes",P908="Non-Lead", I908="Non-Lead - Copper",K908="Before 1989")),
(AND('[1]PWS Information'!$E$10="CWS",T908="Single Family Residence",R908="Yes",P908="Non-Lead", M908="Non-Lead - Copper",N908="Before 1989")))),"Tier 4",
IF((OR((AND('[1]PWS Information'!$E$10="NTNC",P908="Non-Lead")),
(AND('[1]PWS Information'!$E$10="CWS",P908="Non-Lead",R908="")),
(AND('[1]PWS Information'!$E$10="CWS",P908="Non-Lead",R908="No")),
(AND('[1]PWS Information'!$E$10="CWS",P908="Non-Lead",R908="Don't Know")),
(AND('[1]PWS Information'!$E$10="CWS",P908="Non-Lead", I908="Non-Lead - Copper", R908="Yes", K908="Between 1989 and 2014")),
(AND('[1]PWS Information'!$E$10="CWS",P908="Non-Lead", I908="Non-Lead - Copper", R908="Yes", K908="After 2014")),
(AND('[1]PWS Information'!$E$10="CWS",P908="Non-Lead", I908="Non-Lead - Copper", R908="Yes", K908="Unknown")),
(AND('[1]PWS Information'!$E$10="CWS",P908="Non-Lead", M908="Non-Lead - Copper", R908="Yes", N908="Between 1989 and 2014")),
(AND('[1]PWS Information'!$E$10="CWS",P908="Non-Lead", M908="Non-Lead - Copper", R908="Yes", N908="After 2014")),
(AND('[1]PWS Information'!$E$10="CWS",P908="Non-Lead", M908="Non-Lead - Copper", R908="Yes", N908="Unknown")),
(AND('[1]PWS Information'!$E$10="CWS",P908="Unknown")),
(AND('[1]PWS Information'!$E$10="NTNC",P908="Unknown")))),"Tier 5",
"")))))</f>
        <v>Tier 5</v>
      </c>
      <c r="Y908" s="50"/>
      <c r="Z908" s="50"/>
    </row>
    <row r="909" spans="1:26" ht="75" x14ac:dyDescent="0.25">
      <c r="A909" s="39">
        <v>20759975</v>
      </c>
      <c r="B909" s="40" t="s">
        <v>125</v>
      </c>
      <c r="C909" s="41" t="s">
        <v>274</v>
      </c>
      <c r="D909" s="41" t="s">
        <v>46</v>
      </c>
      <c r="E909" s="41">
        <v>75961</v>
      </c>
      <c r="F909" s="42"/>
      <c r="G909" s="43">
        <v>31.558382999999999</v>
      </c>
      <c r="H909" s="44">
        <v>-94.504452000000001</v>
      </c>
      <c r="I909" s="45" t="s">
        <v>63</v>
      </c>
      <c r="J909" s="46" t="s">
        <v>48</v>
      </c>
      <c r="K909" s="42" t="s">
        <v>51</v>
      </c>
      <c r="L909" s="49"/>
      <c r="M909" s="45" t="s">
        <v>63</v>
      </c>
      <c r="N909" s="46" t="s">
        <v>51</v>
      </c>
      <c r="O909" s="49"/>
      <c r="P909" s="36" t="str">
        <f t="shared" si="14"/>
        <v>Unknown</v>
      </c>
      <c r="Q909" s="39" t="s">
        <v>48</v>
      </c>
      <c r="R909" s="39" t="s">
        <v>48</v>
      </c>
      <c r="S909" s="39"/>
      <c r="T909" s="50"/>
      <c r="U909" s="50" t="s">
        <v>51</v>
      </c>
      <c r="V909" s="50" t="s">
        <v>51</v>
      </c>
      <c r="W909" s="50"/>
      <c r="X909" s="51" t="str">
        <f>IF((OR((AND('[1]PWS Information'!$E$10="CWS",T909="Single Family Residence",P909="Lead")),
(AND('[1]PWS Information'!$E$10="CWS",T909="Multiple Family Residence",'[1]PWS Information'!$E$11="Yes",P909="Lead")),
(AND('[1]PWS Information'!$E$10="NTNC",P909="Lead")))),"Tier 1",
IF((OR((AND('[1]PWS Information'!$E$10="CWS",T909="Multiple Family Residence",'[1]PWS Information'!$E$11="No",P909="Lead")),
(AND('[1]PWS Information'!$E$10="CWS",T909="Other",P909="Lead")),
(AND('[1]PWS Information'!$E$10="CWS",T909="Building",P909="Lead")))),"Tier 2",
IF((OR((AND('[1]PWS Information'!$E$10="CWS",T909="Single Family Residence",P909="Galvanized Requiring Replacement")),
(AND('[1]PWS Information'!$E$10="CWS",T909="Single Family Residence",P909="Galvanized Requiring Replacement",Q909="Yes")),
(AND('[1]PWS Information'!$E$10="NTNC",P909="Galvanized Requiring Replacement")),
(AND('[1]PWS Information'!$E$10="NTNC",T909="Single Family Residence",Q909="Yes")))),"Tier 3",
IF((OR((AND('[1]PWS Information'!$E$10="CWS",T909="Single Family Residence",R909="Yes",P909="Non-Lead", I909="Non-Lead - Copper",K909="Before 1989")),
(AND('[1]PWS Information'!$E$10="CWS",T909="Single Family Residence",R909="Yes",P909="Non-Lead", M909="Non-Lead - Copper",N909="Before 1989")))),"Tier 4",
IF((OR((AND('[1]PWS Information'!$E$10="NTNC",P909="Non-Lead")),
(AND('[1]PWS Information'!$E$10="CWS",P909="Non-Lead",R909="")),
(AND('[1]PWS Information'!$E$10="CWS",P909="Non-Lead",R909="No")),
(AND('[1]PWS Information'!$E$10="CWS",P909="Non-Lead",R909="Don't Know")),
(AND('[1]PWS Information'!$E$10="CWS",P909="Non-Lead", I909="Non-Lead - Copper", R909="Yes", K909="Between 1989 and 2014")),
(AND('[1]PWS Information'!$E$10="CWS",P909="Non-Lead", I909="Non-Lead - Copper", R909="Yes", K909="After 2014")),
(AND('[1]PWS Information'!$E$10="CWS",P909="Non-Lead", I909="Non-Lead - Copper", R909="Yes", K909="Unknown")),
(AND('[1]PWS Information'!$E$10="CWS",P909="Non-Lead", M909="Non-Lead - Copper", R909="Yes", N909="Between 1989 and 2014")),
(AND('[1]PWS Information'!$E$10="CWS",P909="Non-Lead", M909="Non-Lead - Copper", R909="Yes", N909="After 2014")),
(AND('[1]PWS Information'!$E$10="CWS",P909="Non-Lead", M909="Non-Lead - Copper", R909="Yes", N909="Unknown")),
(AND('[1]PWS Information'!$E$10="CWS",P909="Unknown")),
(AND('[1]PWS Information'!$E$10="NTNC",P909="Unknown")))),"Tier 5",
"")))))</f>
        <v>Tier 5</v>
      </c>
      <c r="Y909" s="50"/>
      <c r="Z909" s="50"/>
    </row>
    <row r="910" spans="1:26" ht="75" x14ac:dyDescent="0.25">
      <c r="A910" s="39">
        <v>25176263</v>
      </c>
      <c r="B910" s="40">
        <v>171</v>
      </c>
      <c r="C910" s="41" t="s">
        <v>92</v>
      </c>
      <c r="D910" s="41" t="s">
        <v>46</v>
      </c>
      <c r="E910" s="41">
        <v>75961</v>
      </c>
      <c r="F910" s="42"/>
      <c r="G910" s="43">
        <v>31.586895999999999</v>
      </c>
      <c r="H910" s="44">
        <v>-94.614322000000001</v>
      </c>
      <c r="I910" s="45" t="s">
        <v>63</v>
      </c>
      <c r="J910" s="46" t="s">
        <v>48</v>
      </c>
      <c r="K910" s="42" t="s">
        <v>51</v>
      </c>
      <c r="L910" s="49"/>
      <c r="M910" s="45" t="s">
        <v>63</v>
      </c>
      <c r="N910" s="46" t="s">
        <v>51</v>
      </c>
      <c r="O910" s="49"/>
      <c r="P910" s="36" t="str">
        <f t="shared" si="14"/>
        <v>Unknown</v>
      </c>
      <c r="Q910" s="39" t="s">
        <v>48</v>
      </c>
      <c r="R910" s="39" t="s">
        <v>48</v>
      </c>
      <c r="S910" s="39"/>
      <c r="T910" s="50"/>
      <c r="U910" s="50" t="s">
        <v>51</v>
      </c>
      <c r="V910" s="50" t="s">
        <v>51</v>
      </c>
      <c r="W910" s="50"/>
      <c r="X910" s="51" t="str">
        <f>IF((OR((AND('[1]PWS Information'!$E$10="CWS",T910="Single Family Residence",P910="Lead")),
(AND('[1]PWS Information'!$E$10="CWS",T910="Multiple Family Residence",'[1]PWS Information'!$E$11="Yes",P910="Lead")),
(AND('[1]PWS Information'!$E$10="NTNC",P910="Lead")))),"Tier 1",
IF((OR((AND('[1]PWS Information'!$E$10="CWS",T910="Multiple Family Residence",'[1]PWS Information'!$E$11="No",P910="Lead")),
(AND('[1]PWS Information'!$E$10="CWS",T910="Other",P910="Lead")),
(AND('[1]PWS Information'!$E$10="CWS",T910="Building",P910="Lead")))),"Tier 2",
IF((OR((AND('[1]PWS Information'!$E$10="CWS",T910="Single Family Residence",P910="Galvanized Requiring Replacement")),
(AND('[1]PWS Information'!$E$10="CWS",T910="Single Family Residence",P910="Galvanized Requiring Replacement",Q910="Yes")),
(AND('[1]PWS Information'!$E$10="NTNC",P910="Galvanized Requiring Replacement")),
(AND('[1]PWS Information'!$E$10="NTNC",T910="Single Family Residence",Q910="Yes")))),"Tier 3",
IF((OR((AND('[1]PWS Information'!$E$10="CWS",T910="Single Family Residence",R910="Yes",P910="Non-Lead", I910="Non-Lead - Copper",K910="Before 1989")),
(AND('[1]PWS Information'!$E$10="CWS",T910="Single Family Residence",R910="Yes",P910="Non-Lead", M910="Non-Lead - Copper",N910="Before 1989")))),"Tier 4",
IF((OR((AND('[1]PWS Information'!$E$10="NTNC",P910="Non-Lead")),
(AND('[1]PWS Information'!$E$10="CWS",P910="Non-Lead",R910="")),
(AND('[1]PWS Information'!$E$10="CWS",P910="Non-Lead",R910="No")),
(AND('[1]PWS Information'!$E$10="CWS",P910="Non-Lead",R910="Don't Know")),
(AND('[1]PWS Information'!$E$10="CWS",P910="Non-Lead", I910="Non-Lead - Copper", R910="Yes", K910="Between 1989 and 2014")),
(AND('[1]PWS Information'!$E$10="CWS",P910="Non-Lead", I910="Non-Lead - Copper", R910="Yes", K910="After 2014")),
(AND('[1]PWS Information'!$E$10="CWS",P910="Non-Lead", I910="Non-Lead - Copper", R910="Yes", K910="Unknown")),
(AND('[1]PWS Information'!$E$10="CWS",P910="Non-Lead", M910="Non-Lead - Copper", R910="Yes", N910="Between 1989 and 2014")),
(AND('[1]PWS Information'!$E$10="CWS",P910="Non-Lead", M910="Non-Lead - Copper", R910="Yes", N910="After 2014")),
(AND('[1]PWS Information'!$E$10="CWS",P910="Non-Lead", M910="Non-Lead - Copper", R910="Yes", N910="Unknown")),
(AND('[1]PWS Information'!$E$10="CWS",P910="Unknown")),
(AND('[1]PWS Information'!$E$10="NTNC",P910="Unknown")))),"Tier 5",
"")))))</f>
        <v>Tier 5</v>
      </c>
      <c r="Y910" s="50"/>
      <c r="Z910" s="50"/>
    </row>
    <row r="911" spans="1:26" ht="75" x14ac:dyDescent="0.25">
      <c r="A911" s="39">
        <v>25175487</v>
      </c>
      <c r="B911" s="40">
        <v>450</v>
      </c>
      <c r="C911" s="41" t="s">
        <v>134</v>
      </c>
      <c r="D911" s="41" t="s">
        <v>46</v>
      </c>
      <c r="E911" s="41">
        <v>75961</v>
      </c>
      <c r="F911" s="42"/>
      <c r="G911" s="43">
        <v>31.659956999999999</v>
      </c>
      <c r="H911" s="44">
        <v>-94.601661000000007</v>
      </c>
      <c r="I911" s="45" t="s">
        <v>63</v>
      </c>
      <c r="J911" s="46" t="s">
        <v>48</v>
      </c>
      <c r="K911" s="42" t="s">
        <v>51</v>
      </c>
      <c r="L911" s="49"/>
      <c r="M911" s="45" t="s">
        <v>63</v>
      </c>
      <c r="N911" s="46" t="s">
        <v>51</v>
      </c>
      <c r="O911" s="49"/>
      <c r="P911" s="36" t="str">
        <f t="shared" si="14"/>
        <v>Unknown</v>
      </c>
      <c r="Q911" s="39" t="s">
        <v>48</v>
      </c>
      <c r="R911" s="39" t="s">
        <v>48</v>
      </c>
      <c r="S911" s="39"/>
      <c r="T911" s="50"/>
      <c r="U911" s="50" t="s">
        <v>51</v>
      </c>
      <c r="V911" s="50" t="s">
        <v>51</v>
      </c>
      <c r="W911" s="50"/>
      <c r="X911" s="51" t="str">
        <f>IF((OR((AND('[1]PWS Information'!$E$10="CWS",T911="Single Family Residence",P911="Lead")),
(AND('[1]PWS Information'!$E$10="CWS",T911="Multiple Family Residence",'[1]PWS Information'!$E$11="Yes",P911="Lead")),
(AND('[1]PWS Information'!$E$10="NTNC",P911="Lead")))),"Tier 1",
IF((OR((AND('[1]PWS Information'!$E$10="CWS",T911="Multiple Family Residence",'[1]PWS Information'!$E$11="No",P911="Lead")),
(AND('[1]PWS Information'!$E$10="CWS",T911="Other",P911="Lead")),
(AND('[1]PWS Information'!$E$10="CWS",T911="Building",P911="Lead")))),"Tier 2",
IF((OR((AND('[1]PWS Information'!$E$10="CWS",T911="Single Family Residence",P911="Galvanized Requiring Replacement")),
(AND('[1]PWS Information'!$E$10="CWS",T911="Single Family Residence",P911="Galvanized Requiring Replacement",Q911="Yes")),
(AND('[1]PWS Information'!$E$10="NTNC",P911="Galvanized Requiring Replacement")),
(AND('[1]PWS Information'!$E$10="NTNC",T911="Single Family Residence",Q911="Yes")))),"Tier 3",
IF((OR((AND('[1]PWS Information'!$E$10="CWS",T911="Single Family Residence",R911="Yes",P911="Non-Lead", I911="Non-Lead - Copper",K911="Before 1989")),
(AND('[1]PWS Information'!$E$10="CWS",T911="Single Family Residence",R911="Yes",P911="Non-Lead", M911="Non-Lead - Copper",N911="Before 1989")))),"Tier 4",
IF((OR((AND('[1]PWS Information'!$E$10="NTNC",P911="Non-Lead")),
(AND('[1]PWS Information'!$E$10="CWS",P911="Non-Lead",R911="")),
(AND('[1]PWS Information'!$E$10="CWS",P911="Non-Lead",R911="No")),
(AND('[1]PWS Information'!$E$10="CWS",P911="Non-Lead",R911="Don't Know")),
(AND('[1]PWS Information'!$E$10="CWS",P911="Non-Lead", I911="Non-Lead - Copper", R911="Yes", K911="Between 1989 and 2014")),
(AND('[1]PWS Information'!$E$10="CWS",P911="Non-Lead", I911="Non-Lead - Copper", R911="Yes", K911="After 2014")),
(AND('[1]PWS Information'!$E$10="CWS",P911="Non-Lead", I911="Non-Lead - Copper", R911="Yes", K911="Unknown")),
(AND('[1]PWS Information'!$E$10="CWS",P911="Non-Lead", M911="Non-Lead - Copper", R911="Yes", N911="Between 1989 and 2014")),
(AND('[1]PWS Information'!$E$10="CWS",P911="Non-Lead", M911="Non-Lead - Copper", R911="Yes", N911="After 2014")),
(AND('[1]PWS Information'!$E$10="CWS",P911="Non-Lead", M911="Non-Lead - Copper", R911="Yes", N911="Unknown")),
(AND('[1]PWS Information'!$E$10="CWS",P911="Unknown")),
(AND('[1]PWS Information'!$E$10="NTNC",P911="Unknown")))),"Tier 5",
"")))))</f>
        <v>Tier 5</v>
      </c>
      <c r="Y911" s="50"/>
      <c r="Z911" s="50"/>
    </row>
    <row r="912" spans="1:26" ht="75" x14ac:dyDescent="0.25">
      <c r="A912" s="39">
        <v>25175491</v>
      </c>
      <c r="B912" s="40">
        <v>502</v>
      </c>
      <c r="C912" s="41" t="s">
        <v>134</v>
      </c>
      <c r="D912" s="41" t="s">
        <v>46</v>
      </c>
      <c r="E912" s="41">
        <v>75961</v>
      </c>
      <c r="F912" s="42"/>
      <c r="G912" s="43">
        <v>31.558382999999999</v>
      </c>
      <c r="H912" s="44">
        <v>-94.504452000000001</v>
      </c>
      <c r="I912" s="45" t="s">
        <v>63</v>
      </c>
      <c r="J912" s="46" t="s">
        <v>48</v>
      </c>
      <c r="K912" s="42" t="s">
        <v>51</v>
      </c>
      <c r="L912" s="49"/>
      <c r="M912" s="45" t="s">
        <v>63</v>
      </c>
      <c r="N912" s="46" t="s">
        <v>51</v>
      </c>
      <c r="O912" s="49"/>
      <c r="P912" s="36" t="str">
        <f t="shared" si="14"/>
        <v>Unknown</v>
      </c>
      <c r="Q912" s="39" t="s">
        <v>48</v>
      </c>
      <c r="R912" s="39" t="s">
        <v>48</v>
      </c>
      <c r="S912" s="39"/>
      <c r="T912" s="50"/>
      <c r="U912" s="50" t="s">
        <v>51</v>
      </c>
      <c r="V912" s="50" t="s">
        <v>51</v>
      </c>
      <c r="W912" s="50"/>
      <c r="X912" s="51" t="str">
        <f>IF((OR((AND('[1]PWS Information'!$E$10="CWS",T912="Single Family Residence",P912="Lead")),
(AND('[1]PWS Information'!$E$10="CWS",T912="Multiple Family Residence",'[1]PWS Information'!$E$11="Yes",P912="Lead")),
(AND('[1]PWS Information'!$E$10="NTNC",P912="Lead")))),"Tier 1",
IF((OR((AND('[1]PWS Information'!$E$10="CWS",T912="Multiple Family Residence",'[1]PWS Information'!$E$11="No",P912="Lead")),
(AND('[1]PWS Information'!$E$10="CWS",T912="Other",P912="Lead")),
(AND('[1]PWS Information'!$E$10="CWS",T912="Building",P912="Lead")))),"Tier 2",
IF((OR((AND('[1]PWS Information'!$E$10="CWS",T912="Single Family Residence",P912="Galvanized Requiring Replacement")),
(AND('[1]PWS Information'!$E$10="CWS",T912="Single Family Residence",P912="Galvanized Requiring Replacement",Q912="Yes")),
(AND('[1]PWS Information'!$E$10="NTNC",P912="Galvanized Requiring Replacement")),
(AND('[1]PWS Information'!$E$10="NTNC",T912="Single Family Residence",Q912="Yes")))),"Tier 3",
IF((OR((AND('[1]PWS Information'!$E$10="CWS",T912="Single Family Residence",R912="Yes",P912="Non-Lead", I912="Non-Lead - Copper",K912="Before 1989")),
(AND('[1]PWS Information'!$E$10="CWS",T912="Single Family Residence",R912="Yes",P912="Non-Lead", M912="Non-Lead - Copper",N912="Before 1989")))),"Tier 4",
IF((OR((AND('[1]PWS Information'!$E$10="NTNC",P912="Non-Lead")),
(AND('[1]PWS Information'!$E$10="CWS",P912="Non-Lead",R912="")),
(AND('[1]PWS Information'!$E$10="CWS",P912="Non-Lead",R912="No")),
(AND('[1]PWS Information'!$E$10="CWS",P912="Non-Lead",R912="Don't Know")),
(AND('[1]PWS Information'!$E$10="CWS",P912="Non-Lead", I912="Non-Lead - Copper", R912="Yes", K912="Between 1989 and 2014")),
(AND('[1]PWS Information'!$E$10="CWS",P912="Non-Lead", I912="Non-Lead - Copper", R912="Yes", K912="After 2014")),
(AND('[1]PWS Information'!$E$10="CWS",P912="Non-Lead", I912="Non-Lead - Copper", R912="Yes", K912="Unknown")),
(AND('[1]PWS Information'!$E$10="CWS",P912="Non-Lead", M912="Non-Lead - Copper", R912="Yes", N912="Between 1989 and 2014")),
(AND('[1]PWS Information'!$E$10="CWS",P912="Non-Lead", M912="Non-Lead - Copper", R912="Yes", N912="After 2014")),
(AND('[1]PWS Information'!$E$10="CWS",P912="Non-Lead", M912="Non-Lead - Copper", R912="Yes", N912="Unknown")),
(AND('[1]PWS Information'!$E$10="CWS",P912="Unknown")),
(AND('[1]PWS Information'!$E$10="NTNC",P912="Unknown")))),"Tier 5",
"")))))</f>
        <v>Tier 5</v>
      </c>
      <c r="Y912" s="50"/>
      <c r="Z912" s="50"/>
    </row>
    <row r="913" spans="1:26" ht="75" x14ac:dyDescent="0.25">
      <c r="A913" s="39">
        <v>25175475</v>
      </c>
      <c r="B913" s="40">
        <v>504</v>
      </c>
      <c r="C913" s="41" t="s">
        <v>134</v>
      </c>
      <c r="D913" s="41" t="s">
        <v>46</v>
      </c>
      <c r="E913" s="41">
        <v>75961</v>
      </c>
      <c r="F913" s="42"/>
      <c r="G913" s="43">
        <v>31.558382999999999</v>
      </c>
      <c r="H913" s="44">
        <v>-94.504452000000001</v>
      </c>
      <c r="I913" s="45" t="s">
        <v>63</v>
      </c>
      <c r="J913" s="46" t="s">
        <v>48</v>
      </c>
      <c r="K913" s="42" t="s">
        <v>51</v>
      </c>
      <c r="L913" s="49"/>
      <c r="M913" s="45" t="s">
        <v>63</v>
      </c>
      <c r="N913" s="46" t="s">
        <v>51</v>
      </c>
      <c r="O913" s="49"/>
      <c r="P913" s="36" t="str">
        <f t="shared" si="14"/>
        <v>Unknown</v>
      </c>
      <c r="Q913" s="39" t="s">
        <v>48</v>
      </c>
      <c r="R913" s="39" t="s">
        <v>48</v>
      </c>
      <c r="S913" s="39"/>
      <c r="T913" s="50"/>
      <c r="U913" s="50" t="s">
        <v>51</v>
      </c>
      <c r="V913" s="50" t="s">
        <v>51</v>
      </c>
      <c r="W913" s="50"/>
      <c r="X913" s="51" t="str">
        <f>IF((OR((AND('[1]PWS Information'!$E$10="CWS",T913="Single Family Residence",P913="Lead")),
(AND('[1]PWS Information'!$E$10="CWS",T913="Multiple Family Residence",'[1]PWS Information'!$E$11="Yes",P913="Lead")),
(AND('[1]PWS Information'!$E$10="NTNC",P913="Lead")))),"Tier 1",
IF((OR((AND('[1]PWS Information'!$E$10="CWS",T913="Multiple Family Residence",'[1]PWS Information'!$E$11="No",P913="Lead")),
(AND('[1]PWS Information'!$E$10="CWS",T913="Other",P913="Lead")),
(AND('[1]PWS Information'!$E$10="CWS",T913="Building",P913="Lead")))),"Tier 2",
IF((OR((AND('[1]PWS Information'!$E$10="CWS",T913="Single Family Residence",P913="Galvanized Requiring Replacement")),
(AND('[1]PWS Information'!$E$10="CWS",T913="Single Family Residence",P913="Galvanized Requiring Replacement",Q913="Yes")),
(AND('[1]PWS Information'!$E$10="NTNC",P913="Galvanized Requiring Replacement")),
(AND('[1]PWS Information'!$E$10="NTNC",T913="Single Family Residence",Q913="Yes")))),"Tier 3",
IF((OR((AND('[1]PWS Information'!$E$10="CWS",T913="Single Family Residence",R913="Yes",P913="Non-Lead", I913="Non-Lead - Copper",K913="Before 1989")),
(AND('[1]PWS Information'!$E$10="CWS",T913="Single Family Residence",R913="Yes",P913="Non-Lead", M913="Non-Lead - Copper",N913="Before 1989")))),"Tier 4",
IF((OR((AND('[1]PWS Information'!$E$10="NTNC",P913="Non-Lead")),
(AND('[1]PWS Information'!$E$10="CWS",P913="Non-Lead",R913="")),
(AND('[1]PWS Information'!$E$10="CWS",P913="Non-Lead",R913="No")),
(AND('[1]PWS Information'!$E$10="CWS",P913="Non-Lead",R913="Don't Know")),
(AND('[1]PWS Information'!$E$10="CWS",P913="Non-Lead", I913="Non-Lead - Copper", R913="Yes", K913="Between 1989 and 2014")),
(AND('[1]PWS Information'!$E$10="CWS",P913="Non-Lead", I913="Non-Lead - Copper", R913="Yes", K913="After 2014")),
(AND('[1]PWS Information'!$E$10="CWS",P913="Non-Lead", I913="Non-Lead - Copper", R913="Yes", K913="Unknown")),
(AND('[1]PWS Information'!$E$10="CWS",P913="Non-Lead", M913="Non-Lead - Copper", R913="Yes", N913="Between 1989 and 2014")),
(AND('[1]PWS Information'!$E$10="CWS",P913="Non-Lead", M913="Non-Lead - Copper", R913="Yes", N913="After 2014")),
(AND('[1]PWS Information'!$E$10="CWS",P913="Non-Lead", M913="Non-Lead - Copper", R913="Yes", N913="Unknown")),
(AND('[1]PWS Information'!$E$10="CWS",P913="Unknown")),
(AND('[1]PWS Information'!$E$10="NTNC",P913="Unknown")))),"Tier 5",
"")))))</f>
        <v>Tier 5</v>
      </c>
      <c r="Y913" s="50"/>
      <c r="Z913" s="50"/>
    </row>
    <row r="914" spans="1:26" ht="75" x14ac:dyDescent="0.25">
      <c r="A914" s="39">
        <v>20793249</v>
      </c>
      <c r="B914" s="40" t="s">
        <v>275</v>
      </c>
      <c r="C914" s="41" t="s">
        <v>276</v>
      </c>
      <c r="D914" s="41" t="s">
        <v>46</v>
      </c>
      <c r="E914" s="41">
        <v>75961</v>
      </c>
      <c r="F914" s="42"/>
      <c r="G914" s="43"/>
      <c r="H914" s="44"/>
      <c r="I914" s="45" t="s">
        <v>63</v>
      </c>
      <c r="J914" s="46" t="s">
        <v>48</v>
      </c>
      <c r="K914" s="42" t="s">
        <v>51</v>
      </c>
      <c r="L914" s="49"/>
      <c r="M914" s="45" t="s">
        <v>63</v>
      </c>
      <c r="N914" s="46" t="s">
        <v>51</v>
      </c>
      <c r="O914" s="49"/>
      <c r="P914" s="36" t="str">
        <f t="shared" si="14"/>
        <v>Unknown</v>
      </c>
      <c r="Q914" s="39" t="s">
        <v>48</v>
      </c>
      <c r="R914" s="39" t="s">
        <v>48</v>
      </c>
      <c r="S914" s="39"/>
      <c r="T914" s="50"/>
      <c r="U914" s="50" t="s">
        <v>51</v>
      </c>
      <c r="V914" s="50" t="s">
        <v>51</v>
      </c>
      <c r="W914" s="50"/>
      <c r="X914" s="51" t="str">
        <f>IF((OR((AND('[1]PWS Information'!$E$10="CWS",T914="Single Family Residence",P914="Lead")),
(AND('[1]PWS Information'!$E$10="CWS",T914="Multiple Family Residence",'[1]PWS Information'!$E$11="Yes",P914="Lead")),
(AND('[1]PWS Information'!$E$10="NTNC",P914="Lead")))),"Tier 1",
IF((OR((AND('[1]PWS Information'!$E$10="CWS",T914="Multiple Family Residence",'[1]PWS Information'!$E$11="No",P914="Lead")),
(AND('[1]PWS Information'!$E$10="CWS",T914="Other",P914="Lead")),
(AND('[1]PWS Information'!$E$10="CWS",T914="Building",P914="Lead")))),"Tier 2",
IF((OR((AND('[1]PWS Information'!$E$10="CWS",T914="Single Family Residence",P914="Galvanized Requiring Replacement")),
(AND('[1]PWS Information'!$E$10="CWS",T914="Single Family Residence",P914="Galvanized Requiring Replacement",Q914="Yes")),
(AND('[1]PWS Information'!$E$10="NTNC",P914="Galvanized Requiring Replacement")),
(AND('[1]PWS Information'!$E$10="NTNC",T914="Single Family Residence",Q914="Yes")))),"Tier 3",
IF((OR((AND('[1]PWS Information'!$E$10="CWS",T914="Single Family Residence",R914="Yes",P914="Non-Lead", I914="Non-Lead - Copper",K914="Before 1989")),
(AND('[1]PWS Information'!$E$10="CWS",T914="Single Family Residence",R914="Yes",P914="Non-Lead", M914="Non-Lead - Copper",N914="Before 1989")))),"Tier 4",
IF((OR((AND('[1]PWS Information'!$E$10="NTNC",P914="Non-Lead")),
(AND('[1]PWS Information'!$E$10="CWS",P914="Non-Lead",R914="")),
(AND('[1]PWS Information'!$E$10="CWS",P914="Non-Lead",R914="No")),
(AND('[1]PWS Information'!$E$10="CWS",P914="Non-Lead",R914="Don't Know")),
(AND('[1]PWS Information'!$E$10="CWS",P914="Non-Lead", I914="Non-Lead - Copper", R914="Yes", K914="Between 1989 and 2014")),
(AND('[1]PWS Information'!$E$10="CWS",P914="Non-Lead", I914="Non-Lead - Copper", R914="Yes", K914="After 2014")),
(AND('[1]PWS Information'!$E$10="CWS",P914="Non-Lead", I914="Non-Lead - Copper", R914="Yes", K914="Unknown")),
(AND('[1]PWS Information'!$E$10="CWS",P914="Non-Lead", M914="Non-Lead - Copper", R914="Yes", N914="Between 1989 and 2014")),
(AND('[1]PWS Information'!$E$10="CWS",P914="Non-Lead", M914="Non-Lead - Copper", R914="Yes", N914="After 2014")),
(AND('[1]PWS Information'!$E$10="CWS",P914="Non-Lead", M914="Non-Lead - Copper", R914="Yes", N914="Unknown")),
(AND('[1]PWS Information'!$E$10="CWS",P914="Unknown")),
(AND('[1]PWS Information'!$E$10="NTNC",P914="Unknown")))),"Tier 5",
"")))))</f>
        <v>Tier 5</v>
      </c>
      <c r="Y914" s="50"/>
      <c r="Z914" s="50"/>
    </row>
    <row r="915" spans="1:26" ht="75" x14ac:dyDescent="0.25">
      <c r="A915" s="39">
        <v>25176045</v>
      </c>
      <c r="B915" s="40">
        <v>134</v>
      </c>
      <c r="C915" s="41" t="s">
        <v>159</v>
      </c>
      <c r="D915" s="41" t="s">
        <v>46</v>
      </c>
      <c r="E915" s="41">
        <v>75961</v>
      </c>
      <c r="F915" s="42"/>
      <c r="G915" s="43">
        <v>31.587267000000001</v>
      </c>
      <c r="H915" s="44">
        <v>-94.614039000000005</v>
      </c>
      <c r="I915" s="45" t="s">
        <v>63</v>
      </c>
      <c r="J915" s="46" t="s">
        <v>48</v>
      </c>
      <c r="K915" s="42" t="s">
        <v>51</v>
      </c>
      <c r="L915" s="49"/>
      <c r="M915" s="45" t="s">
        <v>63</v>
      </c>
      <c r="N915" s="46" t="s">
        <v>51</v>
      </c>
      <c r="O915" s="49"/>
      <c r="P915" s="36" t="str">
        <f t="shared" si="14"/>
        <v>Unknown</v>
      </c>
      <c r="Q915" s="39" t="s">
        <v>48</v>
      </c>
      <c r="R915" s="39" t="s">
        <v>48</v>
      </c>
      <c r="S915" s="39"/>
      <c r="T915" s="50"/>
      <c r="U915" s="50" t="s">
        <v>51</v>
      </c>
      <c r="V915" s="50" t="s">
        <v>51</v>
      </c>
      <c r="W915" s="50"/>
      <c r="X915" s="51" t="str">
        <f>IF((OR((AND('[1]PWS Information'!$E$10="CWS",T915="Single Family Residence",P915="Lead")),
(AND('[1]PWS Information'!$E$10="CWS",T915="Multiple Family Residence",'[1]PWS Information'!$E$11="Yes",P915="Lead")),
(AND('[1]PWS Information'!$E$10="NTNC",P915="Lead")))),"Tier 1",
IF((OR((AND('[1]PWS Information'!$E$10="CWS",T915="Multiple Family Residence",'[1]PWS Information'!$E$11="No",P915="Lead")),
(AND('[1]PWS Information'!$E$10="CWS",T915="Other",P915="Lead")),
(AND('[1]PWS Information'!$E$10="CWS",T915="Building",P915="Lead")))),"Tier 2",
IF((OR((AND('[1]PWS Information'!$E$10="CWS",T915="Single Family Residence",P915="Galvanized Requiring Replacement")),
(AND('[1]PWS Information'!$E$10="CWS",T915="Single Family Residence",P915="Galvanized Requiring Replacement",Q915="Yes")),
(AND('[1]PWS Information'!$E$10="NTNC",P915="Galvanized Requiring Replacement")),
(AND('[1]PWS Information'!$E$10="NTNC",T915="Single Family Residence",Q915="Yes")))),"Tier 3",
IF((OR((AND('[1]PWS Information'!$E$10="CWS",T915="Single Family Residence",R915="Yes",P915="Non-Lead", I915="Non-Lead - Copper",K915="Before 1989")),
(AND('[1]PWS Information'!$E$10="CWS",T915="Single Family Residence",R915="Yes",P915="Non-Lead", M915="Non-Lead - Copper",N915="Before 1989")))),"Tier 4",
IF((OR((AND('[1]PWS Information'!$E$10="NTNC",P915="Non-Lead")),
(AND('[1]PWS Information'!$E$10="CWS",P915="Non-Lead",R915="")),
(AND('[1]PWS Information'!$E$10="CWS",P915="Non-Lead",R915="No")),
(AND('[1]PWS Information'!$E$10="CWS",P915="Non-Lead",R915="Don't Know")),
(AND('[1]PWS Information'!$E$10="CWS",P915="Non-Lead", I915="Non-Lead - Copper", R915="Yes", K915="Between 1989 and 2014")),
(AND('[1]PWS Information'!$E$10="CWS",P915="Non-Lead", I915="Non-Lead - Copper", R915="Yes", K915="After 2014")),
(AND('[1]PWS Information'!$E$10="CWS",P915="Non-Lead", I915="Non-Lead - Copper", R915="Yes", K915="Unknown")),
(AND('[1]PWS Information'!$E$10="CWS",P915="Non-Lead", M915="Non-Lead - Copper", R915="Yes", N915="Between 1989 and 2014")),
(AND('[1]PWS Information'!$E$10="CWS",P915="Non-Lead", M915="Non-Lead - Copper", R915="Yes", N915="After 2014")),
(AND('[1]PWS Information'!$E$10="CWS",P915="Non-Lead", M915="Non-Lead - Copper", R915="Yes", N915="Unknown")),
(AND('[1]PWS Information'!$E$10="CWS",P915="Unknown")),
(AND('[1]PWS Information'!$E$10="NTNC",P915="Unknown")))),"Tier 5",
"")))))</f>
        <v>Tier 5</v>
      </c>
      <c r="Y915" s="50"/>
      <c r="Z915" s="50"/>
    </row>
    <row r="916" spans="1:26" ht="75" x14ac:dyDescent="0.25">
      <c r="A916" s="39">
        <v>25176227</v>
      </c>
      <c r="B916" s="40">
        <v>132</v>
      </c>
      <c r="C916" s="41" t="s">
        <v>277</v>
      </c>
      <c r="D916" s="41" t="s">
        <v>46</v>
      </c>
      <c r="E916" s="41">
        <v>75961</v>
      </c>
      <c r="F916" s="42"/>
      <c r="G916" s="43">
        <v>31.592749000000001</v>
      </c>
      <c r="H916" s="44">
        <v>-94.616770000000002</v>
      </c>
      <c r="I916" s="45" t="s">
        <v>63</v>
      </c>
      <c r="J916" s="46" t="s">
        <v>48</v>
      </c>
      <c r="K916" s="42" t="s">
        <v>51</v>
      </c>
      <c r="L916" s="49"/>
      <c r="M916" s="45" t="s">
        <v>63</v>
      </c>
      <c r="N916" s="46" t="s">
        <v>51</v>
      </c>
      <c r="O916" s="49"/>
      <c r="P916" s="36" t="str">
        <f t="shared" si="14"/>
        <v>Unknown</v>
      </c>
      <c r="Q916" s="39" t="s">
        <v>48</v>
      </c>
      <c r="R916" s="39" t="s">
        <v>48</v>
      </c>
      <c r="S916" s="39"/>
      <c r="T916" s="50"/>
      <c r="U916" s="50" t="s">
        <v>51</v>
      </c>
      <c r="V916" s="50" t="s">
        <v>51</v>
      </c>
      <c r="W916" s="50"/>
      <c r="X916" s="51" t="str">
        <f>IF((OR((AND('[1]PWS Information'!$E$10="CWS",T916="Single Family Residence",P916="Lead")),
(AND('[1]PWS Information'!$E$10="CWS",T916="Multiple Family Residence",'[1]PWS Information'!$E$11="Yes",P916="Lead")),
(AND('[1]PWS Information'!$E$10="NTNC",P916="Lead")))),"Tier 1",
IF((OR((AND('[1]PWS Information'!$E$10="CWS",T916="Multiple Family Residence",'[1]PWS Information'!$E$11="No",P916="Lead")),
(AND('[1]PWS Information'!$E$10="CWS",T916="Other",P916="Lead")),
(AND('[1]PWS Information'!$E$10="CWS",T916="Building",P916="Lead")))),"Tier 2",
IF((OR((AND('[1]PWS Information'!$E$10="CWS",T916="Single Family Residence",P916="Galvanized Requiring Replacement")),
(AND('[1]PWS Information'!$E$10="CWS",T916="Single Family Residence",P916="Galvanized Requiring Replacement",Q916="Yes")),
(AND('[1]PWS Information'!$E$10="NTNC",P916="Galvanized Requiring Replacement")),
(AND('[1]PWS Information'!$E$10="NTNC",T916="Single Family Residence",Q916="Yes")))),"Tier 3",
IF((OR((AND('[1]PWS Information'!$E$10="CWS",T916="Single Family Residence",R916="Yes",P916="Non-Lead", I916="Non-Lead - Copper",K916="Before 1989")),
(AND('[1]PWS Information'!$E$10="CWS",T916="Single Family Residence",R916="Yes",P916="Non-Lead", M916="Non-Lead - Copper",N916="Before 1989")))),"Tier 4",
IF((OR((AND('[1]PWS Information'!$E$10="NTNC",P916="Non-Lead")),
(AND('[1]PWS Information'!$E$10="CWS",P916="Non-Lead",R916="")),
(AND('[1]PWS Information'!$E$10="CWS",P916="Non-Lead",R916="No")),
(AND('[1]PWS Information'!$E$10="CWS",P916="Non-Lead",R916="Don't Know")),
(AND('[1]PWS Information'!$E$10="CWS",P916="Non-Lead", I916="Non-Lead - Copper", R916="Yes", K916="Between 1989 and 2014")),
(AND('[1]PWS Information'!$E$10="CWS",P916="Non-Lead", I916="Non-Lead - Copper", R916="Yes", K916="After 2014")),
(AND('[1]PWS Information'!$E$10="CWS",P916="Non-Lead", I916="Non-Lead - Copper", R916="Yes", K916="Unknown")),
(AND('[1]PWS Information'!$E$10="CWS",P916="Non-Lead", M916="Non-Lead - Copper", R916="Yes", N916="Between 1989 and 2014")),
(AND('[1]PWS Information'!$E$10="CWS",P916="Non-Lead", M916="Non-Lead - Copper", R916="Yes", N916="After 2014")),
(AND('[1]PWS Information'!$E$10="CWS",P916="Non-Lead", M916="Non-Lead - Copper", R916="Yes", N916="Unknown")),
(AND('[1]PWS Information'!$E$10="CWS",P916="Unknown")),
(AND('[1]PWS Information'!$E$10="NTNC",P916="Unknown")))),"Tier 5",
"")))))</f>
        <v>Tier 5</v>
      </c>
      <c r="Y916" s="50"/>
      <c r="Z916" s="50"/>
    </row>
    <row r="917" spans="1:26" ht="75" x14ac:dyDescent="0.25">
      <c r="A917" s="39">
        <v>25175882</v>
      </c>
      <c r="B917" s="40" t="s">
        <v>278</v>
      </c>
      <c r="C917" s="41" t="s">
        <v>279</v>
      </c>
      <c r="D917" s="41" t="s">
        <v>46</v>
      </c>
      <c r="E917" s="41">
        <v>75961</v>
      </c>
      <c r="F917" s="42"/>
      <c r="G917" s="43">
        <v>31.558382999999999</v>
      </c>
      <c r="H917" s="44">
        <v>-94.504452000000001</v>
      </c>
      <c r="I917" s="45" t="s">
        <v>63</v>
      </c>
      <c r="J917" s="46" t="s">
        <v>48</v>
      </c>
      <c r="K917" s="42" t="s">
        <v>51</v>
      </c>
      <c r="L917" s="49"/>
      <c r="M917" s="45" t="s">
        <v>63</v>
      </c>
      <c r="N917" s="46" t="s">
        <v>51</v>
      </c>
      <c r="O917" s="49"/>
      <c r="P917" s="36" t="str">
        <f t="shared" si="14"/>
        <v>Unknown</v>
      </c>
      <c r="Q917" s="39" t="s">
        <v>48</v>
      </c>
      <c r="R917" s="39" t="s">
        <v>48</v>
      </c>
      <c r="S917" s="39"/>
      <c r="T917" s="50"/>
      <c r="U917" s="50" t="s">
        <v>51</v>
      </c>
      <c r="V917" s="50" t="s">
        <v>51</v>
      </c>
      <c r="W917" s="50"/>
      <c r="X917" s="51" t="str">
        <f>IF((OR((AND('[1]PWS Information'!$E$10="CWS",T917="Single Family Residence",P917="Lead")),
(AND('[1]PWS Information'!$E$10="CWS",T917="Multiple Family Residence",'[1]PWS Information'!$E$11="Yes",P917="Lead")),
(AND('[1]PWS Information'!$E$10="NTNC",P917="Lead")))),"Tier 1",
IF((OR((AND('[1]PWS Information'!$E$10="CWS",T917="Multiple Family Residence",'[1]PWS Information'!$E$11="No",P917="Lead")),
(AND('[1]PWS Information'!$E$10="CWS",T917="Other",P917="Lead")),
(AND('[1]PWS Information'!$E$10="CWS",T917="Building",P917="Lead")))),"Tier 2",
IF((OR((AND('[1]PWS Information'!$E$10="CWS",T917="Single Family Residence",P917="Galvanized Requiring Replacement")),
(AND('[1]PWS Information'!$E$10="CWS",T917="Single Family Residence",P917="Galvanized Requiring Replacement",Q917="Yes")),
(AND('[1]PWS Information'!$E$10="NTNC",P917="Galvanized Requiring Replacement")),
(AND('[1]PWS Information'!$E$10="NTNC",T917="Single Family Residence",Q917="Yes")))),"Tier 3",
IF((OR((AND('[1]PWS Information'!$E$10="CWS",T917="Single Family Residence",R917="Yes",P917="Non-Lead", I917="Non-Lead - Copper",K917="Before 1989")),
(AND('[1]PWS Information'!$E$10="CWS",T917="Single Family Residence",R917="Yes",P917="Non-Lead", M917="Non-Lead - Copper",N917="Before 1989")))),"Tier 4",
IF((OR((AND('[1]PWS Information'!$E$10="NTNC",P917="Non-Lead")),
(AND('[1]PWS Information'!$E$10="CWS",P917="Non-Lead",R917="")),
(AND('[1]PWS Information'!$E$10="CWS",P917="Non-Lead",R917="No")),
(AND('[1]PWS Information'!$E$10="CWS",P917="Non-Lead",R917="Don't Know")),
(AND('[1]PWS Information'!$E$10="CWS",P917="Non-Lead", I917="Non-Lead - Copper", R917="Yes", K917="Between 1989 and 2014")),
(AND('[1]PWS Information'!$E$10="CWS",P917="Non-Lead", I917="Non-Lead - Copper", R917="Yes", K917="After 2014")),
(AND('[1]PWS Information'!$E$10="CWS",P917="Non-Lead", I917="Non-Lead - Copper", R917="Yes", K917="Unknown")),
(AND('[1]PWS Information'!$E$10="CWS",P917="Non-Lead", M917="Non-Lead - Copper", R917="Yes", N917="Between 1989 and 2014")),
(AND('[1]PWS Information'!$E$10="CWS",P917="Non-Lead", M917="Non-Lead - Copper", R917="Yes", N917="After 2014")),
(AND('[1]PWS Information'!$E$10="CWS",P917="Non-Lead", M917="Non-Lead - Copper", R917="Yes", N917="Unknown")),
(AND('[1]PWS Information'!$E$10="CWS",P917="Unknown")),
(AND('[1]PWS Information'!$E$10="NTNC",P917="Unknown")))),"Tier 5",
"")))))</f>
        <v>Tier 5</v>
      </c>
      <c r="Y917" s="50"/>
      <c r="Z917" s="50"/>
    </row>
    <row r="918" spans="1:26" ht="75" x14ac:dyDescent="0.25">
      <c r="A918" s="39">
        <v>25175689</v>
      </c>
      <c r="B918" s="40">
        <v>290</v>
      </c>
      <c r="C918" s="41" t="s">
        <v>94</v>
      </c>
      <c r="D918" s="41" t="s">
        <v>46</v>
      </c>
      <c r="E918" s="41">
        <v>75961</v>
      </c>
      <c r="F918" s="42"/>
      <c r="G918" s="43">
        <v>31.657309000000001</v>
      </c>
      <c r="H918" s="44">
        <v>-94.601788999999997</v>
      </c>
      <c r="I918" s="45" t="s">
        <v>63</v>
      </c>
      <c r="J918" s="46" t="s">
        <v>48</v>
      </c>
      <c r="K918" s="42" t="s">
        <v>51</v>
      </c>
      <c r="L918" s="49"/>
      <c r="M918" s="45" t="s">
        <v>63</v>
      </c>
      <c r="N918" s="46" t="s">
        <v>51</v>
      </c>
      <c r="O918" s="49"/>
      <c r="P918" s="36" t="str">
        <f t="shared" si="14"/>
        <v>Unknown</v>
      </c>
      <c r="Q918" s="39" t="s">
        <v>48</v>
      </c>
      <c r="R918" s="39" t="s">
        <v>48</v>
      </c>
      <c r="S918" s="39"/>
      <c r="T918" s="50"/>
      <c r="U918" s="50" t="s">
        <v>51</v>
      </c>
      <c r="V918" s="50" t="s">
        <v>51</v>
      </c>
      <c r="W918" s="50"/>
      <c r="X918" s="51" t="str">
        <f>IF((OR((AND('[1]PWS Information'!$E$10="CWS",T918="Single Family Residence",P918="Lead")),
(AND('[1]PWS Information'!$E$10="CWS",T918="Multiple Family Residence",'[1]PWS Information'!$E$11="Yes",P918="Lead")),
(AND('[1]PWS Information'!$E$10="NTNC",P918="Lead")))),"Tier 1",
IF((OR((AND('[1]PWS Information'!$E$10="CWS",T918="Multiple Family Residence",'[1]PWS Information'!$E$11="No",P918="Lead")),
(AND('[1]PWS Information'!$E$10="CWS",T918="Other",P918="Lead")),
(AND('[1]PWS Information'!$E$10="CWS",T918="Building",P918="Lead")))),"Tier 2",
IF((OR((AND('[1]PWS Information'!$E$10="CWS",T918="Single Family Residence",P918="Galvanized Requiring Replacement")),
(AND('[1]PWS Information'!$E$10="CWS",T918="Single Family Residence",P918="Galvanized Requiring Replacement",Q918="Yes")),
(AND('[1]PWS Information'!$E$10="NTNC",P918="Galvanized Requiring Replacement")),
(AND('[1]PWS Information'!$E$10="NTNC",T918="Single Family Residence",Q918="Yes")))),"Tier 3",
IF((OR((AND('[1]PWS Information'!$E$10="CWS",T918="Single Family Residence",R918="Yes",P918="Non-Lead", I918="Non-Lead - Copper",K918="Before 1989")),
(AND('[1]PWS Information'!$E$10="CWS",T918="Single Family Residence",R918="Yes",P918="Non-Lead", M918="Non-Lead - Copper",N918="Before 1989")))),"Tier 4",
IF((OR((AND('[1]PWS Information'!$E$10="NTNC",P918="Non-Lead")),
(AND('[1]PWS Information'!$E$10="CWS",P918="Non-Lead",R918="")),
(AND('[1]PWS Information'!$E$10="CWS",P918="Non-Lead",R918="No")),
(AND('[1]PWS Information'!$E$10="CWS",P918="Non-Lead",R918="Don't Know")),
(AND('[1]PWS Information'!$E$10="CWS",P918="Non-Lead", I918="Non-Lead - Copper", R918="Yes", K918="Between 1989 and 2014")),
(AND('[1]PWS Information'!$E$10="CWS",P918="Non-Lead", I918="Non-Lead - Copper", R918="Yes", K918="After 2014")),
(AND('[1]PWS Information'!$E$10="CWS",P918="Non-Lead", I918="Non-Lead - Copper", R918="Yes", K918="Unknown")),
(AND('[1]PWS Information'!$E$10="CWS",P918="Non-Lead", M918="Non-Lead - Copper", R918="Yes", N918="Between 1989 and 2014")),
(AND('[1]PWS Information'!$E$10="CWS",P918="Non-Lead", M918="Non-Lead - Copper", R918="Yes", N918="After 2014")),
(AND('[1]PWS Information'!$E$10="CWS",P918="Non-Lead", M918="Non-Lead - Copper", R918="Yes", N918="Unknown")),
(AND('[1]PWS Information'!$E$10="CWS",P918="Unknown")),
(AND('[1]PWS Information'!$E$10="NTNC",P918="Unknown")))),"Tier 5",
"")))))</f>
        <v>Tier 5</v>
      </c>
      <c r="Y918" s="50"/>
      <c r="Z918" s="50"/>
    </row>
    <row r="919" spans="1:26" ht="75" x14ac:dyDescent="0.25">
      <c r="A919" s="39">
        <v>25176218</v>
      </c>
      <c r="B919" s="40">
        <v>2112</v>
      </c>
      <c r="C919" s="41" t="s">
        <v>280</v>
      </c>
      <c r="D919" s="41" t="s">
        <v>46</v>
      </c>
      <c r="E919" s="41">
        <v>75961</v>
      </c>
      <c r="F919" s="42"/>
      <c r="G919" s="43">
        <v>31.558382999999999</v>
      </c>
      <c r="H919" s="44">
        <v>-94.504452000000001</v>
      </c>
      <c r="I919" s="45" t="s">
        <v>63</v>
      </c>
      <c r="J919" s="46" t="s">
        <v>48</v>
      </c>
      <c r="K919" s="42" t="s">
        <v>51</v>
      </c>
      <c r="L919" s="49"/>
      <c r="M919" s="45" t="s">
        <v>63</v>
      </c>
      <c r="N919" s="46" t="s">
        <v>51</v>
      </c>
      <c r="O919" s="49"/>
      <c r="P919" s="36" t="str">
        <f t="shared" si="14"/>
        <v>Unknown</v>
      </c>
      <c r="Q919" s="39" t="s">
        <v>48</v>
      </c>
      <c r="R919" s="39" t="s">
        <v>48</v>
      </c>
      <c r="S919" s="39"/>
      <c r="T919" s="50"/>
      <c r="U919" s="50" t="s">
        <v>51</v>
      </c>
      <c r="V919" s="50" t="s">
        <v>51</v>
      </c>
      <c r="W919" s="50"/>
      <c r="X919" s="51" t="str">
        <f>IF((OR((AND('[1]PWS Information'!$E$10="CWS",T919="Single Family Residence",P919="Lead")),
(AND('[1]PWS Information'!$E$10="CWS",T919="Multiple Family Residence",'[1]PWS Information'!$E$11="Yes",P919="Lead")),
(AND('[1]PWS Information'!$E$10="NTNC",P919="Lead")))),"Tier 1",
IF((OR((AND('[1]PWS Information'!$E$10="CWS",T919="Multiple Family Residence",'[1]PWS Information'!$E$11="No",P919="Lead")),
(AND('[1]PWS Information'!$E$10="CWS",T919="Other",P919="Lead")),
(AND('[1]PWS Information'!$E$10="CWS",T919="Building",P919="Lead")))),"Tier 2",
IF((OR((AND('[1]PWS Information'!$E$10="CWS",T919="Single Family Residence",P919="Galvanized Requiring Replacement")),
(AND('[1]PWS Information'!$E$10="CWS",T919="Single Family Residence",P919="Galvanized Requiring Replacement",Q919="Yes")),
(AND('[1]PWS Information'!$E$10="NTNC",P919="Galvanized Requiring Replacement")),
(AND('[1]PWS Information'!$E$10="NTNC",T919="Single Family Residence",Q919="Yes")))),"Tier 3",
IF((OR((AND('[1]PWS Information'!$E$10="CWS",T919="Single Family Residence",R919="Yes",P919="Non-Lead", I919="Non-Lead - Copper",K919="Before 1989")),
(AND('[1]PWS Information'!$E$10="CWS",T919="Single Family Residence",R919="Yes",P919="Non-Lead", M919="Non-Lead - Copper",N919="Before 1989")))),"Tier 4",
IF((OR((AND('[1]PWS Information'!$E$10="NTNC",P919="Non-Lead")),
(AND('[1]PWS Information'!$E$10="CWS",P919="Non-Lead",R919="")),
(AND('[1]PWS Information'!$E$10="CWS",P919="Non-Lead",R919="No")),
(AND('[1]PWS Information'!$E$10="CWS",P919="Non-Lead",R919="Don't Know")),
(AND('[1]PWS Information'!$E$10="CWS",P919="Non-Lead", I919="Non-Lead - Copper", R919="Yes", K919="Between 1989 and 2014")),
(AND('[1]PWS Information'!$E$10="CWS",P919="Non-Lead", I919="Non-Lead - Copper", R919="Yes", K919="After 2014")),
(AND('[1]PWS Information'!$E$10="CWS",P919="Non-Lead", I919="Non-Lead - Copper", R919="Yes", K919="Unknown")),
(AND('[1]PWS Information'!$E$10="CWS",P919="Non-Lead", M919="Non-Lead - Copper", R919="Yes", N919="Between 1989 and 2014")),
(AND('[1]PWS Information'!$E$10="CWS",P919="Non-Lead", M919="Non-Lead - Copper", R919="Yes", N919="After 2014")),
(AND('[1]PWS Information'!$E$10="CWS",P919="Non-Lead", M919="Non-Lead - Copper", R919="Yes", N919="Unknown")),
(AND('[1]PWS Information'!$E$10="CWS",P919="Unknown")),
(AND('[1]PWS Information'!$E$10="NTNC",P919="Unknown")))),"Tier 5",
"")))))</f>
        <v>Tier 5</v>
      </c>
      <c r="Y919" s="50"/>
      <c r="Z919" s="50"/>
    </row>
    <row r="920" spans="1:26" ht="75" x14ac:dyDescent="0.25">
      <c r="A920" s="39" t="s">
        <v>281</v>
      </c>
      <c r="B920" s="40">
        <v>4425</v>
      </c>
      <c r="C920" s="41" t="s">
        <v>66</v>
      </c>
      <c r="D920" s="41" t="s">
        <v>46</v>
      </c>
      <c r="E920" s="41">
        <v>75961</v>
      </c>
      <c r="F920" s="42"/>
      <c r="G920" s="43">
        <v>31.609297999999999</v>
      </c>
      <c r="H920" s="44">
        <v>-94.550735000000003</v>
      </c>
      <c r="I920" s="45" t="s">
        <v>63</v>
      </c>
      <c r="J920" s="46" t="s">
        <v>48</v>
      </c>
      <c r="K920" s="42" t="s">
        <v>51</v>
      </c>
      <c r="L920" s="49"/>
      <c r="M920" s="45" t="s">
        <v>63</v>
      </c>
      <c r="N920" s="46" t="s">
        <v>51</v>
      </c>
      <c r="O920" s="49"/>
      <c r="P920" s="36" t="str">
        <f t="shared" si="14"/>
        <v>Unknown</v>
      </c>
      <c r="Q920" s="39" t="s">
        <v>48</v>
      </c>
      <c r="R920" s="39" t="s">
        <v>48</v>
      </c>
      <c r="S920" s="39"/>
      <c r="T920" s="50"/>
      <c r="U920" s="50" t="s">
        <v>51</v>
      </c>
      <c r="V920" s="50" t="s">
        <v>51</v>
      </c>
      <c r="W920" s="50"/>
      <c r="X920" s="51" t="str">
        <f>IF((OR((AND('[1]PWS Information'!$E$10="CWS",T920="Single Family Residence",P920="Lead")),
(AND('[1]PWS Information'!$E$10="CWS",T920="Multiple Family Residence",'[1]PWS Information'!$E$11="Yes",P920="Lead")),
(AND('[1]PWS Information'!$E$10="NTNC",P920="Lead")))),"Tier 1",
IF((OR((AND('[1]PWS Information'!$E$10="CWS",T920="Multiple Family Residence",'[1]PWS Information'!$E$11="No",P920="Lead")),
(AND('[1]PWS Information'!$E$10="CWS",T920="Other",P920="Lead")),
(AND('[1]PWS Information'!$E$10="CWS",T920="Building",P920="Lead")))),"Tier 2",
IF((OR((AND('[1]PWS Information'!$E$10="CWS",T920="Single Family Residence",P920="Galvanized Requiring Replacement")),
(AND('[1]PWS Information'!$E$10="CWS",T920="Single Family Residence",P920="Galvanized Requiring Replacement",Q920="Yes")),
(AND('[1]PWS Information'!$E$10="NTNC",P920="Galvanized Requiring Replacement")),
(AND('[1]PWS Information'!$E$10="NTNC",T920="Single Family Residence",Q920="Yes")))),"Tier 3",
IF((OR((AND('[1]PWS Information'!$E$10="CWS",T920="Single Family Residence",R920="Yes",P920="Non-Lead", I920="Non-Lead - Copper",K920="Before 1989")),
(AND('[1]PWS Information'!$E$10="CWS",T920="Single Family Residence",R920="Yes",P920="Non-Lead", M920="Non-Lead - Copper",N920="Before 1989")))),"Tier 4",
IF((OR((AND('[1]PWS Information'!$E$10="NTNC",P920="Non-Lead")),
(AND('[1]PWS Information'!$E$10="CWS",P920="Non-Lead",R920="")),
(AND('[1]PWS Information'!$E$10="CWS",P920="Non-Lead",R920="No")),
(AND('[1]PWS Information'!$E$10="CWS",P920="Non-Lead",R920="Don't Know")),
(AND('[1]PWS Information'!$E$10="CWS",P920="Non-Lead", I920="Non-Lead - Copper", R920="Yes", K920="Between 1989 and 2014")),
(AND('[1]PWS Information'!$E$10="CWS",P920="Non-Lead", I920="Non-Lead - Copper", R920="Yes", K920="After 2014")),
(AND('[1]PWS Information'!$E$10="CWS",P920="Non-Lead", I920="Non-Lead - Copper", R920="Yes", K920="Unknown")),
(AND('[1]PWS Information'!$E$10="CWS",P920="Non-Lead", M920="Non-Lead - Copper", R920="Yes", N920="Between 1989 and 2014")),
(AND('[1]PWS Information'!$E$10="CWS",P920="Non-Lead", M920="Non-Lead - Copper", R920="Yes", N920="After 2014")),
(AND('[1]PWS Information'!$E$10="CWS",P920="Non-Lead", M920="Non-Lead - Copper", R920="Yes", N920="Unknown")),
(AND('[1]PWS Information'!$E$10="CWS",P920="Unknown")),
(AND('[1]PWS Information'!$E$10="NTNC",P920="Unknown")))),"Tier 5",
"")))))</f>
        <v>Tier 5</v>
      </c>
      <c r="Y920" s="50"/>
      <c r="Z920" s="50"/>
    </row>
    <row r="921" spans="1:26" ht="75" x14ac:dyDescent="0.25">
      <c r="A921" s="39" t="s">
        <v>282</v>
      </c>
      <c r="B921" s="40" t="s">
        <v>142</v>
      </c>
      <c r="C921" s="41" t="s">
        <v>283</v>
      </c>
      <c r="D921" s="41" t="s">
        <v>46</v>
      </c>
      <c r="E921" s="41">
        <v>75961</v>
      </c>
      <c r="F921" s="42"/>
      <c r="G921" s="43">
        <v>31.826941999999999</v>
      </c>
      <c r="H921" s="44">
        <v>-94.490583999999998</v>
      </c>
      <c r="I921" s="45" t="s">
        <v>63</v>
      </c>
      <c r="J921" s="46" t="s">
        <v>48</v>
      </c>
      <c r="K921" s="42" t="s">
        <v>51</v>
      </c>
      <c r="L921" s="49"/>
      <c r="M921" s="45" t="s">
        <v>63</v>
      </c>
      <c r="N921" s="46" t="s">
        <v>51</v>
      </c>
      <c r="O921" s="49"/>
      <c r="P921" s="36" t="str">
        <f t="shared" si="14"/>
        <v>Unknown</v>
      </c>
      <c r="Q921" s="39" t="s">
        <v>48</v>
      </c>
      <c r="R921" s="39" t="s">
        <v>48</v>
      </c>
      <c r="S921" s="39"/>
      <c r="T921" s="50"/>
      <c r="U921" s="50" t="s">
        <v>51</v>
      </c>
      <c r="V921" s="50" t="s">
        <v>51</v>
      </c>
      <c r="W921" s="50"/>
      <c r="X921" s="51" t="str">
        <f>IF((OR((AND('[1]PWS Information'!$E$10="CWS",T921="Single Family Residence",P921="Lead")),
(AND('[1]PWS Information'!$E$10="CWS",T921="Multiple Family Residence",'[1]PWS Information'!$E$11="Yes",P921="Lead")),
(AND('[1]PWS Information'!$E$10="NTNC",P921="Lead")))),"Tier 1",
IF((OR((AND('[1]PWS Information'!$E$10="CWS",T921="Multiple Family Residence",'[1]PWS Information'!$E$11="No",P921="Lead")),
(AND('[1]PWS Information'!$E$10="CWS",T921="Other",P921="Lead")),
(AND('[1]PWS Information'!$E$10="CWS",T921="Building",P921="Lead")))),"Tier 2",
IF((OR((AND('[1]PWS Information'!$E$10="CWS",T921="Single Family Residence",P921="Galvanized Requiring Replacement")),
(AND('[1]PWS Information'!$E$10="CWS",T921="Single Family Residence",P921="Galvanized Requiring Replacement",Q921="Yes")),
(AND('[1]PWS Information'!$E$10="NTNC",P921="Galvanized Requiring Replacement")),
(AND('[1]PWS Information'!$E$10="NTNC",T921="Single Family Residence",Q921="Yes")))),"Tier 3",
IF((OR((AND('[1]PWS Information'!$E$10="CWS",T921="Single Family Residence",R921="Yes",P921="Non-Lead", I921="Non-Lead - Copper",K921="Before 1989")),
(AND('[1]PWS Information'!$E$10="CWS",T921="Single Family Residence",R921="Yes",P921="Non-Lead", M921="Non-Lead - Copper",N921="Before 1989")))),"Tier 4",
IF((OR((AND('[1]PWS Information'!$E$10="NTNC",P921="Non-Lead")),
(AND('[1]PWS Information'!$E$10="CWS",P921="Non-Lead",R921="")),
(AND('[1]PWS Information'!$E$10="CWS",P921="Non-Lead",R921="No")),
(AND('[1]PWS Information'!$E$10="CWS",P921="Non-Lead",R921="Don't Know")),
(AND('[1]PWS Information'!$E$10="CWS",P921="Non-Lead", I921="Non-Lead - Copper", R921="Yes", K921="Between 1989 and 2014")),
(AND('[1]PWS Information'!$E$10="CWS",P921="Non-Lead", I921="Non-Lead - Copper", R921="Yes", K921="After 2014")),
(AND('[1]PWS Information'!$E$10="CWS",P921="Non-Lead", I921="Non-Lead - Copper", R921="Yes", K921="Unknown")),
(AND('[1]PWS Information'!$E$10="CWS",P921="Non-Lead", M921="Non-Lead - Copper", R921="Yes", N921="Between 1989 and 2014")),
(AND('[1]PWS Information'!$E$10="CWS",P921="Non-Lead", M921="Non-Lead - Copper", R921="Yes", N921="After 2014")),
(AND('[1]PWS Information'!$E$10="CWS",P921="Non-Lead", M921="Non-Lead - Copper", R921="Yes", N921="Unknown")),
(AND('[1]PWS Information'!$E$10="CWS",P921="Unknown")),
(AND('[1]PWS Information'!$E$10="NTNC",P921="Unknown")))),"Tier 5",
"")))))</f>
        <v>Tier 5</v>
      </c>
      <c r="Y921" s="50"/>
      <c r="Z921" s="50"/>
    </row>
    <row r="922" spans="1:26" ht="75" x14ac:dyDescent="0.25">
      <c r="A922" s="39">
        <v>25175937</v>
      </c>
      <c r="B922" s="40" t="s">
        <v>142</v>
      </c>
      <c r="C922" s="41">
        <v>331</v>
      </c>
      <c r="D922" s="41" t="s">
        <v>46</v>
      </c>
      <c r="E922" s="41">
        <v>75961</v>
      </c>
      <c r="F922" s="42"/>
      <c r="G922" s="43">
        <v>31.558382999999999</v>
      </c>
      <c r="H922" s="44">
        <v>-94.504452000000001</v>
      </c>
      <c r="I922" s="45" t="s">
        <v>63</v>
      </c>
      <c r="J922" s="46" t="s">
        <v>48</v>
      </c>
      <c r="K922" s="42" t="s">
        <v>51</v>
      </c>
      <c r="L922" s="49"/>
      <c r="M922" s="45" t="s">
        <v>63</v>
      </c>
      <c r="N922" s="46" t="s">
        <v>51</v>
      </c>
      <c r="O922" s="49"/>
      <c r="P922" s="36" t="str">
        <f t="shared" si="14"/>
        <v>Unknown</v>
      </c>
      <c r="Q922" s="39" t="s">
        <v>48</v>
      </c>
      <c r="R922" s="39" t="s">
        <v>48</v>
      </c>
      <c r="S922" s="39"/>
      <c r="T922" s="50"/>
      <c r="U922" s="50" t="s">
        <v>51</v>
      </c>
      <c r="V922" s="50" t="s">
        <v>51</v>
      </c>
      <c r="W922" s="50"/>
      <c r="X922" s="51" t="str">
        <f>IF((OR((AND('[1]PWS Information'!$E$10="CWS",T922="Single Family Residence",P922="Lead")),
(AND('[1]PWS Information'!$E$10="CWS",T922="Multiple Family Residence",'[1]PWS Information'!$E$11="Yes",P922="Lead")),
(AND('[1]PWS Information'!$E$10="NTNC",P922="Lead")))),"Tier 1",
IF((OR((AND('[1]PWS Information'!$E$10="CWS",T922="Multiple Family Residence",'[1]PWS Information'!$E$11="No",P922="Lead")),
(AND('[1]PWS Information'!$E$10="CWS",T922="Other",P922="Lead")),
(AND('[1]PWS Information'!$E$10="CWS",T922="Building",P922="Lead")))),"Tier 2",
IF((OR((AND('[1]PWS Information'!$E$10="CWS",T922="Single Family Residence",P922="Galvanized Requiring Replacement")),
(AND('[1]PWS Information'!$E$10="CWS",T922="Single Family Residence",P922="Galvanized Requiring Replacement",Q922="Yes")),
(AND('[1]PWS Information'!$E$10="NTNC",P922="Galvanized Requiring Replacement")),
(AND('[1]PWS Information'!$E$10="NTNC",T922="Single Family Residence",Q922="Yes")))),"Tier 3",
IF((OR((AND('[1]PWS Information'!$E$10="CWS",T922="Single Family Residence",R922="Yes",P922="Non-Lead", I922="Non-Lead - Copper",K922="Before 1989")),
(AND('[1]PWS Information'!$E$10="CWS",T922="Single Family Residence",R922="Yes",P922="Non-Lead", M922="Non-Lead - Copper",N922="Before 1989")))),"Tier 4",
IF((OR((AND('[1]PWS Information'!$E$10="NTNC",P922="Non-Lead")),
(AND('[1]PWS Information'!$E$10="CWS",P922="Non-Lead",R922="")),
(AND('[1]PWS Information'!$E$10="CWS",P922="Non-Lead",R922="No")),
(AND('[1]PWS Information'!$E$10="CWS",P922="Non-Lead",R922="Don't Know")),
(AND('[1]PWS Information'!$E$10="CWS",P922="Non-Lead", I922="Non-Lead - Copper", R922="Yes", K922="Between 1989 and 2014")),
(AND('[1]PWS Information'!$E$10="CWS",P922="Non-Lead", I922="Non-Lead - Copper", R922="Yes", K922="After 2014")),
(AND('[1]PWS Information'!$E$10="CWS",P922="Non-Lead", I922="Non-Lead - Copper", R922="Yes", K922="Unknown")),
(AND('[1]PWS Information'!$E$10="CWS",P922="Non-Lead", M922="Non-Lead - Copper", R922="Yes", N922="Between 1989 and 2014")),
(AND('[1]PWS Information'!$E$10="CWS",P922="Non-Lead", M922="Non-Lead - Copper", R922="Yes", N922="After 2014")),
(AND('[1]PWS Information'!$E$10="CWS",P922="Non-Lead", M922="Non-Lead - Copper", R922="Yes", N922="Unknown")),
(AND('[1]PWS Information'!$E$10="CWS",P922="Unknown")),
(AND('[1]PWS Information'!$E$10="NTNC",P922="Unknown")))),"Tier 5",
"")))))</f>
        <v>Tier 5</v>
      </c>
      <c r="Y922" s="50"/>
      <c r="Z922" s="50"/>
    </row>
    <row r="923" spans="1:26" ht="75" x14ac:dyDescent="0.25">
      <c r="A923" s="39">
        <v>25175953</v>
      </c>
      <c r="B923" s="40" t="s">
        <v>142</v>
      </c>
      <c r="C923" s="41" t="s">
        <v>284</v>
      </c>
      <c r="D923" s="41" t="s">
        <v>46</v>
      </c>
      <c r="E923" s="41">
        <v>75961</v>
      </c>
      <c r="F923" s="42"/>
      <c r="G923" s="43">
        <v>31.825970000000002</v>
      </c>
      <c r="H923" s="44">
        <v>-94.491350999999995</v>
      </c>
      <c r="I923" s="45" t="s">
        <v>63</v>
      </c>
      <c r="J923" s="46" t="s">
        <v>48</v>
      </c>
      <c r="K923" s="42" t="s">
        <v>51</v>
      </c>
      <c r="L923" s="49"/>
      <c r="M923" s="45" t="s">
        <v>63</v>
      </c>
      <c r="N923" s="46" t="s">
        <v>51</v>
      </c>
      <c r="O923" s="49"/>
      <c r="P923" s="36" t="str">
        <f t="shared" si="14"/>
        <v>Unknown</v>
      </c>
      <c r="Q923" s="39" t="s">
        <v>48</v>
      </c>
      <c r="R923" s="39" t="s">
        <v>48</v>
      </c>
      <c r="S923" s="39"/>
      <c r="T923" s="50"/>
      <c r="U923" s="50" t="s">
        <v>51</v>
      </c>
      <c r="V923" s="50" t="s">
        <v>51</v>
      </c>
      <c r="W923" s="50"/>
      <c r="X923" s="51" t="str">
        <f>IF((OR((AND('[1]PWS Information'!$E$10="CWS",T923="Single Family Residence",P923="Lead")),
(AND('[1]PWS Information'!$E$10="CWS",T923="Multiple Family Residence",'[1]PWS Information'!$E$11="Yes",P923="Lead")),
(AND('[1]PWS Information'!$E$10="NTNC",P923="Lead")))),"Tier 1",
IF((OR((AND('[1]PWS Information'!$E$10="CWS",T923="Multiple Family Residence",'[1]PWS Information'!$E$11="No",P923="Lead")),
(AND('[1]PWS Information'!$E$10="CWS",T923="Other",P923="Lead")),
(AND('[1]PWS Information'!$E$10="CWS",T923="Building",P923="Lead")))),"Tier 2",
IF((OR((AND('[1]PWS Information'!$E$10="CWS",T923="Single Family Residence",P923="Galvanized Requiring Replacement")),
(AND('[1]PWS Information'!$E$10="CWS",T923="Single Family Residence",P923="Galvanized Requiring Replacement",Q923="Yes")),
(AND('[1]PWS Information'!$E$10="NTNC",P923="Galvanized Requiring Replacement")),
(AND('[1]PWS Information'!$E$10="NTNC",T923="Single Family Residence",Q923="Yes")))),"Tier 3",
IF((OR((AND('[1]PWS Information'!$E$10="CWS",T923="Single Family Residence",R923="Yes",P923="Non-Lead", I923="Non-Lead - Copper",K923="Before 1989")),
(AND('[1]PWS Information'!$E$10="CWS",T923="Single Family Residence",R923="Yes",P923="Non-Lead", M923="Non-Lead - Copper",N923="Before 1989")))),"Tier 4",
IF((OR((AND('[1]PWS Information'!$E$10="NTNC",P923="Non-Lead")),
(AND('[1]PWS Information'!$E$10="CWS",P923="Non-Lead",R923="")),
(AND('[1]PWS Information'!$E$10="CWS",P923="Non-Lead",R923="No")),
(AND('[1]PWS Information'!$E$10="CWS",P923="Non-Lead",R923="Don't Know")),
(AND('[1]PWS Information'!$E$10="CWS",P923="Non-Lead", I923="Non-Lead - Copper", R923="Yes", K923="Between 1989 and 2014")),
(AND('[1]PWS Information'!$E$10="CWS",P923="Non-Lead", I923="Non-Lead - Copper", R923="Yes", K923="After 2014")),
(AND('[1]PWS Information'!$E$10="CWS",P923="Non-Lead", I923="Non-Lead - Copper", R923="Yes", K923="Unknown")),
(AND('[1]PWS Information'!$E$10="CWS",P923="Non-Lead", M923="Non-Lead - Copper", R923="Yes", N923="Between 1989 and 2014")),
(AND('[1]PWS Information'!$E$10="CWS",P923="Non-Lead", M923="Non-Lead - Copper", R923="Yes", N923="After 2014")),
(AND('[1]PWS Information'!$E$10="CWS",P923="Non-Lead", M923="Non-Lead - Copper", R923="Yes", N923="Unknown")),
(AND('[1]PWS Information'!$E$10="CWS",P923="Unknown")),
(AND('[1]PWS Information'!$E$10="NTNC",P923="Unknown")))),"Tier 5",
"")))))</f>
        <v>Tier 5</v>
      </c>
      <c r="Y923" s="50"/>
      <c r="Z923" s="50"/>
    </row>
    <row r="924" spans="1:26" ht="75" x14ac:dyDescent="0.25">
      <c r="A924" s="39" t="s">
        <v>285</v>
      </c>
      <c r="B924" s="40">
        <v>344</v>
      </c>
      <c r="C924" s="41" t="s">
        <v>201</v>
      </c>
      <c r="D924" s="41" t="s">
        <v>46</v>
      </c>
      <c r="E924" s="41">
        <v>75961</v>
      </c>
      <c r="F924" s="42"/>
      <c r="G924" s="43">
        <v>31.660457000000001</v>
      </c>
      <c r="H924" s="44">
        <v>-94.601472000000001</v>
      </c>
      <c r="I924" s="45" t="s">
        <v>63</v>
      </c>
      <c r="J924" s="46" t="s">
        <v>48</v>
      </c>
      <c r="K924" s="42" t="s">
        <v>51</v>
      </c>
      <c r="L924" s="49"/>
      <c r="M924" s="45" t="s">
        <v>63</v>
      </c>
      <c r="N924" s="46" t="s">
        <v>51</v>
      </c>
      <c r="O924" s="49"/>
      <c r="P924" s="36" t="str">
        <f t="shared" si="14"/>
        <v>Unknown</v>
      </c>
      <c r="Q924" s="39" t="s">
        <v>48</v>
      </c>
      <c r="R924" s="39" t="s">
        <v>48</v>
      </c>
      <c r="S924" s="39"/>
      <c r="T924" s="50"/>
      <c r="U924" s="50" t="s">
        <v>51</v>
      </c>
      <c r="V924" s="50" t="s">
        <v>51</v>
      </c>
      <c r="W924" s="50"/>
      <c r="X924" s="51" t="str">
        <f>IF((OR((AND('[1]PWS Information'!$E$10="CWS",T924="Single Family Residence",P924="Lead")),
(AND('[1]PWS Information'!$E$10="CWS",T924="Multiple Family Residence",'[1]PWS Information'!$E$11="Yes",P924="Lead")),
(AND('[1]PWS Information'!$E$10="NTNC",P924="Lead")))),"Tier 1",
IF((OR((AND('[1]PWS Information'!$E$10="CWS",T924="Multiple Family Residence",'[1]PWS Information'!$E$11="No",P924="Lead")),
(AND('[1]PWS Information'!$E$10="CWS",T924="Other",P924="Lead")),
(AND('[1]PWS Information'!$E$10="CWS",T924="Building",P924="Lead")))),"Tier 2",
IF((OR((AND('[1]PWS Information'!$E$10="CWS",T924="Single Family Residence",P924="Galvanized Requiring Replacement")),
(AND('[1]PWS Information'!$E$10="CWS",T924="Single Family Residence",P924="Galvanized Requiring Replacement",Q924="Yes")),
(AND('[1]PWS Information'!$E$10="NTNC",P924="Galvanized Requiring Replacement")),
(AND('[1]PWS Information'!$E$10="NTNC",T924="Single Family Residence",Q924="Yes")))),"Tier 3",
IF((OR((AND('[1]PWS Information'!$E$10="CWS",T924="Single Family Residence",R924="Yes",P924="Non-Lead", I924="Non-Lead - Copper",K924="Before 1989")),
(AND('[1]PWS Information'!$E$10="CWS",T924="Single Family Residence",R924="Yes",P924="Non-Lead", M924="Non-Lead - Copper",N924="Before 1989")))),"Tier 4",
IF((OR((AND('[1]PWS Information'!$E$10="NTNC",P924="Non-Lead")),
(AND('[1]PWS Information'!$E$10="CWS",P924="Non-Lead",R924="")),
(AND('[1]PWS Information'!$E$10="CWS",P924="Non-Lead",R924="No")),
(AND('[1]PWS Information'!$E$10="CWS",P924="Non-Lead",R924="Don't Know")),
(AND('[1]PWS Information'!$E$10="CWS",P924="Non-Lead", I924="Non-Lead - Copper", R924="Yes", K924="Between 1989 and 2014")),
(AND('[1]PWS Information'!$E$10="CWS",P924="Non-Lead", I924="Non-Lead - Copper", R924="Yes", K924="After 2014")),
(AND('[1]PWS Information'!$E$10="CWS",P924="Non-Lead", I924="Non-Lead - Copper", R924="Yes", K924="Unknown")),
(AND('[1]PWS Information'!$E$10="CWS",P924="Non-Lead", M924="Non-Lead - Copper", R924="Yes", N924="Between 1989 and 2014")),
(AND('[1]PWS Information'!$E$10="CWS",P924="Non-Lead", M924="Non-Lead - Copper", R924="Yes", N924="After 2014")),
(AND('[1]PWS Information'!$E$10="CWS",P924="Non-Lead", M924="Non-Lead - Copper", R924="Yes", N924="Unknown")),
(AND('[1]PWS Information'!$E$10="CWS",P924="Unknown")),
(AND('[1]PWS Information'!$E$10="NTNC",P924="Unknown")))),"Tier 5",
"")))))</f>
        <v>Tier 5</v>
      </c>
      <c r="Y924" s="50"/>
      <c r="Z924" s="50"/>
    </row>
    <row r="925" spans="1:26" ht="75" x14ac:dyDescent="0.25">
      <c r="A925" s="39">
        <v>25175788</v>
      </c>
      <c r="B925" s="40" t="s">
        <v>115</v>
      </c>
      <c r="C925" s="41">
        <v>1878</v>
      </c>
      <c r="D925" s="41" t="s">
        <v>46</v>
      </c>
      <c r="E925" s="41">
        <v>75961</v>
      </c>
      <c r="F925" s="42"/>
      <c r="G925" s="43">
        <v>31.558382999999999</v>
      </c>
      <c r="H925" s="44">
        <v>-94.504452000000001</v>
      </c>
      <c r="I925" s="45" t="s">
        <v>63</v>
      </c>
      <c r="J925" s="46" t="s">
        <v>48</v>
      </c>
      <c r="K925" s="42" t="s">
        <v>51</v>
      </c>
      <c r="L925" s="49"/>
      <c r="M925" s="45" t="s">
        <v>63</v>
      </c>
      <c r="N925" s="46" t="s">
        <v>51</v>
      </c>
      <c r="O925" s="49"/>
      <c r="P925" s="36" t="str">
        <f t="shared" si="14"/>
        <v>Unknown</v>
      </c>
      <c r="Q925" s="39" t="s">
        <v>48</v>
      </c>
      <c r="R925" s="39" t="s">
        <v>48</v>
      </c>
      <c r="S925" s="39"/>
      <c r="T925" s="50" t="s">
        <v>50</v>
      </c>
      <c r="U925" s="50" t="s">
        <v>51</v>
      </c>
      <c r="V925" s="50" t="s">
        <v>51</v>
      </c>
      <c r="W925" s="50"/>
      <c r="X925" s="51" t="str">
        <f>IF((OR((AND('[1]PWS Information'!$E$10="CWS",T925="Single Family Residence",P925="Lead")),
(AND('[1]PWS Information'!$E$10="CWS",T925="Multiple Family Residence",'[1]PWS Information'!$E$11="Yes",P925="Lead")),
(AND('[1]PWS Information'!$E$10="NTNC",P925="Lead")))),"Tier 1",
IF((OR((AND('[1]PWS Information'!$E$10="CWS",T925="Multiple Family Residence",'[1]PWS Information'!$E$11="No",P925="Lead")),
(AND('[1]PWS Information'!$E$10="CWS",T925="Other",P925="Lead")),
(AND('[1]PWS Information'!$E$10="CWS",T925="Building",P925="Lead")))),"Tier 2",
IF((OR((AND('[1]PWS Information'!$E$10="CWS",T925="Single Family Residence",P925="Galvanized Requiring Replacement")),
(AND('[1]PWS Information'!$E$10="CWS",T925="Single Family Residence",P925="Galvanized Requiring Replacement",Q925="Yes")),
(AND('[1]PWS Information'!$E$10="NTNC",P925="Galvanized Requiring Replacement")),
(AND('[1]PWS Information'!$E$10="NTNC",T925="Single Family Residence",Q925="Yes")))),"Tier 3",
IF((OR((AND('[1]PWS Information'!$E$10="CWS",T925="Single Family Residence",R925="Yes",P925="Non-Lead", I925="Non-Lead - Copper",K925="Before 1989")),
(AND('[1]PWS Information'!$E$10="CWS",T925="Single Family Residence",R925="Yes",P925="Non-Lead", M925="Non-Lead - Copper",N925="Before 1989")))),"Tier 4",
IF((OR((AND('[1]PWS Information'!$E$10="NTNC",P925="Non-Lead")),
(AND('[1]PWS Information'!$E$10="CWS",P925="Non-Lead",R925="")),
(AND('[1]PWS Information'!$E$10="CWS",P925="Non-Lead",R925="No")),
(AND('[1]PWS Information'!$E$10="CWS",P925="Non-Lead",R925="Don't Know")),
(AND('[1]PWS Information'!$E$10="CWS",P925="Non-Lead", I925="Non-Lead - Copper", R925="Yes", K925="Between 1989 and 2014")),
(AND('[1]PWS Information'!$E$10="CWS",P925="Non-Lead", I925="Non-Lead - Copper", R925="Yes", K925="After 2014")),
(AND('[1]PWS Information'!$E$10="CWS",P925="Non-Lead", I925="Non-Lead - Copper", R925="Yes", K925="Unknown")),
(AND('[1]PWS Information'!$E$10="CWS",P925="Non-Lead", M925="Non-Lead - Copper", R925="Yes", N925="Between 1989 and 2014")),
(AND('[1]PWS Information'!$E$10="CWS",P925="Non-Lead", M925="Non-Lead - Copper", R925="Yes", N925="After 2014")),
(AND('[1]PWS Information'!$E$10="CWS",P925="Non-Lead", M925="Non-Lead - Copper", R925="Yes", N925="Unknown")),
(AND('[1]PWS Information'!$E$10="CWS",P925="Unknown")),
(AND('[1]PWS Information'!$E$10="NTNC",P925="Unknown")))),"Tier 5",
"")))))</f>
        <v>Tier 5</v>
      </c>
      <c r="Y925" s="50"/>
      <c r="Z925" s="50"/>
    </row>
    <row r="926" spans="1:26" ht="75" x14ac:dyDescent="0.25">
      <c r="A926" s="39">
        <v>25175873</v>
      </c>
      <c r="B926" s="40">
        <v>1807</v>
      </c>
      <c r="C926" s="41" t="s">
        <v>90</v>
      </c>
      <c r="D926" s="41" t="s">
        <v>46</v>
      </c>
      <c r="E926" s="41">
        <v>75961</v>
      </c>
      <c r="F926" s="42"/>
      <c r="G926" s="43">
        <v>31.558382999999999</v>
      </c>
      <c r="H926" s="44">
        <v>-94.504452000000001</v>
      </c>
      <c r="I926" s="45" t="s">
        <v>63</v>
      </c>
      <c r="J926" s="46" t="s">
        <v>48</v>
      </c>
      <c r="K926" s="42" t="s">
        <v>51</v>
      </c>
      <c r="L926" s="49"/>
      <c r="M926" s="45" t="s">
        <v>63</v>
      </c>
      <c r="N926" s="46" t="s">
        <v>51</v>
      </c>
      <c r="O926" s="49"/>
      <c r="P926" s="36" t="str">
        <f t="shared" si="14"/>
        <v>Unknown</v>
      </c>
      <c r="Q926" s="39" t="s">
        <v>48</v>
      </c>
      <c r="R926" s="39" t="s">
        <v>48</v>
      </c>
      <c r="S926" s="39"/>
      <c r="T926" s="50"/>
      <c r="U926" s="50" t="s">
        <v>51</v>
      </c>
      <c r="V926" s="50" t="s">
        <v>51</v>
      </c>
      <c r="W926" s="50"/>
      <c r="X926" s="51" t="str">
        <f>IF((OR((AND('[1]PWS Information'!$E$10="CWS",T926="Single Family Residence",P926="Lead")),
(AND('[1]PWS Information'!$E$10="CWS",T926="Multiple Family Residence",'[1]PWS Information'!$E$11="Yes",P926="Lead")),
(AND('[1]PWS Information'!$E$10="NTNC",P926="Lead")))),"Tier 1",
IF((OR((AND('[1]PWS Information'!$E$10="CWS",T926="Multiple Family Residence",'[1]PWS Information'!$E$11="No",P926="Lead")),
(AND('[1]PWS Information'!$E$10="CWS",T926="Other",P926="Lead")),
(AND('[1]PWS Information'!$E$10="CWS",T926="Building",P926="Lead")))),"Tier 2",
IF((OR((AND('[1]PWS Information'!$E$10="CWS",T926="Single Family Residence",P926="Galvanized Requiring Replacement")),
(AND('[1]PWS Information'!$E$10="CWS",T926="Single Family Residence",P926="Galvanized Requiring Replacement",Q926="Yes")),
(AND('[1]PWS Information'!$E$10="NTNC",P926="Galvanized Requiring Replacement")),
(AND('[1]PWS Information'!$E$10="NTNC",T926="Single Family Residence",Q926="Yes")))),"Tier 3",
IF((OR((AND('[1]PWS Information'!$E$10="CWS",T926="Single Family Residence",R926="Yes",P926="Non-Lead", I926="Non-Lead - Copper",K926="Before 1989")),
(AND('[1]PWS Information'!$E$10="CWS",T926="Single Family Residence",R926="Yes",P926="Non-Lead", M926="Non-Lead - Copper",N926="Before 1989")))),"Tier 4",
IF((OR((AND('[1]PWS Information'!$E$10="NTNC",P926="Non-Lead")),
(AND('[1]PWS Information'!$E$10="CWS",P926="Non-Lead",R926="")),
(AND('[1]PWS Information'!$E$10="CWS",P926="Non-Lead",R926="No")),
(AND('[1]PWS Information'!$E$10="CWS",P926="Non-Lead",R926="Don't Know")),
(AND('[1]PWS Information'!$E$10="CWS",P926="Non-Lead", I926="Non-Lead - Copper", R926="Yes", K926="Between 1989 and 2014")),
(AND('[1]PWS Information'!$E$10="CWS",P926="Non-Lead", I926="Non-Lead - Copper", R926="Yes", K926="After 2014")),
(AND('[1]PWS Information'!$E$10="CWS",P926="Non-Lead", I926="Non-Lead - Copper", R926="Yes", K926="Unknown")),
(AND('[1]PWS Information'!$E$10="CWS",P926="Non-Lead", M926="Non-Lead - Copper", R926="Yes", N926="Between 1989 and 2014")),
(AND('[1]PWS Information'!$E$10="CWS",P926="Non-Lead", M926="Non-Lead - Copper", R926="Yes", N926="After 2014")),
(AND('[1]PWS Information'!$E$10="CWS",P926="Non-Lead", M926="Non-Lead - Copper", R926="Yes", N926="Unknown")),
(AND('[1]PWS Information'!$E$10="CWS",P926="Unknown")),
(AND('[1]PWS Information'!$E$10="NTNC",P926="Unknown")))),"Tier 5",
"")))))</f>
        <v>Tier 5</v>
      </c>
      <c r="Y926" s="50"/>
      <c r="Z926" s="50"/>
    </row>
    <row r="927" spans="1:26" ht="75" x14ac:dyDescent="0.25">
      <c r="A927" s="39">
        <v>25175734</v>
      </c>
      <c r="B927" s="40">
        <v>1187</v>
      </c>
      <c r="C927" s="41" t="s">
        <v>101</v>
      </c>
      <c r="D927" s="41" t="s">
        <v>46</v>
      </c>
      <c r="E927" s="41">
        <v>75961</v>
      </c>
      <c r="F927" s="42"/>
      <c r="G927" s="43">
        <v>31.558382999999999</v>
      </c>
      <c r="H927" s="44">
        <v>-94.504452000000001</v>
      </c>
      <c r="I927" s="45" t="s">
        <v>63</v>
      </c>
      <c r="J927" s="46" t="s">
        <v>48</v>
      </c>
      <c r="K927" s="42" t="s">
        <v>51</v>
      </c>
      <c r="L927" s="49"/>
      <c r="M927" s="45" t="s">
        <v>63</v>
      </c>
      <c r="N927" s="46" t="s">
        <v>51</v>
      </c>
      <c r="O927" s="49"/>
      <c r="P927" s="36" t="str">
        <f t="shared" si="14"/>
        <v>Unknown</v>
      </c>
      <c r="Q927" s="39" t="s">
        <v>48</v>
      </c>
      <c r="R927" s="39" t="s">
        <v>48</v>
      </c>
      <c r="S927" s="39"/>
      <c r="T927" s="50"/>
      <c r="U927" s="50" t="s">
        <v>51</v>
      </c>
      <c r="V927" s="50" t="s">
        <v>51</v>
      </c>
      <c r="W927" s="50"/>
      <c r="X927" s="51" t="str">
        <f>IF((OR((AND('[1]PWS Information'!$E$10="CWS",T927="Single Family Residence",P927="Lead")),
(AND('[1]PWS Information'!$E$10="CWS",T927="Multiple Family Residence",'[1]PWS Information'!$E$11="Yes",P927="Lead")),
(AND('[1]PWS Information'!$E$10="NTNC",P927="Lead")))),"Tier 1",
IF((OR((AND('[1]PWS Information'!$E$10="CWS",T927="Multiple Family Residence",'[1]PWS Information'!$E$11="No",P927="Lead")),
(AND('[1]PWS Information'!$E$10="CWS",T927="Other",P927="Lead")),
(AND('[1]PWS Information'!$E$10="CWS",T927="Building",P927="Lead")))),"Tier 2",
IF((OR((AND('[1]PWS Information'!$E$10="CWS",T927="Single Family Residence",P927="Galvanized Requiring Replacement")),
(AND('[1]PWS Information'!$E$10="CWS",T927="Single Family Residence",P927="Galvanized Requiring Replacement",Q927="Yes")),
(AND('[1]PWS Information'!$E$10="NTNC",P927="Galvanized Requiring Replacement")),
(AND('[1]PWS Information'!$E$10="NTNC",T927="Single Family Residence",Q927="Yes")))),"Tier 3",
IF((OR((AND('[1]PWS Information'!$E$10="CWS",T927="Single Family Residence",R927="Yes",P927="Non-Lead", I927="Non-Lead - Copper",K927="Before 1989")),
(AND('[1]PWS Information'!$E$10="CWS",T927="Single Family Residence",R927="Yes",P927="Non-Lead", M927="Non-Lead - Copper",N927="Before 1989")))),"Tier 4",
IF((OR((AND('[1]PWS Information'!$E$10="NTNC",P927="Non-Lead")),
(AND('[1]PWS Information'!$E$10="CWS",P927="Non-Lead",R927="")),
(AND('[1]PWS Information'!$E$10="CWS",P927="Non-Lead",R927="No")),
(AND('[1]PWS Information'!$E$10="CWS",P927="Non-Lead",R927="Don't Know")),
(AND('[1]PWS Information'!$E$10="CWS",P927="Non-Lead", I927="Non-Lead - Copper", R927="Yes", K927="Between 1989 and 2014")),
(AND('[1]PWS Information'!$E$10="CWS",P927="Non-Lead", I927="Non-Lead - Copper", R927="Yes", K927="After 2014")),
(AND('[1]PWS Information'!$E$10="CWS",P927="Non-Lead", I927="Non-Lead - Copper", R927="Yes", K927="Unknown")),
(AND('[1]PWS Information'!$E$10="CWS",P927="Non-Lead", M927="Non-Lead - Copper", R927="Yes", N927="Between 1989 and 2014")),
(AND('[1]PWS Information'!$E$10="CWS",P927="Non-Lead", M927="Non-Lead - Copper", R927="Yes", N927="After 2014")),
(AND('[1]PWS Information'!$E$10="CWS",P927="Non-Lead", M927="Non-Lead - Copper", R927="Yes", N927="Unknown")),
(AND('[1]PWS Information'!$E$10="CWS",P927="Unknown")),
(AND('[1]PWS Information'!$E$10="NTNC",P927="Unknown")))),"Tier 5",
"")))))</f>
        <v>Tier 5</v>
      </c>
      <c r="Y927" s="50"/>
      <c r="Z927" s="50"/>
    </row>
    <row r="928" spans="1:26" ht="75" x14ac:dyDescent="0.25">
      <c r="A928" s="39" t="s">
        <v>286</v>
      </c>
      <c r="B928" s="40">
        <v>4400</v>
      </c>
      <c r="C928" s="41" t="s">
        <v>66</v>
      </c>
      <c r="D928" s="41" t="s">
        <v>46</v>
      </c>
      <c r="E928" s="41">
        <v>75961</v>
      </c>
      <c r="F928" s="42"/>
      <c r="G928" s="43">
        <v>31.604040999999999</v>
      </c>
      <c r="H928" s="44">
        <v>-94.550146999999996</v>
      </c>
      <c r="I928" s="45" t="s">
        <v>63</v>
      </c>
      <c r="J928" s="46" t="s">
        <v>48</v>
      </c>
      <c r="K928" s="42" t="s">
        <v>51</v>
      </c>
      <c r="L928" s="49"/>
      <c r="M928" s="45" t="s">
        <v>63</v>
      </c>
      <c r="N928" s="46" t="s">
        <v>51</v>
      </c>
      <c r="O928" s="49"/>
      <c r="P928" s="36" t="str">
        <f t="shared" si="14"/>
        <v>Unknown</v>
      </c>
      <c r="Q928" s="39" t="s">
        <v>48</v>
      </c>
      <c r="R928" s="39" t="s">
        <v>48</v>
      </c>
      <c r="S928" s="39"/>
      <c r="T928" s="50"/>
      <c r="U928" s="50" t="s">
        <v>51</v>
      </c>
      <c r="V928" s="50" t="s">
        <v>51</v>
      </c>
      <c r="W928" s="50"/>
      <c r="X928" s="51" t="str">
        <f>IF((OR((AND('[1]PWS Information'!$E$10="CWS",T928="Single Family Residence",P928="Lead")),
(AND('[1]PWS Information'!$E$10="CWS",T928="Multiple Family Residence",'[1]PWS Information'!$E$11="Yes",P928="Lead")),
(AND('[1]PWS Information'!$E$10="NTNC",P928="Lead")))),"Tier 1",
IF((OR((AND('[1]PWS Information'!$E$10="CWS",T928="Multiple Family Residence",'[1]PWS Information'!$E$11="No",P928="Lead")),
(AND('[1]PWS Information'!$E$10="CWS",T928="Other",P928="Lead")),
(AND('[1]PWS Information'!$E$10="CWS",T928="Building",P928="Lead")))),"Tier 2",
IF((OR((AND('[1]PWS Information'!$E$10="CWS",T928="Single Family Residence",P928="Galvanized Requiring Replacement")),
(AND('[1]PWS Information'!$E$10="CWS",T928="Single Family Residence",P928="Galvanized Requiring Replacement",Q928="Yes")),
(AND('[1]PWS Information'!$E$10="NTNC",P928="Galvanized Requiring Replacement")),
(AND('[1]PWS Information'!$E$10="NTNC",T928="Single Family Residence",Q928="Yes")))),"Tier 3",
IF((OR((AND('[1]PWS Information'!$E$10="CWS",T928="Single Family Residence",R928="Yes",P928="Non-Lead", I928="Non-Lead - Copper",K928="Before 1989")),
(AND('[1]PWS Information'!$E$10="CWS",T928="Single Family Residence",R928="Yes",P928="Non-Lead", M928="Non-Lead - Copper",N928="Before 1989")))),"Tier 4",
IF((OR((AND('[1]PWS Information'!$E$10="NTNC",P928="Non-Lead")),
(AND('[1]PWS Information'!$E$10="CWS",P928="Non-Lead",R928="")),
(AND('[1]PWS Information'!$E$10="CWS",P928="Non-Lead",R928="No")),
(AND('[1]PWS Information'!$E$10="CWS",P928="Non-Lead",R928="Don't Know")),
(AND('[1]PWS Information'!$E$10="CWS",P928="Non-Lead", I928="Non-Lead - Copper", R928="Yes", K928="Between 1989 and 2014")),
(AND('[1]PWS Information'!$E$10="CWS",P928="Non-Lead", I928="Non-Lead - Copper", R928="Yes", K928="After 2014")),
(AND('[1]PWS Information'!$E$10="CWS",P928="Non-Lead", I928="Non-Lead - Copper", R928="Yes", K928="Unknown")),
(AND('[1]PWS Information'!$E$10="CWS",P928="Non-Lead", M928="Non-Lead - Copper", R928="Yes", N928="Between 1989 and 2014")),
(AND('[1]PWS Information'!$E$10="CWS",P928="Non-Lead", M928="Non-Lead - Copper", R928="Yes", N928="After 2014")),
(AND('[1]PWS Information'!$E$10="CWS",P928="Non-Lead", M928="Non-Lead - Copper", R928="Yes", N928="Unknown")),
(AND('[1]PWS Information'!$E$10="CWS",P928="Unknown")),
(AND('[1]PWS Information'!$E$10="NTNC",P928="Unknown")))),"Tier 5",
"")))))</f>
        <v>Tier 5</v>
      </c>
      <c r="Y928" s="50"/>
      <c r="Z928" s="50"/>
    </row>
    <row r="929" spans="1:26" ht="75" x14ac:dyDescent="0.25">
      <c r="A929" s="39">
        <v>25176231</v>
      </c>
      <c r="B929" s="40">
        <v>1136</v>
      </c>
      <c r="C929" s="41" t="s">
        <v>84</v>
      </c>
      <c r="D929" s="41" t="s">
        <v>46</v>
      </c>
      <c r="E929" s="41">
        <v>75961</v>
      </c>
      <c r="F929" s="42"/>
      <c r="G929" s="43">
        <v>31.558382999999999</v>
      </c>
      <c r="H929" s="44">
        <v>-94.504452000000001</v>
      </c>
      <c r="I929" s="45" t="s">
        <v>63</v>
      </c>
      <c r="J929" s="46" t="s">
        <v>48</v>
      </c>
      <c r="K929" s="42" t="s">
        <v>51</v>
      </c>
      <c r="L929" s="49"/>
      <c r="M929" s="45" t="s">
        <v>63</v>
      </c>
      <c r="N929" s="46" t="s">
        <v>51</v>
      </c>
      <c r="O929" s="49"/>
      <c r="P929" s="36" t="str">
        <f t="shared" si="14"/>
        <v>Unknown</v>
      </c>
      <c r="Q929" s="39" t="s">
        <v>48</v>
      </c>
      <c r="R929" s="39" t="s">
        <v>48</v>
      </c>
      <c r="S929" s="39"/>
      <c r="T929" s="50"/>
      <c r="U929" s="50" t="s">
        <v>51</v>
      </c>
      <c r="V929" s="50" t="s">
        <v>51</v>
      </c>
      <c r="W929" s="50"/>
      <c r="X929" s="51" t="str">
        <f>IF((OR((AND('[1]PWS Information'!$E$10="CWS",T929="Single Family Residence",P929="Lead")),
(AND('[1]PWS Information'!$E$10="CWS",T929="Multiple Family Residence",'[1]PWS Information'!$E$11="Yes",P929="Lead")),
(AND('[1]PWS Information'!$E$10="NTNC",P929="Lead")))),"Tier 1",
IF((OR((AND('[1]PWS Information'!$E$10="CWS",T929="Multiple Family Residence",'[1]PWS Information'!$E$11="No",P929="Lead")),
(AND('[1]PWS Information'!$E$10="CWS",T929="Other",P929="Lead")),
(AND('[1]PWS Information'!$E$10="CWS",T929="Building",P929="Lead")))),"Tier 2",
IF((OR((AND('[1]PWS Information'!$E$10="CWS",T929="Single Family Residence",P929="Galvanized Requiring Replacement")),
(AND('[1]PWS Information'!$E$10="CWS",T929="Single Family Residence",P929="Galvanized Requiring Replacement",Q929="Yes")),
(AND('[1]PWS Information'!$E$10="NTNC",P929="Galvanized Requiring Replacement")),
(AND('[1]PWS Information'!$E$10="NTNC",T929="Single Family Residence",Q929="Yes")))),"Tier 3",
IF((OR((AND('[1]PWS Information'!$E$10="CWS",T929="Single Family Residence",R929="Yes",P929="Non-Lead", I929="Non-Lead - Copper",K929="Before 1989")),
(AND('[1]PWS Information'!$E$10="CWS",T929="Single Family Residence",R929="Yes",P929="Non-Lead", M929="Non-Lead - Copper",N929="Before 1989")))),"Tier 4",
IF((OR((AND('[1]PWS Information'!$E$10="NTNC",P929="Non-Lead")),
(AND('[1]PWS Information'!$E$10="CWS",P929="Non-Lead",R929="")),
(AND('[1]PWS Information'!$E$10="CWS",P929="Non-Lead",R929="No")),
(AND('[1]PWS Information'!$E$10="CWS",P929="Non-Lead",R929="Don't Know")),
(AND('[1]PWS Information'!$E$10="CWS",P929="Non-Lead", I929="Non-Lead - Copper", R929="Yes", K929="Between 1989 and 2014")),
(AND('[1]PWS Information'!$E$10="CWS",P929="Non-Lead", I929="Non-Lead - Copper", R929="Yes", K929="After 2014")),
(AND('[1]PWS Information'!$E$10="CWS",P929="Non-Lead", I929="Non-Lead - Copper", R929="Yes", K929="Unknown")),
(AND('[1]PWS Information'!$E$10="CWS",P929="Non-Lead", M929="Non-Lead - Copper", R929="Yes", N929="Between 1989 and 2014")),
(AND('[1]PWS Information'!$E$10="CWS",P929="Non-Lead", M929="Non-Lead - Copper", R929="Yes", N929="After 2014")),
(AND('[1]PWS Information'!$E$10="CWS",P929="Non-Lead", M929="Non-Lead - Copper", R929="Yes", N929="Unknown")),
(AND('[1]PWS Information'!$E$10="CWS",P929="Unknown")),
(AND('[1]PWS Information'!$E$10="NTNC",P929="Unknown")))),"Tier 5",
"")))))</f>
        <v>Tier 5</v>
      </c>
      <c r="Y929" s="50"/>
      <c r="Z929" s="50"/>
    </row>
    <row r="930" spans="1:26" ht="75" x14ac:dyDescent="0.25">
      <c r="A930" s="39">
        <v>25175621</v>
      </c>
      <c r="B930" s="40">
        <v>4574</v>
      </c>
      <c r="C930" s="41" t="s">
        <v>68</v>
      </c>
      <c r="D930" s="41" t="s">
        <v>46</v>
      </c>
      <c r="E930" s="41">
        <v>75961</v>
      </c>
      <c r="F930" s="42"/>
      <c r="G930" s="43">
        <v>31.558382999999999</v>
      </c>
      <c r="H930" s="44">
        <v>-94.504452000000001</v>
      </c>
      <c r="I930" s="45" t="s">
        <v>63</v>
      </c>
      <c r="J930" s="46" t="s">
        <v>48</v>
      </c>
      <c r="K930" s="42" t="s">
        <v>51</v>
      </c>
      <c r="L930" s="49"/>
      <c r="M930" s="45" t="s">
        <v>63</v>
      </c>
      <c r="N930" s="46" t="s">
        <v>51</v>
      </c>
      <c r="O930" s="49"/>
      <c r="P930" s="36" t="str">
        <f t="shared" si="14"/>
        <v>Unknown</v>
      </c>
      <c r="Q930" s="39" t="s">
        <v>48</v>
      </c>
      <c r="R930" s="39" t="s">
        <v>48</v>
      </c>
      <c r="S930" s="39"/>
      <c r="T930" s="50"/>
      <c r="U930" s="50" t="s">
        <v>51</v>
      </c>
      <c r="V930" s="50" t="s">
        <v>51</v>
      </c>
      <c r="W930" s="50"/>
      <c r="X930" s="51" t="str">
        <f>IF((OR((AND('[1]PWS Information'!$E$10="CWS",T930="Single Family Residence",P930="Lead")),
(AND('[1]PWS Information'!$E$10="CWS",T930="Multiple Family Residence",'[1]PWS Information'!$E$11="Yes",P930="Lead")),
(AND('[1]PWS Information'!$E$10="NTNC",P930="Lead")))),"Tier 1",
IF((OR((AND('[1]PWS Information'!$E$10="CWS",T930="Multiple Family Residence",'[1]PWS Information'!$E$11="No",P930="Lead")),
(AND('[1]PWS Information'!$E$10="CWS",T930="Other",P930="Lead")),
(AND('[1]PWS Information'!$E$10="CWS",T930="Building",P930="Lead")))),"Tier 2",
IF((OR((AND('[1]PWS Information'!$E$10="CWS",T930="Single Family Residence",P930="Galvanized Requiring Replacement")),
(AND('[1]PWS Information'!$E$10="CWS",T930="Single Family Residence",P930="Galvanized Requiring Replacement",Q930="Yes")),
(AND('[1]PWS Information'!$E$10="NTNC",P930="Galvanized Requiring Replacement")),
(AND('[1]PWS Information'!$E$10="NTNC",T930="Single Family Residence",Q930="Yes")))),"Tier 3",
IF((OR((AND('[1]PWS Information'!$E$10="CWS",T930="Single Family Residence",R930="Yes",P930="Non-Lead", I930="Non-Lead - Copper",K930="Before 1989")),
(AND('[1]PWS Information'!$E$10="CWS",T930="Single Family Residence",R930="Yes",P930="Non-Lead", M930="Non-Lead - Copper",N930="Before 1989")))),"Tier 4",
IF((OR((AND('[1]PWS Information'!$E$10="NTNC",P930="Non-Lead")),
(AND('[1]PWS Information'!$E$10="CWS",P930="Non-Lead",R930="")),
(AND('[1]PWS Information'!$E$10="CWS",P930="Non-Lead",R930="No")),
(AND('[1]PWS Information'!$E$10="CWS",P930="Non-Lead",R930="Don't Know")),
(AND('[1]PWS Information'!$E$10="CWS",P930="Non-Lead", I930="Non-Lead - Copper", R930="Yes", K930="Between 1989 and 2014")),
(AND('[1]PWS Information'!$E$10="CWS",P930="Non-Lead", I930="Non-Lead - Copper", R930="Yes", K930="After 2014")),
(AND('[1]PWS Information'!$E$10="CWS",P930="Non-Lead", I930="Non-Lead - Copper", R930="Yes", K930="Unknown")),
(AND('[1]PWS Information'!$E$10="CWS",P930="Non-Lead", M930="Non-Lead - Copper", R930="Yes", N930="Between 1989 and 2014")),
(AND('[1]PWS Information'!$E$10="CWS",P930="Non-Lead", M930="Non-Lead - Copper", R930="Yes", N930="After 2014")),
(AND('[1]PWS Information'!$E$10="CWS",P930="Non-Lead", M930="Non-Lead - Copper", R930="Yes", N930="Unknown")),
(AND('[1]PWS Information'!$E$10="CWS",P930="Unknown")),
(AND('[1]PWS Information'!$E$10="NTNC",P930="Unknown")))),"Tier 5",
"")))))</f>
        <v>Tier 5</v>
      </c>
      <c r="Y930" s="50"/>
      <c r="Z930" s="50"/>
    </row>
    <row r="931" spans="1:26" ht="75" x14ac:dyDescent="0.25">
      <c r="A931" s="39">
        <v>25176172</v>
      </c>
      <c r="B931" s="40">
        <v>1288</v>
      </c>
      <c r="C931" s="41" t="s">
        <v>84</v>
      </c>
      <c r="D931" s="41" t="s">
        <v>46</v>
      </c>
      <c r="E931" s="41">
        <v>75961</v>
      </c>
      <c r="F931" s="42"/>
      <c r="G931" s="43">
        <v>31.558382999999999</v>
      </c>
      <c r="H931" s="44">
        <v>-94.504452000000001</v>
      </c>
      <c r="I931" s="45" t="s">
        <v>63</v>
      </c>
      <c r="J931" s="46" t="s">
        <v>48</v>
      </c>
      <c r="K931" s="42" t="s">
        <v>51</v>
      </c>
      <c r="L931" s="49"/>
      <c r="M931" s="45" t="s">
        <v>63</v>
      </c>
      <c r="N931" s="46" t="s">
        <v>51</v>
      </c>
      <c r="O931" s="49"/>
      <c r="P931" s="36" t="str">
        <f t="shared" si="14"/>
        <v>Unknown</v>
      </c>
      <c r="Q931" s="39" t="s">
        <v>48</v>
      </c>
      <c r="R931" s="39" t="s">
        <v>48</v>
      </c>
      <c r="S931" s="39"/>
      <c r="T931" s="50"/>
      <c r="U931" s="50" t="s">
        <v>51</v>
      </c>
      <c r="V931" s="50" t="s">
        <v>51</v>
      </c>
      <c r="W931" s="50"/>
      <c r="X931" s="51" t="str">
        <f>IF((OR((AND('[1]PWS Information'!$E$10="CWS",T931="Single Family Residence",P931="Lead")),
(AND('[1]PWS Information'!$E$10="CWS",T931="Multiple Family Residence",'[1]PWS Information'!$E$11="Yes",P931="Lead")),
(AND('[1]PWS Information'!$E$10="NTNC",P931="Lead")))),"Tier 1",
IF((OR((AND('[1]PWS Information'!$E$10="CWS",T931="Multiple Family Residence",'[1]PWS Information'!$E$11="No",P931="Lead")),
(AND('[1]PWS Information'!$E$10="CWS",T931="Other",P931="Lead")),
(AND('[1]PWS Information'!$E$10="CWS",T931="Building",P931="Lead")))),"Tier 2",
IF((OR((AND('[1]PWS Information'!$E$10="CWS",T931="Single Family Residence",P931="Galvanized Requiring Replacement")),
(AND('[1]PWS Information'!$E$10="CWS",T931="Single Family Residence",P931="Galvanized Requiring Replacement",Q931="Yes")),
(AND('[1]PWS Information'!$E$10="NTNC",P931="Galvanized Requiring Replacement")),
(AND('[1]PWS Information'!$E$10="NTNC",T931="Single Family Residence",Q931="Yes")))),"Tier 3",
IF((OR((AND('[1]PWS Information'!$E$10="CWS",T931="Single Family Residence",R931="Yes",P931="Non-Lead", I931="Non-Lead - Copper",K931="Before 1989")),
(AND('[1]PWS Information'!$E$10="CWS",T931="Single Family Residence",R931="Yes",P931="Non-Lead", M931="Non-Lead - Copper",N931="Before 1989")))),"Tier 4",
IF((OR((AND('[1]PWS Information'!$E$10="NTNC",P931="Non-Lead")),
(AND('[1]PWS Information'!$E$10="CWS",P931="Non-Lead",R931="")),
(AND('[1]PWS Information'!$E$10="CWS",P931="Non-Lead",R931="No")),
(AND('[1]PWS Information'!$E$10="CWS",P931="Non-Lead",R931="Don't Know")),
(AND('[1]PWS Information'!$E$10="CWS",P931="Non-Lead", I931="Non-Lead - Copper", R931="Yes", K931="Between 1989 and 2014")),
(AND('[1]PWS Information'!$E$10="CWS",P931="Non-Lead", I931="Non-Lead - Copper", R931="Yes", K931="After 2014")),
(AND('[1]PWS Information'!$E$10="CWS",P931="Non-Lead", I931="Non-Lead - Copper", R931="Yes", K931="Unknown")),
(AND('[1]PWS Information'!$E$10="CWS",P931="Non-Lead", M931="Non-Lead - Copper", R931="Yes", N931="Between 1989 and 2014")),
(AND('[1]PWS Information'!$E$10="CWS",P931="Non-Lead", M931="Non-Lead - Copper", R931="Yes", N931="After 2014")),
(AND('[1]PWS Information'!$E$10="CWS",P931="Non-Lead", M931="Non-Lead - Copper", R931="Yes", N931="Unknown")),
(AND('[1]PWS Information'!$E$10="CWS",P931="Unknown")),
(AND('[1]PWS Information'!$E$10="NTNC",P931="Unknown")))),"Tier 5",
"")))))</f>
        <v>Tier 5</v>
      </c>
      <c r="Y931" s="50"/>
      <c r="Z931" s="50"/>
    </row>
    <row r="932" spans="1:26" ht="75" x14ac:dyDescent="0.25">
      <c r="A932" s="39">
        <v>25176167</v>
      </c>
      <c r="B932" s="40">
        <v>289</v>
      </c>
      <c r="C932" s="41" t="s">
        <v>87</v>
      </c>
      <c r="D932" s="41" t="s">
        <v>46</v>
      </c>
      <c r="E932" s="41">
        <v>75961</v>
      </c>
      <c r="F932" s="42"/>
      <c r="G932" s="43">
        <v>31.660784</v>
      </c>
      <c r="H932" s="44">
        <v>-94.601366999999996</v>
      </c>
      <c r="I932" s="45" t="s">
        <v>63</v>
      </c>
      <c r="J932" s="46" t="s">
        <v>48</v>
      </c>
      <c r="K932" s="42" t="s">
        <v>51</v>
      </c>
      <c r="L932" s="49"/>
      <c r="M932" s="45" t="s">
        <v>63</v>
      </c>
      <c r="N932" s="46" t="s">
        <v>51</v>
      </c>
      <c r="O932" s="49"/>
      <c r="P932" s="36" t="str">
        <f t="shared" si="14"/>
        <v>Unknown</v>
      </c>
      <c r="Q932" s="39" t="s">
        <v>48</v>
      </c>
      <c r="R932" s="39" t="s">
        <v>48</v>
      </c>
      <c r="S932" s="39"/>
      <c r="T932" s="50"/>
      <c r="U932" s="50" t="s">
        <v>51</v>
      </c>
      <c r="V932" s="50" t="s">
        <v>51</v>
      </c>
      <c r="W932" s="50"/>
      <c r="X932" s="51" t="str">
        <f>IF((OR((AND('[1]PWS Information'!$E$10="CWS",T932="Single Family Residence",P932="Lead")),
(AND('[1]PWS Information'!$E$10="CWS",T932="Multiple Family Residence",'[1]PWS Information'!$E$11="Yes",P932="Lead")),
(AND('[1]PWS Information'!$E$10="NTNC",P932="Lead")))),"Tier 1",
IF((OR((AND('[1]PWS Information'!$E$10="CWS",T932="Multiple Family Residence",'[1]PWS Information'!$E$11="No",P932="Lead")),
(AND('[1]PWS Information'!$E$10="CWS",T932="Other",P932="Lead")),
(AND('[1]PWS Information'!$E$10="CWS",T932="Building",P932="Lead")))),"Tier 2",
IF((OR((AND('[1]PWS Information'!$E$10="CWS",T932="Single Family Residence",P932="Galvanized Requiring Replacement")),
(AND('[1]PWS Information'!$E$10="CWS",T932="Single Family Residence",P932="Galvanized Requiring Replacement",Q932="Yes")),
(AND('[1]PWS Information'!$E$10="NTNC",P932="Galvanized Requiring Replacement")),
(AND('[1]PWS Information'!$E$10="NTNC",T932="Single Family Residence",Q932="Yes")))),"Tier 3",
IF((OR((AND('[1]PWS Information'!$E$10="CWS",T932="Single Family Residence",R932="Yes",P932="Non-Lead", I932="Non-Lead - Copper",K932="Before 1989")),
(AND('[1]PWS Information'!$E$10="CWS",T932="Single Family Residence",R932="Yes",P932="Non-Lead", M932="Non-Lead - Copper",N932="Before 1989")))),"Tier 4",
IF((OR((AND('[1]PWS Information'!$E$10="NTNC",P932="Non-Lead")),
(AND('[1]PWS Information'!$E$10="CWS",P932="Non-Lead",R932="")),
(AND('[1]PWS Information'!$E$10="CWS",P932="Non-Lead",R932="No")),
(AND('[1]PWS Information'!$E$10="CWS",P932="Non-Lead",R932="Don't Know")),
(AND('[1]PWS Information'!$E$10="CWS",P932="Non-Lead", I932="Non-Lead - Copper", R932="Yes", K932="Between 1989 and 2014")),
(AND('[1]PWS Information'!$E$10="CWS",P932="Non-Lead", I932="Non-Lead - Copper", R932="Yes", K932="After 2014")),
(AND('[1]PWS Information'!$E$10="CWS",P932="Non-Lead", I932="Non-Lead - Copper", R932="Yes", K932="Unknown")),
(AND('[1]PWS Information'!$E$10="CWS",P932="Non-Lead", M932="Non-Lead - Copper", R932="Yes", N932="Between 1989 and 2014")),
(AND('[1]PWS Information'!$E$10="CWS",P932="Non-Lead", M932="Non-Lead - Copper", R932="Yes", N932="After 2014")),
(AND('[1]PWS Information'!$E$10="CWS",P932="Non-Lead", M932="Non-Lead - Copper", R932="Yes", N932="Unknown")),
(AND('[1]PWS Information'!$E$10="CWS",P932="Unknown")),
(AND('[1]PWS Information'!$E$10="NTNC",P932="Unknown")))),"Tier 5",
"")))))</f>
        <v>Tier 5</v>
      </c>
      <c r="Y932" s="50"/>
      <c r="Z932" s="50"/>
    </row>
    <row r="933" spans="1:26" ht="75" x14ac:dyDescent="0.25">
      <c r="A933" s="39" t="s">
        <v>287</v>
      </c>
      <c r="B933" s="40" t="s">
        <v>142</v>
      </c>
      <c r="C933" s="41" t="s">
        <v>288</v>
      </c>
      <c r="D933" s="41" t="s">
        <v>46</v>
      </c>
      <c r="E933" s="41">
        <v>75961</v>
      </c>
      <c r="F933" s="42"/>
      <c r="G933" s="43">
        <v>31.558382999999999</v>
      </c>
      <c r="H933" s="44">
        <v>-94.504452000000001</v>
      </c>
      <c r="I933" s="45" t="s">
        <v>63</v>
      </c>
      <c r="J933" s="46" t="s">
        <v>48</v>
      </c>
      <c r="K933" s="42" t="s">
        <v>51</v>
      </c>
      <c r="L933" s="49"/>
      <c r="M933" s="45" t="s">
        <v>63</v>
      </c>
      <c r="N933" s="46" t="s">
        <v>51</v>
      </c>
      <c r="O933" s="49"/>
      <c r="P933" s="36" t="str">
        <f t="shared" si="14"/>
        <v>Unknown</v>
      </c>
      <c r="Q933" s="39" t="s">
        <v>48</v>
      </c>
      <c r="R933" s="39" t="s">
        <v>48</v>
      </c>
      <c r="S933" s="39"/>
      <c r="T933" s="50"/>
      <c r="U933" s="50" t="s">
        <v>51</v>
      </c>
      <c r="V933" s="50" t="s">
        <v>51</v>
      </c>
      <c r="W933" s="50"/>
      <c r="X933" s="51" t="str">
        <f>IF((OR((AND('[1]PWS Information'!$E$10="CWS",T933="Single Family Residence",P933="Lead")),
(AND('[1]PWS Information'!$E$10="CWS",T933="Multiple Family Residence",'[1]PWS Information'!$E$11="Yes",P933="Lead")),
(AND('[1]PWS Information'!$E$10="NTNC",P933="Lead")))),"Tier 1",
IF((OR((AND('[1]PWS Information'!$E$10="CWS",T933="Multiple Family Residence",'[1]PWS Information'!$E$11="No",P933="Lead")),
(AND('[1]PWS Information'!$E$10="CWS",T933="Other",P933="Lead")),
(AND('[1]PWS Information'!$E$10="CWS",T933="Building",P933="Lead")))),"Tier 2",
IF((OR((AND('[1]PWS Information'!$E$10="CWS",T933="Single Family Residence",P933="Galvanized Requiring Replacement")),
(AND('[1]PWS Information'!$E$10="CWS",T933="Single Family Residence",P933="Galvanized Requiring Replacement",Q933="Yes")),
(AND('[1]PWS Information'!$E$10="NTNC",P933="Galvanized Requiring Replacement")),
(AND('[1]PWS Information'!$E$10="NTNC",T933="Single Family Residence",Q933="Yes")))),"Tier 3",
IF((OR((AND('[1]PWS Information'!$E$10="CWS",T933="Single Family Residence",R933="Yes",P933="Non-Lead", I933="Non-Lead - Copper",K933="Before 1989")),
(AND('[1]PWS Information'!$E$10="CWS",T933="Single Family Residence",R933="Yes",P933="Non-Lead", M933="Non-Lead - Copper",N933="Before 1989")))),"Tier 4",
IF((OR((AND('[1]PWS Information'!$E$10="NTNC",P933="Non-Lead")),
(AND('[1]PWS Information'!$E$10="CWS",P933="Non-Lead",R933="")),
(AND('[1]PWS Information'!$E$10="CWS",P933="Non-Lead",R933="No")),
(AND('[1]PWS Information'!$E$10="CWS",P933="Non-Lead",R933="Don't Know")),
(AND('[1]PWS Information'!$E$10="CWS",P933="Non-Lead", I933="Non-Lead - Copper", R933="Yes", K933="Between 1989 and 2014")),
(AND('[1]PWS Information'!$E$10="CWS",P933="Non-Lead", I933="Non-Lead - Copper", R933="Yes", K933="After 2014")),
(AND('[1]PWS Information'!$E$10="CWS",P933="Non-Lead", I933="Non-Lead - Copper", R933="Yes", K933="Unknown")),
(AND('[1]PWS Information'!$E$10="CWS",P933="Non-Lead", M933="Non-Lead - Copper", R933="Yes", N933="Between 1989 and 2014")),
(AND('[1]PWS Information'!$E$10="CWS",P933="Non-Lead", M933="Non-Lead - Copper", R933="Yes", N933="After 2014")),
(AND('[1]PWS Information'!$E$10="CWS",P933="Non-Lead", M933="Non-Lead - Copper", R933="Yes", N933="Unknown")),
(AND('[1]PWS Information'!$E$10="CWS",P933="Unknown")),
(AND('[1]PWS Information'!$E$10="NTNC",P933="Unknown")))),"Tier 5",
"")))))</f>
        <v>Tier 5</v>
      </c>
      <c r="Y933" s="50"/>
      <c r="Z933" s="50"/>
    </row>
    <row r="934" spans="1:26" ht="75" x14ac:dyDescent="0.25">
      <c r="A934" s="39">
        <v>25175587</v>
      </c>
      <c r="B934" s="40" t="s">
        <v>289</v>
      </c>
      <c r="C934" s="41" t="s">
        <v>127</v>
      </c>
      <c r="D934" s="41" t="s">
        <v>46</v>
      </c>
      <c r="E934" s="41">
        <v>75961</v>
      </c>
      <c r="F934" s="42"/>
      <c r="G934" s="43">
        <v>31.624392</v>
      </c>
      <c r="H934" s="44">
        <v>-94.473534999999998</v>
      </c>
      <c r="I934" s="45" t="s">
        <v>63</v>
      </c>
      <c r="J934" s="46" t="s">
        <v>48</v>
      </c>
      <c r="K934" s="42" t="s">
        <v>51</v>
      </c>
      <c r="L934" s="49"/>
      <c r="M934" s="45" t="s">
        <v>63</v>
      </c>
      <c r="N934" s="46" t="s">
        <v>51</v>
      </c>
      <c r="O934" s="49"/>
      <c r="P934" s="36" t="str">
        <f t="shared" si="14"/>
        <v>Unknown</v>
      </c>
      <c r="Q934" s="39" t="s">
        <v>48</v>
      </c>
      <c r="R934" s="39" t="s">
        <v>48</v>
      </c>
      <c r="S934" s="39"/>
      <c r="T934" s="50"/>
      <c r="U934" s="50" t="s">
        <v>51</v>
      </c>
      <c r="V934" s="50" t="s">
        <v>51</v>
      </c>
      <c r="W934" s="50"/>
      <c r="X934" s="51" t="str">
        <f>IF((OR((AND('[1]PWS Information'!$E$10="CWS",T934="Single Family Residence",P934="Lead")),
(AND('[1]PWS Information'!$E$10="CWS",T934="Multiple Family Residence",'[1]PWS Information'!$E$11="Yes",P934="Lead")),
(AND('[1]PWS Information'!$E$10="NTNC",P934="Lead")))),"Tier 1",
IF((OR((AND('[1]PWS Information'!$E$10="CWS",T934="Multiple Family Residence",'[1]PWS Information'!$E$11="No",P934="Lead")),
(AND('[1]PWS Information'!$E$10="CWS",T934="Other",P934="Lead")),
(AND('[1]PWS Information'!$E$10="CWS",T934="Building",P934="Lead")))),"Tier 2",
IF((OR((AND('[1]PWS Information'!$E$10="CWS",T934="Single Family Residence",P934="Galvanized Requiring Replacement")),
(AND('[1]PWS Information'!$E$10="CWS",T934="Single Family Residence",P934="Galvanized Requiring Replacement",Q934="Yes")),
(AND('[1]PWS Information'!$E$10="NTNC",P934="Galvanized Requiring Replacement")),
(AND('[1]PWS Information'!$E$10="NTNC",T934="Single Family Residence",Q934="Yes")))),"Tier 3",
IF((OR((AND('[1]PWS Information'!$E$10="CWS",T934="Single Family Residence",R934="Yes",P934="Non-Lead", I934="Non-Lead - Copper",K934="Before 1989")),
(AND('[1]PWS Information'!$E$10="CWS",T934="Single Family Residence",R934="Yes",P934="Non-Lead", M934="Non-Lead - Copper",N934="Before 1989")))),"Tier 4",
IF((OR((AND('[1]PWS Information'!$E$10="NTNC",P934="Non-Lead")),
(AND('[1]PWS Information'!$E$10="CWS",P934="Non-Lead",R934="")),
(AND('[1]PWS Information'!$E$10="CWS",P934="Non-Lead",R934="No")),
(AND('[1]PWS Information'!$E$10="CWS",P934="Non-Lead",R934="Don't Know")),
(AND('[1]PWS Information'!$E$10="CWS",P934="Non-Lead", I934="Non-Lead - Copper", R934="Yes", K934="Between 1989 and 2014")),
(AND('[1]PWS Information'!$E$10="CWS",P934="Non-Lead", I934="Non-Lead - Copper", R934="Yes", K934="After 2014")),
(AND('[1]PWS Information'!$E$10="CWS",P934="Non-Lead", I934="Non-Lead - Copper", R934="Yes", K934="Unknown")),
(AND('[1]PWS Information'!$E$10="CWS",P934="Non-Lead", M934="Non-Lead - Copper", R934="Yes", N934="Between 1989 and 2014")),
(AND('[1]PWS Information'!$E$10="CWS",P934="Non-Lead", M934="Non-Lead - Copper", R934="Yes", N934="After 2014")),
(AND('[1]PWS Information'!$E$10="CWS",P934="Non-Lead", M934="Non-Lead - Copper", R934="Yes", N934="Unknown")),
(AND('[1]PWS Information'!$E$10="CWS",P934="Unknown")),
(AND('[1]PWS Information'!$E$10="NTNC",P934="Unknown")))),"Tier 5",
"")))))</f>
        <v>Tier 5</v>
      </c>
      <c r="Y934" s="50"/>
      <c r="Z934" s="50"/>
    </row>
    <row r="935" spans="1:26" ht="75" x14ac:dyDescent="0.25">
      <c r="A935" s="39">
        <v>25176177</v>
      </c>
      <c r="B935" s="40">
        <v>192</v>
      </c>
      <c r="C935" s="41" t="s">
        <v>62</v>
      </c>
      <c r="D935" s="41" t="s">
        <v>46</v>
      </c>
      <c r="E935" s="41">
        <v>75961</v>
      </c>
      <c r="F935" s="42"/>
      <c r="G935" s="43">
        <v>31.640447000000002</v>
      </c>
      <c r="H935" s="44">
        <v>-94.531351000000001</v>
      </c>
      <c r="I935" s="45" t="s">
        <v>63</v>
      </c>
      <c r="J935" s="46" t="s">
        <v>48</v>
      </c>
      <c r="K935" s="42" t="s">
        <v>51</v>
      </c>
      <c r="L935" s="49"/>
      <c r="M935" s="45" t="s">
        <v>63</v>
      </c>
      <c r="N935" s="46" t="s">
        <v>51</v>
      </c>
      <c r="O935" s="49"/>
      <c r="P935" s="36" t="str">
        <f t="shared" si="14"/>
        <v>Unknown</v>
      </c>
      <c r="Q935" s="39" t="s">
        <v>48</v>
      </c>
      <c r="R935" s="39" t="s">
        <v>48</v>
      </c>
      <c r="S935" s="39"/>
      <c r="T935" s="50" t="s">
        <v>50</v>
      </c>
      <c r="U935" s="50" t="s">
        <v>51</v>
      </c>
      <c r="V935" s="50" t="s">
        <v>51</v>
      </c>
      <c r="W935" s="50"/>
      <c r="X935" s="51" t="str">
        <f>IF((OR((AND('[1]PWS Information'!$E$10="CWS",T935="Single Family Residence",P935="Lead")),
(AND('[1]PWS Information'!$E$10="CWS",T935="Multiple Family Residence",'[1]PWS Information'!$E$11="Yes",P935="Lead")),
(AND('[1]PWS Information'!$E$10="NTNC",P935="Lead")))),"Tier 1",
IF((OR((AND('[1]PWS Information'!$E$10="CWS",T935="Multiple Family Residence",'[1]PWS Information'!$E$11="No",P935="Lead")),
(AND('[1]PWS Information'!$E$10="CWS",T935="Other",P935="Lead")),
(AND('[1]PWS Information'!$E$10="CWS",T935="Building",P935="Lead")))),"Tier 2",
IF((OR((AND('[1]PWS Information'!$E$10="CWS",T935="Single Family Residence",P935="Galvanized Requiring Replacement")),
(AND('[1]PWS Information'!$E$10="CWS",T935="Single Family Residence",P935="Galvanized Requiring Replacement",Q935="Yes")),
(AND('[1]PWS Information'!$E$10="NTNC",P935="Galvanized Requiring Replacement")),
(AND('[1]PWS Information'!$E$10="NTNC",T935="Single Family Residence",Q935="Yes")))),"Tier 3",
IF((OR((AND('[1]PWS Information'!$E$10="CWS",T935="Single Family Residence",R935="Yes",P935="Non-Lead", I935="Non-Lead - Copper",K935="Before 1989")),
(AND('[1]PWS Information'!$E$10="CWS",T935="Single Family Residence",R935="Yes",P935="Non-Lead", M935="Non-Lead - Copper",N935="Before 1989")))),"Tier 4",
IF((OR((AND('[1]PWS Information'!$E$10="NTNC",P935="Non-Lead")),
(AND('[1]PWS Information'!$E$10="CWS",P935="Non-Lead",R935="")),
(AND('[1]PWS Information'!$E$10="CWS",P935="Non-Lead",R935="No")),
(AND('[1]PWS Information'!$E$10="CWS",P935="Non-Lead",R935="Don't Know")),
(AND('[1]PWS Information'!$E$10="CWS",P935="Non-Lead", I935="Non-Lead - Copper", R935="Yes", K935="Between 1989 and 2014")),
(AND('[1]PWS Information'!$E$10="CWS",P935="Non-Lead", I935="Non-Lead - Copper", R935="Yes", K935="After 2014")),
(AND('[1]PWS Information'!$E$10="CWS",P935="Non-Lead", I935="Non-Lead - Copper", R935="Yes", K935="Unknown")),
(AND('[1]PWS Information'!$E$10="CWS",P935="Non-Lead", M935="Non-Lead - Copper", R935="Yes", N935="Between 1989 and 2014")),
(AND('[1]PWS Information'!$E$10="CWS",P935="Non-Lead", M935="Non-Lead - Copper", R935="Yes", N935="After 2014")),
(AND('[1]PWS Information'!$E$10="CWS",P935="Non-Lead", M935="Non-Lead - Copper", R935="Yes", N935="Unknown")),
(AND('[1]PWS Information'!$E$10="CWS",P935="Unknown")),
(AND('[1]PWS Information'!$E$10="NTNC",P935="Unknown")))),"Tier 5",
"")))))</f>
        <v>Tier 5</v>
      </c>
      <c r="Y935" s="50"/>
      <c r="Z935" s="50"/>
    </row>
    <row r="936" spans="1:26" ht="75" x14ac:dyDescent="0.25">
      <c r="A936" s="39">
        <v>25175385</v>
      </c>
      <c r="B936" s="40">
        <v>12985</v>
      </c>
      <c r="C936" s="41" t="s">
        <v>66</v>
      </c>
      <c r="D936" s="41" t="s">
        <v>46</v>
      </c>
      <c r="E936" s="41">
        <v>75961</v>
      </c>
      <c r="F936" s="42"/>
      <c r="G936" s="43">
        <v>31.644220000000001</v>
      </c>
      <c r="H936" s="44">
        <v>-94.416644000000005</v>
      </c>
      <c r="I936" s="45" t="s">
        <v>63</v>
      </c>
      <c r="J936" s="46" t="s">
        <v>48</v>
      </c>
      <c r="K936" s="42" t="s">
        <v>51</v>
      </c>
      <c r="L936" s="49"/>
      <c r="M936" s="45" t="s">
        <v>63</v>
      </c>
      <c r="N936" s="46" t="s">
        <v>51</v>
      </c>
      <c r="O936" s="49"/>
      <c r="P936" s="36" t="str">
        <f t="shared" si="14"/>
        <v>Unknown</v>
      </c>
      <c r="Q936" s="39" t="s">
        <v>48</v>
      </c>
      <c r="R936" s="39" t="s">
        <v>48</v>
      </c>
      <c r="S936" s="39"/>
      <c r="T936" s="50"/>
      <c r="U936" s="50" t="s">
        <v>51</v>
      </c>
      <c r="V936" s="50" t="s">
        <v>51</v>
      </c>
      <c r="W936" s="50"/>
      <c r="X936" s="51" t="str">
        <f>IF((OR((AND('[1]PWS Information'!$E$10="CWS",T936="Single Family Residence",P936="Lead")),
(AND('[1]PWS Information'!$E$10="CWS",T936="Multiple Family Residence",'[1]PWS Information'!$E$11="Yes",P936="Lead")),
(AND('[1]PWS Information'!$E$10="NTNC",P936="Lead")))),"Tier 1",
IF((OR((AND('[1]PWS Information'!$E$10="CWS",T936="Multiple Family Residence",'[1]PWS Information'!$E$11="No",P936="Lead")),
(AND('[1]PWS Information'!$E$10="CWS",T936="Other",P936="Lead")),
(AND('[1]PWS Information'!$E$10="CWS",T936="Building",P936="Lead")))),"Tier 2",
IF((OR((AND('[1]PWS Information'!$E$10="CWS",T936="Single Family Residence",P936="Galvanized Requiring Replacement")),
(AND('[1]PWS Information'!$E$10="CWS",T936="Single Family Residence",P936="Galvanized Requiring Replacement",Q936="Yes")),
(AND('[1]PWS Information'!$E$10="NTNC",P936="Galvanized Requiring Replacement")),
(AND('[1]PWS Information'!$E$10="NTNC",T936="Single Family Residence",Q936="Yes")))),"Tier 3",
IF((OR((AND('[1]PWS Information'!$E$10="CWS",T936="Single Family Residence",R936="Yes",P936="Non-Lead", I936="Non-Lead - Copper",K936="Before 1989")),
(AND('[1]PWS Information'!$E$10="CWS",T936="Single Family Residence",R936="Yes",P936="Non-Lead", M936="Non-Lead - Copper",N936="Before 1989")))),"Tier 4",
IF((OR((AND('[1]PWS Information'!$E$10="NTNC",P936="Non-Lead")),
(AND('[1]PWS Information'!$E$10="CWS",P936="Non-Lead",R936="")),
(AND('[1]PWS Information'!$E$10="CWS",P936="Non-Lead",R936="No")),
(AND('[1]PWS Information'!$E$10="CWS",P936="Non-Lead",R936="Don't Know")),
(AND('[1]PWS Information'!$E$10="CWS",P936="Non-Lead", I936="Non-Lead - Copper", R936="Yes", K936="Between 1989 and 2014")),
(AND('[1]PWS Information'!$E$10="CWS",P936="Non-Lead", I936="Non-Lead - Copper", R936="Yes", K936="After 2014")),
(AND('[1]PWS Information'!$E$10="CWS",P936="Non-Lead", I936="Non-Lead - Copper", R936="Yes", K936="Unknown")),
(AND('[1]PWS Information'!$E$10="CWS",P936="Non-Lead", M936="Non-Lead - Copper", R936="Yes", N936="Between 1989 and 2014")),
(AND('[1]PWS Information'!$E$10="CWS",P936="Non-Lead", M936="Non-Lead - Copper", R936="Yes", N936="After 2014")),
(AND('[1]PWS Information'!$E$10="CWS",P936="Non-Lead", M936="Non-Lead - Copper", R936="Yes", N936="Unknown")),
(AND('[1]PWS Information'!$E$10="CWS",P936="Unknown")),
(AND('[1]PWS Information'!$E$10="NTNC",P936="Unknown")))),"Tier 5",
"")))))</f>
        <v>Tier 5</v>
      </c>
      <c r="Y936" s="50"/>
      <c r="Z936" s="50"/>
    </row>
    <row r="937" spans="1:26" ht="75" x14ac:dyDescent="0.25">
      <c r="A937" s="39" t="s">
        <v>290</v>
      </c>
      <c r="B937" s="40" t="s">
        <v>230</v>
      </c>
      <c r="C937" s="41" t="s">
        <v>173</v>
      </c>
      <c r="D937" s="41" t="s">
        <v>46</v>
      </c>
      <c r="E937" s="41">
        <v>75961</v>
      </c>
      <c r="F937" s="42"/>
      <c r="G937" s="43"/>
      <c r="H937" s="44"/>
      <c r="I937" s="45" t="s">
        <v>63</v>
      </c>
      <c r="J937" s="46" t="s">
        <v>48</v>
      </c>
      <c r="K937" s="42" t="s">
        <v>51</v>
      </c>
      <c r="L937" s="49"/>
      <c r="M937" s="45" t="s">
        <v>63</v>
      </c>
      <c r="N937" s="46" t="s">
        <v>51</v>
      </c>
      <c r="O937" s="49"/>
      <c r="P937" s="36" t="str">
        <f t="shared" si="14"/>
        <v>Unknown</v>
      </c>
      <c r="Q937" s="39" t="s">
        <v>48</v>
      </c>
      <c r="R937" s="39" t="s">
        <v>48</v>
      </c>
      <c r="S937" s="39"/>
      <c r="T937" s="50"/>
      <c r="U937" s="50" t="s">
        <v>51</v>
      </c>
      <c r="V937" s="50" t="s">
        <v>51</v>
      </c>
      <c r="W937" s="50"/>
      <c r="X937" s="51" t="str">
        <f>IF((OR((AND('[1]PWS Information'!$E$10="CWS",T937="Single Family Residence",P937="Lead")),
(AND('[1]PWS Information'!$E$10="CWS",T937="Multiple Family Residence",'[1]PWS Information'!$E$11="Yes",P937="Lead")),
(AND('[1]PWS Information'!$E$10="NTNC",P937="Lead")))),"Tier 1",
IF((OR((AND('[1]PWS Information'!$E$10="CWS",T937="Multiple Family Residence",'[1]PWS Information'!$E$11="No",P937="Lead")),
(AND('[1]PWS Information'!$E$10="CWS",T937="Other",P937="Lead")),
(AND('[1]PWS Information'!$E$10="CWS",T937="Building",P937="Lead")))),"Tier 2",
IF((OR((AND('[1]PWS Information'!$E$10="CWS",T937="Single Family Residence",P937="Galvanized Requiring Replacement")),
(AND('[1]PWS Information'!$E$10="CWS",T937="Single Family Residence",P937="Galvanized Requiring Replacement",Q937="Yes")),
(AND('[1]PWS Information'!$E$10="NTNC",P937="Galvanized Requiring Replacement")),
(AND('[1]PWS Information'!$E$10="NTNC",T937="Single Family Residence",Q937="Yes")))),"Tier 3",
IF((OR((AND('[1]PWS Information'!$E$10="CWS",T937="Single Family Residence",R937="Yes",P937="Non-Lead", I937="Non-Lead - Copper",K937="Before 1989")),
(AND('[1]PWS Information'!$E$10="CWS",T937="Single Family Residence",R937="Yes",P937="Non-Lead", M937="Non-Lead - Copper",N937="Before 1989")))),"Tier 4",
IF((OR((AND('[1]PWS Information'!$E$10="NTNC",P937="Non-Lead")),
(AND('[1]PWS Information'!$E$10="CWS",P937="Non-Lead",R937="")),
(AND('[1]PWS Information'!$E$10="CWS",P937="Non-Lead",R937="No")),
(AND('[1]PWS Information'!$E$10="CWS",P937="Non-Lead",R937="Don't Know")),
(AND('[1]PWS Information'!$E$10="CWS",P937="Non-Lead", I937="Non-Lead - Copper", R937="Yes", K937="Between 1989 and 2014")),
(AND('[1]PWS Information'!$E$10="CWS",P937="Non-Lead", I937="Non-Lead - Copper", R937="Yes", K937="After 2014")),
(AND('[1]PWS Information'!$E$10="CWS",P937="Non-Lead", I937="Non-Lead - Copper", R937="Yes", K937="Unknown")),
(AND('[1]PWS Information'!$E$10="CWS",P937="Non-Lead", M937="Non-Lead - Copper", R937="Yes", N937="Between 1989 and 2014")),
(AND('[1]PWS Information'!$E$10="CWS",P937="Non-Lead", M937="Non-Lead - Copper", R937="Yes", N937="After 2014")),
(AND('[1]PWS Information'!$E$10="CWS",P937="Non-Lead", M937="Non-Lead - Copper", R937="Yes", N937="Unknown")),
(AND('[1]PWS Information'!$E$10="CWS",P937="Unknown")),
(AND('[1]PWS Information'!$E$10="NTNC",P937="Unknown")))),"Tier 5",
"")))))</f>
        <v>Tier 5</v>
      </c>
      <c r="Y937" s="50"/>
      <c r="Z937" s="50"/>
    </row>
    <row r="938" spans="1:26" ht="75" x14ac:dyDescent="0.25">
      <c r="A938" s="39">
        <v>25176191</v>
      </c>
      <c r="B938" s="40">
        <v>5316</v>
      </c>
      <c r="C938" s="41" t="s">
        <v>81</v>
      </c>
      <c r="D938" s="41" t="s">
        <v>46</v>
      </c>
      <c r="E938" s="41">
        <v>75961</v>
      </c>
      <c r="F938" s="42"/>
      <c r="G938" s="43">
        <v>31.558382999999999</v>
      </c>
      <c r="H938" s="44">
        <v>-94.504452000000001</v>
      </c>
      <c r="I938" s="45" t="s">
        <v>63</v>
      </c>
      <c r="J938" s="46" t="s">
        <v>48</v>
      </c>
      <c r="K938" s="42" t="s">
        <v>51</v>
      </c>
      <c r="L938" s="49"/>
      <c r="M938" s="45" t="s">
        <v>63</v>
      </c>
      <c r="N938" s="46" t="s">
        <v>51</v>
      </c>
      <c r="O938" s="49"/>
      <c r="P938" s="36" t="str">
        <f t="shared" si="14"/>
        <v>Unknown</v>
      </c>
      <c r="Q938" s="39" t="s">
        <v>48</v>
      </c>
      <c r="R938" s="39" t="s">
        <v>48</v>
      </c>
      <c r="S938" s="39"/>
      <c r="T938" s="50"/>
      <c r="U938" s="50" t="s">
        <v>51</v>
      </c>
      <c r="V938" s="50" t="s">
        <v>51</v>
      </c>
      <c r="W938" s="50"/>
      <c r="X938" s="51" t="str">
        <f>IF((OR((AND('[1]PWS Information'!$E$10="CWS",T938="Single Family Residence",P938="Lead")),
(AND('[1]PWS Information'!$E$10="CWS",T938="Multiple Family Residence",'[1]PWS Information'!$E$11="Yes",P938="Lead")),
(AND('[1]PWS Information'!$E$10="NTNC",P938="Lead")))),"Tier 1",
IF((OR((AND('[1]PWS Information'!$E$10="CWS",T938="Multiple Family Residence",'[1]PWS Information'!$E$11="No",P938="Lead")),
(AND('[1]PWS Information'!$E$10="CWS",T938="Other",P938="Lead")),
(AND('[1]PWS Information'!$E$10="CWS",T938="Building",P938="Lead")))),"Tier 2",
IF((OR((AND('[1]PWS Information'!$E$10="CWS",T938="Single Family Residence",P938="Galvanized Requiring Replacement")),
(AND('[1]PWS Information'!$E$10="CWS",T938="Single Family Residence",P938="Galvanized Requiring Replacement",Q938="Yes")),
(AND('[1]PWS Information'!$E$10="NTNC",P938="Galvanized Requiring Replacement")),
(AND('[1]PWS Information'!$E$10="NTNC",T938="Single Family Residence",Q938="Yes")))),"Tier 3",
IF((OR((AND('[1]PWS Information'!$E$10="CWS",T938="Single Family Residence",R938="Yes",P938="Non-Lead", I938="Non-Lead - Copper",K938="Before 1989")),
(AND('[1]PWS Information'!$E$10="CWS",T938="Single Family Residence",R938="Yes",P938="Non-Lead", M938="Non-Lead - Copper",N938="Before 1989")))),"Tier 4",
IF((OR((AND('[1]PWS Information'!$E$10="NTNC",P938="Non-Lead")),
(AND('[1]PWS Information'!$E$10="CWS",P938="Non-Lead",R938="")),
(AND('[1]PWS Information'!$E$10="CWS",P938="Non-Lead",R938="No")),
(AND('[1]PWS Information'!$E$10="CWS",P938="Non-Lead",R938="Don't Know")),
(AND('[1]PWS Information'!$E$10="CWS",P938="Non-Lead", I938="Non-Lead - Copper", R938="Yes", K938="Between 1989 and 2014")),
(AND('[1]PWS Information'!$E$10="CWS",P938="Non-Lead", I938="Non-Lead - Copper", R938="Yes", K938="After 2014")),
(AND('[1]PWS Information'!$E$10="CWS",P938="Non-Lead", I938="Non-Lead - Copper", R938="Yes", K938="Unknown")),
(AND('[1]PWS Information'!$E$10="CWS",P938="Non-Lead", M938="Non-Lead - Copper", R938="Yes", N938="Between 1989 and 2014")),
(AND('[1]PWS Information'!$E$10="CWS",P938="Non-Lead", M938="Non-Lead - Copper", R938="Yes", N938="After 2014")),
(AND('[1]PWS Information'!$E$10="CWS",P938="Non-Lead", M938="Non-Lead - Copper", R938="Yes", N938="Unknown")),
(AND('[1]PWS Information'!$E$10="CWS",P938="Unknown")),
(AND('[1]PWS Information'!$E$10="NTNC",P938="Unknown")))),"Tier 5",
"")))))</f>
        <v>Tier 5</v>
      </c>
      <c r="Y938" s="50"/>
      <c r="Z938" s="50"/>
    </row>
    <row r="939" spans="1:26" ht="75" x14ac:dyDescent="0.25">
      <c r="A939" s="39">
        <v>25176186</v>
      </c>
      <c r="B939" s="40">
        <v>5382</v>
      </c>
      <c r="C939" s="41" t="s">
        <v>81</v>
      </c>
      <c r="D939" s="41" t="s">
        <v>46</v>
      </c>
      <c r="E939" s="41">
        <v>75961</v>
      </c>
      <c r="F939" s="42"/>
      <c r="G939" s="43">
        <v>31.660693999999999</v>
      </c>
      <c r="H939" s="44">
        <v>-94.601386000000005</v>
      </c>
      <c r="I939" s="45" t="s">
        <v>63</v>
      </c>
      <c r="J939" s="46" t="s">
        <v>48</v>
      </c>
      <c r="K939" s="42" t="s">
        <v>51</v>
      </c>
      <c r="L939" s="49"/>
      <c r="M939" s="45" t="s">
        <v>63</v>
      </c>
      <c r="N939" s="46" t="s">
        <v>51</v>
      </c>
      <c r="O939" s="49"/>
      <c r="P939" s="36" t="str">
        <f t="shared" si="14"/>
        <v>Unknown</v>
      </c>
      <c r="Q939" s="39" t="s">
        <v>48</v>
      </c>
      <c r="R939" s="39" t="s">
        <v>48</v>
      </c>
      <c r="S939" s="39"/>
      <c r="T939" s="50"/>
      <c r="U939" s="50" t="s">
        <v>51</v>
      </c>
      <c r="V939" s="50" t="s">
        <v>51</v>
      </c>
      <c r="W939" s="50"/>
      <c r="X939" s="51" t="str">
        <f>IF((OR((AND('[1]PWS Information'!$E$10="CWS",T939="Single Family Residence",P939="Lead")),
(AND('[1]PWS Information'!$E$10="CWS",T939="Multiple Family Residence",'[1]PWS Information'!$E$11="Yes",P939="Lead")),
(AND('[1]PWS Information'!$E$10="NTNC",P939="Lead")))),"Tier 1",
IF((OR((AND('[1]PWS Information'!$E$10="CWS",T939="Multiple Family Residence",'[1]PWS Information'!$E$11="No",P939="Lead")),
(AND('[1]PWS Information'!$E$10="CWS",T939="Other",P939="Lead")),
(AND('[1]PWS Information'!$E$10="CWS",T939="Building",P939="Lead")))),"Tier 2",
IF((OR((AND('[1]PWS Information'!$E$10="CWS",T939="Single Family Residence",P939="Galvanized Requiring Replacement")),
(AND('[1]PWS Information'!$E$10="CWS",T939="Single Family Residence",P939="Galvanized Requiring Replacement",Q939="Yes")),
(AND('[1]PWS Information'!$E$10="NTNC",P939="Galvanized Requiring Replacement")),
(AND('[1]PWS Information'!$E$10="NTNC",T939="Single Family Residence",Q939="Yes")))),"Tier 3",
IF((OR((AND('[1]PWS Information'!$E$10="CWS",T939="Single Family Residence",R939="Yes",P939="Non-Lead", I939="Non-Lead - Copper",K939="Before 1989")),
(AND('[1]PWS Information'!$E$10="CWS",T939="Single Family Residence",R939="Yes",P939="Non-Lead", M939="Non-Lead - Copper",N939="Before 1989")))),"Tier 4",
IF((OR((AND('[1]PWS Information'!$E$10="NTNC",P939="Non-Lead")),
(AND('[1]PWS Information'!$E$10="CWS",P939="Non-Lead",R939="")),
(AND('[1]PWS Information'!$E$10="CWS",P939="Non-Lead",R939="No")),
(AND('[1]PWS Information'!$E$10="CWS",P939="Non-Lead",R939="Don't Know")),
(AND('[1]PWS Information'!$E$10="CWS",P939="Non-Lead", I939="Non-Lead - Copper", R939="Yes", K939="Between 1989 and 2014")),
(AND('[1]PWS Information'!$E$10="CWS",P939="Non-Lead", I939="Non-Lead - Copper", R939="Yes", K939="After 2014")),
(AND('[1]PWS Information'!$E$10="CWS",P939="Non-Lead", I939="Non-Lead - Copper", R939="Yes", K939="Unknown")),
(AND('[1]PWS Information'!$E$10="CWS",P939="Non-Lead", M939="Non-Lead - Copper", R939="Yes", N939="Between 1989 and 2014")),
(AND('[1]PWS Information'!$E$10="CWS",P939="Non-Lead", M939="Non-Lead - Copper", R939="Yes", N939="After 2014")),
(AND('[1]PWS Information'!$E$10="CWS",P939="Non-Lead", M939="Non-Lead - Copper", R939="Yes", N939="Unknown")),
(AND('[1]PWS Information'!$E$10="CWS",P939="Unknown")),
(AND('[1]PWS Information'!$E$10="NTNC",P939="Unknown")))),"Tier 5",
"")))))</f>
        <v>Tier 5</v>
      </c>
      <c r="Y939" s="50"/>
      <c r="Z939" s="50"/>
    </row>
    <row r="940" spans="1:26" ht="75" x14ac:dyDescent="0.25">
      <c r="A940" s="39">
        <v>25176144</v>
      </c>
      <c r="B940" s="40">
        <v>478</v>
      </c>
      <c r="C940" s="41" t="s">
        <v>70</v>
      </c>
      <c r="D940" s="41" t="s">
        <v>46</v>
      </c>
      <c r="E940" s="41">
        <v>75961</v>
      </c>
      <c r="F940" s="42"/>
      <c r="G940" s="43">
        <v>31.659801999999999</v>
      </c>
      <c r="H940" s="44">
        <v>-94.601658</v>
      </c>
      <c r="I940" s="45" t="s">
        <v>63</v>
      </c>
      <c r="J940" s="46" t="s">
        <v>48</v>
      </c>
      <c r="K940" s="42" t="s">
        <v>51</v>
      </c>
      <c r="L940" s="49"/>
      <c r="M940" s="45" t="s">
        <v>63</v>
      </c>
      <c r="N940" s="46" t="s">
        <v>51</v>
      </c>
      <c r="O940" s="49"/>
      <c r="P940" s="36" t="str">
        <f t="shared" si="14"/>
        <v>Unknown</v>
      </c>
      <c r="Q940" s="39" t="s">
        <v>48</v>
      </c>
      <c r="R940" s="39" t="s">
        <v>48</v>
      </c>
      <c r="S940" s="39"/>
      <c r="T940" s="50"/>
      <c r="U940" s="50" t="s">
        <v>51</v>
      </c>
      <c r="V940" s="50" t="s">
        <v>51</v>
      </c>
      <c r="W940" s="50"/>
      <c r="X940" s="51" t="str">
        <f>IF((OR((AND('[1]PWS Information'!$E$10="CWS",T940="Single Family Residence",P940="Lead")),
(AND('[1]PWS Information'!$E$10="CWS",T940="Multiple Family Residence",'[1]PWS Information'!$E$11="Yes",P940="Lead")),
(AND('[1]PWS Information'!$E$10="NTNC",P940="Lead")))),"Tier 1",
IF((OR((AND('[1]PWS Information'!$E$10="CWS",T940="Multiple Family Residence",'[1]PWS Information'!$E$11="No",P940="Lead")),
(AND('[1]PWS Information'!$E$10="CWS",T940="Other",P940="Lead")),
(AND('[1]PWS Information'!$E$10="CWS",T940="Building",P940="Lead")))),"Tier 2",
IF((OR((AND('[1]PWS Information'!$E$10="CWS",T940="Single Family Residence",P940="Galvanized Requiring Replacement")),
(AND('[1]PWS Information'!$E$10="CWS",T940="Single Family Residence",P940="Galvanized Requiring Replacement",Q940="Yes")),
(AND('[1]PWS Information'!$E$10="NTNC",P940="Galvanized Requiring Replacement")),
(AND('[1]PWS Information'!$E$10="NTNC",T940="Single Family Residence",Q940="Yes")))),"Tier 3",
IF((OR((AND('[1]PWS Information'!$E$10="CWS",T940="Single Family Residence",R940="Yes",P940="Non-Lead", I940="Non-Lead - Copper",K940="Before 1989")),
(AND('[1]PWS Information'!$E$10="CWS",T940="Single Family Residence",R940="Yes",P940="Non-Lead", M940="Non-Lead - Copper",N940="Before 1989")))),"Tier 4",
IF((OR((AND('[1]PWS Information'!$E$10="NTNC",P940="Non-Lead")),
(AND('[1]PWS Information'!$E$10="CWS",P940="Non-Lead",R940="")),
(AND('[1]PWS Information'!$E$10="CWS",P940="Non-Lead",R940="No")),
(AND('[1]PWS Information'!$E$10="CWS",P940="Non-Lead",R940="Don't Know")),
(AND('[1]PWS Information'!$E$10="CWS",P940="Non-Lead", I940="Non-Lead - Copper", R940="Yes", K940="Between 1989 and 2014")),
(AND('[1]PWS Information'!$E$10="CWS",P940="Non-Lead", I940="Non-Lead - Copper", R940="Yes", K940="After 2014")),
(AND('[1]PWS Information'!$E$10="CWS",P940="Non-Lead", I940="Non-Lead - Copper", R940="Yes", K940="Unknown")),
(AND('[1]PWS Information'!$E$10="CWS",P940="Non-Lead", M940="Non-Lead - Copper", R940="Yes", N940="Between 1989 and 2014")),
(AND('[1]PWS Information'!$E$10="CWS",P940="Non-Lead", M940="Non-Lead - Copper", R940="Yes", N940="After 2014")),
(AND('[1]PWS Information'!$E$10="CWS",P940="Non-Lead", M940="Non-Lead - Copper", R940="Yes", N940="Unknown")),
(AND('[1]PWS Information'!$E$10="CWS",P940="Unknown")),
(AND('[1]PWS Information'!$E$10="NTNC",P940="Unknown")))),"Tier 5",
"")))))</f>
        <v>Tier 5</v>
      </c>
      <c r="Y940" s="50"/>
      <c r="Z940" s="50"/>
    </row>
    <row r="941" spans="1:26" ht="75" x14ac:dyDescent="0.25">
      <c r="A941" s="39">
        <v>25175608</v>
      </c>
      <c r="B941" s="40">
        <v>260</v>
      </c>
      <c r="C941" s="41" t="s">
        <v>291</v>
      </c>
      <c r="D941" s="41" t="s">
        <v>46</v>
      </c>
      <c r="E941" s="41">
        <v>75961</v>
      </c>
      <c r="F941" s="42"/>
      <c r="G941" s="43">
        <v>31.588172</v>
      </c>
      <c r="H941" s="44">
        <v>-94.572483000000005</v>
      </c>
      <c r="I941" s="45" t="s">
        <v>63</v>
      </c>
      <c r="J941" s="46" t="s">
        <v>48</v>
      </c>
      <c r="K941" s="42" t="s">
        <v>51</v>
      </c>
      <c r="L941" s="49"/>
      <c r="M941" s="45" t="s">
        <v>63</v>
      </c>
      <c r="N941" s="46" t="s">
        <v>51</v>
      </c>
      <c r="O941" s="49"/>
      <c r="P941" s="36" t="str">
        <f t="shared" si="14"/>
        <v>Unknown</v>
      </c>
      <c r="Q941" s="39" t="s">
        <v>48</v>
      </c>
      <c r="R941" s="39" t="s">
        <v>48</v>
      </c>
      <c r="S941" s="39"/>
      <c r="T941" s="50" t="s">
        <v>50</v>
      </c>
      <c r="U941" s="50" t="s">
        <v>51</v>
      </c>
      <c r="V941" s="50" t="s">
        <v>51</v>
      </c>
      <c r="W941" s="50"/>
      <c r="X941" s="51" t="str">
        <f>IF((OR((AND('[1]PWS Information'!$E$10="CWS",T941="Single Family Residence",P941="Lead")),
(AND('[1]PWS Information'!$E$10="CWS",T941="Multiple Family Residence",'[1]PWS Information'!$E$11="Yes",P941="Lead")),
(AND('[1]PWS Information'!$E$10="NTNC",P941="Lead")))),"Tier 1",
IF((OR((AND('[1]PWS Information'!$E$10="CWS",T941="Multiple Family Residence",'[1]PWS Information'!$E$11="No",P941="Lead")),
(AND('[1]PWS Information'!$E$10="CWS",T941="Other",P941="Lead")),
(AND('[1]PWS Information'!$E$10="CWS",T941="Building",P941="Lead")))),"Tier 2",
IF((OR((AND('[1]PWS Information'!$E$10="CWS",T941="Single Family Residence",P941="Galvanized Requiring Replacement")),
(AND('[1]PWS Information'!$E$10="CWS",T941="Single Family Residence",P941="Galvanized Requiring Replacement",Q941="Yes")),
(AND('[1]PWS Information'!$E$10="NTNC",P941="Galvanized Requiring Replacement")),
(AND('[1]PWS Information'!$E$10="NTNC",T941="Single Family Residence",Q941="Yes")))),"Tier 3",
IF((OR((AND('[1]PWS Information'!$E$10="CWS",T941="Single Family Residence",R941="Yes",P941="Non-Lead", I941="Non-Lead - Copper",K941="Before 1989")),
(AND('[1]PWS Information'!$E$10="CWS",T941="Single Family Residence",R941="Yes",P941="Non-Lead", M941="Non-Lead - Copper",N941="Before 1989")))),"Tier 4",
IF((OR((AND('[1]PWS Information'!$E$10="NTNC",P941="Non-Lead")),
(AND('[1]PWS Information'!$E$10="CWS",P941="Non-Lead",R941="")),
(AND('[1]PWS Information'!$E$10="CWS",P941="Non-Lead",R941="No")),
(AND('[1]PWS Information'!$E$10="CWS",P941="Non-Lead",R941="Don't Know")),
(AND('[1]PWS Information'!$E$10="CWS",P941="Non-Lead", I941="Non-Lead - Copper", R941="Yes", K941="Between 1989 and 2014")),
(AND('[1]PWS Information'!$E$10="CWS",P941="Non-Lead", I941="Non-Lead - Copper", R941="Yes", K941="After 2014")),
(AND('[1]PWS Information'!$E$10="CWS",P941="Non-Lead", I941="Non-Lead - Copper", R941="Yes", K941="Unknown")),
(AND('[1]PWS Information'!$E$10="CWS",P941="Non-Lead", M941="Non-Lead - Copper", R941="Yes", N941="Between 1989 and 2014")),
(AND('[1]PWS Information'!$E$10="CWS",P941="Non-Lead", M941="Non-Lead - Copper", R941="Yes", N941="After 2014")),
(AND('[1]PWS Information'!$E$10="CWS",P941="Non-Lead", M941="Non-Lead - Copper", R941="Yes", N941="Unknown")),
(AND('[1]PWS Information'!$E$10="CWS",P941="Unknown")),
(AND('[1]PWS Information'!$E$10="NTNC",P941="Unknown")))),"Tier 5",
"")))))</f>
        <v>Tier 5</v>
      </c>
      <c r="Y941" s="50"/>
      <c r="Z941" s="50"/>
    </row>
    <row r="942" spans="1:26" ht="75" x14ac:dyDescent="0.25">
      <c r="A942" s="39" t="s">
        <v>292</v>
      </c>
      <c r="B942" s="40">
        <v>361</v>
      </c>
      <c r="C942" s="41" t="s">
        <v>134</v>
      </c>
      <c r="D942" s="41" t="s">
        <v>46</v>
      </c>
      <c r="E942" s="41">
        <v>75961</v>
      </c>
      <c r="F942" s="42"/>
      <c r="G942" s="43">
        <v>31.659441999999999</v>
      </c>
      <c r="H942" s="44">
        <v>-94.601951</v>
      </c>
      <c r="I942" s="45" t="s">
        <v>63</v>
      </c>
      <c r="J942" s="46" t="s">
        <v>48</v>
      </c>
      <c r="K942" s="42" t="s">
        <v>51</v>
      </c>
      <c r="L942" s="49"/>
      <c r="M942" s="45" t="s">
        <v>63</v>
      </c>
      <c r="N942" s="46" t="s">
        <v>51</v>
      </c>
      <c r="O942" s="49"/>
      <c r="P942" s="36" t="str">
        <f t="shared" si="14"/>
        <v>Unknown</v>
      </c>
      <c r="Q942" s="39" t="s">
        <v>48</v>
      </c>
      <c r="R942" s="39" t="s">
        <v>48</v>
      </c>
      <c r="S942" s="39"/>
      <c r="T942" s="50"/>
      <c r="U942" s="50" t="s">
        <v>51</v>
      </c>
      <c r="V942" s="50" t="s">
        <v>51</v>
      </c>
      <c r="W942" s="50"/>
      <c r="X942" s="51" t="str">
        <f>IF((OR((AND('[1]PWS Information'!$E$10="CWS",T942="Single Family Residence",P942="Lead")),
(AND('[1]PWS Information'!$E$10="CWS",T942="Multiple Family Residence",'[1]PWS Information'!$E$11="Yes",P942="Lead")),
(AND('[1]PWS Information'!$E$10="NTNC",P942="Lead")))),"Tier 1",
IF((OR((AND('[1]PWS Information'!$E$10="CWS",T942="Multiple Family Residence",'[1]PWS Information'!$E$11="No",P942="Lead")),
(AND('[1]PWS Information'!$E$10="CWS",T942="Other",P942="Lead")),
(AND('[1]PWS Information'!$E$10="CWS",T942="Building",P942="Lead")))),"Tier 2",
IF((OR((AND('[1]PWS Information'!$E$10="CWS",T942="Single Family Residence",P942="Galvanized Requiring Replacement")),
(AND('[1]PWS Information'!$E$10="CWS",T942="Single Family Residence",P942="Galvanized Requiring Replacement",Q942="Yes")),
(AND('[1]PWS Information'!$E$10="NTNC",P942="Galvanized Requiring Replacement")),
(AND('[1]PWS Information'!$E$10="NTNC",T942="Single Family Residence",Q942="Yes")))),"Tier 3",
IF((OR((AND('[1]PWS Information'!$E$10="CWS",T942="Single Family Residence",R942="Yes",P942="Non-Lead", I942="Non-Lead - Copper",K942="Before 1989")),
(AND('[1]PWS Information'!$E$10="CWS",T942="Single Family Residence",R942="Yes",P942="Non-Lead", M942="Non-Lead - Copper",N942="Before 1989")))),"Tier 4",
IF((OR((AND('[1]PWS Information'!$E$10="NTNC",P942="Non-Lead")),
(AND('[1]PWS Information'!$E$10="CWS",P942="Non-Lead",R942="")),
(AND('[1]PWS Information'!$E$10="CWS",P942="Non-Lead",R942="No")),
(AND('[1]PWS Information'!$E$10="CWS",P942="Non-Lead",R942="Don't Know")),
(AND('[1]PWS Information'!$E$10="CWS",P942="Non-Lead", I942="Non-Lead - Copper", R942="Yes", K942="Between 1989 and 2014")),
(AND('[1]PWS Information'!$E$10="CWS",P942="Non-Lead", I942="Non-Lead - Copper", R942="Yes", K942="After 2014")),
(AND('[1]PWS Information'!$E$10="CWS",P942="Non-Lead", I942="Non-Lead - Copper", R942="Yes", K942="Unknown")),
(AND('[1]PWS Information'!$E$10="CWS",P942="Non-Lead", M942="Non-Lead - Copper", R942="Yes", N942="Between 1989 and 2014")),
(AND('[1]PWS Information'!$E$10="CWS",P942="Non-Lead", M942="Non-Lead - Copper", R942="Yes", N942="After 2014")),
(AND('[1]PWS Information'!$E$10="CWS",P942="Non-Lead", M942="Non-Lead - Copper", R942="Yes", N942="Unknown")),
(AND('[1]PWS Information'!$E$10="CWS",P942="Unknown")),
(AND('[1]PWS Information'!$E$10="NTNC",P942="Unknown")))),"Tier 5",
"")))))</f>
        <v>Tier 5</v>
      </c>
      <c r="Y942" s="50"/>
      <c r="Z942" s="50"/>
    </row>
    <row r="943" spans="1:26" ht="75" x14ac:dyDescent="0.25">
      <c r="A943" s="39">
        <v>25175533</v>
      </c>
      <c r="B943" s="40">
        <v>1553</v>
      </c>
      <c r="C943" s="41" t="s">
        <v>156</v>
      </c>
      <c r="D943" s="41" t="s">
        <v>46</v>
      </c>
      <c r="E943" s="41">
        <v>75961</v>
      </c>
      <c r="F943" s="42"/>
      <c r="G943" s="43">
        <v>31.558382999999999</v>
      </c>
      <c r="H943" s="44">
        <v>-94.504452000000001</v>
      </c>
      <c r="I943" s="45" t="s">
        <v>63</v>
      </c>
      <c r="J943" s="46" t="s">
        <v>48</v>
      </c>
      <c r="K943" s="42" t="s">
        <v>51</v>
      </c>
      <c r="L943" s="49"/>
      <c r="M943" s="45" t="s">
        <v>63</v>
      </c>
      <c r="N943" s="46" t="s">
        <v>51</v>
      </c>
      <c r="O943" s="49"/>
      <c r="P943" s="36" t="str">
        <f t="shared" si="14"/>
        <v>Unknown</v>
      </c>
      <c r="Q943" s="39" t="s">
        <v>48</v>
      </c>
      <c r="R943" s="39" t="s">
        <v>48</v>
      </c>
      <c r="S943" s="39"/>
      <c r="T943" s="50"/>
      <c r="U943" s="50" t="s">
        <v>51</v>
      </c>
      <c r="V943" s="50" t="s">
        <v>51</v>
      </c>
      <c r="W943" s="50"/>
      <c r="X943" s="51" t="str">
        <f>IF((OR((AND('[1]PWS Information'!$E$10="CWS",T943="Single Family Residence",P943="Lead")),
(AND('[1]PWS Information'!$E$10="CWS",T943="Multiple Family Residence",'[1]PWS Information'!$E$11="Yes",P943="Lead")),
(AND('[1]PWS Information'!$E$10="NTNC",P943="Lead")))),"Tier 1",
IF((OR((AND('[1]PWS Information'!$E$10="CWS",T943="Multiple Family Residence",'[1]PWS Information'!$E$11="No",P943="Lead")),
(AND('[1]PWS Information'!$E$10="CWS",T943="Other",P943="Lead")),
(AND('[1]PWS Information'!$E$10="CWS",T943="Building",P943="Lead")))),"Tier 2",
IF((OR((AND('[1]PWS Information'!$E$10="CWS",T943="Single Family Residence",P943="Galvanized Requiring Replacement")),
(AND('[1]PWS Information'!$E$10="CWS",T943="Single Family Residence",P943="Galvanized Requiring Replacement",Q943="Yes")),
(AND('[1]PWS Information'!$E$10="NTNC",P943="Galvanized Requiring Replacement")),
(AND('[1]PWS Information'!$E$10="NTNC",T943="Single Family Residence",Q943="Yes")))),"Tier 3",
IF((OR((AND('[1]PWS Information'!$E$10="CWS",T943="Single Family Residence",R943="Yes",P943="Non-Lead", I943="Non-Lead - Copper",K943="Before 1989")),
(AND('[1]PWS Information'!$E$10="CWS",T943="Single Family Residence",R943="Yes",P943="Non-Lead", M943="Non-Lead - Copper",N943="Before 1989")))),"Tier 4",
IF((OR((AND('[1]PWS Information'!$E$10="NTNC",P943="Non-Lead")),
(AND('[1]PWS Information'!$E$10="CWS",P943="Non-Lead",R943="")),
(AND('[1]PWS Information'!$E$10="CWS",P943="Non-Lead",R943="No")),
(AND('[1]PWS Information'!$E$10="CWS",P943="Non-Lead",R943="Don't Know")),
(AND('[1]PWS Information'!$E$10="CWS",P943="Non-Lead", I943="Non-Lead - Copper", R943="Yes", K943="Between 1989 and 2014")),
(AND('[1]PWS Information'!$E$10="CWS",P943="Non-Lead", I943="Non-Lead - Copper", R943="Yes", K943="After 2014")),
(AND('[1]PWS Information'!$E$10="CWS",P943="Non-Lead", I943="Non-Lead - Copper", R943="Yes", K943="Unknown")),
(AND('[1]PWS Information'!$E$10="CWS",P943="Non-Lead", M943="Non-Lead - Copper", R943="Yes", N943="Between 1989 and 2014")),
(AND('[1]PWS Information'!$E$10="CWS",P943="Non-Lead", M943="Non-Lead - Copper", R943="Yes", N943="After 2014")),
(AND('[1]PWS Information'!$E$10="CWS",P943="Non-Lead", M943="Non-Lead - Copper", R943="Yes", N943="Unknown")),
(AND('[1]PWS Information'!$E$10="CWS",P943="Unknown")),
(AND('[1]PWS Information'!$E$10="NTNC",P943="Unknown")))),"Tier 5",
"")))))</f>
        <v>Tier 5</v>
      </c>
      <c r="Y943" s="50"/>
      <c r="Z943" s="50"/>
    </row>
    <row r="944" spans="1:26" ht="75" x14ac:dyDescent="0.25">
      <c r="A944" s="39">
        <v>20759973</v>
      </c>
      <c r="B944" s="40" t="s">
        <v>142</v>
      </c>
      <c r="C944" s="41">
        <v>381</v>
      </c>
      <c r="D944" s="41" t="s">
        <v>46</v>
      </c>
      <c r="E944" s="41">
        <v>75961</v>
      </c>
      <c r="F944" s="42"/>
      <c r="G944" s="43">
        <v>31.558382999999999</v>
      </c>
      <c r="H944" s="44">
        <v>-94.504452000000001</v>
      </c>
      <c r="I944" s="45" t="s">
        <v>63</v>
      </c>
      <c r="J944" s="46" t="s">
        <v>48</v>
      </c>
      <c r="K944" s="42" t="s">
        <v>51</v>
      </c>
      <c r="L944" s="49"/>
      <c r="M944" s="45" t="s">
        <v>63</v>
      </c>
      <c r="N944" s="46" t="s">
        <v>51</v>
      </c>
      <c r="O944" s="49"/>
      <c r="P944" s="36" t="str">
        <f t="shared" si="14"/>
        <v>Unknown</v>
      </c>
      <c r="Q944" s="39" t="s">
        <v>48</v>
      </c>
      <c r="R944" s="39" t="s">
        <v>48</v>
      </c>
      <c r="S944" s="39"/>
      <c r="T944" s="50"/>
      <c r="U944" s="50" t="s">
        <v>51</v>
      </c>
      <c r="V944" s="50" t="s">
        <v>51</v>
      </c>
      <c r="W944" s="50"/>
      <c r="X944" s="51" t="str">
        <f>IF((OR((AND('[1]PWS Information'!$E$10="CWS",T944="Single Family Residence",P944="Lead")),
(AND('[1]PWS Information'!$E$10="CWS",T944="Multiple Family Residence",'[1]PWS Information'!$E$11="Yes",P944="Lead")),
(AND('[1]PWS Information'!$E$10="NTNC",P944="Lead")))),"Tier 1",
IF((OR((AND('[1]PWS Information'!$E$10="CWS",T944="Multiple Family Residence",'[1]PWS Information'!$E$11="No",P944="Lead")),
(AND('[1]PWS Information'!$E$10="CWS",T944="Other",P944="Lead")),
(AND('[1]PWS Information'!$E$10="CWS",T944="Building",P944="Lead")))),"Tier 2",
IF((OR((AND('[1]PWS Information'!$E$10="CWS",T944="Single Family Residence",P944="Galvanized Requiring Replacement")),
(AND('[1]PWS Information'!$E$10="CWS",T944="Single Family Residence",P944="Galvanized Requiring Replacement",Q944="Yes")),
(AND('[1]PWS Information'!$E$10="NTNC",P944="Galvanized Requiring Replacement")),
(AND('[1]PWS Information'!$E$10="NTNC",T944="Single Family Residence",Q944="Yes")))),"Tier 3",
IF((OR((AND('[1]PWS Information'!$E$10="CWS",T944="Single Family Residence",R944="Yes",P944="Non-Lead", I944="Non-Lead - Copper",K944="Before 1989")),
(AND('[1]PWS Information'!$E$10="CWS",T944="Single Family Residence",R944="Yes",P944="Non-Lead", M944="Non-Lead - Copper",N944="Before 1989")))),"Tier 4",
IF((OR((AND('[1]PWS Information'!$E$10="NTNC",P944="Non-Lead")),
(AND('[1]PWS Information'!$E$10="CWS",P944="Non-Lead",R944="")),
(AND('[1]PWS Information'!$E$10="CWS",P944="Non-Lead",R944="No")),
(AND('[1]PWS Information'!$E$10="CWS",P944="Non-Lead",R944="Don't Know")),
(AND('[1]PWS Information'!$E$10="CWS",P944="Non-Lead", I944="Non-Lead - Copper", R944="Yes", K944="Between 1989 and 2014")),
(AND('[1]PWS Information'!$E$10="CWS",P944="Non-Lead", I944="Non-Lead - Copper", R944="Yes", K944="After 2014")),
(AND('[1]PWS Information'!$E$10="CWS",P944="Non-Lead", I944="Non-Lead - Copper", R944="Yes", K944="Unknown")),
(AND('[1]PWS Information'!$E$10="CWS",P944="Non-Lead", M944="Non-Lead - Copper", R944="Yes", N944="Between 1989 and 2014")),
(AND('[1]PWS Information'!$E$10="CWS",P944="Non-Lead", M944="Non-Lead - Copper", R944="Yes", N944="After 2014")),
(AND('[1]PWS Information'!$E$10="CWS",P944="Non-Lead", M944="Non-Lead - Copper", R944="Yes", N944="Unknown")),
(AND('[1]PWS Information'!$E$10="CWS",P944="Unknown")),
(AND('[1]PWS Information'!$E$10="NTNC",P944="Unknown")))),"Tier 5",
"")))))</f>
        <v>Tier 5</v>
      </c>
      <c r="Y944" s="50"/>
      <c r="Z944" s="50"/>
    </row>
    <row r="945" spans="1:26" ht="75" x14ac:dyDescent="0.25">
      <c r="A945" s="39">
        <v>25175661</v>
      </c>
      <c r="B945" s="40">
        <v>222</v>
      </c>
      <c r="C945" s="41" t="s">
        <v>293</v>
      </c>
      <c r="D945" s="41" t="s">
        <v>46</v>
      </c>
      <c r="E945" s="41">
        <v>75961</v>
      </c>
      <c r="F945" s="42"/>
      <c r="G945" s="43">
        <v>31.602644000000002</v>
      </c>
      <c r="H945" s="44">
        <v>-94.657358000000002</v>
      </c>
      <c r="I945" s="45" t="s">
        <v>63</v>
      </c>
      <c r="J945" s="46" t="s">
        <v>48</v>
      </c>
      <c r="K945" s="42" t="s">
        <v>51</v>
      </c>
      <c r="L945" s="49"/>
      <c r="M945" s="45" t="s">
        <v>63</v>
      </c>
      <c r="N945" s="46" t="s">
        <v>51</v>
      </c>
      <c r="O945" s="49"/>
      <c r="P945" s="36" t="str">
        <f t="shared" si="14"/>
        <v>Unknown</v>
      </c>
      <c r="Q945" s="39" t="s">
        <v>48</v>
      </c>
      <c r="R945" s="39" t="s">
        <v>48</v>
      </c>
      <c r="S945" s="39"/>
      <c r="T945" s="50"/>
      <c r="U945" s="50" t="s">
        <v>51</v>
      </c>
      <c r="V945" s="50" t="s">
        <v>51</v>
      </c>
      <c r="W945" s="50"/>
      <c r="X945" s="51" t="str">
        <f>IF((OR((AND('[1]PWS Information'!$E$10="CWS",T945="Single Family Residence",P945="Lead")),
(AND('[1]PWS Information'!$E$10="CWS",T945="Multiple Family Residence",'[1]PWS Information'!$E$11="Yes",P945="Lead")),
(AND('[1]PWS Information'!$E$10="NTNC",P945="Lead")))),"Tier 1",
IF((OR((AND('[1]PWS Information'!$E$10="CWS",T945="Multiple Family Residence",'[1]PWS Information'!$E$11="No",P945="Lead")),
(AND('[1]PWS Information'!$E$10="CWS",T945="Other",P945="Lead")),
(AND('[1]PWS Information'!$E$10="CWS",T945="Building",P945="Lead")))),"Tier 2",
IF((OR((AND('[1]PWS Information'!$E$10="CWS",T945="Single Family Residence",P945="Galvanized Requiring Replacement")),
(AND('[1]PWS Information'!$E$10="CWS",T945="Single Family Residence",P945="Galvanized Requiring Replacement",Q945="Yes")),
(AND('[1]PWS Information'!$E$10="NTNC",P945="Galvanized Requiring Replacement")),
(AND('[1]PWS Information'!$E$10="NTNC",T945="Single Family Residence",Q945="Yes")))),"Tier 3",
IF((OR((AND('[1]PWS Information'!$E$10="CWS",T945="Single Family Residence",R945="Yes",P945="Non-Lead", I945="Non-Lead - Copper",K945="Before 1989")),
(AND('[1]PWS Information'!$E$10="CWS",T945="Single Family Residence",R945="Yes",P945="Non-Lead", M945="Non-Lead - Copper",N945="Before 1989")))),"Tier 4",
IF((OR((AND('[1]PWS Information'!$E$10="NTNC",P945="Non-Lead")),
(AND('[1]PWS Information'!$E$10="CWS",P945="Non-Lead",R945="")),
(AND('[1]PWS Information'!$E$10="CWS",P945="Non-Lead",R945="No")),
(AND('[1]PWS Information'!$E$10="CWS",P945="Non-Lead",R945="Don't Know")),
(AND('[1]PWS Information'!$E$10="CWS",P945="Non-Lead", I945="Non-Lead - Copper", R945="Yes", K945="Between 1989 and 2014")),
(AND('[1]PWS Information'!$E$10="CWS",P945="Non-Lead", I945="Non-Lead - Copper", R945="Yes", K945="After 2014")),
(AND('[1]PWS Information'!$E$10="CWS",P945="Non-Lead", I945="Non-Lead - Copper", R945="Yes", K945="Unknown")),
(AND('[1]PWS Information'!$E$10="CWS",P945="Non-Lead", M945="Non-Lead - Copper", R945="Yes", N945="Between 1989 and 2014")),
(AND('[1]PWS Information'!$E$10="CWS",P945="Non-Lead", M945="Non-Lead - Copper", R945="Yes", N945="After 2014")),
(AND('[1]PWS Information'!$E$10="CWS",P945="Non-Lead", M945="Non-Lead - Copper", R945="Yes", N945="Unknown")),
(AND('[1]PWS Information'!$E$10="CWS",P945="Unknown")),
(AND('[1]PWS Information'!$E$10="NTNC",P945="Unknown")))),"Tier 5",
"")))))</f>
        <v>Tier 5</v>
      </c>
      <c r="Y945" s="50"/>
      <c r="Z945" s="50"/>
    </row>
    <row r="946" spans="1:26" ht="75" x14ac:dyDescent="0.25">
      <c r="A946" s="39">
        <v>25175454</v>
      </c>
      <c r="B946" s="40">
        <v>11884</v>
      </c>
      <c r="C946" s="41" t="s">
        <v>66</v>
      </c>
      <c r="D946" s="41" t="s">
        <v>46</v>
      </c>
      <c r="E946" s="41">
        <v>75961</v>
      </c>
      <c r="F946" s="42"/>
      <c r="G946" s="43">
        <v>31.634726000000001</v>
      </c>
      <c r="H946" s="44">
        <v>-94.430655999999999</v>
      </c>
      <c r="I946" s="45" t="s">
        <v>63</v>
      </c>
      <c r="J946" s="46" t="s">
        <v>48</v>
      </c>
      <c r="K946" s="42" t="s">
        <v>51</v>
      </c>
      <c r="L946" s="49"/>
      <c r="M946" s="45" t="s">
        <v>63</v>
      </c>
      <c r="N946" s="46" t="s">
        <v>51</v>
      </c>
      <c r="O946" s="49"/>
      <c r="P946" s="36" t="str">
        <f t="shared" si="14"/>
        <v>Unknown</v>
      </c>
      <c r="Q946" s="39" t="s">
        <v>48</v>
      </c>
      <c r="R946" s="39" t="s">
        <v>48</v>
      </c>
      <c r="S946" s="39"/>
      <c r="T946" s="50"/>
      <c r="U946" s="50" t="s">
        <v>51</v>
      </c>
      <c r="V946" s="50" t="s">
        <v>51</v>
      </c>
      <c r="W946" s="50"/>
      <c r="X946" s="51" t="str">
        <f>IF((OR((AND('[1]PWS Information'!$E$10="CWS",T946="Single Family Residence",P946="Lead")),
(AND('[1]PWS Information'!$E$10="CWS",T946="Multiple Family Residence",'[1]PWS Information'!$E$11="Yes",P946="Lead")),
(AND('[1]PWS Information'!$E$10="NTNC",P946="Lead")))),"Tier 1",
IF((OR((AND('[1]PWS Information'!$E$10="CWS",T946="Multiple Family Residence",'[1]PWS Information'!$E$11="No",P946="Lead")),
(AND('[1]PWS Information'!$E$10="CWS",T946="Other",P946="Lead")),
(AND('[1]PWS Information'!$E$10="CWS",T946="Building",P946="Lead")))),"Tier 2",
IF((OR((AND('[1]PWS Information'!$E$10="CWS",T946="Single Family Residence",P946="Galvanized Requiring Replacement")),
(AND('[1]PWS Information'!$E$10="CWS",T946="Single Family Residence",P946="Galvanized Requiring Replacement",Q946="Yes")),
(AND('[1]PWS Information'!$E$10="NTNC",P946="Galvanized Requiring Replacement")),
(AND('[1]PWS Information'!$E$10="NTNC",T946="Single Family Residence",Q946="Yes")))),"Tier 3",
IF((OR((AND('[1]PWS Information'!$E$10="CWS",T946="Single Family Residence",R946="Yes",P946="Non-Lead", I946="Non-Lead - Copper",K946="Before 1989")),
(AND('[1]PWS Information'!$E$10="CWS",T946="Single Family Residence",R946="Yes",P946="Non-Lead", M946="Non-Lead - Copper",N946="Before 1989")))),"Tier 4",
IF((OR((AND('[1]PWS Information'!$E$10="NTNC",P946="Non-Lead")),
(AND('[1]PWS Information'!$E$10="CWS",P946="Non-Lead",R946="")),
(AND('[1]PWS Information'!$E$10="CWS",P946="Non-Lead",R946="No")),
(AND('[1]PWS Information'!$E$10="CWS",P946="Non-Lead",R946="Don't Know")),
(AND('[1]PWS Information'!$E$10="CWS",P946="Non-Lead", I946="Non-Lead - Copper", R946="Yes", K946="Between 1989 and 2014")),
(AND('[1]PWS Information'!$E$10="CWS",P946="Non-Lead", I946="Non-Lead - Copper", R946="Yes", K946="After 2014")),
(AND('[1]PWS Information'!$E$10="CWS",P946="Non-Lead", I946="Non-Lead - Copper", R946="Yes", K946="Unknown")),
(AND('[1]PWS Information'!$E$10="CWS",P946="Non-Lead", M946="Non-Lead - Copper", R946="Yes", N946="Between 1989 and 2014")),
(AND('[1]PWS Information'!$E$10="CWS",P946="Non-Lead", M946="Non-Lead - Copper", R946="Yes", N946="After 2014")),
(AND('[1]PWS Information'!$E$10="CWS",P946="Non-Lead", M946="Non-Lead - Copper", R946="Yes", N946="Unknown")),
(AND('[1]PWS Information'!$E$10="CWS",P946="Unknown")),
(AND('[1]PWS Information'!$E$10="NTNC",P946="Unknown")))),"Tier 5",
"")))))</f>
        <v>Tier 5</v>
      </c>
      <c r="Y946" s="50"/>
      <c r="Z946" s="50"/>
    </row>
    <row r="947" spans="1:26" ht="75" x14ac:dyDescent="0.25">
      <c r="A947" s="39">
        <v>25176021</v>
      </c>
      <c r="B947" s="40" t="s">
        <v>142</v>
      </c>
      <c r="C947" s="41" t="s">
        <v>294</v>
      </c>
      <c r="D947" s="41" t="s">
        <v>46</v>
      </c>
      <c r="E947" s="41">
        <v>75961</v>
      </c>
      <c r="F947" s="42"/>
      <c r="G947" s="43">
        <v>31.558382999999999</v>
      </c>
      <c r="H947" s="44">
        <v>-94.504452000000001</v>
      </c>
      <c r="I947" s="45" t="s">
        <v>63</v>
      </c>
      <c r="J947" s="46" t="s">
        <v>48</v>
      </c>
      <c r="K947" s="42" t="s">
        <v>51</v>
      </c>
      <c r="L947" s="49"/>
      <c r="M947" s="45" t="s">
        <v>63</v>
      </c>
      <c r="N947" s="46" t="s">
        <v>51</v>
      </c>
      <c r="O947" s="49"/>
      <c r="P947" s="36" t="str">
        <f t="shared" si="14"/>
        <v>Unknown</v>
      </c>
      <c r="Q947" s="39" t="s">
        <v>48</v>
      </c>
      <c r="R947" s="39" t="s">
        <v>48</v>
      </c>
      <c r="S947" s="39"/>
      <c r="T947" s="50"/>
      <c r="U947" s="50" t="s">
        <v>51</v>
      </c>
      <c r="V947" s="50" t="s">
        <v>51</v>
      </c>
      <c r="W947" s="50"/>
      <c r="X947" s="51" t="str">
        <f>IF((OR((AND('[1]PWS Information'!$E$10="CWS",T947="Single Family Residence",P947="Lead")),
(AND('[1]PWS Information'!$E$10="CWS",T947="Multiple Family Residence",'[1]PWS Information'!$E$11="Yes",P947="Lead")),
(AND('[1]PWS Information'!$E$10="NTNC",P947="Lead")))),"Tier 1",
IF((OR((AND('[1]PWS Information'!$E$10="CWS",T947="Multiple Family Residence",'[1]PWS Information'!$E$11="No",P947="Lead")),
(AND('[1]PWS Information'!$E$10="CWS",T947="Other",P947="Lead")),
(AND('[1]PWS Information'!$E$10="CWS",T947="Building",P947="Lead")))),"Tier 2",
IF((OR((AND('[1]PWS Information'!$E$10="CWS",T947="Single Family Residence",P947="Galvanized Requiring Replacement")),
(AND('[1]PWS Information'!$E$10="CWS",T947="Single Family Residence",P947="Galvanized Requiring Replacement",Q947="Yes")),
(AND('[1]PWS Information'!$E$10="NTNC",P947="Galvanized Requiring Replacement")),
(AND('[1]PWS Information'!$E$10="NTNC",T947="Single Family Residence",Q947="Yes")))),"Tier 3",
IF((OR((AND('[1]PWS Information'!$E$10="CWS",T947="Single Family Residence",R947="Yes",P947="Non-Lead", I947="Non-Lead - Copper",K947="Before 1989")),
(AND('[1]PWS Information'!$E$10="CWS",T947="Single Family Residence",R947="Yes",P947="Non-Lead", M947="Non-Lead - Copper",N947="Before 1989")))),"Tier 4",
IF((OR((AND('[1]PWS Information'!$E$10="NTNC",P947="Non-Lead")),
(AND('[1]PWS Information'!$E$10="CWS",P947="Non-Lead",R947="")),
(AND('[1]PWS Information'!$E$10="CWS",P947="Non-Lead",R947="No")),
(AND('[1]PWS Information'!$E$10="CWS",P947="Non-Lead",R947="Don't Know")),
(AND('[1]PWS Information'!$E$10="CWS",P947="Non-Lead", I947="Non-Lead - Copper", R947="Yes", K947="Between 1989 and 2014")),
(AND('[1]PWS Information'!$E$10="CWS",P947="Non-Lead", I947="Non-Lead - Copper", R947="Yes", K947="After 2014")),
(AND('[1]PWS Information'!$E$10="CWS",P947="Non-Lead", I947="Non-Lead - Copper", R947="Yes", K947="Unknown")),
(AND('[1]PWS Information'!$E$10="CWS",P947="Non-Lead", M947="Non-Lead - Copper", R947="Yes", N947="Between 1989 and 2014")),
(AND('[1]PWS Information'!$E$10="CWS",P947="Non-Lead", M947="Non-Lead - Copper", R947="Yes", N947="After 2014")),
(AND('[1]PWS Information'!$E$10="CWS",P947="Non-Lead", M947="Non-Lead - Copper", R947="Yes", N947="Unknown")),
(AND('[1]PWS Information'!$E$10="CWS",P947="Unknown")),
(AND('[1]PWS Information'!$E$10="NTNC",P947="Unknown")))),"Tier 5",
"")))))</f>
        <v>Tier 5</v>
      </c>
      <c r="Y947" s="50"/>
      <c r="Z947" s="50"/>
    </row>
    <row r="948" spans="1:26" ht="75" x14ac:dyDescent="0.25">
      <c r="A948" s="39">
        <v>25176014</v>
      </c>
      <c r="B948" s="40">
        <v>4810</v>
      </c>
      <c r="C948" s="41" t="s">
        <v>132</v>
      </c>
      <c r="D948" s="41" t="s">
        <v>46</v>
      </c>
      <c r="E948" s="41">
        <v>75961</v>
      </c>
      <c r="F948" s="42"/>
      <c r="G948" s="43">
        <v>31.558382999999999</v>
      </c>
      <c r="H948" s="44">
        <v>-94.504452000000001</v>
      </c>
      <c r="I948" s="45" t="s">
        <v>63</v>
      </c>
      <c r="J948" s="46" t="s">
        <v>48</v>
      </c>
      <c r="K948" s="42" t="s">
        <v>51</v>
      </c>
      <c r="L948" s="49"/>
      <c r="M948" s="45" t="s">
        <v>63</v>
      </c>
      <c r="N948" s="46" t="s">
        <v>51</v>
      </c>
      <c r="O948" s="49"/>
      <c r="P948" s="36" t="str">
        <f t="shared" si="14"/>
        <v>Unknown</v>
      </c>
      <c r="Q948" s="39" t="s">
        <v>48</v>
      </c>
      <c r="R948" s="39" t="s">
        <v>48</v>
      </c>
      <c r="S948" s="39"/>
      <c r="T948" s="50"/>
      <c r="U948" s="50" t="s">
        <v>51</v>
      </c>
      <c r="V948" s="50" t="s">
        <v>51</v>
      </c>
      <c r="W948" s="50"/>
      <c r="X948" s="51" t="str">
        <f>IF((OR((AND('[1]PWS Information'!$E$10="CWS",T948="Single Family Residence",P948="Lead")),
(AND('[1]PWS Information'!$E$10="CWS",T948="Multiple Family Residence",'[1]PWS Information'!$E$11="Yes",P948="Lead")),
(AND('[1]PWS Information'!$E$10="NTNC",P948="Lead")))),"Tier 1",
IF((OR((AND('[1]PWS Information'!$E$10="CWS",T948="Multiple Family Residence",'[1]PWS Information'!$E$11="No",P948="Lead")),
(AND('[1]PWS Information'!$E$10="CWS",T948="Other",P948="Lead")),
(AND('[1]PWS Information'!$E$10="CWS",T948="Building",P948="Lead")))),"Tier 2",
IF((OR((AND('[1]PWS Information'!$E$10="CWS",T948="Single Family Residence",P948="Galvanized Requiring Replacement")),
(AND('[1]PWS Information'!$E$10="CWS",T948="Single Family Residence",P948="Galvanized Requiring Replacement",Q948="Yes")),
(AND('[1]PWS Information'!$E$10="NTNC",P948="Galvanized Requiring Replacement")),
(AND('[1]PWS Information'!$E$10="NTNC",T948="Single Family Residence",Q948="Yes")))),"Tier 3",
IF((OR((AND('[1]PWS Information'!$E$10="CWS",T948="Single Family Residence",R948="Yes",P948="Non-Lead", I948="Non-Lead - Copper",K948="Before 1989")),
(AND('[1]PWS Information'!$E$10="CWS",T948="Single Family Residence",R948="Yes",P948="Non-Lead", M948="Non-Lead - Copper",N948="Before 1989")))),"Tier 4",
IF((OR((AND('[1]PWS Information'!$E$10="NTNC",P948="Non-Lead")),
(AND('[1]PWS Information'!$E$10="CWS",P948="Non-Lead",R948="")),
(AND('[1]PWS Information'!$E$10="CWS",P948="Non-Lead",R948="No")),
(AND('[1]PWS Information'!$E$10="CWS",P948="Non-Lead",R948="Don't Know")),
(AND('[1]PWS Information'!$E$10="CWS",P948="Non-Lead", I948="Non-Lead - Copper", R948="Yes", K948="Between 1989 and 2014")),
(AND('[1]PWS Information'!$E$10="CWS",P948="Non-Lead", I948="Non-Lead - Copper", R948="Yes", K948="After 2014")),
(AND('[1]PWS Information'!$E$10="CWS",P948="Non-Lead", I948="Non-Lead - Copper", R948="Yes", K948="Unknown")),
(AND('[1]PWS Information'!$E$10="CWS",P948="Non-Lead", M948="Non-Lead - Copper", R948="Yes", N948="Between 1989 and 2014")),
(AND('[1]PWS Information'!$E$10="CWS",P948="Non-Lead", M948="Non-Lead - Copper", R948="Yes", N948="After 2014")),
(AND('[1]PWS Information'!$E$10="CWS",P948="Non-Lead", M948="Non-Lead - Copper", R948="Yes", N948="Unknown")),
(AND('[1]PWS Information'!$E$10="CWS",P948="Unknown")),
(AND('[1]PWS Information'!$E$10="NTNC",P948="Unknown")))),"Tier 5",
"")))))</f>
        <v>Tier 5</v>
      </c>
      <c r="Y948" s="50"/>
      <c r="Z948" s="50"/>
    </row>
    <row r="949" spans="1:26" ht="75" x14ac:dyDescent="0.25">
      <c r="A949" s="39">
        <v>25176029</v>
      </c>
      <c r="B949" s="40">
        <v>6338</v>
      </c>
      <c r="C949" s="41" t="s">
        <v>66</v>
      </c>
      <c r="D949" s="41" t="s">
        <v>46</v>
      </c>
      <c r="E949" s="41">
        <v>75961</v>
      </c>
      <c r="F949" s="42"/>
      <c r="G949" s="43">
        <v>31.613354000000001</v>
      </c>
      <c r="H949" s="44">
        <v>-94.519155999999995</v>
      </c>
      <c r="I949" s="45" t="s">
        <v>63</v>
      </c>
      <c r="J949" s="46" t="s">
        <v>48</v>
      </c>
      <c r="K949" s="42" t="s">
        <v>51</v>
      </c>
      <c r="L949" s="49"/>
      <c r="M949" s="45" t="s">
        <v>63</v>
      </c>
      <c r="N949" s="46" t="s">
        <v>51</v>
      </c>
      <c r="O949" s="49"/>
      <c r="P949" s="36" t="str">
        <f t="shared" si="14"/>
        <v>Unknown</v>
      </c>
      <c r="Q949" s="39" t="s">
        <v>48</v>
      </c>
      <c r="R949" s="39" t="s">
        <v>48</v>
      </c>
      <c r="S949" s="39"/>
      <c r="T949" s="50"/>
      <c r="U949" s="50" t="s">
        <v>51</v>
      </c>
      <c r="V949" s="50" t="s">
        <v>51</v>
      </c>
      <c r="W949" s="50"/>
      <c r="X949" s="51" t="str">
        <f>IF((OR((AND('[1]PWS Information'!$E$10="CWS",T949="Single Family Residence",P949="Lead")),
(AND('[1]PWS Information'!$E$10="CWS",T949="Multiple Family Residence",'[1]PWS Information'!$E$11="Yes",P949="Lead")),
(AND('[1]PWS Information'!$E$10="NTNC",P949="Lead")))),"Tier 1",
IF((OR((AND('[1]PWS Information'!$E$10="CWS",T949="Multiple Family Residence",'[1]PWS Information'!$E$11="No",P949="Lead")),
(AND('[1]PWS Information'!$E$10="CWS",T949="Other",P949="Lead")),
(AND('[1]PWS Information'!$E$10="CWS",T949="Building",P949="Lead")))),"Tier 2",
IF((OR((AND('[1]PWS Information'!$E$10="CWS",T949="Single Family Residence",P949="Galvanized Requiring Replacement")),
(AND('[1]PWS Information'!$E$10="CWS",T949="Single Family Residence",P949="Galvanized Requiring Replacement",Q949="Yes")),
(AND('[1]PWS Information'!$E$10="NTNC",P949="Galvanized Requiring Replacement")),
(AND('[1]PWS Information'!$E$10="NTNC",T949="Single Family Residence",Q949="Yes")))),"Tier 3",
IF((OR((AND('[1]PWS Information'!$E$10="CWS",T949="Single Family Residence",R949="Yes",P949="Non-Lead", I949="Non-Lead - Copper",K949="Before 1989")),
(AND('[1]PWS Information'!$E$10="CWS",T949="Single Family Residence",R949="Yes",P949="Non-Lead", M949="Non-Lead - Copper",N949="Before 1989")))),"Tier 4",
IF((OR((AND('[1]PWS Information'!$E$10="NTNC",P949="Non-Lead")),
(AND('[1]PWS Information'!$E$10="CWS",P949="Non-Lead",R949="")),
(AND('[1]PWS Information'!$E$10="CWS",P949="Non-Lead",R949="No")),
(AND('[1]PWS Information'!$E$10="CWS",P949="Non-Lead",R949="Don't Know")),
(AND('[1]PWS Information'!$E$10="CWS",P949="Non-Lead", I949="Non-Lead - Copper", R949="Yes", K949="Between 1989 and 2014")),
(AND('[1]PWS Information'!$E$10="CWS",P949="Non-Lead", I949="Non-Lead - Copper", R949="Yes", K949="After 2014")),
(AND('[1]PWS Information'!$E$10="CWS",P949="Non-Lead", I949="Non-Lead - Copper", R949="Yes", K949="Unknown")),
(AND('[1]PWS Information'!$E$10="CWS",P949="Non-Lead", M949="Non-Lead - Copper", R949="Yes", N949="Between 1989 and 2014")),
(AND('[1]PWS Information'!$E$10="CWS",P949="Non-Lead", M949="Non-Lead - Copper", R949="Yes", N949="After 2014")),
(AND('[1]PWS Information'!$E$10="CWS",P949="Non-Lead", M949="Non-Lead - Copper", R949="Yes", N949="Unknown")),
(AND('[1]PWS Information'!$E$10="CWS",P949="Unknown")),
(AND('[1]PWS Information'!$E$10="NTNC",P949="Unknown")))),"Tier 5",
"")))))</f>
        <v>Tier 5</v>
      </c>
      <c r="Y949" s="50"/>
      <c r="Z949" s="50"/>
    </row>
    <row r="950" spans="1:26" ht="75" x14ac:dyDescent="0.25">
      <c r="A950" s="39">
        <v>25176083</v>
      </c>
      <c r="B950" s="40">
        <v>3847</v>
      </c>
      <c r="C950" s="41" t="s">
        <v>66</v>
      </c>
      <c r="D950" s="41" t="s">
        <v>46</v>
      </c>
      <c r="E950" s="41">
        <v>75961</v>
      </c>
      <c r="F950" s="42"/>
      <c r="G950" s="43">
        <v>31.602474000000001</v>
      </c>
      <c r="H950" s="44">
        <v>-94.613848000000004</v>
      </c>
      <c r="I950" s="45" t="s">
        <v>63</v>
      </c>
      <c r="J950" s="46" t="s">
        <v>48</v>
      </c>
      <c r="K950" s="42" t="s">
        <v>51</v>
      </c>
      <c r="L950" s="49"/>
      <c r="M950" s="45" t="s">
        <v>63</v>
      </c>
      <c r="N950" s="46" t="s">
        <v>51</v>
      </c>
      <c r="O950" s="49"/>
      <c r="P950" s="36" t="str">
        <f t="shared" si="14"/>
        <v>Unknown</v>
      </c>
      <c r="Q950" s="39" t="s">
        <v>48</v>
      </c>
      <c r="R950" s="39" t="s">
        <v>48</v>
      </c>
      <c r="S950" s="39"/>
      <c r="T950" s="50"/>
      <c r="U950" s="50" t="s">
        <v>51</v>
      </c>
      <c r="V950" s="50" t="s">
        <v>51</v>
      </c>
      <c r="W950" s="50"/>
      <c r="X950" s="51" t="str">
        <f>IF((OR((AND('[1]PWS Information'!$E$10="CWS",T950="Single Family Residence",P950="Lead")),
(AND('[1]PWS Information'!$E$10="CWS",T950="Multiple Family Residence",'[1]PWS Information'!$E$11="Yes",P950="Lead")),
(AND('[1]PWS Information'!$E$10="NTNC",P950="Lead")))),"Tier 1",
IF((OR((AND('[1]PWS Information'!$E$10="CWS",T950="Multiple Family Residence",'[1]PWS Information'!$E$11="No",P950="Lead")),
(AND('[1]PWS Information'!$E$10="CWS",T950="Other",P950="Lead")),
(AND('[1]PWS Information'!$E$10="CWS",T950="Building",P950="Lead")))),"Tier 2",
IF((OR((AND('[1]PWS Information'!$E$10="CWS",T950="Single Family Residence",P950="Galvanized Requiring Replacement")),
(AND('[1]PWS Information'!$E$10="CWS",T950="Single Family Residence",P950="Galvanized Requiring Replacement",Q950="Yes")),
(AND('[1]PWS Information'!$E$10="NTNC",P950="Galvanized Requiring Replacement")),
(AND('[1]PWS Information'!$E$10="NTNC",T950="Single Family Residence",Q950="Yes")))),"Tier 3",
IF((OR((AND('[1]PWS Information'!$E$10="CWS",T950="Single Family Residence",R950="Yes",P950="Non-Lead", I950="Non-Lead - Copper",K950="Before 1989")),
(AND('[1]PWS Information'!$E$10="CWS",T950="Single Family Residence",R950="Yes",P950="Non-Lead", M950="Non-Lead - Copper",N950="Before 1989")))),"Tier 4",
IF((OR((AND('[1]PWS Information'!$E$10="NTNC",P950="Non-Lead")),
(AND('[1]PWS Information'!$E$10="CWS",P950="Non-Lead",R950="")),
(AND('[1]PWS Information'!$E$10="CWS",P950="Non-Lead",R950="No")),
(AND('[1]PWS Information'!$E$10="CWS",P950="Non-Lead",R950="Don't Know")),
(AND('[1]PWS Information'!$E$10="CWS",P950="Non-Lead", I950="Non-Lead - Copper", R950="Yes", K950="Between 1989 and 2014")),
(AND('[1]PWS Information'!$E$10="CWS",P950="Non-Lead", I950="Non-Lead - Copper", R950="Yes", K950="After 2014")),
(AND('[1]PWS Information'!$E$10="CWS",P950="Non-Lead", I950="Non-Lead - Copper", R950="Yes", K950="Unknown")),
(AND('[1]PWS Information'!$E$10="CWS",P950="Non-Lead", M950="Non-Lead - Copper", R950="Yes", N950="Between 1989 and 2014")),
(AND('[1]PWS Information'!$E$10="CWS",P950="Non-Lead", M950="Non-Lead - Copper", R950="Yes", N950="After 2014")),
(AND('[1]PWS Information'!$E$10="CWS",P950="Non-Lead", M950="Non-Lead - Copper", R950="Yes", N950="Unknown")),
(AND('[1]PWS Information'!$E$10="CWS",P950="Unknown")),
(AND('[1]PWS Information'!$E$10="NTNC",P950="Unknown")))),"Tier 5",
"")))))</f>
        <v>Tier 5</v>
      </c>
      <c r="Y950" s="50"/>
      <c r="Z950" s="50"/>
    </row>
    <row r="951" spans="1:26" ht="75" x14ac:dyDescent="0.25">
      <c r="A951" s="39">
        <v>25175599</v>
      </c>
      <c r="B951" s="40">
        <v>5899</v>
      </c>
      <c r="C951" s="41" t="s">
        <v>81</v>
      </c>
      <c r="D951" s="41" t="s">
        <v>46</v>
      </c>
      <c r="E951" s="41">
        <v>75961</v>
      </c>
      <c r="F951" s="42"/>
      <c r="G951" s="43">
        <v>31.558382999999999</v>
      </c>
      <c r="H951" s="44">
        <v>-94.504452000000001</v>
      </c>
      <c r="I951" s="45" t="s">
        <v>63</v>
      </c>
      <c r="J951" s="46" t="s">
        <v>48</v>
      </c>
      <c r="K951" s="42" t="s">
        <v>51</v>
      </c>
      <c r="L951" s="49"/>
      <c r="M951" s="45" t="s">
        <v>63</v>
      </c>
      <c r="N951" s="46" t="s">
        <v>51</v>
      </c>
      <c r="O951" s="49"/>
      <c r="P951" s="36" t="str">
        <f t="shared" si="14"/>
        <v>Unknown</v>
      </c>
      <c r="Q951" s="39" t="s">
        <v>48</v>
      </c>
      <c r="R951" s="39" t="s">
        <v>48</v>
      </c>
      <c r="S951" s="39"/>
      <c r="T951" s="50"/>
      <c r="U951" s="50" t="s">
        <v>51</v>
      </c>
      <c r="V951" s="50" t="s">
        <v>51</v>
      </c>
      <c r="W951" s="50"/>
      <c r="X951" s="51" t="str">
        <f>IF((OR((AND('[1]PWS Information'!$E$10="CWS",T951="Single Family Residence",P951="Lead")),
(AND('[1]PWS Information'!$E$10="CWS",T951="Multiple Family Residence",'[1]PWS Information'!$E$11="Yes",P951="Lead")),
(AND('[1]PWS Information'!$E$10="NTNC",P951="Lead")))),"Tier 1",
IF((OR((AND('[1]PWS Information'!$E$10="CWS",T951="Multiple Family Residence",'[1]PWS Information'!$E$11="No",P951="Lead")),
(AND('[1]PWS Information'!$E$10="CWS",T951="Other",P951="Lead")),
(AND('[1]PWS Information'!$E$10="CWS",T951="Building",P951="Lead")))),"Tier 2",
IF((OR((AND('[1]PWS Information'!$E$10="CWS",T951="Single Family Residence",P951="Galvanized Requiring Replacement")),
(AND('[1]PWS Information'!$E$10="CWS",T951="Single Family Residence",P951="Galvanized Requiring Replacement",Q951="Yes")),
(AND('[1]PWS Information'!$E$10="NTNC",P951="Galvanized Requiring Replacement")),
(AND('[1]PWS Information'!$E$10="NTNC",T951="Single Family Residence",Q951="Yes")))),"Tier 3",
IF((OR((AND('[1]PWS Information'!$E$10="CWS",T951="Single Family Residence",R951="Yes",P951="Non-Lead", I951="Non-Lead - Copper",K951="Before 1989")),
(AND('[1]PWS Information'!$E$10="CWS",T951="Single Family Residence",R951="Yes",P951="Non-Lead", M951="Non-Lead - Copper",N951="Before 1989")))),"Tier 4",
IF((OR((AND('[1]PWS Information'!$E$10="NTNC",P951="Non-Lead")),
(AND('[1]PWS Information'!$E$10="CWS",P951="Non-Lead",R951="")),
(AND('[1]PWS Information'!$E$10="CWS",P951="Non-Lead",R951="No")),
(AND('[1]PWS Information'!$E$10="CWS",P951="Non-Lead",R951="Don't Know")),
(AND('[1]PWS Information'!$E$10="CWS",P951="Non-Lead", I951="Non-Lead - Copper", R951="Yes", K951="Between 1989 and 2014")),
(AND('[1]PWS Information'!$E$10="CWS",P951="Non-Lead", I951="Non-Lead - Copper", R951="Yes", K951="After 2014")),
(AND('[1]PWS Information'!$E$10="CWS",P951="Non-Lead", I951="Non-Lead - Copper", R951="Yes", K951="Unknown")),
(AND('[1]PWS Information'!$E$10="CWS",P951="Non-Lead", M951="Non-Lead - Copper", R951="Yes", N951="Between 1989 and 2014")),
(AND('[1]PWS Information'!$E$10="CWS",P951="Non-Lead", M951="Non-Lead - Copper", R951="Yes", N951="After 2014")),
(AND('[1]PWS Information'!$E$10="CWS",P951="Non-Lead", M951="Non-Lead - Copper", R951="Yes", N951="Unknown")),
(AND('[1]PWS Information'!$E$10="CWS",P951="Unknown")),
(AND('[1]PWS Information'!$E$10="NTNC",P951="Unknown")))),"Tier 5",
"")))))</f>
        <v>Tier 5</v>
      </c>
      <c r="Y951" s="50"/>
      <c r="Z951" s="50"/>
    </row>
    <row r="952" spans="1:26" ht="75" x14ac:dyDescent="0.25">
      <c r="A952" s="39">
        <v>25175856</v>
      </c>
      <c r="B952" s="40" t="s">
        <v>125</v>
      </c>
      <c r="C952" s="41" t="s">
        <v>295</v>
      </c>
      <c r="D952" s="41" t="s">
        <v>46</v>
      </c>
      <c r="E952" s="41">
        <v>75961</v>
      </c>
      <c r="F952" s="42"/>
      <c r="G952" s="43">
        <v>31.617705000000001</v>
      </c>
      <c r="H952" s="44">
        <v>-94.677571</v>
      </c>
      <c r="I952" s="45" t="s">
        <v>63</v>
      </c>
      <c r="J952" s="46" t="s">
        <v>48</v>
      </c>
      <c r="K952" s="42" t="s">
        <v>51</v>
      </c>
      <c r="L952" s="49"/>
      <c r="M952" s="45" t="s">
        <v>63</v>
      </c>
      <c r="N952" s="46" t="s">
        <v>51</v>
      </c>
      <c r="O952" s="49"/>
      <c r="P952" s="36" t="str">
        <f t="shared" si="14"/>
        <v>Unknown</v>
      </c>
      <c r="Q952" s="39" t="s">
        <v>48</v>
      </c>
      <c r="R952" s="39" t="s">
        <v>48</v>
      </c>
      <c r="S952" s="39"/>
      <c r="T952" s="50"/>
      <c r="U952" s="50" t="s">
        <v>51</v>
      </c>
      <c r="V952" s="50" t="s">
        <v>51</v>
      </c>
      <c r="W952" s="50"/>
      <c r="X952" s="51" t="str">
        <f>IF((OR((AND('[1]PWS Information'!$E$10="CWS",T952="Single Family Residence",P952="Lead")),
(AND('[1]PWS Information'!$E$10="CWS",T952="Multiple Family Residence",'[1]PWS Information'!$E$11="Yes",P952="Lead")),
(AND('[1]PWS Information'!$E$10="NTNC",P952="Lead")))),"Tier 1",
IF((OR((AND('[1]PWS Information'!$E$10="CWS",T952="Multiple Family Residence",'[1]PWS Information'!$E$11="No",P952="Lead")),
(AND('[1]PWS Information'!$E$10="CWS",T952="Other",P952="Lead")),
(AND('[1]PWS Information'!$E$10="CWS",T952="Building",P952="Lead")))),"Tier 2",
IF((OR((AND('[1]PWS Information'!$E$10="CWS",T952="Single Family Residence",P952="Galvanized Requiring Replacement")),
(AND('[1]PWS Information'!$E$10="CWS",T952="Single Family Residence",P952="Galvanized Requiring Replacement",Q952="Yes")),
(AND('[1]PWS Information'!$E$10="NTNC",P952="Galvanized Requiring Replacement")),
(AND('[1]PWS Information'!$E$10="NTNC",T952="Single Family Residence",Q952="Yes")))),"Tier 3",
IF((OR((AND('[1]PWS Information'!$E$10="CWS",T952="Single Family Residence",R952="Yes",P952="Non-Lead", I952="Non-Lead - Copper",K952="Before 1989")),
(AND('[1]PWS Information'!$E$10="CWS",T952="Single Family Residence",R952="Yes",P952="Non-Lead", M952="Non-Lead - Copper",N952="Before 1989")))),"Tier 4",
IF((OR((AND('[1]PWS Information'!$E$10="NTNC",P952="Non-Lead")),
(AND('[1]PWS Information'!$E$10="CWS",P952="Non-Lead",R952="")),
(AND('[1]PWS Information'!$E$10="CWS",P952="Non-Lead",R952="No")),
(AND('[1]PWS Information'!$E$10="CWS",P952="Non-Lead",R952="Don't Know")),
(AND('[1]PWS Information'!$E$10="CWS",P952="Non-Lead", I952="Non-Lead - Copper", R952="Yes", K952="Between 1989 and 2014")),
(AND('[1]PWS Information'!$E$10="CWS",P952="Non-Lead", I952="Non-Lead - Copper", R952="Yes", K952="After 2014")),
(AND('[1]PWS Information'!$E$10="CWS",P952="Non-Lead", I952="Non-Lead - Copper", R952="Yes", K952="Unknown")),
(AND('[1]PWS Information'!$E$10="CWS",P952="Non-Lead", M952="Non-Lead - Copper", R952="Yes", N952="Between 1989 and 2014")),
(AND('[1]PWS Information'!$E$10="CWS",P952="Non-Lead", M952="Non-Lead - Copper", R952="Yes", N952="After 2014")),
(AND('[1]PWS Information'!$E$10="CWS",P952="Non-Lead", M952="Non-Lead - Copper", R952="Yes", N952="Unknown")),
(AND('[1]PWS Information'!$E$10="CWS",P952="Unknown")),
(AND('[1]PWS Information'!$E$10="NTNC",P952="Unknown")))),"Tier 5",
"")))))</f>
        <v>Tier 5</v>
      </c>
      <c r="Y952" s="50"/>
      <c r="Z952" s="50"/>
    </row>
    <row r="953" spans="1:26" ht="75" x14ac:dyDescent="0.25">
      <c r="A953" s="39">
        <v>25175427</v>
      </c>
      <c r="B953" s="40">
        <v>13200</v>
      </c>
      <c r="C953" s="41" t="s">
        <v>66</v>
      </c>
      <c r="D953" s="41" t="s">
        <v>46</v>
      </c>
      <c r="E953" s="41">
        <v>75961</v>
      </c>
      <c r="F953" s="42"/>
      <c r="G953" s="43">
        <v>31.642295000000001</v>
      </c>
      <c r="H953" s="44">
        <v>-94.410593000000006</v>
      </c>
      <c r="I953" s="45" t="s">
        <v>63</v>
      </c>
      <c r="J953" s="46" t="s">
        <v>48</v>
      </c>
      <c r="K953" s="42" t="s">
        <v>51</v>
      </c>
      <c r="L953" s="49"/>
      <c r="M953" s="45" t="s">
        <v>63</v>
      </c>
      <c r="N953" s="46" t="s">
        <v>51</v>
      </c>
      <c r="O953" s="49"/>
      <c r="P953" s="36" t="str">
        <f t="shared" si="14"/>
        <v>Unknown</v>
      </c>
      <c r="Q953" s="39" t="s">
        <v>48</v>
      </c>
      <c r="R953" s="39" t="s">
        <v>48</v>
      </c>
      <c r="S953" s="39"/>
      <c r="T953" s="50"/>
      <c r="U953" s="50" t="s">
        <v>51</v>
      </c>
      <c r="V953" s="50" t="s">
        <v>51</v>
      </c>
      <c r="W953" s="50"/>
      <c r="X953" s="51" t="str">
        <f>IF((OR((AND('[1]PWS Information'!$E$10="CWS",T953="Single Family Residence",P953="Lead")),
(AND('[1]PWS Information'!$E$10="CWS",T953="Multiple Family Residence",'[1]PWS Information'!$E$11="Yes",P953="Lead")),
(AND('[1]PWS Information'!$E$10="NTNC",P953="Lead")))),"Tier 1",
IF((OR((AND('[1]PWS Information'!$E$10="CWS",T953="Multiple Family Residence",'[1]PWS Information'!$E$11="No",P953="Lead")),
(AND('[1]PWS Information'!$E$10="CWS",T953="Other",P953="Lead")),
(AND('[1]PWS Information'!$E$10="CWS",T953="Building",P953="Lead")))),"Tier 2",
IF((OR((AND('[1]PWS Information'!$E$10="CWS",T953="Single Family Residence",P953="Galvanized Requiring Replacement")),
(AND('[1]PWS Information'!$E$10="CWS",T953="Single Family Residence",P953="Galvanized Requiring Replacement",Q953="Yes")),
(AND('[1]PWS Information'!$E$10="NTNC",P953="Galvanized Requiring Replacement")),
(AND('[1]PWS Information'!$E$10="NTNC",T953="Single Family Residence",Q953="Yes")))),"Tier 3",
IF((OR((AND('[1]PWS Information'!$E$10="CWS",T953="Single Family Residence",R953="Yes",P953="Non-Lead", I953="Non-Lead - Copper",K953="Before 1989")),
(AND('[1]PWS Information'!$E$10="CWS",T953="Single Family Residence",R953="Yes",P953="Non-Lead", M953="Non-Lead - Copper",N953="Before 1989")))),"Tier 4",
IF((OR((AND('[1]PWS Information'!$E$10="NTNC",P953="Non-Lead")),
(AND('[1]PWS Information'!$E$10="CWS",P953="Non-Lead",R953="")),
(AND('[1]PWS Information'!$E$10="CWS",P953="Non-Lead",R953="No")),
(AND('[1]PWS Information'!$E$10="CWS",P953="Non-Lead",R953="Don't Know")),
(AND('[1]PWS Information'!$E$10="CWS",P953="Non-Lead", I953="Non-Lead - Copper", R953="Yes", K953="Between 1989 and 2014")),
(AND('[1]PWS Information'!$E$10="CWS",P953="Non-Lead", I953="Non-Lead - Copper", R953="Yes", K953="After 2014")),
(AND('[1]PWS Information'!$E$10="CWS",P953="Non-Lead", I953="Non-Lead - Copper", R953="Yes", K953="Unknown")),
(AND('[1]PWS Information'!$E$10="CWS",P953="Non-Lead", M953="Non-Lead - Copper", R953="Yes", N953="Between 1989 and 2014")),
(AND('[1]PWS Information'!$E$10="CWS",P953="Non-Lead", M953="Non-Lead - Copper", R953="Yes", N953="After 2014")),
(AND('[1]PWS Information'!$E$10="CWS",P953="Non-Lead", M953="Non-Lead - Copper", R953="Yes", N953="Unknown")),
(AND('[1]PWS Information'!$E$10="CWS",P953="Unknown")),
(AND('[1]PWS Information'!$E$10="NTNC",P953="Unknown")))),"Tier 5",
"")))))</f>
        <v>Tier 5</v>
      </c>
      <c r="Y953" s="50"/>
      <c r="Z953" s="50"/>
    </row>
    <row r="954" spans="1:26" ht="75" x14ac:dyDescent="0.25">
      <c r="A954" s="39">
        <v>25175429</v>
      </c>
      <c r="B954" s="40">
        <v>13200</v>
      </c>
      <c r="C954" s="41" t="s">
        <v>66</v>
      </c>
      <c r="D954" s="41" t="s">
        <v>46</v>
      </c>
      <c r="E954" s="41">
        <v>75961</v>
      </c>
      <c r="F954" s="42"/>
      <c r="G954" s="43">
        <v>31.642295000000001</v>
      </c>
      <c r="H954" s="44">
        <v>-94.410593000000006</v>
      </c>
      <c r="I954" s="45" t="s">
        <v>63</v>
      </c>
      <c r="J954" s="46" t="s">
        <v>48</v>
      </c>
      <c r="K954" s="42" t="s">
        <v>51</v>
      </c>
      <c r="L954" s="49"/>
      <c r="M954" s="45" t="s">
        <v>63</v>
      </c>
      <c r="N954" s="46" t="s">
        <v>51</v>
      </c>
      <c r="O954" s="49"/>
      <c r="P954" s="36" t="str">
        <f t="shared" si="14"/>
        <v>Unknown</v>
      </c>
      <c r="Q954" s="39" t="s">
        <v>48</v>
      </c>
      <c r="R954" s="39" t="s">
        <v>48</v>
      </c>
      <c r="S954" s="39"/>
      <c r="T954" s="50"/>
      <c r="U954" s="50" t="s">
        <v>51</v>
      </c>
      <c r="V954" s="50" t="s">
        <v>51</v>
      </c>
      <c r="W954" s="50"/>
      <c r="X954" s="51" t="str">
        <f>IF((OR((AND('[1]PWS Information'!$E$10="CWS",T954="Single Family Residence",P954="Lead")),
(AND('[1]PWS Information'!$E$10="CWS",T954="Multiple Family Residence",'[1]PWS Information'!$E$11="Yes",P954="Lead")),
(AND('[1]PWS Information'!$E$10="NTNC",P954="Lead")))),"Tier 1",
IF((OR((AND('[1]PWS Information'!$E$10="CWS",T954="Multiple Family Residence",'[1]PWS Information'!$E$11="No",P954="Lead")),
(AND('[1]PWS Information'!$E$10="CWS",T954="Other",P954="Lead")),
(AND('[1]PWS Information'!$E$10="CWS",T954="Building",P954="Lead")))),"Tier 2",
IF((OR((AND('[1]PWS Information'!$E$10="CWS",T954="Single Family Residence",P954="Galvanized Requiring Replacement")),
(AND('[1]PWS Information'!$E$10="CWS",T954="Single Family Residence",P954="Galvanized Requiring Replacement",Q954="Yes")),
(AND('[1]PWS Information'!$E$10="NTNC",P954="Galvanized Requiring Replacement")),
(AND('[1]PWS Information'!$E$10="NTNC",T954="Single Family Residence",Q954="Yes")))),"Tier 3",
IF((OR((AND('[1]PWS Information'!$E$10="CWS",T954="Single Family Residence",R954="Yes",P954="Non-Lead", I954="Non-Lead - Copper",K954="Before 1989")),
(AND('[1]PWS Information'!$E$10="CWS",T954="Single Family Residence",R954="Yes",P954="Non-Lead", M954="Non-Lead - Copper",N954="Before 1989")))),"Tier 4",
IF((OR((AND('[1]PWS Information'!$E$10="NTNC",P954="Non-Lead")),
(AND('[1]PWS Information'!$E$10="CWS",P954="Non-Lead",R954="")),
(AND('[1]PWS Information'!$E$10="CWS",P954="Non-Lead",R954="No")),
(AND('[1]PWS Information'!$E$10="CWS",P954="Non-Lead",R954="Don't Know")),
(AND('[1]PWS Information'!$E$10="CWS",P954="Non-Lead", I954="Non-Lead - Copper", R954="Yes", K954="Between 1989 and 2014")),
(AND('[1]PWS Information'!$E$10="CWS",P954="Non-Lead", I954="Non-Lead - Copper", R954="Yes", K954="After 2014")),
(AND('[1]PWS Information'!$E$10="CWS",P954="Non-Lead", I954="Non-Lead - Copper", R954="Yes", K954="Unknown")),
(AND('[1]PWS Information'!$E$10="CWS",P954="Non-Lead", M954="Non-Lead - Copper", R954="Yes", N954="Between 1989 and 2014")),
(AND('[1]PWS Information'!$E$10="CWS",P954="Non-Lead", M954="Non-Lead - Copper", R954="Yes", N954="After 2014")),
(AND('[1]PWS Information'!$E$10="CWS",P954="Non-Lead", M954="Non-Lead - Copper", R954="Yes", N954="Unknown")),
(AND('[1]PWS Information'!$E$10="CWS",P954="Unknown")),
(AND('[1]PWS Information'!$E$10="NTNC",P954="Unknown")))),"Tier 5",
"")))))</f>
        <v>Tier 5</v>
      </c>
      <c r="Y954" s="50"/>
      <c r="Z954" s="50"/>
    </row>
    <row r="955" spans="1:26" ht="75" x14ac:dyDescent="0.25">
      <c r="A955" s="39">
        <v>25175518</v>
      </c>
      <c r="B955" s="40">
        <v>233</v>
      </c>
      <c r="C955" s="41" t="s">
        <v>128</v>
      </c>
      <c r="D955" s="41" t="s">
        <v>46</v>
      </c>
      <c r="E955" s="41">
        <v>75961</v>
      </c>
      <c r="F955" s="42"/>
      <c r="G955" s="43">
        <v>31.661107999999999</v>
      </c>
      <c r="H955" s="44">
        <v>-94.601356999999993</v>
      </c>
      <c r="I955" s="45" t="s">
        <v>63</v>
      </c>
      <c r="J955" s="46" t="s">
        <v>48</v>
      </c>
      <c r="K955" s="42" t="s">
        <v>51</v>
      </c>
      <c r="L955" s="49"/>
      <c r="M955" s="45" t="s">
        <v>63</v>
      </c>
      <c r="N955" s="46" t="s">
        <v>51</v>
      </c>
      <c r="O955" s="49"/>
      <c r="P955" s="36" t="str">
        <f t="shared" si="14"/>
        <v>Unknown</v>
      </c>
      <c r="Q955" s="39" t="s">
        <v>48</v>
      </c>
      <c r="R955" s="39" t="s">
        <v>48</v>
      </c>
      <c r="S955" s="39"/>
      <c r="T955" s="50"/>
      <c r="U955" s="50" t="s">
        <v>51</v>
      </c>
      <c r="V955" s="50" t="s">
        <v>51</v>
      </c>
      <c r="W955" s="50"/>
      <c r="X955" s="51" t="str">
        <f>IF((OR((AND('[1]PWS Information'!$E$10="CWS",T955="Single Family Residence",P955="Lead")),
(AND('[1]PWS Information'!$E$10="CWS",T955="Multiple Family Residence",'[1]PWS Information'!$E$11="Yes",P955="Lead")),
(AND('[1]PWS Information'!$E$10="NTNC",P955="Lead")))),"Tier 1",
IF((OR((AND('[1]PWS Information'!$E$10="CWS",T955="Multiple Family Residence",'[1]PWS Information'!$E$11="No",P955="Lead")),
(AND('[1]PWS Information'!$E$10="CWS",T955="Other",P955="Lead")),
(AND('[1]PWS Information'!$E$10="CWS",T955="Building",P955="Lead")))),"Tier 2",
IF((OR((AND('[1]PWS Information'!$E$10="CWS",T955="Single Family Residence",P955="Galvanized Requiring Replacement")),
(AND('[1]PWS Information'!$E$10="CWS",T955="Single Family Residence",P955="Galvanized Requiring Replacement",Q955="Yes")),
(AND('[1]PWS Information'!$E$10="NTNC",P955="Galvanized Requiring Replacement")),
(AND('[1]PWS Information'!$E$10="NTNC",T955="Single Family Residence",Q955="Yes")))),"Tier 3",
IF((OR((AND('[1]PWS Information'!$E$10="CWS",T955="Single Family Residence",R955="Yes",P955="Non-Lead", I955="Non-Lead - Copper",K955="Before 1989")),
(AND('[1]PWS Information'!$E$10="CWS",T955="Single Family Residence",R955="Yes",P955="Non-Lead", M955="Non-Lead - Copper",N955="Before 1989")))),"Tier 4",
IF((OR((AND('[1]PWS Information'!$E$10="NTNC",P955="Non-Lead")),
(AND('[1]PWS Information'!$E$10="CWS",P955="Non-Lead",R955="")),
(AND('[1]PWS Information'!$E$10="CWS",P955="Non-Lead",R955="No")),
(AND('[1]PWS Information'!$E$10="CWS",P955="Non-Lead",R955="Don't Know")),
(AND('[1]PWS Information'!$E$10="CWS",P955="Non-Lead", I955="Non-Lead - Copper", R955="Yes", K955="Between 1989 and 2014")),
(AND('[1]PWS Information'!$E$10="CWS",P955="Non-Lead", I955="Non-Lead - Copper", R955="Yes", K955="After 2014")),
(AND('[1]PWS Information'!$E$10="CWS",P955="Non-Lead", I955="Non-Lead - Copper", R955="Yes", K955="Unknown")),
(AND('[1]PWS Information'!$E$10="CWS",P955="Non-Lead", M955="Non-Lead - Copper", R955="Yes", N955="Between 1989 and 2014")),
(AND('[1]PWS Information'!$E$10="CWS",P955="Non-Lead", M955="Non-Lead - Copper", R955="Yes", N955="After 2014")),
(AND('[1]PWS Information'!$E$10="CWS",P955="Non-Lead", M955="Non-Lead - Copper", R955="Yes", N955="Unknown")),
(AND('[1]PWS Information'!$E$10="CWS",P955="Unknown")),
(AND('[1]PWS Information'!$E$10="NTNC",P955="Unknown")))),"Tier 5",
"")))))</f>
        <v>Tier 5</v>
      </c>
      <c r="Y955" s="50"/>
      <c r="Z955" s="50"/>
    </row>
    <row r="956" spans="1:26" ht="75" x14ac:dyDescent="0.25">
      <c r="A956" s="39">
        <v>25175421</v>
      </c>
      <c r="B956" s="40" t="s">
        <v>115</v>
      </c>
      <c r="C956" s="41" t="s">
        <v>296</v>
      </c>
      <c r="D956" s="41" t="s">
        <v>46</v>
      </c>
      <c r="E956" s="41">
        <v>75961</v>
      </c>
      <c r="F956" s="42"/>
      <c r="G956" s="43">
        <v>31.558382999999999</v>
      </c>
      <c r="H956" s="44">
        <v>-94.504452000000001</v>
      </c>
      <c r="I956" s="45" t="s">
        <v>63</v>
      </c>
      <c r="J956" s="46" t="s">
        <v>48</v>
      </c>
      <c r="K956" s="42" t="s">
        <v>51</v>
      </c>
      <c r="L956" s="49"/>
      <c r="M956" s="45" t="s">
        <v>63</v>
      </c>
      <c r="N956" s="46" t="s">
        <v>51</v>
      </c>
      <c r="O956" s="49"/>
      <c r="P956" s="36" t="str">
        <f t="shared" si="14"/>
        <v>Unknown</v>
      </c>
      <c r="Q956" s="39" t="s">
        <v>48</v>
      </c>
      <c r="R956" s="39" t="s">
        <v>48</v>
      </c>
      <c r="S956" s="39"/>
      <c r="T956" s="50"/>
      <c r="U956" s="50" t="s">
        <v>51</v>
      </c>
      <c r="V956" s="50" t="s">
        <v>51</v>
      </c>
      <c r="W956" s="50"/>
      <c r="X956" s="51" t="str">
        <f>IF((OR((AND('[1]PWS Information'!$E$10="CWS",T956="Single Family Residence",P956="Lead")),
(AND('[1]PWS Information'!$E$10="CWS",T956="Multiple Family Residence",'[1]PWS Information'!$E$11="Yes",P956="Lead")),
(AND('[1]PWS Information'!$E$10="NTNC",P956="Lead")))),"Tier 1",
IF((OR((AND('[1]PWS Information'!$E$10="CWS",T956="Multiple Family Residence",'[1]PWS Information'!$E$11="No",P956="Lead")),
(AND('[1]PWS Information'!$E$10="CWS",T956="Other",P956="Lead")),
(AND('[1]PWS Information'!$E$10="CWS",T956="Building",P956="Lead")))),"Tier 2",
IF((OR((AND('[1]PWS Information'!$E$10="CWS",T956="Single Family Residence",P956="Galvanized Requiring Replacement")),
(AND('[1]PWS Information'!$E$10="CWS",T956="Single Family Residence",P956="Galvanized Requiring Replacement",Q956="Yes")),
(AND('[1]PWS Information'!$E$10="NTNC",P956="Galvanized Requiring Replacement")),
(AND('[1]PWS Information'!$E$10="NTNC",T956="Single Family Residence",Q956="Yes")))),"Tier 3",
IF((OR((AND('[1]PWS Information'!$E$10="CWS",T956="Single Family Residence",R956="Yes",P956="Non-Lead", I956="Non-Lead - Copper",K956="Before 1989")),
(AND('[1]PWS Information'!$E$10="CWS",T956="Single Family Residence",R956="Yes",P956="Non-Lead", M956="Non-Lead - Copper",N956="Before 1989")))),"Tier 4",
IF((OR((AND('[1]PWS Information'!$E$10="NTNC",P956="Non-Lead")),
(AND('[1]PWS Information'!$E$10="CWS",P956="Non-Lead",R956="")),
(AND('[1]PWS Information'!$E$10="CWS",P956="Non-Lead",R956="No")),
(AND('[1]PWS Information'!$E$10="CWS",P956="Non-Lead",R956="Don't Know")),
(AND('[1]PWS Information'!$E$10="CWS",P956="Non-Lead", I956="Non-Lead - Copper", R956="Yes", K956="Between 1989 and 2014")),
(AND('[1]PWS Information'!$E$10="CWS",P956="Non-Lead", I956="Non-Lead - Copper", R956="Yes", K956="After 2014")),
(AND('[1]PWS Information'!$E$10="CWS",P956="Non-Lead", I956="Non-Lead - Copper", R956="Yes", K956="Unknown")),
(AND('[1]PWS Information'!$E$10="CWS",P956="Non-Lead", M956="Non-Lead - Copper", R956="Yes", N956="Between 1989 and 2014")),
(AND('[1]PWS Information'!$E$10="CWS",P956="Non-Lead", M956="Non-Lead - Copper", R956="Yes", N956="After 2014")),
(AND('[1]PWS Information'!$E$10="CWS",P956="Non-Lead", M956="Non-Lead - Copper", R956="Yes", N956="Unknown")),
(AND('[1]PWS Information'!$E$10="CWS",P956="Unknown")),
(AND('[1]PWS Information'!$E$10="NTNC",P956="Unknown")))),"Tier 5",
"")))))</f>
        <v>Tier 5</v>
      </c>
      <c r="Y956" s="50"/>
      <c r="Z956" s="50"/>
    </row>
    <row r="957" spans="1:26" ht="75" x14ac:dyDescent="0.25">
      <c r="A957" s="39">
        <v>25176161</v>
      </c>
      <c r="B957" s="40">
        <v>1288</v>
      </c>
      <c r="C957" s="41" t="s">
        <v>84</v>
      </c>
      <c r="D957" s="41" t="s">
        <v>46</v>
      </c>
      <c r="E957" s="41">
        <v>75961</v>
      </c>
      <c r="F957" s="42"/>
      <c r="G957" s="43">
        <v>31.558382999999999</v>
      </c>
      <c r="H957" s="44">
        <v>-94.504452000000001</v>
      </c>
      <c r="I957" s="45" t="s">
        <v>63</v>
      </c>
      <c r="J957" s="46" t="s">
        <v>48</v>
      </c>
      <c r="K957" s="42" t="s">
        <v>51</v>
      </c>
      <c r="L957" s="49"/>
      <c r="M957" s="45" t="s">
        <v>63</v>
      </c>
      <c r="N957" s="46" t="s">
        <v>51</v>
      </c>
      <c r="O957" s="49"/>
      <c r="P957" s="36" t="str">
        <f t="shared" si="14"/>
        <v>Unknown</v>
      </c>
      <c r="Q957" s="39" t="s">
        <v>48</v>
      </c>
      <c r="R957" s="39" t="s">
        <v>48</v>
      </c>
      <c r="S957" s="39"/>
      <c r="T957" s="50"/>
      <c r="U957" s="50" t="s">
        <v>51</v>
      </c>
      <c r="V957" s="50" t="s">
        <v>51</v>
      </c>
      <c r="W957" s="50"/>
      <c r="X957" s="51" t="str">
        <f>IF((OR((AND('[1]PWS Information'!$E$10="CWS",T957="Single Family Residence",P957="Lead")),
(AND('[1]PWS Information'!$E$10="CWS",T957="Multiple Family Residence",'[1]PWS Information'!$E$11="Yes",P957="Lead")),
(AND('[1]PWS Information'!$E$10="NTNC",P957="Lead")))),"Tier 1",
IF((OR((AND('[1]PWS Information'!$E$10="CWS",T957="Multiple Family Residence",'[1]PWS Information'!$E$11="No",P957="Lead")),
(AND('[1]PWS Information'!$E$10="CWS",T957="Other",P957="Lead")),
(AND('[1]PWS Information'!$E$10="CWS",T957="Building",P957="Lead")))),"Tier 2",
IF((OR((AND('[1]PWS Information'!$E$10="CWS",T957="Single Family Residence",P957="Galvanized Requiring Replacement")),
(AND('[1]PWS Information'!$E$10="CWS",T957="Single Family Residence",P957="Galvanized Requiring Replacement",Q957="Yes")),
(AND('[1]PWS Information'!$E$10="NTNC",P957="Galvanized Requiring Replacement")),
(AND('[1]PWS Information'!$E$10="NTNC",T957="Single Family Residence",Q957="Yes")))),"Tier 3",
IF((OR((AND('[1]PWS Information'!$E$10="CWS",T957="Single Family Residence",R957="Yes",P957="Non-Lead", I957="Non-Lead - Copper",K957="Before 1989")),
(AND('[1]PWS Information'!$E$10="CWS",T957="Single Family Residence",R957="Yes",P957="Non-Lead", M957="Non-Lead - Copper",N957="Before 1989")))),"Tier 4",
IF((OR((AND('[1]PWS Information'!$E$10="NTNC",P957="Non-Lead")),
(AND('[1]PWS Information'!$E$10="CWS",P957="Non-Lead",R957="")),
(AND('[1]PWS Information'!$E$10="CWS",P957="Non-Lead",R957="No")),
(AND('[1]PWS Information'!$E$10="CWS",P957="Non-Lead",R957="Don't Know")),
(AND('[1]PWS Information'!$E$10="CWS",P957="Non-Lead", I957="Non-Lead - Copper", R957="Yes", K957="Between 1989 and 2014")),
(AND('[1]PWS Information'!$E$10="CWS",P957="Non-Lead", I957="Non-Lead - Copper", R957="Yes", K957="After 2014")),
(AND('[1]PWS Information'!$E$10="CWS",P957="Non-Lead", I957="Non-Lead - Copper", R957="Yes", K957="Unknown")),
(AND('[1]PWS Information'!$E$10="CWS",P957="Non-Lead", M957="Non-Lead - Copper", R957="Yes", N957="Between 1989 and 2014")),
(AND('[1]PWS Information'!$E$10="CWS",P957="Non-Lead", M957="Non-Lead - Copper", R957="Yes", N957="After 2014")),
(AND('[1]PWS Information'!$E$10="CWS",P957="Non-Lead", M957="Non-Lead - Copper", R957="Yes", N957="Unknown")),
(AND('[1]PWS Information'!$E$10="CWS",P957="Unknown")),
(AND('[1]PWS Information'!$E$10="NTNC",P957="Unknown")))),"Tier 5",
"")))))</f>
        <v>Tier 5</v>
      </c>
      <c r="Y957" s="50"/>
      <c r="Z957" s="50"/>
    </row>
    <row r="958" spans="1:26" ht="75" x14ac:dyDescent="0.25">
      <c r="A958" s="39">
        <v>25175857</v>
      </c>
      <c r="B958" s="40" t="s">
        <v>125</v>
      </c>
      <c r="C958" s="41" t="s">
        <v>274</v>
      </c>
      <c r="D958" s="41" t="s">
        <v>46</v>
      </c>
      <c r="E958" s="41">
        <v>75961</v>
      </c>
      <c r="F958" s="42"/>
      <c r="G958" s="43">
        <v>31.558382999999999</v>
      </c>
      <c r="H958" s="44">
        <v>-94.504452000000001</v>
      </c>
      <c r="I958" s="45" t="s">
        <v>63</v>
      </c>
      <c r="J958" s="46" t="s">
        <v>48</v>
      </c>
      <c r="K958" s="42" t="s">
        <v>51</v>
      </c>
      <c r="L958" s="49"/>
      <c r="M958" s="45" t="s">
        <v>63</v>
      </c>
      <c r="N958" s="46" t="s">
        <v>51</v>
      </c>
      <c r="O958" s="49"/>
      <c r="P958" s="36" t="str">
        <f t="shared" si="14"/>
        <v>Unknown</v>
      </c>
      <c r="Q958" s="39" t="s">
        <v>48</v>
      </c>
      <c r="R958" s="39" t="s">
        <v>48</v>
      </c>
      <c r="S958" s="39"/>
      <c r="T958" s="50"/>
      <c r="U958" s="50" t="s">
        <v>51</v>
      </c>
      <c r="V958" s="50" t="s">
        <v>51</v>
      </c>
      <c r="W958" s="50"/>
      <c r="X958" s="51" t="str">
        <f>IF((OR((AND('[1]PWS Information'!$E$10="CWS",T958="Single Family Residence",P958="Lead")),
(AND('[1]PWS Information'!$E$10="CWS",T958="Multiple Family Residence",'[1]PWS Information'!$E$11="Yes",P958="Lead")),
(AND('[1]PWS Information'!$E$10="NTNC",P958="Lead")))),"Tier 1",
IF((OR((AND('[1]PWS Information'!$E$10="CWS",T958="Multiple Family Residence",'[1]PWS Information'!$E$11="No",P958="Lead")),
(AND('[1]PWS Information'!$E$10="CWS",T958="Other",P958="Lead")),
(AND('[1]PWS Information'!$E$10="CWS",T958="Building",P958="Lead")))),"Tier 2",
IF((OR((AND('[1]PWS Information'!$E$10="CWS",T958="Single Family Residence",P958="Galvanized Requiring Replacement")),
(AND('[1]PWS Information'!$E$10="CWS",T958="Single Family Residence",P958="Galvanized Requiring Replacement",Q958="Yes")),
(AND('[1]PWS Information'!$E$10="NTNC",P958="Galvanized Requiring Replacement")),
(AND('[1]PWS Information'!$E$10="NTNC",T958="Single Family Residence",Q958="Yes")))),"Tier 3",
IF((OR((AND('[1]PWS Information'!$E$10="CWS",T958="Single Family Residence",R958="Yes",P958="Non-Lead", I958="Non-Lead - Copper",K958="Before 1989")),
(AND('[1]PWS Information'!$E$10="CWS",T958="Single Family Residence",R958="Yes",P958="Non-Lead", M958="Non-Lead - Copper",N958="Before 1989")))),"Tier 4",
IF((OR((AND('[1]PWS Information'!$E$10="NTNC",P958="Non-Lead")),
(AND('[1]PWS Information'!$E$10="CWS",P958="Non-Lead",R958="")),
(AND('[1]PWS Information'!$E$10="CWS",P958="Non-Lead",R958="No")),
(AND('[1]PWS Information'!$E$10="CWS",P958="Non-Lead",R958="Don't Know")),
(AND('[1]PWS Information'!$E$10="CWS",P958="Non-Lead", I958="Non-Lead - Copper", R958="Yes", K958="Between 1989 and 2014")),
(AND('[1]PWS Information'!$E$10="CWS",P958="Non-Lead", I958="Non-Lead - Copper", R958="Yes", K958="After 2014")),
(AND('[1]PWS Information'!$E$10="CWS",P958="Non-Lead", I958="Non-Lead - Copper", R958="Yes", K958="Unknown")),
(AND('[1]PWS Information'!$E$10="CWS",P958="Non-Lead", M958="Non-Lead - Copper", R958="Yes", N958="Between 1989 and 2014")),
(AND('[1]PWS Information'!$E$10="CWS",P958="Non-Lead", M958="Non-Lead - Copper", R958="Yes", N958="After 2014")),
(AND('[1]PWS Information'!$E$10="CWS",P958="Non-Lead", M958="Non-Lead - Copper", R958="Yes", N958="Unknown")),
(AND('[1]PWS Information'!$E$10="CWS",P958="Unknown")),
(AND('[1]PWS Information'!$E$10="NTNC",P958="Unknown")))),"Tier 5",
"")))))</f>
        <v>Tier 5</v>
      </c>
      <c r="Y958" s="50"/>
      <c r="Z958" s="50"/>
    </row>
    <row r="959" spans="1:26" ht="75" x14ac:dyDescent="0.25">
      <c r="A959" s="39">
        <v>25175806</v>
      </c>
      <c r="B959" s="40">
        <v>1985</v>
      </c>
      <c r="C959" s="41" t="s">
        <v>75</v>
      </c>
      <c r="D959" s="41" t="s">
        <v>46</v>
      </c>
      <c r="E959" s="41">
        <v>75961</v>
      </c>
      <c r="F959" s="42"/>
      <c r="G959" s="43">
        <v>31.558382999999999</v>
      </c>
      <c r="H959" s="44">
        <v>-94.504452000000001</v>
      </c>
      <c r="I959" s="45" t="s">
        <v>63</v>
      </c>
      <c r="J959" s="46" t="s">
        <v>48</v>
      </c>
      <c r="K959" s="42" t="s">
        <v>51</v>
      </c>
      <c r="L959" s="49"/>
      <c r="M959" s="45" t="s">
        <v>63</v>
      </c>
      <c r="N959" s="46" t="s">
        <v>51</v>
      </c>
      <c r="O959" s="49"/>
      <c r="P959" s="36" t="str">
        <f t="shared" si="14"/>
        <v>Unknown</v>
      </c>
      <c r="Q959" s="39" t="s">
        <v>48</v>
      </c>
      <c r="R959" s="39" t="s">
        <v>48</v>
      </c>
      <c r="S959" s="39"/>
      <c r="T959" s="50"/>
      <c r="U959" s="50" t="s">
        <v>51</v>
      </c>
      <c r="V959" s="50" t="s">
        <v>51</v>
      </c>
      <c r="W959" s="50"/>
      <c r="X959" s="51" t="str">
        <f>IF((OR((AND('[1]PWS Information'!$E$10="CWS",T959="Single Family Residence",P959="Lead")),
(AND('[1]PWS Information'!$E$10="CWS",T959="Multiple Family Residence",'[1]PWS Information'!$E$11="Yes",P959="Lead")),
(AND('[1]PWS Information'!$E$10="NTNC",P959="Lead")))),"Tier 1",
IF((OR((AND('[1]PWS Information'!$E$10="CWS",T959="Multiple Family Residence",'[1]PWS Information'!$E$11="No",P959="Lead")),
(AND('[1]PWS Information'!$E$10="CWS",T959="Other",P959="Lead")),
(AND('[1]PWS Information'!$E$10="CWS",T959="Building",P959="Lead")))),"Tier 2",
IF((OR((AND('[1]PWS Information'!$E$10="CWS",T959="Single Family Residence",P959="Galvanized Requiring Replacement")),
(AND('[1]PWS Information'!$E$10="CWS",T959="Single Family Residence",P959="Galvanized Requiring Replacement",Q959="Yes")),
(AND('[1]PWS Information'!$E$10="NTNC",P959="Galvanized Requiring Replacement")),
(AND('[1]PWS Information'!$E$10="NTNC",T959="Single Family Residence",Q959="Yes")))),"Tier 3",
IF((OR((AND('[1]PWS Information'!$E$10="CWS",T959="Single Family Residence",R959="Yes",P959="Non-Lead", I959="Non-Lead - Copper",K959="Before 1989")),
(AND('[1]PWS Information'!$E$10="CWS",T959="Single Family Residence",R959="Yes",P959="Non-Lead", M959="Non-Lead - Copper",N959="Before 1989")))),"Tier 4",
IF((OR((AND('[1]PWS Information'!$E$10="NTNC",P959="Non-Lead")),
(AND('[1]PWS Information'!$E$10="CWS",P959="Non-Lead",R959="")),
(AND('[1]PWS Information'!$E$10="CWS",P959="Non-Lead",R959="No")),
(AND('[1]PWS Information'!$E$10="CWS",P959="Non-Lead",R959="Don't Know")),
(AND('[1]PWS Information'!$E$10="CWS",P959="Non-Lead", I959="Non-Lead - Copper", R959="Yes", K959="Between 1989 and 2014")),
(AND('[1]PWS Information'!$E$10="CWS",P959="Non-Lead", I959="Non-Lead - Copper", R959="Yes", K959="After 2014")),
(AND('[1]PWS Information'!$E$10="CWS",P959="Non-Lead", I959="Non-Lead - Copper", R959="Yes", K959="Unknown")),
(AND('[1]PWS Information'!$E$10="CWS",P959="Non-Lead", M959="Non-Lead - Copper", R959="Yes", N959="Between 1989 and 2014")),
(AND('[1]PWS Information'!$E$10="CWS",P959="Non-Lead", M959="Non-Lead - Copper", R959="Yes", N959="After 2014")),
(AND('[1]PWS Information'!$E$10="CWS",P959="Non-Lead", M959="Non-Lead - Copper", R959="Yes", N959="Unknown")),
(AND('[1]PWS Information'!$E$10="CWS",P959="Unknown")),
(AND('[1]PWS Information'!$E$10="NTNC",P959="Unknown")))),"Tier 5",
"")))))</f>
        <v>Tier 5</v>
      </c>
      <c r="Y959" s="50"/>
      <c r="Z959" s="50"/>
    </row>
    <row r="960" spans="1:26" ht="75" x14ac:dyDescent="0.25">
      <c r="A960" s="39">
        <v>25175985</v>
      </c>
      <c r="B960" s="40">
        <v>8155</v>
      </c>
      <c r="C960" s="41" t="s">
        <v>66</v>
      </c>
      <c r="D960" s="41" t="s">
        <v>46</v>
      </c>
      <c r="E960" s="41">
        <v>75961</v>
      </c>
      <c r="F960" s="42"/>
      <c r="G960" s="43">
        <v>31.619890999999999</v>
      </c>
      <c r="H960" s="44">
        <v>-94.489883000000006</v>
      </c>
      <c r="I960" s="45" t="s">
        <v>63</v>
      </c>
      <c r="J960" s="46" t="s">
        <v>48</v>
      </c>
      <c r="K960" s="42" t="s">
        <v>51</v>
      </c>
      <c r="L960" s="49"/>
      <c r="M960" s="45" t="s">
        <v>63</v>
      </c>
      <c r="N960" s="46" t="s">
        <v>51</v>
      </c>
      <c r="O960" s="49"/>
      <c r="P960" s="36" t="str">
        <f t="shared" si="14"/>
        <v>Unknown</v>
      </c>
      <c r="Q960" s="39" t="s">
        <v>48</v>
      </c>
      <c r="R960" s="39" t="s">
        <v>48</v>
      </c>
      <c r="S960" s="39"/>
      <c r="T960" s="50"/>
      <c r="U960" s="50" t="s">
        <v>51</v>
      </c>
      <c r="V960" s="50" t="s">
        <v>51</v>
      </c>
      <c r="W960" s="50"/>
      <c r="X960" s="51" t="str">
        <f>IF((OR((AND('[1]PWS Information'!$E$10="CWS",T960="Single Family Residence",P960="Lead")),
(AND('[1]PWS Information'!$E$10="CWS",T960="Multiple Family Residence",'[1]PWS Information'!$E$11="Yes",P960="Lead")),
(AND('[1]PWS Information'!$E$10="NTNC",P960="Lead")))),"Tier 1",
IF((OR((AND('[1]PWS Information'!$E$10="CWS",T960="Multiple Family Residence",'[1]PWS Information'!$E$11="No",P960="Lead")),
(AND('[1]PWS Information'!$E$10="CWS",T960="Other",P960="Lead")),
(AND('[1]PWS Information'!$E$10="CWS",T960="Building",P960="Lead")))),"Tier 2",
IF((OR((AND('[1]PWS Information'!$E$10="CWS",T960="Single Family Residence",P960="Galvanized Requiring Replacement")),
(AND('[1]PWS Information'!$E$10="CWS",T960="Single Family Residence",P960="Galvanized Requiring Replacement",Q960="Yes")),
(AND('[1]PWS Information'!$E$10="NTNC",P960="Galvanized Requiring Replacement")),
(AND('[1]PWS Information'!$E$10="NTNC",T960="Single Family Residence",Q960="Yes")))),"Tier 3",
IF((OR((AND('[1]PWS Information'!$E$10="CWS",T960="Single Family Residence",R960="Yes",P960="Non-Lead", I960="Non-Lead - Copper",K960="Before 1989")),
(AND('[1]PWS Information'!$E$10="CWS",T960="Single Family Residence",R960="Yes",P960="Non-Lead", M960="Non-Lead - Copper",N960="Before 1989")))),"Tier 4",
IF((OR((AND('[1]PWS Information'!$E$10="NTNC",P960="Non-Lead")),
(AND('[1]PWS Information'!$E$10="CWS",P960="Non-Lead",R960="")),
(AND('[1]PWS Information'!$E$10="CWS",P960="Non-Lead",R960="No")),
(AND('[1]PWS Information'!$E$10="CWS",P960="Non-Lead",R960="Don't Know")),
(AND('[1]PWS Information'!$E$10="CWS",P960="Non-Lead", I960="Non-Lead - Copper", R960="Yes", K960="Between 1989 and 2014")),
(AND('[1]PWS Information'!$E$10="CWS",P960="Non-Lead", I960="Non-Lead - Copper", R960="Yes", K960="After 2014")),
(AND('[1]PWS Information'!$E$10="CWS",P960="Non-Lead", I960="Non-Lead - Copper", R960="Yes", K960="Unknown")),
(AND('[1]PWS Information'!$E$10="CWS",P960="Non-Lead", M960="Non-Lead - Copper", R960="Yes", N960="Between 1989 and 2014")),
(AND('[1]PWS Information'!$E$10="CWS",P960="Non-Lead", M960="Non-Lead - Copper", R960="Yes", N960="After 2014")),
(AND('[1]PWS Information'!$E$10="CWS",P960="Non-Lead", M960="Non-Lead - Copper", R960="Yes", N960="Unknown")),
(AND('[1]PWS Information'!$E$10="CWS",P960="Unknown")),
(AND('[1]PWS Information'!$E$10="NTNC",P960="Unknown")))),"Tier 5",
"")))))</f>
        <v>Tier 5</v>
      </c>
      <c r="Y960" s="50"/>
      <c r="Z960" s="50"/>
    </row>
    <row r="961" spans="1:26" ht="75" x14ac:dyDescent="0.25">
      <c r="A961" s="39">
        <v>25175773</v>
      </c>
      <c r="B961" s="40" t="s">
        <v>297</v>
      </c>
      <c r="C961" s="41" t="s">
        <v>298</v>
      </c>
      <c r="D961" s="41" t="s">
        <v>46</v>
      </c>
      <c r="E961" s="41">
        <v>75961</v>
      </c>
      <c r="F961" s="42"/>
      <c r="G961" s="43">
        <v>31.558382999999999</v>
      </c>
      <c r="H961" s="44">
        <v>-94.504452000000001</v>
      </c>
      <c r="I961" s="45" t="s">
        <v>63</v>
      </c>
      <c r="J961" s="46" t="s">
        <v>48</v>
      </c>
      <c r="K961" s="42" t="s">
        <v>51</v>
      </c>
      <c r="L961" s="49"/>
      <c r="M961" s="45" t="s">
        <v>63</v>
      </c>
      <c r="N961" s="46" t="s">
        <v>51</v>
      </c>
      <c r="O961" s="49"/>
      <c r="P961" s="36" t="str">
        <f t="shared" si="14"/>
        <v>Unknown</v>
      </c>
      <c r="Q961" s="39" t="s">
        <v>48</v>
      </c>
      <c r="R961" s="39" t="s">
        <v>48</v>
      </c>
      <c r="S961" s="39"/>
      <c r="T961" s="50"/>
      <c r="U961" s="50" t="s">
        <v>51</v>
      </c>
      <c r="V961" s="50" t="s">
        <v>51</v>
      </c>
      <c r="W961" s="50"/>
      <c r="X961" s="51" t="str">
        <f>IF((OR((AND('[1]PWS Information'!$E$10="CWS",T961="Single Family Residence",P961="Lead")),
(AND('[1]PWS Information'!$E$10="CWS",T961="Multiple Family Residence",'[1]PWS Information'!$E$11="Yes",P961="Lead")),
(AND('[1]PWS Information'!$E$10="NTNC",P961="Lead")))),"Tier 1",
IF((OR((AND('[1]PWS Information'!$E$10="CWS",T961="Multiple Family Residence",'[1]PWS Information'!$E$11="No",P961="Lead")),
(AND('[1]PWS Information'!$E$10="CWS",T961="Other",P961="Lead")),
(AND('[1]PWS Information'!$E$10="CWS",T961="Building",P961="Lead")))),"Tier 2",
IF((OR((AND('[1]PWS Information'!$E$10="CWS",T961="Single Family Residence",P961="Galvanized Requiring Replacement")),
(AND('[1]PWS Information'!$E$10="CWS",T961="Single Family Residence",P961="Galvanized Requiring Replacement",Q961="Yes")),
(AND('[1]PWS Information'!$E$10="NTNC",P961="Galvanized Requiring Replacement")),
(AND('[1]PWS Information'!$E$10="NTNC",T961="Single Family Residence",Q961="Yes")))),"Tier 3",
IF((OR((AND('[1]PWS Information'!$E$10="CWS",T961="Single Family Residence",R961="Yes",P961="Non-Lead", I961="Non-Lead - Copper",K961="Before 1989")),
(AND('[1]PWS Information'!$E$10="CWS",T961="Single Family Residence",R961="Yes",P961="Non-Lead", M961="Non-Lead - Copper",N961="Before 1989")))),"Tier 4",
IF((OR((AND('[1]PWS Information'!$E$10="NTNC",P961="Non-Lead")),
(AND('[1]PWS Information'!$E$10="CWS",P961="Non-Lead",R961="")),
(AND('[1]PWS Information'!$E$10="CWS",P961="Non-Lead",R961="No")),
(AND('[1]PWS Information'!$E$10="CWS",P961="Non-Lead",R961="Don't Know")),
(AND('[1]PWS Information'!$E$10="CWS",P961="Non-Lead", I961="Non-Lead - Copper", R961="Yes", K961="Between 1989 and 2014")),
(AND('[1]PWS Information'!$E$10="CWS",P961="Non-Lead", I961="Non-Lead - Copper", R961="Yes", K961="After 2014")),
(AND('[1]PWS Information'!$E$10="CWS",P961="Non-Lead", I961="Non-Lead - Copper", R961="Yes", K961="Unknown")),
(AND('[1]PWS Information'!$E$10="CWS",P961="Non-Lead", M961="Non-Lead - Copper", R961="Yes", N961="Between 1989 and 2014")),
(AND('[1]PWS Information'!$E$10="CWS",P961="Non-Lead", M961="Non-Lead - Copper", R961="Yes", N961="After 2014")),
(AND('[1]PWS Information'!$E$10="CWS",P961="Non-Lead", M961="Non-Lead - Copper", R961="Yes", N961="Unknown")),
(AND('[1]PWS Information'!$E$10="CWS",P961="Unknown")),
(AND('[1]PWS Information'!$E$10="NTNC",P961="Unknown")))),"Tier 5",
"")))))</f>
        <v>Tier 5</v>
      </c>
      <c r="Y961" s="50"/>
      <c r="Z961" s="50"/>
    </row>
    <row r="962" spans="1:26" ht="75" x14ac:dyDescent="0.25">
      <c r="A962" s="39">
        <v>25176174</v>
      </c>
      <c r="B962" s="40">
        <v>4196</v>
      </c>
      <c r="C962" s="41" t="s">
        <v>84</v>
      </c>
      <c r="D962" s="41" t="s">
        <v>46</v>
      </c>
      <c r="E962" s="41">
        <v>75961</v>
      </c>
      <c r="F962" s="42"/>
      <c r="G962" s="43">
        <v>31.558382999999999</v>
      </c>
      <c r="H962" s="44">
        <v>-94.504452000000001</v>
      </c>
      <c r="I962" s="45" t="s">
        <v>63</v>
      </c>
      <c r="J962" s="46" t="s">
        <v>48</v>
      </c>
      <c r="K962" s="42" t="s">
        <v>51</v>
      </c>
      <c r="L962" s="49"/>
      <c r="M962" s="45" t="s">
        <v>63</v>
      </c>
      <c r="N962" s="46" t="s">
        <v>51</v>
      </c>
      <c r="O962" s="49"/>
      <c r="P962" s="36" t="str">
        <f t="shared" si="14"/>
        <v>Unknown</v>
      </c>
      <c r="Q962" s="39" t="s">
        <v>48</v>
      </c>
      <c r="R962" s="39" t="s">
        <v>48</v>
      </c>
      <c r="S962" s="39"/>
      <c r="T962" s="50"/>
      <c r="U962" s="50" t="s">
        <v>51</v>
      </c>
      <c r="V962" s="50" t="s">
        <v>51</v>
      </c>
      <c r="W962" s="50"/>
      <c r="X962" s="51" t="str">
        <f>IF((OR((AND('[1]PWS Information'!$E$10="CWS",T962="Single Family Residence",P962="Lead")),
(AND('[1]PWS Information'!$E$10="CWS",T962="Multiple Family Residence",'[1]PWS Information'!$E$11="Yes",P962="Lead")),
(AND('[1]PWS Information'!$E$10="NTNC",P962="Lead")))),"Tier 1",
IF((OR((AND('[1]PWS Information'!$E$10="CWS",T962="Multiple Family Residence",'[1]PWS Information'!$E$11="No",P962="Lead")),
(AND('[1]PWS Information'!$E$10="CWS",T962="Other",P962="Lead")),
(AND('[1]PWS Information'!$E$10="CWS",T962="Building",P962="Lead")))),"Tier 2",
IF((OR((AND('[1]PWS Information'!$E$10="CWS",T962="Single Family Residence",P962="Galvanized Requiring Replacement")),
(AND('[1]PWS Information'!$E$10="CWS",T962="Single Family Residence",P962="Galvanized Requiring Replacement",Q962="Yes")),
(AND('[1]PWS Information'!$E$10="NTNC",P962="Galvanized Requiring Replacement")),
(AND('[1]PWS Information'!$E$10="NTNC",T962="Single Family Residence",Q962="Yes")))),"Tier 3",
IF((OR((AND('[1]PWS Information'!$E$10="CWS",T962="Single Family Residence",R962="Yes",P962="Non-Lead", I962="Non-Lead - Copper",K962="Before 1989")),
(AND('[1]PWS Information'!$E$10="CWS",T962="Single Family Residence",R962="Yes",P962="Non-Lead", M962="Non-Lead - Copper",N962="Before 1989")))),"Tier 4",
IF((OR((AND('[1]PWS Information'!$E$10="NTNC",P962="Non-Lead")),
(AND('[1]PWS Information'!$E$10="CWS",P962="Non-Lead",R962="")),
(AND('[1]PWS Information'!$E$10="CWS",P962="Non-Lead",R962="No")),
(AND('[1]PWS Information'!$E$10="CWS",P962="Non-Lead",R962="Don't Know")),
(AND('[1]PWS Information'!$E$10="CWS",P962="Non-Lead", I962="Non-Lead - Copper", R962="Yes", K962="Between 1989 and 2014")),
(AND('[1]PWS Information'!$E$10="CWS",P962="Non-Lead", I962="Non-Lead - Copper", R962="Yes", K962="After 2014")),
(AND('[1]PWS Information'!$E$10="CWS",P962="Non-Lead", I962="Non-Lead - Copper", R962="Yes", K962="Unknown")),
(AND('[1]PWS Information'!$E$10="CWS",P962="Non-Lead", M962="Non-Lead - Copper", R962="Yes", N962="Between 1989 and 2014")),
(AND('[1]PWS Information'!$E$10="CWS",P962="Non-Lead", M962="Non-Lead - Copper", R962="Yes", N962="After 2014")),
(AND('[1]PWS Information'!$E$10="CWS",P962="Non-Lead", M962="Non-Lead - Copper", R962="Yes", N962="Unknown")),
(AND('[1]PWS Information'!$E$10="CWS",P962="Unknown")),
(AND('[1]PWS Information'!$E$10="NTNC",P962="Unknown")))),"Tier 5",
"")))))</f>
        <v>Tier 5</v>
      </c>
      <c r="Y962" s="50"/>
      <c r="Z962" s="50"/>
    </row>
    <row r="963" spans="1:26" ht="75" x14ac:dyDescent="0.25">
      <c r="A963" s="39">
        <v>25175718</v>
      </c>
      <c r="B963" s="40">
        <v>1040</v>
      </c>
      <c r="C963" s="41" t="s">
        <v>75</v>
      </c>
      <c r="D963" s="41" t="s">
        <v>46</v>
      </c>
      <c r="E963" s="41">
        <v>75961</v>
      </c>
      <c r="F963" s="42"/>
      <c r="G963" s="43">
        <v>31.558382999999999</v>
      </c>
      <c r="H963" s="44">
        <v>-94.504452000000001</v>
      </c>
      <c r="I963" s="45" t="s">
        <v>63</v>
      </c>
      <c r="J963" s="46" t="s">
        <v>48</v>
      </c>
      <c r="K963" s="42" t="s">
        <v>51</v>
      </c>
      <c r="L963" s="49"/>
      <c r="M963" s="45" t="s">
        <v>63</v>
      </c>
      <c r="N963" s="46" t="s">
        <v>51</v>
      </c>
      <c r="O963" s="49"/>
      <c r="P963" s="36" t="str">
        <f t="shared" si="14"/>
        <v>Unknown</v>
      </c>
      <c r="Q963" s="39" t="s">
        <v>48</v>
      </c>
      <c r="R963" s="39" t="s">
        <v>48</v>
      </c>
      <c r="S963" s="39"/>
      <c r="T963" s="50"/>
      <c r="U963" s="50" t="s">
        <v>51</v>
      </c>
      <c r="V963" s="50" t="s">
        <v>51</v>
      </c>
      <c r="W963" s="50"/>
      <c r="X963" s="51" t="str">
        <f>IF((OR((AND('[1]PWS Information'!$E$10="CWS",T963="Single Family Residence",P963="Lead")),
(AND('[1]PWS Information'!$E$10="CWS",T963="Multiple Family Residence",'[1]PWS Information'!$E$11="Yes",P963="Lead")),
(AND('[1]PWS Information'!$E$10="NTNC",P963="Lead")))),"Tier 1",
IF((OR((AND('[1]PWS Information'!$E$10="CWS",T963="Multiple Family Residence",'[1]PWS Information'!$E$11="No",P963="Lead")),
(AND('[1]PWS Information'!$E$10="CWS",T963="Other",P963="Lead")),
(AND('[1]PWS Information'!$E$10="CWS",T963="Building",P963="Lead")))),"Tier 2",
IF((OR((AND('[1]PWS Information'!$E$10="CWS",T963="Single Family Residence",P963="Galvanized Requiring Replacement")),
(AND('[1]PWS Information'!$E$10="CWS",T963="Single Family Residence",P963="Galvanized Requiring Replacement",Q963="Yes")),
(AND('[1]PWS Information'!$E$10="NTNC",P963="Galvanized Requiring Replacement")),
(AND('[1]PWS Information'!$E$10="NTNC",T963="Single Family Residence",Q963="Yes")))),"Tier 3",
IF((OR((AND('[1]PWS Information'!$E$10="CWS",T963="Single Family Residence",R963="Yes",P963="Non-Lead", I963="Non-Lead - Copper",K963="Before 1989")),
(AND('[1]PWS Information'!$E$10="CWS",T963="Single Family Residence",R963="Yes",P963="Non-Lead", M963="Non-Lead - Copper",N963="Before 1989")))),"Tier 4",
IF((OR((AND('[1]PWS Information'!$E$10="NTNC",P963="Non-Lead")),
(AND('[1]PWS Information'!$E$10="CWS",P963="Non-Lead",R963="")),
(AND('[1]PWS Information'!$E$10="CWS",P963="Non-Lead",R963="No")),
(AND('[1]PWS Information'!$E$10="CWS",P963="Non-Lead",R963="Don't Know")),
(AND('[1]PWS Information'!$E$10="CWS",P963="Non-Lead", I963="Non-Lead - Copper", R963="Yes", K963="Between 1989 and 2014")),
(AND('[1]PWS Information'!$E$10="CWS",P963="Non-Lead", I963="Non-Lead - Copper", R963="Yes", K963="After 2014")),
(AND('[1]PWS Information'!$E$10="CWS",P963="Non-Lead", I963="Non-Lead - Copper", R963="Yes", K963="Unknown")),
(AND('[1]PWS Information'!$E$10="CWS",P963="Non-Lead", M963="Non-Lead - Copper", R963="Yes", N963="Between 1989 and 2014")),
(AND('[1]PWS Information'!$E$10="CWS",P963="Non-Lead", M963="Non-Lead - Copper", R963="Yes", N963="After 2014")),
(AND('[1]PWS Information'!$E$10="CWS",P963="Non-Lead", M963="Non-Lead - Copper", R963="Yes", N963="Unknown")),
(AND('[1]PWS Information'!$E$10="CWS",P963="Unknown")),
(AND('[1]PWS Information'!$E$10="NTNC",P963="Unknown")))),"Tier 5",
"")))))</f>
        <v>Tier 5</v>
      </c>
      <c r="Y963" s="50"/>
      <c r="Z963" s="50"/>
    </row>
    <row r="964" spans="1:26" ht="75" x14ac:dyDescent="0.25">
      <c r="A964" s="39">
        <v>25175913</v>
      </c>
      <c r="B964" s="40" t="s">
        <v>115</v>
      </c>
      <c r="C964" s="41">
        <v>2713</v>
      </c>
      <c r="D964" s="41" t="s">
        <v>46</v>
      </c>
      <c r="E964" s="41">
        <v>75961</v>
      </c>
      <c r="F964" s="42"/>
      <c r="G964" s="43">
        <v>31.558382999999999</v>
      </c>
      <c r="H964" s="44">
        <v>-94.504452000000001</v>
      </c>
      <c r="I964" s="45" t="s">
        <v>63</v>
      </c>
      <c r="J964" s="46" t="s">
        <v>48</v>
      </c>
      <c r="K964" s="42" t="s">
        <v>51</v>
      </c>
      <c r="L964" s="49"/>
      <c r="M964" s="45" t="s">
        <v>63</v>
      </c>
      <c r="N964" s="46" t="s">
        <v>51</v>
      </c>
      <c r="O964" s="49"/>
      <c r="P964" s="36" t="str">
        <f t="shared" si="14"/>
        <v>Unknown</v>
      </c>
      <c r="Q964" s="39" t="s">
        <v>48</v>
      </c>
      <c r="R964" s="39" t="s">
        <v>48</v>
      </c>
      <c r="S964" s="39"/>
      <c r="T964" s="50"/>
      <c r="U964" s="50" t="s">
        <v>51</v>
      </c>
      <c r="V964" s="50" t="s">
        <v>51</v>
      </c>
      <c r="W964" s="50"/>
      <c r="X964" s="51" t="str">
        <f>IF((OR((AND('[1]PWS Information'!$E$10="CWS",T964="Single Family Residence",P964="Lead")),
(AND('[1]PWS Information'!$E$10="CWS",T964="Multiple Family Residence",'[1]PWS Information'!$E$11="Yes",P964="Lead")),
(AND('[1]PWS Information'!$E$10="NTNC",P964="Lead")))),"Tier 1",
IF((OR((AND('[1]PWS Information'!$E$10="CWS",T964="Multiple Family Residence",'[1]PWS Information'!$E$11="No",P964="Lead")),
(AND('[1]PWS Information'!$E$10="CWS",T964="Other",P964="Lead")),
(AND('[1]PWS Information'!$E$10="CWS",T964="Building",P964="Lead")))),"Tier 2",
IF((OR((AND('[1]PWS Information'!$E$10="CWS",T964="Single Family Residence",P964="Galvanized Requiring Replacement")),
(AND('[1]PWS Information'!$E$10="CWS",T964="Single Family Residence",P964="Galvanized Requiring Replacement",Q964="Yes")),
(AND('[1]PWS Information'!$E$10="NTNC",P964="Galvanized Requiring Replacement")),
(AND('[1]PWS Information'!$E$10="NTNC",T964="Single Family Residence",Q964="Yes")))),"Tier 3",
IF((OR((AND('[1]PWS Information'!$E$10="CWS",T964="Single Family Residence",R964="Yes",P964="Non-Lead", I964="Non-Lead - Copper",K964="Before 1989")),
(AND('[1]PWS Information'!$E$10="CWS",T964="Single Family Residence",R964="Yes",P964="Non-Lead", M964="Non-Lead - Copper",N964="Before 1989")))),"Tier 4",
IF((OR((AND('[1]PWS Information'!$E$10="NTNC",P964="Non-Lead")),
(AND('[1]PWS Information'!$E$10="CWS",P964="Non-Lead",R964="")),
(AND('[1]PWS Information'!$E$10="CWS",P964="Non-Lead",R964="No")),
(AND('[1]PWS Information'!$E$10="CWS",P964="Non-Lead",R964="Don't Know")),
(AND('[1]PWS Information'!$E$10="CWS",P964="Non-Lead", I964="Non-Lead - Copper", R964="Yes", K964="Between 1989 and 2014")),
(AND('[1]PWS Information'!$E$10="CWS",P964="Non-Lead", I964="Non-Lead - Copper", R964="Yes", K964="After 2014")),
(AND('[1]PWS Information'!$E$10="CWS",P964="Non-Lead", I964="Non-Lead - Copper", R964="Yes", K964="Unknown")),
(AND('[1]PWS Information'!$E$10="CWS",P964="Non-Lead", M964="Non-Lead - Copper", R964="Yes", N964="Between 1989 and 2014")),
(AND('[1]PWS Information'!$E$10="CWS",P964="Non-Lead", M964="Non-Lead - Copper", R964="Yes", N964="After 2014")),
(AND('[1]PWS Information'!$E$10="CWS",P964="Non-Lead", M964="Non-Lead - Copper", R964="Yes", N964="Unknown")),
(AND('[1]PWS Information'!$E$10="CWS",P964="Unknown")),
(AND('[1]PWS Information'!$E$10="NTNC",P964="Unknown")))),"Tier 5",
"")))))</f>
        <v>Tier 5</v>
      </c>
      <c r="Y964" s="50"/>
      <c r="Z964" s="50"/>
    </row>
    <row r="965" spans="1:26" ht="75" x14ac:dyDescent="0.25">
      <c r="A965" s="39">
        <v>25175561</v>
      </c>
      <c r="B965" s="40">
        <v>572</v>
      </c>
      <c r="C965" s="41" t="s">
        <v>90</v>
      </c>
      <c r="D965" s="41" t="s">
        <v>46</v>
      </c>
      <c r="E965" s="41">
        <v>75961</v>
      </c>
      <c r="F965" s="42"/>
      <c r="G965" s="43">
        <v>31.558382999999999</v>
      </c>
      <c r="H965" s="44">
        <v>-94.504452000000001</v>
      </c>
      <c r="I965" s="45" t="s">
        <v>63</v>
      </c>
      <c r="J965" s="46" t="s">
        <v>48</v>
      </c>
      <c r="K965" s="42" t="s">
        <v>51</v>
      </c>
      <c r="L965" s="49"/>
      <c r="M965" s="45" t="s">
        <v>63</v>
      </c>
      <c r="N965" s="46" t="s">
        <v>51</v>
      </c>
      <c r="O965" s="49"/>
      <c r="P965" s="36" t="str">
        <f t="shared" ref="P965:P1004" si="15">IF((OR(I965="Lead")),"Lead",
IF((OR(M965="Lead")),"Lead",
IF((OR(I965="Lead-lined galvanized")),"Lead",
IF((OR(M965="Lead-lined galvanized")),"Lead",
IF((OR((AND(I965="Unknown - Likely Lead",M965="Galvanized")),
(AND(I965="Unknown - Unlikely Lead",M965="Galvanized")),
(AND(I965="Unknown - Material Unknown",M965="Galvanized")))),"Galvanized Requiring Replacement",
IF((OR((AND(I965="Non-lead - Copper",J965="Yes",M965="Galvanized")),
(AND(I965="Non-lead - Copper",J965="Don't know",M965="Galvanized")),
(AND(I965="Non-lead - Copper",J965="",M965="Galvanized")),
(AND(I965="Non-lead - Plastic",J965="Yes",M965="Galvanized")),
(AND(I965="Non-lead - Plastic",J965="Don't know",M965="Galvanized")),
(AND(I965="Non-lead - Plastic",J965="",M965="Galvanized")),
(AND(I965="Non-lead",J965="Yes",M965="Galvanized")),
(AND(I965="Non-lead",J965="Don't know",M965="Galvanized")),
(AND(I965="Non-lead",J965="",M965="Galvanized")),
(AND(I965="Non-lead - Other",J965="Yes",M965="Galvanized")),
(AND(I965="Non-Lead - Other",J965="Don't know",M965="Galvanized")),
(AND(I965="Galvanized",J965="Yes",M965="Galvanized")),
(AND(I965="Galvanized",J965="Don't know",M965="Galvanized")),
(AND(I965="Galvanized",J965="",M965="Galvanized")),
(AND(I965="Non-Lead - Other",J965="",M965="Galvanized")))),"Galvanized Requiring Replacement",
IF((OR((AND(I965="Non-lead - Copper",M965="Non-lead - Copper")),
(AND(I965="Non-lead - Copper",M965="Non-lead - Plastic")),
(AND(I965="Non-lead - Copper",M965="Non-lead - Other")),
(AND(I965="Non-lead - Copper",M965="Non-lead")),
(AND(I965="Non-lead - Plastic",M965="Non-lead - Copper")),
(AND(I965="Non-lead - Plastic",M965="Non-lead - Plastic")),
(AND(I965="Non-lead - Plastic",M965="Non-lead - Other")),
(AND(I965="Non-lead - Plastic",M965="Non-lead")),
(AND(I965="Non-lead",M965="Non-lead - Copper")),
(AND(I965="Non-lead",M965="Non-lead - Plastic")),
(AND(I965="Non-lead",M965="Non-lead - Other")),
(AND(I965="Non-lead",M965="Non-lead")),
(AND(I965="Non-lead - Other",M965="Non-lead - Copper")),
(AND(I965="Non-Lead - Other",M965="Non-lead - Plastic")),
(AND(I965="Non-Lead - Other",M965="Non-lead")),
(AND(I965="Non-Lead - Other",M965="Non-lead - Other")))),"Non-Lead",
IF((OR((AND(I965="Galvanized",M965="Non-lead")),
(AND(I965="Galvanized",M965="Non-lead - Copper")),
(AND(I965="Galvanized",M965="Non-lead - Plastic")),
(AND(I965="Galvanized",M965="Non-lead")),
(AND(I965="Galvanized",M965="Non-lead - Other")))),"Non-Lead",
IF((OR((AND(I965="Non-lead - Copper",J965="No",M965="Galvanized")),
(AND(I965="Non-lead - Plastic",J965="No",M965="Galvanized")),
(AND(I965="Non-lead",J965="No",M965="Galvanized")),
(AND(I965="Galvanized",J965="No",M965="Galvanized")),
(AND(I965="Non-lead - Other",J965="No",M965="Galvanized")))),"Non-lead",
IF((OR((AND(I965="Unknown - Likely Lead",M965="Unknown - Likely Lead")),
(AND(I965="Unknown - Likely Lead",M965="Unknown - Unlikely Lead")),
(AND(I965="Unknown - Likely Lead",M965="Unknown - Material Unknown")),
(AND(I965="Unknown - Unlikely Lead",M965="Unknown - Likely Lead")),
(AND(I965="Unknown - Unlikely Lead",M965="Unknown - Unlikely Lead")),
(AND(I965="Unknown - Unlikely Lead",M965="Unknown - Material Unknown")),
(AND(I965="Unknown - Material Unknown",M965="Unknown - Likely Lead")),
(AND(I965="Unknown - Material Unknown",M965="Unknown - Unlikely Lead")),
(AND(I965="Unknown - Material Unknown",M965="Unknown - Material Unknown")))),"Unknown",
IF((OR((AND(I965="Unknown - Likely Lead",M965="Non-lead - Copper")),
(AND(I965="Unknown - Likely Lead",M965="Non-lead - Plastic")),
(AND(I965="Unknown - Likely Lead",M965="Non-lead")),
(AND(I965="Unknown - Likely Lead",M965="Non-lead - Other")),
(AND(I965="Unknown - Unlikely Lead",M965="Non-lead - Copper")),
(AND(I965="Unknown - Unlikely Lead",M965="Non-lead - Plastic")),
(AND(I965="Unknown - Unlikely Lead",M965="Non-lead")),
(AND(I965="Unknown - Unlikely Lead",M965="Non-lead - Other")),
(AND(I965="Unknown - Material Unknown",M965="Non-lead - Copper")),
(AND(I965="Unknown - Material Unknown",M965="Non-lead - Plastic")),
(AND(I965="Unknown - Material Unknown",M965="Non-lead")),
(AND(I965="Unknown - Material Unknown",M965="Non-lead - Other")))),"Unknown",
IF((OR((AND(I965="Non-lead - Copper",M965="Unknown - Likely Lead")),
(AND(I965="Non-lead - Copper",M965="Unknown - Unlikely Lead")),
(AND(I965="Non-lead - Copper",M965="Unknown - Material Unknown")),
(AND(I965="Non-lead - Plastic",M965="Unknown - Likely Lead")),
(AND(I965="Non-lead - Plastic",M965="Unknown - Unlikely Lead")),
(AND(I965="Non-lead - Plastic",M965="Unknown - Material Unknown")),
(AND(I965="Non-lead",M965="Unknown - Likely Lead")),
(AND(I965="Non-lead",M965="Unknown - Unlikely Lead")),
(AND(I965="Non-lead",M965="Unknown - Material Unknown")),
(AND(I965="Non-lead - Other",M965="Unknown - Likely Lead")),
(AND(I965="Non-Lead - Other",M965="Unknown - Unlikely Lead")),
(AND(I965="Non-Lead - Other",M965="Unknown - Material Unknown")))),"Unknown",
IF((OR((AND(I965="Galvanized",M965="Unknown - Likely Lead")),
(AND(I965="Galvanized",M965="Unknown - Unlikely Lead")),
(AND(I965="Galvanized",M965="Unknown - Material Unknown")))),"Unknown",
IF((OR((AND(I965="Galvanized",M965="")))),"Galvanized Requiring Replacement",
IF((OR((AND(I965="Non-lead - Copper",M965="")),
(AND(I965="Non-lead - Plastic",M965="")),
(AND(I965="Non-lead",M965="")),
(AND(I965="Non-lead - Other",M965="")))),"Non-lead",
IF((OR((AND(I965="Unknown - Likely Lead",M965="")),
(AND(I965="Unknown - Unlikely Lead",M965="")),
(AND(I965="Unknown - Material Unknown",M965="")))),"Unknown",
""))))))))))))))))</f>
        <v>Unknown</v>
      </c>
      <c r="Q965" s="39" t="s">
        <v>48</v>
      </c>
      <c r="R965" s="39" t="s">
        <v>48</v>
      </c>
      <c r="S965" s="39"/>
      <c r="T965" s="50"/>
      <c r="U965" s="50" t="s">
        <v>51</v>
      </c>
      <c r="V965" s="50" t="s">
        <v>51</v>
      </c>
      <c r="W965" s="50"/>
      <c r="X965" s="51" t="str">
        <f>IF((OR((AND('[1]PWS Information'!$E$10="CWS",T965="Single Family Residence",P965="Lead")),
(AND('[1]PWS Information'!$E$10="CWS",T965="Multiple Family Residence",'[1]PWS Information'!$E$11="Yes",P965="Lead")),
(AND('[1]PWS Information'!$E$10="NTNC",P965="Lead")))),"Tier 1",
IF((OR((AND('[1]PWS Information'!$E$10="CWS",T965="Multiple Family Residence",'[1]PWS Information'!$E$11="No",P965="Lead")),
(AND('[1]PWS Information'!$E$10="CWS",T965="Other",P965="Lead")),
(AND('[1]PWS Information'!$E$10="CWS",T965="Building",P965="Lead")))),"Tier 2",
IF((OR((AND('[1]PWS Information'!$E$10="CWS",T965="Single Family Residence",P965="Galvanized Requiring Replacement")),
(AND('[1]PWS Information'!$E$10="CWS",T965="Single Family Residence",P965="Galvanized Requiring Replacement",Q965="Yes")),
(AND('[1]PWS Information'!$E$10="NTNC",P965="Galvanized Requiring Replacement")),
(AND('[1]PWS Information'!$E$10="NTNC",T965="Single Family Residence",Q965="Yes")))),"Tier 3",
IF((OR((AND('[1]PWS Information'!$E$10="CWS",T965="Single Family Residence",R965="Yes",P965="Non-Lead", I965="Non-Lead - Copper",K965="Before 1989")),
(AND('[1]PWS Information'!$E$10="CWS",T965="Single Family Residence",R965="Yes",P965="Non-Lead", M965="Non-Lead - Copper",N965="Before 1989")))),"Tier 4",
IF((OR((AND('[1]PWS Information'!$E$10="NTNC",P965="Non-Lead")),
(AND('[1]PWS Information'!$E$10="CWS",P965="Non-Lead",R965="")),
(AND('[1]PWS Information'!$E$10="CWS",P965="Non-Lead",R965="No")),
(AND('[1]PWS Information'!$E$10="CWS",P965="Non-Lead",R965="Don't Know")),
(AND('[1]PWS Information'!$E$10="CWS",P965="Non-Lead", I965="Non-Lead - Copper", R965="Yes", K965="Between 1989 and 2014")),
(AND('[1]PWS Information'!$E$10="CWS",P965="Non-Lead", I965="Non-Lead - Copper", R965="Yes", K965="After 2014")),
(AND('[1]PWS Information'!$E$10="CWS",P965="Non-Lead", I965="Non-Lead - Copper", R965="Yes", K965="Unknown")),
(AND('[1]PWS Information'!$E$10="CWS",P965="Non-Lead", M965="Non-Lead - Copper", R965="Yes", N965="Between 1989 and 2014")),
(AND('[1]PWS Information'!$E$10="CWS",P965="Non-Lead", M965="Non-Lead - Copper", R965="Yes", N965="After 2014")),
(AND('[1]PWS Information'!$E$10="CWS",P965="Non-Lead", M965="Non-Lead - Copper", R965="Yes", N965="Unknown")),
(AND('[1]PWS Information'!$E$10="CWS",P965="Unknown")),
(AND('[1]PWS Information'!$E$10="NTNC",P965="Unknown")))),"Tier 5",
"")))))</f>
        <v>Tier 5</v>
      </c>
      <c r="Y965" s="50"/>
      <c r="Z965" s="50"/>
    </row>
    <row r="966" spans="1:26" ht="75" x14ac:dyDescent="0.25">
      <c r="A966" s="39">
        <v>25175602</v>
      </c>
      <c r="B966" s="40">
        <v>5825</v>
      </c>
      <c r="C966" s="41" t="s">
        <v>81</v>
      </c>
      <c r="D966" s="41" t="s">
        <v>46</v>
      </c>
      <c r="E966" s="41">
        <v>75961</v>
      </c>
      <c r="F966" s="42"/>
      <c r="G966" s="43">
        <v>31.660693999999999</v>
      </c>
      <c r="H966" s="44">
        <v>-94.601386000000005</v>
      </c>
      <c r="I966" s="45" t="s">
        <v>63</v>
      </c>
      <c r="J966" s="46" t="s">
        <v>48</v>
      </c>
      <c r="K966" s="42" t="s">
        <v>51</v>
      </c>
      <c r="L966" s="49"/>
      <c r="M966" s="45" t="s">
        <v>63</v>
      </c>
      <c r="N966" s="46" t="s">
        <v>51</v>
      </c>
      <c r="O966" s="49"/>
      <c r="P966" s="36" t="str">
        <f t="shared" si="15"/>
        <v>Unknown</v>
      </c>
      <c r="Q966" s="39" t="s">
        <v>48</v>
      </c>
      <c r="R966" s="39" t="s">
        <v>48</v>
      </c>
      <c r="S966" s="39"/>
      <c r="T966" s="50"/>
      <c r="U966" s="50" t="s">
        <v>51</v>
      </c>
      <c r="V966" s="50" t="s">
        <v>51</v>
      </c>
      <c r="W966" s="50"/>
      <c r="X966" s="51" t="str">
        <f>IF((OR((AND('[1]PWS Information'!$E$10="CWS",T966="Single Family Residence",P966="Lead")),
(AND('[1]PWS Information'!$E$10="CWS",T966="Multiple Family Residence",'[1]PWS Information'!$E$11="Yes",P966="Lead")),
(AND('[1]PWS Information'!$E$10="NTNC",P966="Lead")))),"Tier 1",
IF((OR((AND('[1]PWS Information'!$E$10="CWS",T966="Multiple Family Residence",'[1]PWS Information'!$E$11="No",P966="Lead")),
(AND('[1]PWS Information'!$E$10="CWS",T966="Other",P966="Lead")),
(AND('[1]PWS Information'!$E$10="CWS",T966="Building",P966="Lead")))),"Tier 2",
IF((OR((AND('[1]PWS Information'!$E$10="CWS",T966="Single Family Residence",P966="Galvanized Requiring Replacement")),
(AND('[1]PWS Information'!$E$10="CWS",T966="Single Family Residence",P966="Galvanized Requiring Replacement",Q966="Yes")),
(AND('[1]PWS Information'!$E$10="NTNC",P966="Galvanized Requiring Replacement")),
(AND('[1]PWS Information'!$E$10="NTNC",T966="Single Family Residence",Q966="Yes")))),"Tier 3",
IF((OR((AND('[1]PWS Information'!$E$10="CWS",T966="Single Family Residence",R966="Yes",P966="Non-Lead", I966="Non-Lead - Copper",K966="Before 1989")),
(AND('[1]PWS Information'!$E$10="CWS",T966="Single Family Residence",R966="Yes",P966="Non-Lead", M966="Non-Lead - Copper",N966="Before 1989")))),"Tier 4",
IF((OR((AND('[1]PWS Information'!$E$10="NTNC",P966="Non-Lead")),
(AND('[1]PWS Information'!$E$10="CWS",P966="Non-Lead",R966="")),
(AND('[1]PWS Information'!$E$10="CWS",P966="Non-Lead",R966="No")),
(AND('[1]PWS Information'!$E$10="CWS",P966="Non-Lead",R966="Don't Know")),
(AND('[1]PWS Information'!$E$10="CWS",P966="Non-Lead", I966="Non-Lead - Copper", R966="Yes", K966="Between 1989 and 2014")),
(AND('[1]PWS Information'!$E$10="CWS",P966="Non-Lead", I966="Non-Lead - Copper", R966="Yes", K966="After 2014")),
(AND('[1]PWS Information'!$E$10="CWS",P966="Non-Lead", I966="Non-Lead - Copper", R966="Yes", K966="Unknown")),
(AND('[1]PWS Information'!$E$10="CWS",P966="Non-Lead", M966="Non-Lead - Copper", R966="Yes", N966="Between 1989 and 2014")),
(AND('[1]PWS Information'!$E$10="CWS",P966="Non-Lead", M966="Non-Lead - Copper", R966="Yes", N966="After 2014")),
(AND('[1]PWS Information'!$E$10="CWS",P966="Non-Lead", M966="Non-Lead - Copper", R966="Yes", N966="Unknown")),
(AND('[1]PWS Information'!$E$10="CWS",P966="Unknown")),
(AND('[1]PWS Information'!$E$10="NTNC",P966="Unknown")))),"Tier 5",
"")))))</f>
        <v>Tier 5</v>
      </c>
      <c r="Y966" s="50"/>
      <c r="Z966" s="50"/>
    </row>
    <row r="967" spans="1:26" ht="75" x14ac:dyDescent="0.25">
      <c r="A967" s="39">
        <v>25175452</v>
      </c>
      <c r="B967" s="40">
        <v>303</v>
      </c>
      <c r="C967" s="41" t="s">
        <v>156</v>
      </c>
      <c r="D967" s="41" t="s">
        <v>46</v>
      </c>
      <c r="E967" s="41">
        <v>75961</v>
      </c>
      <c r="F967" s="42"/>
      <c r="G967" s="43">
        <v>31.660689000000001</v>
      </c>
      <c r="H967" s="44">
        <v>-94.601387000000003</v>
      </c>
      <c r="I967" s="45" t="s">
        <v>63</v>
      </c>
      <c r="J967" s="46" t="s">
        <v>48</v>
      </c>
      <c r="K967" s="42" t="s">
        <v>51</v>
      </c>
      <c r="L967" s="49"/>
      <c r="M967" s="45" t="s">
        <v>63</v>
      </c>
      <c r="N967" s="46" t="s">
        <v>51</v>
      </c>
      <c r="O967" s="49"/>
      <c r="P967" s="36" t="str">
        <f t="shared" si="15"/>
        <v>Unknown</v>
      </c>
      <c r="Q967" s="39" t="s">
        <v>48</v>
      </c>
      <c r="R967" s="39" t="s">
        <v>48</v>
      </c>
      <c r="S967" s="39"/>
      <c r="T967" s="50"/>
      <c r="U967" s="50" t="s">
        <v>51</v>
      </c>
      <c r="V967" s="50" t="s">
        <v>51</v>
      </c>
      <c r="W967" s="50"/>
      <c r="X967" s="51" t="str">
        <f>IF((OR((AND('[1]PWS Information'!$E$10="CWS",T967="Single Family Residence",P967="Lead")),
(AND('[1]PWS Information'!$E$10="CWS",T967="Multiple Family Residence",'[1]PWS Information'!$E$11="Yes",P967="Lead")),
(AND('[1]PWS Information'!$E$10="NTNC",P967="Lead")))),"Tier 1",
IF((OR((AND('[1]PWS Information'!$E$10="CWS",T967="Multiple Family Residence",'[1]PWS Information'!$E$11="No",P967="Lead")),
(AND('[1]PWS Information'!$E$10="CWS",T967="Other",P967="Lead")),
(AND('[1]PWS Information'!$E$10="CWS",T967="Building",P967="Lead")))),"Tier 2",
IF((OR((AND('[1]PWS Information'!$E$10="CWS",T967="Single Family Residence",P967="Galvanized Requiring Replacement")),
(AND('[1]PWS Information'!$E$10="CWS",T967="Single Family Residence",P967="Galvanized Requiring Replacement",Q967="Yes")),
(AND('[1]PWS Information'!$E$10="NTNC",P967="Galvanized Requiring Replacement")),
(AND('[1]PWS Information'!$E$10="NTNC",T967="Single Family Residence",Q967="Yes")))),"Tier 3",
IF((OR((AND('[1]PWS Information'!$E$10="CWS",T967="Single Family Residence",R967="Yes",P967="Non-Lead", I967="Non-Lead - Copper",K967="Before 1989")),
(AND('[1]PWS Information'!$E$10="CWS",T967="Single Family Residence",R967="Yes",P967="Non-Lead", M967="Non-Lead - Copper",N967="Before 1989")))),"Tier 4",
IF((OR((AND('[1]PWS Information'!$E$10="NTNC",P967="Non-Lead")),
(AND('[1]PWS Information'!$E$10="CWS",P967="Non-Lead",R967="")),
(AND('[1]PWS Information'!$E$10="CWS",P967="Non-Lead",R967="No")),
(AND('[1]PWS Information'!$E$10="CWS",P967="Non-Lead",R967="Don't Know")),
(AND('[1]PWS Information'!$E$10="CWS",P967="Non-Lead", I967="Non-Lead - Copper", R967="Yes", K967="Between 1989 and 2014")),
(AND('[1]PWS Information'!$E$10="CWS",P967="Non-Lead", I967="Non-Lead - Copper", R967="Yes", K967="After 2014")),
(AND('[1]PWS Information'!$E$10="CWS",P967="Non-Lead", I967="Non-Lead - Copper", R967="Yes", K967="Unknown")),
(AND('[1]PWS Information'!$E$10="CWS",P967="Non-Lead", M967="Non-Lead - Copper", R967="Yes", N967="Between 1989 and 2014")),
(AND('[1]PWS Information'!$E$10="CWS",P967="Non-Lead", M967="Non-Lead - Copper", R967="Yes", N967="After 2014")),
(AND('[1]PWS Information'!$E$10="CWS",P967="Non-Lead", M967="Non-Lead - Copper", R967="Yes", N967="Unknown")),
(AND('[1]PWS Information'!$E$10="CWS",P967="Unknown")),
(AND('[1]PWS Information'!$E$10="NTNC",P967="Unknown")))),"Tier 5",
"")))))</f>
        <v>Tier 5</v>
      </c>
      <c r="Y967" s="50"/>
      <c r="Z967" s="50"/>
    </row>
    <row r="968" spans="1:26" ht="75" x14ac:dyDescent="0.25">
      <c r="A968" s="39">
        <v>25175766</v>
      </c>
      <c r="B968" s="40">
        <v>4691</v>
      </c>
      <c r="C968" s="41" t="s">
        <v>57</v>
      </c>
      <c r="D968" s="41" t="s">
        <v>46</v>
      </c>
      <c r="E968" s="41">
        <v>75961</v>
      </c>
      <c r="F968" s="42"/>
      <c r="G968" s="43">
        <v>31.674379999999999</v>
      </c>
      <c r="H968" s="44">
        <v>-94.542783</v>
      </c>
      <c r="I968" s="45" t="s">
        <v>63</v>
      </c>
      <c r="J968" s="46" t="s">
        <v>48</v>
      </c>
      <c r="K968" s="42" t="s">
        <v>51</v>
      </c>
      <c r="L968" s="49"/>
      <c r="M968" s="45" t="s">
        <v>63</v>
      </c>
      <c r="N968" s="46" t="s">
        <v>51</v>
      </c>
      <c r="O968" s="49"/>
      <c r="P968" s="36" t="str">
        <f t="shared" si="15"/>
        <v>Unknown</v>
      </c>
      <c r="Q968" s="39" t="s">
        <v>48</v>
      </c>
      <c r="R968" s="39" t="s">
        <v>48</v>
      </c>
      <c r="S968" s="39"/>
      <c r="T968" s="50"/>
      <c r="U968" s="50" t="s">
        <v>51</v>
      </c>
      <c r="V968" s="50" t="s">
        <v>51</v>
      </c>
      <c r="W968" s="50"/>
      <c r="X968" s="51" t="str">
        <f>IF((OR((AND('[1]PWS Information'!$E$10="CWS",T968="Single Family Residence",P968="Lead")),
(AND('[1]PWS Information'!$E$10="CWS",T968="Multiple Family Residence",'[1]PWS Information'!$E$11="Yes",P968="Lead")),
(AND('[1]PWS Information'!$E$10="NTNC",P968="Lead")))),"Tier 1",
IF((OR((AND('[1]PWS Information'!$E$10="CWS",T968="Multiple Family Residence",'[1]PWS Information'!$E$11="No",P968="Lead")),
(AND('[1]PWS Information'!$E$10="CWS",T968="Other",P968="Lead")),
(AND('[1]PWS Information'!$E$10="CWS",T968="Building",P968="Lead")))),"Tier 2",
IF((OR((AND('[1]PWS Information'!$E$10="CWS",T968="Single Family Residence",P968="Galvanized Requiring Replacement")),
(AND('[1]PWS Information'!$E$10="CWS",T968="Single Family Residence",P968="Galvanized Requiring Replacement",Q968="Yes")),
(AND('[1]PWS Information'!$E$10="NTNC",P968="Galvanized Requiring Replacement")),
(AND('[1]PWS Information'!$E$10="NTNC",T968="Single Family Residence",Q968="Yes")))),"Tier 3",
IF((OR((AND('[1]PWS Information'!$E$10="CWS",T968="Single Family Residence",R968="Yes",P968="Non-Lead", I968="Non-Lead - Copper",K968="Before 1989")),
(AND('[1]PWS Information'!$E$10="CWS",T968="Single Family Residence",R968="Yes",P968="Non-Lead", M968="Non-Lead - Copper",N968="Before 1989")))),"Tier 4",
IF((OR((AND('[1]PWS Information'!$E$10="NTNC",P968="Non-Lead")),
(AND('[1]PWS Information'!$E$10="CWS",P968="Non-Lead",R968="")),
(AND('[1]PWS Information'!$E$10="CWS",P968="Non-Lead",R968="No")),
(AND('[1]PWS Information'!$E$10="CWS",P968="Non-Lead",R968="Don't Know")),
(AND('[1]PWS Information'!$E$10="CWS",P968="Non-Lead", I968="Non-Lead - Copper", R968="Yes", K968="Between 1989 and 2014")),
(AND('[1]PWS Information'!$E$10="CWS",P968="Non-Lead", I968="Non-Lead - Copper", R968="Yes", K968="After 2014")),
(AND('[1]PWS Information'!$E$10="CWS",P968="Non-Lead", I968="Non-Lead - Copper", R968="Yes", K968="Unknown")),
(AND('[1]PWS Information'!$E$10="CWS",P968="Non-Lead", M968="Non-Lead - Copper", R968="Yes", N968="Between 1989 and 2014")),
(AND('[1]PWS Information'!$E$10="CWS",P968="Non-Lead", M968="Non-Lead - Copper", R968="Yes", N968="After 2014")),
(AND('[1]PWS Information'!$E$10="CWS",P968="Non-Lead", M968="Non-Lead - Copper", R968="Yes", N968="Unknown")),
(AND('[1]PWS Information'!$E$10="CWS",P968="Unknown")),
(AND('[1]PWS Information'!$E$10="NTNC",P968="Unknown")))),"Tier 5",
"")))))</f>
        <v>Tier 5</v>
      </c>
      <c r="Y968" s="50"/>
      <c r="Z968" s="50"/>
    </row>
    <row r="969" spans="1:26" ht="75" x14ac:dyDescent="0.25">
      <c r="A969" s="39">
        <v>25175996</v>
      </c>
      <c r="B969" s="40">
        <v>7771</v>
      </c>
      <c r="C969" s="41" t="s">
        <v>66</v>
      </c>
      <c r="D969" s="41" t="s">
        <v>46</v>
      </c>
      <c r="E969" s="41">
        <v>75961</v>
      </c>
      <c r="F969" s="42"/>
      <c r="G969" s="43">
        <v>31.620684000000001</v>
      </c>
      <c r="H969" s="44">
        <v>-94.497776000000002</v>
      </c>
      <c r="I969" s="45" t="s">
        <v>63</v>
      </c>
      <c r="J969" s="46" t="s">
        <v>48</v>
      </c>
      <c r="K969" s="42" t="s">
        <v>51</v>
      </c>
      <c r="L969" s="49"/>
      <c r="M969" s="45" t="s">
        <v>63</v>
      </c>
      <c r="N969" s="46" t="s">
        <v>51</v>
      </c>
      <c r="O969" s="49"/>
      <c r="P969" s="36" t="str">
        <f t="shared" si="15"/>
        <v>Unknown</v>
      </c>
      <c r="Q969" s="39" t="s">
        <v>48</v>
      </c>
      <c r="R969" s="39" t="s">
        <v>48</v>
      </c>
      <c r="S969" s="39"/>
      <c r="T969" s="50"/>
      <c r="U969" s="50" t="s">
        <v>51</v>
      </c>
      <c r="V969" s="50" t="s">
        <v>51</v>
      </c>
      <c r="W969" s="50"/>
      <c r="X969" s="51" t="str">
        <f>IF((OR((AND('[1]PWS Information'!$E$10="CWS",T969="Single Family Residence",P969="Lead")),
(AND('[1]PWS Information'!$E$10="CWS",T969="Multiple Family Residence",'[1]PWS Information'!$E$11="Yes",P969="Lead")),
(AND('[1]PWS Information'!$E$10="NTNC",P969="Lead")))),"Tier 1",
IF((OR((AND('[1]PWS Information'!$E$10="CWS",T969="Multiple Family Residence",'[1]PWS Information'!$E$11="No",P969="Lead")),
(AND('[1]PWS Information'!$E$10="CWS",T969="Other",P969="Lead")),
(AND('[1]PWS Information'!$E$10="CWS",T969="Building",P969="Lead")))),"Tier 2",
IF((OR((AND('[1]PWS Information'!$E$10="CWS",T969="Single Family Residence",P969="Galvanized Requiring Replacement")),
(AND('[1]PWS Information'!$E$10="CWS",T969="Single Family Residence",P969="Galvanized Requiring Replacement",Q969="Yes")),
(AND('[1]PWS Information'!$E$10="NTNC",P969="Galvanized Requiring Replacement")),
(AND('[1]PWS Information'!$E$10="NTNC",T969="Single Family Residence",Q969="Yes")))),"Tier 3",
IF((OR((AND('[1]PWS Information'!$E$10="CWS",T969="Single Family Residence",R969="Yes",P969="Non-Lead", I969="Non-Lead - Copper",K969="Before 1989")),
(AND('[1]PWS Information'!$E$10="CWS",T969="Single Family Residence",R969="Yes",P969="Non-Lead", M969="Non-Lead - Copper",N969="Before 1989")))),"Tier 4",
IF((OR((AND('[1]PWS Information'!$E$10="NTNC",P969="Non-Lead")),
(AND('[1]PWS Information'!$E$10="CWS",P969="Non-Lead",R969="")),
(AND('[1]PWS Information'!$E$10="CWS",P969="Non-Lead",R969="No")),
(AND('[1]PWS Information'!$E$10="CWS",P969="Non-Lead",R969="Don't Know")),
(AND('[1]PWS Information'!$E$10="CWS",P969="Non-Lead", I969="Non-Lead - Copper", R969="Yes", K969="Between 1989 and 2014")),
(AND('[1]PWS Information'!$E$10="CWS",P969="Non-Lead", I969="Non-Lead - Copper", R969="Yes", K969="After 2014")),
(AND('[1]PWS Information'!$E$10="CWS",P969="Non-Lead", I969="Non-Lead - Copper", R969="Yes", K969="Unknown")),
(AND('[1]PWS Information'!$E$10="CWS",P969="Non-Lead", M969="Non-Lead - Copper", R969="Yes", N969="Between 1989 and 2014")),
(AND('[1]PWS Information'!$E$10="CWS",P969="Non-Lead", M969="Non-Lead - Copper", R969="Yes", N969="After 2014")),
(AND('[1]PWS Information'!$E$10="CWS",P969="Non-Lead", M969="Non-Lead - Copper", R969="Yes", N969="Unknown")),
(AND('[1]PWS Information'!$E$10="CWS",P969="Unknown")),
(AND('[1]PWS Information'!$E$10="NTNC",P969="Unknown")))),"Tier 5",
"")))))</f>
        <v>Tier 5</v>
      </c>
      <c r="Y969" s="50"/>
      <c r="Z969" s="50"/>
    </row>
    <row r="970" spans="1:26" ht="75" x14ac:dyDescent="0.25">
      <c r="A970" s="39">
        <v>25175841</v>
      </c>
      <c r="B970" s="40">
        <v>931</v>
      </c>
      <c r="C970" s="41" t="s">
        <v>71</v>
      </c>
      <c r="D970" s="41" t="s">
        <v>46</v>
      </c>
      <c r="E970" s="41">
        <v>75961</v>
      </c>
      <c r="F970" s="42"/>
      <c r="G970" s="43">
        <v>31.657311</v>
      </c>
      <c r="H970" s="44">
        <v>-94.601488000000003</v>
      </c>
      <c r="I970" s="45" t="s">
        <v>63</v>
      </c>
      <c r="J970" s="46" t="s">
        <v>48</v>
      </c>
      <c r="K970" s="42" t="s">
        <v>51</v>
      </c>
      <c r="L970" s="49"/>
      <c r="M970" s="45" t="s">
        <v>63</v>
      </c>
      <c r="N970" s="46" t="s">
        <v>51</v>
      </c>
      <c r="O970" s="49"/>
      <c r="P970" s="36" t="str">
        <f t="shared" si="15"/>
        <v>Unknown</v>
      </c>
      <c r="Q970" s="39" t="s">
        <v>48</v>
      </c>
      <c r="R970" s="39" t="s">
        <v>48</v>
      </c>
      <c r="S970" s="39"/>
      <c r="T970" s="50"/>
      <c r="U970" s="50" t="s">
        <v>51</v>
      </c>
      <c r="V970" s="50" t="s">
        <v>51</v>
      </c>
      <c r="W970" s="50"/>
      <c r="X970" s="51" t="str">
        <f>IF((OR((AND('[1]PWS Information'!$E$10="CWS",T970="Single Family Residence",P970="Lead")),
(AND('[1]PWS Information'!$E$10="CWS",T970="Multiple Family Residence",'[1]PWS Information'!$E$11="Yes",P970="Lead")),
(AND('[1]PWS Information'!$E$10="NTNC",P970="Lead")))),"Tier 1",
IF((OR((AND('[1]PWS Information'!$E$10="CWS",T970="Multiple Family Residence",'[1]PWS Information'!$E$11="No",P970="Lead")),
(AND('[1]PWS Information'!$E$10="CWS",T970="Other",P970="Lead")),
(AND('[1]PWS Information'!$E$10="CWS",T970="Building",P970="Lead")))),"Tier 2",
IF((OR((AND('[1]PWS Information'!$E$10="CWS",T970="Single Family Residence",P970="Galvanized Requiring Replacement")),
(AND('[1]PWS Information'!$E$10="CWS",T970="Single Family Residence",P970="Galvanized Requiring Replacement",Q970="Yes")),
(AND('[1]PWS Information'!$E$10="NTNC",P970="Galvanized Requiring Replacement")),
(AND('[1]PWS Information'!$E$10="NTNC",T970="Single Family Residence",Q970="Yes")))),"Tier 3",
IF((OR((AND('[1]PWS Information'!$E$10="CWS",T970="Single Family Residence",R970="Yes",P970="Non-Lead", I970="Non-Lead - Copper",K970="Before 1989")),
(AND('[1]PWS Information'!$E$10="CWS",T970="Single Family Residence",R970="Yes",P970="Non-Lead", M970="Non-Lead - Copper",N970="Before 1989")))),"Tier 4",
IF((OR((AND('[1]PWS Information'!$E$10="NTNC",P970="Non-Lead")),
(AND('[1]PWS Information'!$E$10="CWS",P970="Non-Lead",R970="")),
(AND('[1]PWS Information'!$E$10="CWS",P970="Non-Lead",R970="No")),
(AND('[1]PWS Information'!$E$10="CWS",P970="Non-Lead",R970="Don't Know")),
(AND('[1]PWS Information'!$E$10="CWS",P970="Non-Lead", I970="Non-Lead - Copper", R970="Yes", K970="Between 1989 and 2014")),
(AND('[1]PWS Information'!$E$10="CWS",P970="Non-Lead", I970="Non-Lead - Copper", R970="Yes", K970="After 2014")),
(AND('[1]PWS Information'!$E$10="CWS",P970="Non-Lead", I970="Non-Lead - Copper", R970="Yes", K970="Unknown")),
(AND('[1]PWS Information'!$E$10="CWS",P970="Non-Lead", M970="Non-Lead - Copper", R970="Yes", N970="Between 1989 and 2014")),
(AND('[1]PWS Information'!$E$10="CWS",P970="Non-Lead", M970="Non-Lead - Copper", R970="Yes", N970="After 2014")),
(AND('[1]PWS Information'!$E$10="CWS",P970="Non-Lead", M970="Non-Lead - Copper", R970="Yes", N970="Unknown")),
(AND('[1]PWS Information'!$E$10="CWS",P970="Unknown")),
(AND('[1]PWS Information'!$E$10="NTNC",P970="Unknown")))),"Tier 5",
"")))))</f>
        <v>Tier 5</v>
      </c>
      <c r="Y970" s="50"/>
      <c r="Z970" s="50"/>
    </row>
    <row r="971" spans="1:26" ht="75" x14ac:dyDescent="0.25">
      <c r="A971" s="39">
        <v>25176228</v>
      </c>
      <c r="B971" s="40">
        <v>3946</v>
      </c>
      <c r="C971" s="41" t="s">
        <v>84</v>
      </c>
      <c r="D971" s="41" t="s">
        <v>46</v>
      </c>
      <c r="E971" s="41">
        <v>75961</v>
      </c>
      <c r="F971" s="42"/>
      <c r="G971" s="43">
        <v>31.558382999999999</v>
      </c>
      <c r="H971" s="44">
        <v>-94.504452000000001</v>
      </c>
      <c r="I971" s="45" t="s">
        <v>63</v>
      </c>
      <c r="J971" s="46" t="s">
        <v>48</v>
      </c>
      <c r="K971" s="42" t="s">
        <v>51</v>
      </c>
      <c r="L971" s="49"/>
      <c r="M971" s="45" t="s">
        <v>63</v>
      </c>
      <c r="N971" s="46" t="s">
        <v>51</v>
      </c>
      <c r="O971" s="49"/>
      <c r="P971" s="36" t="str">
        <f t="shared" si="15"/>
        <v>Unknown</v>
      </c>
      <c r="Q971" s="39" t="s">
        <v>48</v>
      </c>
      <c r="R971" s="39" t="s">
        <v>48</v>
      </c>
      <c r="S971" s="39"/>
      <c r="T971" s="50"/>
      <c r="U971" s="50" t="s">
        <v>51</v>
      </c>
      <c r="V971" s="50" t="s">
        <v>51</v>
      </c>
      <c r="W971" s="50"/>
      <c r="X971" s="51" t="str">
        <f>IF((OR((AND('[1]PWS Information'!$E$10="CWS",T971="Single Family Residence",P971="Lead")),
(AND('[1]PWS Information'!$E$10="CWS",T971="Multiple Family Residence",'[1]PWS Information'!$E$11="Yes",P971="Lead")),
(AND('[1]PWS Information'!$E$10="NTNC",P971="Lead")))),"Tier 1",
IF((OR((AND('[1]PWS Information'!$E$10="CWS",T971="Multiple Family Residence",'[1]PWS Information'!$E$11="No",P971="Lead")),
(AND('[1]PWS Information'!$E$10="CWS",T971="Other",P971="Lead")),
(AND('[1]PWS Information'!$E$10="CWS",T971="Building",P971="Lead")))),"Tier 2",
IF((OR((AND('[1]PWS Information'!$E$10="CWS",T971="Single Family Residence",P971="Galvanized Requiring Replacement")),
(AND('[1]PWS Information'!$E$10="CWS",T971="Single Family Residence",P971="Galvanized Requiring Replacement",Q971="Yes")),
(AND('[1]PWS Information'!$E$10="NTNC",P971="Galvanized Requiring Replacement")),
(AND('[1]PWS Information'!$E$10="NTNC",T971="Single Family Residence",Q971="Yes")))),"Tier 3",
IF((OR((AND('[1]PWS Information'!$E$10="CWS",T971="Single Family Residence",R971="Yes",P971="Non-Lead", I971="Non-Lead - Copper",K971="Before 1989")),
(AND('[1]PWS Information'!$E$10="CWS",T971="Single Family Residence",R971="Yes",P971="Non-Lead", M971="Non-Lead - Copper",N971="Before 1989")))),"Tier 4",
IF((OR((AND('[1]PWS Information'!$E$10="NTNC",P971="Non-Lead")),
(AND('[1]PWS Information'!$E$10="CWS",P971="Non-Lead",R971="")),
(AND('[1]PWS Information'!$E$10="CWS",P971="Non-Lead",R971="No")),
(AND('[1]PWS Information'!$E$10="CWS",P971="Non-Lead",R971="Don't Know")),
(AND('[1]PWS Information'!$E$10="CWS",P971="Non-Lead", I971="Non-Lead - Copper", R971="Yes", K971="Between 1989 and 2014")),
(AND('[1]PWS Information'!$E$10="CWS",P971="Non-Lead", I971="Non-Lead - Copper", R971="Yes", K971="After 2014")),
(AND('[1]PWS Information'!$E$10="CWS",P971="Non-Lead", I971="Non-Lead - Copper", R971="Yes", K971="Unknown")),
(AND('[1]PWS Information'!$E$10="CWS",P971="Non-Lead", M971="Non-Lead - Copper", R971="Yes", N971="Between 1989 and 2014")),
(AND('[1]PWS Information'!$E$10="CWS",P971="Non-Lead", M971="Non-Lead - Copper", R971="Yes", N971="After 2014")),
(AND('[1]PWS Information'!$E$10="CWS",P971="Non-Lead", M971="Non-Lead - Copper", R971="Yes", N971="Unknown")),
(AND('[1]PWS Information'!$E$10="CWS",P971="Unknown")),
(AND('[1]PWS Information'!$E$10="NTNC",P971="Unknown")))),"Tier 5",
"")))))</f>
        <v>Tier 5</v>
      </c>
      <c r="Y971" s="50"/>
      <c r="Z971" s="50"/>
    </row>
    <row r="972" spans="1:26" ht="75" x14ac:dyDescent="0.25">
      <c r="A972" s="39">
        <v>25176008</v>
      </c>
      <c r="B972" s="40">
        <v>7767</v>
      </c>
      <c r="C972" s="41" t="s">
        <v>66</v>
      </c>
      <c r="D972" s="41" t="s">
        <v>46</v>
      </c>
      <c r="E972" s="41">
        <v>75961</v>
      </c>
      <c r="F972" s="42"/>
      <c r="G972" s="43">
        <v>31.619223999999999</v>
      </c>
      <c r="H972" s="44">
        <v>-94.497057999999996</v>
      </c>
      <c r="I972" s="45" t="s">
        <v>63</v>
      </c>
      <c r="J972" s="46" t="s">
        <v>48</v>
      </c>
      <c r="K972" s="42" t="s">
        <v>51</v>
      </c>
      <c r="L972" s="49"/>
      <c r="M972" s="45" t="s">
        <v>63</v>
      </c>
      <c r="N972" s="46" t="s">
        <v>51</v>
      </c>
      <c r="O972" s="49"/>
      <c r="P972" s="36" t="str">
        <f t="shared" si="15"/>
        <v>Unknown</v>
      </c>
      <c r="Q972" s="39" t="s">
        <v>48</v>
      </c>
      <c r="R972" s="39" t="s">
        <v>48</v>
      </c>
      <c r="S972" s="39"/>
      <c r="T972" s="50"/>
      <c r="U972" s="50" t="s">
        <v>51</v>
      </c>
      <c r="V972" s="50" t="s">
        <v>51</v>
      </c>
      <c r="W972" s="50"/>
      <c r="X972" s="51" t="str">
        <f>IF((OR((AND('[1]PWS Information'!$E$10="CWS",T972="Single Family Residence",P972="Lead")),
(AND('[1]PWS Information'!$E$10="CWS",T972="Multiple Family Residence",'[1]PWS Information'!$E$11="Yes",P972="Lead")),
(AND('[1]PWS Information'!$E$10="NTNC",P972="Lead")))),"Tier 1",
IF((OR((AND('[1]PWS Information'!$E$10="CWS",T972="Multiple Family Residence",'[1]PWS Information'!$E$11="No",P972="Lead")),
(AND('[1]PWS Information'!$E$10="CWS",T972="Other",P972="Lead")),
(AND('[1]PWS Information'!$E$10="CWS",T972="Building",P972="Lead")))),"Tier 2",
IF((OR((AND('[1]PWS Information'!$E$10="CWS",T972="Single Family Residence",P972="Galvanized Requiring Replacement")),
(AND('[1]PWS Information'!$E$10="CWS",T972="Single Family Residence",P972="Galvanized Requiring Replacement",Q972="Yes")),
(AND('[1]PWS Information'!$E$10="NTNC",P972="Galvanized Requiring Replacement")),
(AND('[1]PWS Information'!$E$10="NTNC",T972="Single Family Residence",Q972="Yes")))),"Tier 3",
IF((OR((AND('[1]PWS Information'!$E$10="CWS",T972="Single Family Residence",R972="Yes",P972="Non-Lead", I972="Non-Lead - Copper",K972="Before 1989")),
(AND('[1]PWS Information'!$E$10="CWS",T972="Single Family Residence",R972="Yes",P972="Non-Lead", M972="Non-Lead - Copper",N972="Before 1989")))),"Tier 4",
IF((OR((AND('[1]PWS Information'!$E$10="NTNC",P972="Non-Lead")),
(AND('[1]PWS Information'!$E$10="CWS",P972="Non-Lead",R972="")),
(AND('[1]PWS Information'!$E$10="CWS",P972="Non-Lead",R972="No")),
(AND('[1]PWS Information'!$E$10="CWS",P972="Non-Lead",R972="Don't Know")),
(AND('[1]PWS Information'!$E$10="CWS",P972="Non-Lead", I972="Non-Lead - Copper", R972="Yes", K972="Between 1989 and 2014")),
(AND('[1]PWS Information'!$E$10="CWS",P972="Non-Lead", I972="Non-Lead - Copper", R972="Yes", K972="After 2014")),
(AND('[1]PWS Information'!$E$10="CWS",P972="Non-Lead", I972="Non-Lead - Copper", R972="Yes", K972="Unknown")),
(AND('[1]PWS Information'!$E$10="CWS",P972="Non-Lead", M972="Non-Lead - Copper", R972="Yes", N972="Between 1989 and 2014")),
(AND('[1]PWS Information'!$E$10="CWS",P972="Non-Lead", M972="Non-Lead - Copper", R972="Yes", N972="After 2014")),
(AND('[1]PWS Information'!$E$10="CWS",P972="Non-Lead", M972="Non-Lead - Copper", R972="Yes", N972="Unknown")),
(AND('[1]PWS Information'!$E$10="CWS",P972="Unknown")),
(AND('[1]PWS Information'!$E$10="NTNC",P972="Unknown")))),"Tier 5",
"")))))</f>
        <v>Tier 5</v>
      </c>
      <c r="Y972" s="50"/>
      <c r="Z972" s="50"/>
    </row>
    <row r="973" spans="1:26" ht="75" x14ac:dyDescent="0.25">
      <c r="A973" s="39">
        <v>25175748</v>
      </c>
      <c r="B973" s="40">
        <v>150</v>
      </c>
      <c r="C973" s="41" t="s">
        <v>80</v>
      </c>
      <c r="D973" s="41" t="s">
        <v>46</v>
      </c>
      <c r="E973" s="41">
        <v>75961</v>
      </c>
      <c r="F973" s="42"/>
      <c r="G973" s="43">
        <v>31.587109000000002</v>
      </c>
      <c r="H973" s="44">
        <v>-94.61403</v>
      </c>
      <c r="I973" s="45" t="s">
        <v>63</v>
      </c>
      <c r="J973" s="46" t="s">
        <v>48</v>
      </c>
      <c r="K973" s="42" t="s">
        <v>51</v>
      </c>
      <c r="L973" s="49"/>
      <c r="M973" s="45" t="s">
        <v>63</v>
      </c>
      <c r="N973" s="46" t="s">
        <v>51</v>
      </c>
      <c r="O973" s="49"/>
      <c r="P973" s="36" t="str">
        <f t="shared" si="15"/>
        <v>Unknown</v>
      </c>
      <c r="Q973" s="39" t="s">
        <v>48</v>
      </c>
      <c r="R973" s="39" t="s">
        <v>48</v>
      </c>
      <c r="S973" s="39"/>
      <c r="T973" s="50"/>
      <c r="U973" s="50" t="s">
        <v>51</v>
      </c>
      <c r="V973" s="50" t="s">
        <v>51</v>
      </c>
      <c r="W973" s="50"/>
      <c r="X973" s="51" t="str">
        <f>IF((OR((AND('[1]PWS Information'!$E$10="CWS",T973="Single Family Residence",P973="Lead")),
(AND('[1]PWS Information'!$E$10="CWS",T973="Multiple Family Residence",'[1]PWS Information'!$E$11="Yes",P973="Lead")),
(AND('[1]PWS Information'!$E$10="NTNC",P973="Lead")))),"Tier 1",
IF((OR((AND('[1]PWS Information'!$E$10="CWS",T973="Multiple Family Residence",'[1]PWS Information'!$E$11="No",P973="Lead")),
(AND('[1]PWS Information'!$E$10="CWS",T973="Other",P973="Lead")),
(AND('[1]PWS Information'!$E$10="CWS",T973="Building",P973="Lead")))),"Tier 2",
IF((OR((AND('[1]PWS Information'!$E$10="CWS",T973="Single Family Residence",P973="Galvanized Requiring Replacement")),
(AND('[1]PWS Information'!$E$10="CWS",T973="Single Family Residence",P973="Galvanized Requiring Replacement",Q973="Yes")),
(AND('[1]PWS Information'!$E$10="NTNC",P973="Galvanized Requiring Replacement")),
(AND('[1]PWS Information'!$E$10="NTNC",T973="Single Family Residence",Q973="Yes")))),"Tier 3",
IF((OR((AND('[1]PWS Information'!$E$10="CWS",T973="Single Family Residence",R973="Yes",P973="Non-Lead", I973="Non-Lead - Copper",K973="Before 1989")),
(AND('[1]PWS Information'!$E$10="CWS",T973="Single Family Residence",R973="Yes",P973="Non-Lead", M973="Non-Lead - Copper",N973="Before 1989")))),"Tier 4",
IF((OR((AND('[1]PWS Information'!$E$10="NTNC",P973="Non-Lead")),
(AND('[1]PWS Information'!$E$10="CWS",P973="Non-Lead",R973="")),
(AND('[1]PWS Information'!$E$10="CWS",P973="Non-Lead",R973="No")),
(AND('[1]PWS Information'!$E$10="CWS",P973="Non-Lead",R973="Don't Know")),
(AND('[1]PWS Information'!$E$10="CWS",P973="Non-Lead", I973="Non-Lead - Copper", R973="Yes", K973="Between 1989 and 2014")),
(AND('[1]PWS Information'!$E$10="CWS",P973="Non-Lead", I973="Non-Lead - Copper", R973="Yes", K973="After 2014")),
(AND('[1]PWS Information'!$E$10="CWS",P973="Non-Lead", I973="Non-Lead - Copper", R973="Yes", K973="Unknown")),
(AND('[1]PWS Information'!$E$10="CWS",P973="Non-Lead", M973="Non-Lead - Copper", R973="Yes", N973="Between 1989 and 2014")),
(AND('[1]PWS Information'!$E$10="CWS",P973="Non-Lead", M973="Non-Lead - Copper", R973="Yes", N973="After 2014")),
(AND('[1]PWS Information'!$E$10="CWS",P973="Non-Lead", M973="Non-Lead - Copper", R973="Yes", N973="Unknown")),
(AND('[1]PWS Information'!$E$10="CWS",P973="Unknown")),
(AND('[1]PWS Information'!$E$10="NTNC",P973="Unknown")))),"Tier 5",
"")))))</f>
        <v>Tier 5</v>
      </c>
      <c r="Y973" s="50"/>
      <c r="Z973" s="50"/>
    </row>
    <row r="974" spans="1:26" ht="75" x14ac:dyDescent="0.25">
      <c r="A974" s="39">
        <v>25175942</v>
      </c>
      <c r="B974" s="40">
        <v>483</v>
      </c>
      <c r="C974" s="41" t="s">
        <v>202</v>
      </c>
      <c r="D974" s="41" t="s">
        <v>46</v>
      </c>
      <c r="E974" s="41">
        <v>75961</v>
      </c>
      <c r="F974" s="42"/>
      <c r="G974" s="43">
        <v>31.558382999999999</v>
      </c>
      <c r="H974" s="44">
        <v>-94.504452000000001</v>
      </c>
      <c r="I974" s="45" t="s">
        <v>63</v>
      </c>
      <c r="J974" s="46" t="s">
        <v>48</v>
      </c>
      <c r="K974" s="42" t="s">
        <v>51</v>
      </c>
      <c r="L974" s="49"/>
      <c r="M974" s="45" t="s">
        <v>63</v>
      </c>
      <c r="N974" s="46" t="s">
        <v>51</v>
      </c>
      <c r="O974" s="49"/>
      <c r="P974" s="36" t="str">
        <f t="shared" si="15"/>
        <v>Unknown</v>
      </c>
      <c r="Q974" s="39" t="s">
        <v>48</v>
      </c>
      <c r="R974" s="39" t="s">
        <v>48</v>
      </c>
      <c r="S974" s="39"/>
      <c r="T974" s="50"/>
      <c r="U974" s="50" t="s">
        <v>51</v>
      </c>
      <c r="V974" s="50" t="s">
        <v>51</v>
      </c>
      <c r="W974" s="50"/>
      <c r="X974" s="51" t="str">
        <f>IF((OR((AND('[1]PWS Information'!$E$10="CWS",T974="Single Family Residence",P974="Lead")),
(AND('[1]PWS Information'!$E$10="CWS",T974="Multiple Family Residence",'[1]PWS Information'!$E$11="Yes",P974="Lead")),
(AND('[1]PWS Information'!$E$10="NTNC",P974="Lead")))),"Tier 1",
IF((OR((AND('[1]PWS Information'!$E$10="CWS",T974="Multiple Family Residence",'[1]PWS Information'!$E$11="No",P974="Lead")),
(AND('[1]PWS Information'!$E$10="CWS",T974="Other",P974="Lead")),
(AND('[1]PWS Information'!$E$10="CWS",T974="Building",P974="Lead")))),"Tier 2",
IF((OR((AND('[1]PWS Information'!$E$10="CWS",T974="Single Family Residence",P974="Galvanized Requiring Replacement")),
(AND('[1]PWS Information'!$E$10="CWS",T974="Single Family Residence",P974="Galvanized Requiring Replacement",Q974="Yes")),
(AND('[1]PWS Information'!$E$10="NTNC",P974="Galvanized Requiring Replacement")),
(AND('[1]PWS Information'!$E$10="NTNC",T974="Single Family Residence",Q974="Yes")))),"Tier 3",
IF((OR((AND('[1]PWS Information'!$E$10="CWS",T974="Single Family Residence",R974="Yes",P974="Non-Lead", I974="Non-Lead - Copper",K974="Before 1989")),
(AND('[1]PWS Information'!$E$10="CWS",T974="Single Family Residence",R974="Yes",P974="Non-Lead", M974="Non-Lead - Copper",N974="Before 1989")))),"Tier 4",
IF((OR((AND('[1]PWS Information'!$E$10="NTNC",P974="Non-Lead")),
(AND('[1]PWS Information'!$E$10="CWS",P974="Non-Lead",R974="")),
(AND('[1]PWS Information'!$E$10="CWS",P974="Non-Lead",R974="No")),
(AND('[1]PWS Information'!$E$10="CWS",P974="Non-Lead",R974="Don't Know")),
(AND('[1]PWS Information'!$E$10="CWS",P974="Non-Lead", I974="Non-Lead - Copper", R974="Yes", K974="Between 1989 and 2014")),
(AND('[1]PWS Information'!$E$10="CWS",P974="Non-Lead", I974="Non-Lead - Copper", R974="Yes", K974="After 2014")),
(AND('[1]PWS Information'!$E$10="CWS",P974="Non-Lead", I974="Non-Lead - Copper", R974="Yes", K974="Unknown")),
(AND('[1]PWS Information'!$E$10="CWS",P974="Non-Lead", M974="Non-Lead - Copper", R974="Yes", N974="Between 1989 and 2014")),
(AND('[1]PWS Information'!$E$10="CWS",P974="Non-Lead", M974="Non-Lead - Copper", R974="Yes", N974="After 2014")),
(AND('[1]PWS Information'!$E$10="CWS",P974="Non-Lead", M974="Non-Lead - Copper", R974="Yes", N974="Unknown")),
(AND('[1]PWS Information'!$E$10="CWS",P974="Unknown")),
(AND('[1]PWS Information'!$E$10="NTNC",P974="Unknown")))),"Tier 5",
"")))))</f>
        <v>Tier 5</v>
      </c>
      <c r="Y974" s="50"/>
      <c r="Z974" s="50"/>
    </row>
    <row r="975" spans="1:26" ht="75" x14ac:dyDescent="0.25">
      <c r="A975" s="39" t="s">
        <v>299</v>
      </c>
      <c r="B975" s="40">
        <v>7110</v>
      </c>
      <c r="C975" s="41" t="s">
        <v>66</v>
      </c>
      <c r="D975" s="41" t="s">
        <v>46</v>
      </c>
      <c r="E975" s="41">
        <v>75961</v>
      </c>
      <c r="F975" s="42"/>
      <c r="G975" s="43">
        <v>31.615995000000002</v>
      </c>
      <c r="H975" s="44">
        <v>-94.505307999999999</v>
      </c>
      <c r="I975" s="45" t="s">
        <v>63</v>
      </c>
      <c r="J975" s="46" t="s">
        <v>48</v>
      </c>
      <c r="K975" s="42" t="s">
        <v>51</v>
      </c>
      <c r="L975" s="49"/>
      <c r="M975" s="45" t="s">
        <v>63</v>
      </c>
      <c r="N975" s="46" t="s">
        <v>51</v>
      </c>
      <c r="O975" s="49"/>
      <c r="P975" s="36" t="str">
        <f t="shared" si="15"/>
        <v>Unknown</v>
      </c>
      <c r="Q975" s="39" t="s">
        <v>48</v>
      </c>
      <c r="R975" s="39" t="s">
        <v>48</v>
      </c>
      <c r="S975" s="39"/>
      <c r="T975" s="50"/>
      <c r="U975" s="50" t="s">
        <v>51</v>
      </c>
      <c r="V975" s="50" t="s">
        <v>51</v>
      </c>
      <c r="W975" s="50"/>
      <c r="X975" s="51" t="str">
        <f>IF((OR((AND('[1]PWS Information'!$E$10="CWS",T975="Single Family Residence",P975="Lead")),
(AND('[1]PWS Information'!$E$10="CWS",T975="Multiple Family Residence",'[1]PWS Information'!$E$11="Yes",P975="Lead")),
(AND('[1]PWS Information'!$E$10="NTNC",P975="Lead")))),"Tier 1",
IF((OR((AND('[1]PWS Information'!$E$10="CWS",T975="Multiple Family Residence",'[1]PWS Information'!$E$11="No",P975="Lead")),
(AND('[1]PWS Information'!$E$10="CWS",T975="Other",P975="Lead")),
(AND('[1]PWS Information'!$E$10="CWS",T975="Building",P975="Lead")))),"Tier 2",
IF((OR((AND('[1]PWS Information'!$E$10="CWS",T975="Single Family Residence",P975="Galvanized Requiring Replacement")),
(AND('[1]PWS Information'!$E$10="CWS",T975="Single Family Residence",P975="Galvanized Requiring Replacement",Q975="Yes")),
(AND('[1]PWS Information'!$E$10="NTNC",P975="Galvanized Requiring Replacement")),
(AND('[1]PWS Information'!$E$10="NTNC",T975="Single Family Residence",Q975="Yes")))),"Tier 3",
IF((OR((AND('[1]PWS Information'!$E$10="CWS",T975="Single Family Residence",R975="Yes",P975="Non-Lead", I975="Non-Lead - Copper",K975="Before 1989")),
(AND('[1]PWS Information'!$E$10="CWS",T975="Single Family Residence",R975="Yes",P975="Non-Lead", M975="Non-Lead - Copper",N975="Before 1989")))),"Tier 4",
IF((OR((AND('[1]PWS Information'!$E$10="NTNC",P975="Non-Lead")),
(AND('[1]PWS Information'!$E$10="CWS",P975="Non-Lead",R975="")),
(AND('[1]PWS Information'!$E$10="CWS",P975="Non-Lead",R975="No")),
(AND('[1]PWS Information'!$E$10="CWS",P975="Non-Lead",R975="Don't Know")),
(AND('[1]PWS Information'!$E$10="CWS",P975="Non-Lead", I975="Non-Lead - Copper", R975="Yes", K975="Between 1989 and 2014")),
(AND('[1]PWS Information'!$E$10="CWS",P975="Non-Lead", I975="Non-Lead - Copper", R975="Yes", K975="After 2014")),
(AND('[1]PWS Information'!$E$10="CWS",P975="Non-Lead", I975="Non-Lead - Copper", R975="Yes", K975="Unknown")),
(AND('[1]PWS Information'!$E$10="CWS",P975="Non-Lead", M975="Non-Lead - Copper", R975="Yes", N975="Between 1989 and 2014")),
(AND('[1]PWS Information'!$E$10="CWS",P975="Non-Lead", M975="Non-Lead - Copper", R975="Yes", N975="After 2014")),
(AND('[1]PWS Information'!$E$10="CWS",P975="Non-Lead", M975="Non-Lead - Copper", R975="Yes", N975="Unknown")),
(AND('[1]PWS Information'!$E$10="CWS",P975="Unknown")),
(AND('[1]PWS Information'!$E$10="NTNC",P975="Unknown")))),"Tier 5",
"")))))</f>
        <v>Tier 5</v>
      </c>
      <c r="Y975" s="50"/>
      <c r="Z975" s="50"/>
    </row>
    <row r="976" spans="1:26" ht="75" x14ac:dyDescent="0.25">
      <c r="A976" s="39">
        <v>25175572</v>
      </c>
      <c r="B976" s="40">
        <v>301</v>
      </c>
      <c r="C976" s="41" t="s">
        <v>91</v>
      </c>
      <c r="D976" s="41" t="s">
        <v>46</v>
      </c>
      <c r="E976" s="41">
        <v>75961</v>
      </c>
      <c r="F976" s="42"/>
      <c r="G976" s="43">
        <v>31.660699999999999</v>
      </c>
      <c r="H976" s="44">
        <v>-94.601383999999996</v>
      </c>
      <c r="I976" s="45" t="s">
        <v>63</v>
      </c>
      <c r="J976" s="46" t="s">
        <v>48</v>
      </c>
      <c r="K976" s="42" t="s">
        <v>51</v>
      </c>
      <c r="L976" s="49"/>
      <c r="M976" s="45" t="s">
        <v>63</v>
      </c>
      <c r="N976" s="46" t="s">
        <v>51</v>
      </c>
      <c r="O976" s="49"/>
      <c r="P976" s="36" t="str">
        <f t="shared" si="15"/>
        <v>Unknown</v>
      </c>
      <c r="Q976" s="39" t="s">
        <v>48</v>
      </c>
      <c r="R976" s="39" t="s">
        <v>48</v>
      </c>
      <c r="S976" s="39"/>
      <c r="T976" s="50"/>
      <c r="U976" s="50" t="s">
        <v>51</v>
      </c>
      <c r="V976" s="50" t="s">
        <v>51</v>
      </c>
      <c r="W976" s="50"/>
      <c r="X976" s="51" t="str">
        <f>IF((OR((AND('[1]PWS Information'!$E$10="CWS",T976="Single Family Residence",P976="Lead")),
(AND('[1]PWS Information'!$E$10="CWS",T976="Multiple Family Residence",'[1]PWS Information'!$E$11="Yes",P976="Lead")),
(AND('[1]PWS Information'!$E$10="NTNC",P976="Lead")))),"Tier 1",
IF((OR((AND('[1]PWS Information'!$E$10="CWS",T976="Multiple Family Residence",'[1]PWS Information'!$E$11="No",P976="Lead")),
(AND('[1]PWS Information'!$E$10="CWS",T976="Other",P976="Lead")),
(AND('[1]PWS Information'!$E$10="CWS",T976="Building",P976="Lead")))),"Tier 2",
IF((OR((AND('[1]PWS Information'!$E$10="CWS",T976="Single Family Residence",P976="Galvanized Requiring Replacement")),
(AND('[1]PWS Information'!$E$10="CWS",T976="Single Family Residence",P976="Galvanized Requiring Replacement",Q976="Yes")),
(AND('[1]PWS Information'!$E$10="NTNC",P976="Galvanized Requiring Replacement")),
(AND('[1]PWS Information'!$E$10="NTNC",T976="Single Family Residence",Q976="Yes")))),"Tier 3",
IF((OR((AND('[1]PWS Information'!$E$10="CWS",T976="Single Family Residence",R976="Yes",P976="Non-Lead", I976="Non-Lead - Copper",K976="Before 1989")),
(AND('[1]PWS Information'!$E$10="CWS",T976="Single Family Residence",R976="Yes",P976="Non-Lead", M976="Non-Lead - Copper",N976="Before 1989")))),"Tier 4",
IF((OR((AND('[1]PWS Information'!$E$10="NTNC",P976="Non-Lead")),
(AND('[1]PWS Information'!$E$10="CWS",P976="Non-Lead",R976="")),
(AND('[1]PWS Information'!$E$10="CWS",P976="Non-Lead",R976="No")),
(AND('[1]PWS Information'!$E$10="CWS",P976="Non-Lead",R976="Don't Know")),
(AND('[1]PWS Information'!$E$10="CWS",P976="Non-Lead", I976="Non-Lead - Copper", R976="Yes", K976="Between 1989 and 2014")),
(AND('[1]PWS Information'!$E$10="CWS",P976="Non-Lead", I976="Non-Lead - Copper", R976="Yes", K976="After 2014")),
(AND('[1]PWS Information'!$E$10="CWS",P976="Non-Lead", I976="Non-Lead - Copper", R976="Yes", K976="Unknown")),
(AND('[1]PWS Information'!$E$10="CWS",P976="Non-Lead", M976="Non-Lead - Copper", R976="Yes", N976="Between 1989 and 2014")),
(AND('[1]PWS Information'!$E$10="CWS",P976="Non-Lead", M976="Non-Lead - Copper", R976="Yes", N976="After 2014")),
(AND('[1]PWS Information'!$E$10="CWS",P976="Non-Lead", M976="Non-Lead - Copper", R976="Yes", N976="Unknown")),
(AND('[1]PWS Information'!$E$10="CWS",P976="Unknown")),
(AND('[1]PWS Information'!$E$10="NTNC",P976="Unknown")))),"Tier 5",
"")))))</f>
        <v>Tier 5</v>
      </c>
      <c r="Y976" s="50"/>
      <c r="Z976" s="50"/>
    </row>
    <row r="977" spans="1:26" ht="75" x14ac:dyDescent="0.25">
      <c r="A977" s="39">
        <v>25175669</v>
      </c>
      <c r="B977" s="40">
        <v>363</v>
      </c>
      <c r="C977" s="41" t="s">
        <v>88</v>
      </c>
      <c r="D977" s="41" t="s">
        <v>46</v>
      </c>
      <c r="E977" s="41">
        <v>75961</v>
      </c>
      <c r="F977" s="42"/>
      <c r="G977" s="43">
        <v>31.660357000000001</v>
      </c>
      <c r="H977" s="44">
        <v>-94.601526000000007</v>
      </c>
      <c r="I977" s="45" t="s">
        <v>63</v>
      </c>
      <c r="J977" s="46" t="s">
        <v>48</v>
      </c>
      <c r="K977" s="42" t="s">
        <v>51</v>
      </c>
      <c r="L977" s="49"/>
      <c r="M977" s="45" t="s">
        <v>63</v>
      </c>
      <c r="N977" s="46" t="s">
        <v>51</v>
      </c>
      <c r="O977" s="49"/>
      <c r="P977" s="36" t="str">
        <f t="shared" si="15"/>
        <v>Unknown</v>
      </c>
      <c r="Q977" s="39" t="s">
        <v>48</v>
      </c>
      <c r="R977" s="39" t="s">
        <v>48</v>
      </c>
      <c r="S977" s="39"/>
      <c r="T977" s="50"/>
      <c r="U977" s="50" t="s">
        <v>51</v>
      </c>
      <c r="V977" s="50" t="s">
        <v>51</v>
      </c>
      <c r="W977" s="50"/>
      <c r="X977" s="51" t="str">
        <f>IF((OR((AND('[1]PWS Information'!$E$10="CWS",T977="Single Family Residence",P977="Lead")),
(AND('[1]PWS Information'!$E$10="CWS",T977="Multiple Family Residence",'[1]PWS Information'!$E$11="Yes",P977="Lead")),
(AND('[1]PWS Information'!$E$10="NTNC",P977="Lead")))),"Tier 1",
IF((OR((AND('[1]PWS Information'!$E$10="CWS",T977="Multiple Family Residence",'[1]PWS Information'!$E$11="No",P977="Lead")),
(AND('[1]PWS Information'!$E$10="CWS",T977="Other",P977="Lead")),
(AND('[1]PWS Information'!$E$10="CWS",T977="Building",P977="Lead")))),"Tier 2",
IF((OR((AND('[1]PWS Information'!$E$10="CWS",T977="Single Family Residence",P977="Galvanized Requiring Replacement")),
(AND('[1]PWS Information'!$E$10="CWS",T977="Single Family Residence",P977="Galvanized Requiring Replacement",Q977="Yes")),
(AND('[1]PWS Information'!$E$10="NTNC",P977="Galvanized Requiring Replacement")),
(AND('[1]PWS Information'!$E$10="NTNC",T977="Single Family Residence",Q977="Yes")))),"Tier 3",
IF((OR((AND('[1]PWS Information'!$E$10="CWS",T977="Single Family Residence",R977="Yes",P977="Non-Lead", I977="Non-Lead - Copper",K977="Before 1989")),
(AND('[1]PWS Information'!$E$10="CWS",T977="Single Family Residence",R977="Yes",P977="Non-Lead", M977="Non-Lead - Copper",N977="Before 1989")))),"Tier 4",
IF((OR((AND('[1]PWS Information'!$E$10="NTNC",P977="Non-Lead")),
(AND('[1]PWS Information'!$E$10="CWS",P977="Non-Lead",R977="")),
(AND('[1]PWS Information'!$E$10="CWS",P977="Non-Lead",R977="No")),
(AND('[1]PWS Information'!$E$10="CWS",P977="Non-Lead",R977="Don't Know")),
(AND('[1]PWS Information'!$E$10="CWS",P977="Non-Lead", I977="Non-Lead - Copper", R977="Yes", K977="Between 1989 and 2014")),
(AND('[1]PWS Information'!$E$10="CWS",P977="Non-Lead", I977="Non-Lead - Copper", R977="Yes", K977="After 2014")),
(AND('[1]PWS Information'!$E$10="CWS",P977="Non-Lead", I977="Non-Lead - Copper", R977="Yes", K977="Unknown")),
(AND('[1]PWS Information'!$E$10="CWS",P977="Non-Lead", M977="Non-Lead - Copper", R977="Yes", N977="Between 1989 and 2014")),
(AND('[1]PWS Information'!$E$10="CWS",P977="Non-Lead", M977="Non-Lead - Copper", R977="Yes", N977="After 2014")),
(AND('[1]PWS Information'!$E$10="CWS",P977="Non-Lead", M977="Non-Lead - Copper", R977="Yes", N977="Unknown")),
(AND('[1]PWS Information'!$E$10="CWS",P977="Unknown")),
(AND('[1]PWS Information'!$E$10="NTNC",P977="Unknown")))),"Tier 5",
"")))))</f>
        <v>Tier 5</v>
      </c>
      <c r="Y977" s="50"/>
      <c r="Z977" s="50"/>
    </row>
    <row r="978" spans="1:26" ht="75" x14ac:dyDescent="0.25">
      <c r="A978" s="39">
        <v>25176147</v>
      </c>
      <c r="B978" s="40">
        <v>7139</v>
      </c>
      <c r="C978" s="41" t="s">
        <v>66</v>
      </c>
      <c r="D978" s="41" t="s">
        <v>46</v>
      </c>
      <c r="E978" s="41">
        <v>75961</v>
      </c>
      <c r="F978" s="42"/>
      <c r="G978" s="43">
        <v>31.617726000000001</v>
      </c>
      <c r="H978" s="44">
        <v>-94.505302</v>
      </c>
      <c r="I978" s="45" t="s">
        <v>63</v>
      </c>
      <c r="J978" s="46" t="s">
        <v>48</v>
      </c>
      <c r="K978" s="42" t="s">
        <v>51</v>
      </c>
      <c r="L978" s="49"/>
      <c r="M978" s="45" t="s">
        <v>63</v>
      </c>
      <c r="N978" s="46" t="s">
        <v>51</v>
      </c>
      <c r="O978" s="49"/>
      <c r="P978" s="36" t="str">
        <f t="shared" si="15"/>
        <v>Unknown</v>
      </c>
      <c r="Q978" s="39" t="s">
        <v>48</v>
      </c>
      <c r="R978" s="39" t="s">
        <v>48</v>
      </c>
      <c r="S978" s="39"/>
      <c r="T978" s="50"/>
      <c r="U978" s="50" t="s">
        <v>51</v>
      </c>
      <c r="V978" s="50" t="s">
        <v>51</v>
      </c>
      <c r="W978" s="50"/>
      <c r="X978" s="51" t="str">
        <f>IF((OR((AND('[1]PWS Information'!$E$10="CWS",T978="Single Family Residence",P978="Lead")),
(AND('[1]PWS Information'!$E$10="CWS",T978="Multiple Family Residence",'[1]PWS Information'!$E$11="Yes",P978="Lead")),
(AND('[1]PWS Information'!$E$10="NTNC",P978="Lead")))),"Tier 1",
IF((OR((AND('[1]PWS Information'!$E$10="CWS",T978="Multiple Family Residence",'[1]PWS Information'!$E$11="No",P978="Lead")),
(AND('[1]PWS Information'!$E$10="CWS",T978="Other",P978="Lead")),
(AND('[1]PWS Information'!$E$10="CWS",T978="Building",P978="Lead")))),"Tier 2",
IF((OR((AND('[1]PWS Information'!$E$10="CWS",T978="Single Family Residence",P978="Galvanized Requiring Replacement")),
(AND('[1]PWS Information'!$E$10="CWS",T978="Single Family Residence",P978="Galvanized Requiring Replacement",Q978="Yes")),
(AND('[1]PWS Information'!$E$10="NTNC",P978="Galvanized Requiring Replacement")),
(AND('[1]PWS Information'!$E$10="NTNC",T978="Single Family Residence",Q978="Yes")))),"Tier 3",
IF((OR((AND('[1]PWS Information'!$E$10="CWS",T978="Single Family Residence",R978="Yes",P978="Non-Lead", I978="Non-Lead - Copper",K978="Before 1989")),
(AND('[1]PWS Information'!$E$10="CWS",T978="Single Family Residence",R978="Yes",P978="Non-Lead", M978="Non-Lead - Copper",N978="Before 1989")))),"Tier 4",
IF((OR((AND('[1]PWS Information'!$E$10="NTNC",P978="Non-Lead")),
(AND('[1]PWS Information'!$E$10="CWS",P978="Non-Lead",R978="")),
(AND('[1]PWS Information'!$E$10="CWS",P978="Non-Lead",R978="No")),
(AND('[1]PWS Information'!$E$10="CWS",P978="Non-Lead",R978="Don't Know")),
(AND('[1]PWS Information'!$E$10="CWS",P978="Non-Lead", I978="Non-Lead - Copper", R978="Yes", K978="Between 1989 and 2014")),
(AND('[1]PWS Information'!$E$10="CWS",P978="Non-Lead", I978="Non-Lead - Copper", R978="Yes", K978="After 2014")),
(AND('[1]PWS Information'!$E$10="CWS",P978="Non-Lead", I978="Non-Lead - Copper", R978="Yes", K978="Unknown")),
(AND('[1]PWS Information'!$E$10="CWS",P978="Non-Lead", M978="Non-Lead - Copper", R978="Yes", N978="Between 1989 and 2014")),
(AND('[1]PWS Information'!$E$10="CWS",P978="Non-Lead", M978="Non-Lead - Copper", R978="Yes", N978="After 2014")),
(AND('[1]PWS Information'!$E$10="CWS",P978="Non-Lead", M978="Non-Lead - Copper", R978="Yes", N978="Unknown")),
(AND('[1]PWS Information'!$E$10="CWS",P978="Unknown")),
(AND('[1]PWS Information'!$E$10="NTNC",P978="Unknown")))),"Tier 5",
"")))))</f>
        <v>Tier 5</v>
      </c>
      <c r="Y978" s="50"/>
      <c r="Z978" s="50"/>
    </row>
    <row r="979" spans="1:26" ht="75" x14ac:dyDescent="0.25">
      <c r="A979" s="39">
        <v>25176141</v>
      </c>
      <c r="B979" s="40">
        <v>2939</v>
      </c>
      <c r="C979" s="41" t="s">
        <v>82</v>
      </c>
      <c r="D979" s="41" t="s">
        <v>46</v>
      </c>
      <c r="E979" s="41">
        <v>75961</v>
      </c>
      <c r="F979" s="42"/>
      <c r="G979" s="43">
        <v>31.660523999999999</v>
      </c>
      <c r="H979" s="44">
        <v>-94.601445999999996</v>
      </c>
      <c r="I979" s="45" t="s">
        <v>63</v>
      </c>
      <c r="J979" s="46" t="s">
        <v>48</v>
      </c>
      <c r="K979" s="42" t="s">
        <v>51</v>
      </c>
      <c r="L979" s="49"/>
      <c r="M979" s="45" t="s">
        <v>63</v>
      </c>
      <c r="N979" s="46" t="s">
        <v>51</v>
      </c>
      <c r="O979" s="49"/>
      <c r="P979" s="36" t="str">
        <f t="shared" si="15"/>
        <v>Unknown</v>
      </c>
      <c r="Q979" s="39" t="s">
        <v>48</v>
      </c>
      <c r="R979" s="39" t="s">
        <v>48</v>
      </c>
      <c r="S979" s="39"/>
      <c r="T979" s="50"/>
      <c r="U979" s="50" t="s">
        <v>51</v>
      </c>
      <c r="V979" s="50" t="s">
        <v>51</v>
      </c>
      <c r="W979" s="50"/>
      <c r="X979" s="51" t="str">
        <f>IF((OR((AND('[1]PWS Information'!$E$10="CWS",T979="Single Family Residence",P979="Lead")),
(AND('[1]PWS Information'!$E$10="CWS",T979="Multiple Family Residence",'[1]PWS Information'!$E$11="Yes",P979="Lead")),
(AND('[1]PWS Information'!$E$10="NTNC",P979="Lead")))),"Tier 1",
IF((OR((AND('[1]PWS Information'!$E$10="CWS",T979="Multiple Family Residence",'[1]PWS Information'!$E$11="No",P979="Lead")),
(AND('[1]PWS Information'!$E$10="CWS",T979="Other",P979="Lead")),
(AND('[1]PWS Information'!$E$10="CWS",T979="Building",P979="Lead")))),"Tier 2",
IF((OR((AND('[1]PWS Information'!$E$10="CWS",T979="Single Family Residence",P979="Galvanized Requiring Replacement")),
(AND('[1]PWS Information'!$E$10="CWS",T979="Single Family Residence",P979="Galvanized Requiring Replacement",Q979="Yes")),
(AND('[1]PWS Information'!$E$10="NTNC",P979="Galvanized Requiring Replacement")),
(AND('[1]PWS Information'!$E$10="NTNC",T979="Single Family Residence",Q979="Yes")))),"Tier 3",
IF((OR((AND('[1]PWS Information'!$E$10="CWS",T979="Single Family Residence",R979="Yes",P979="Non-Lead", I979="Non-Lead - Copper",K979="Before 1989")),
(AND('[1]PWS Information'!$E$10="CWS",T979="Single Family Residence",R979="Yes",P979="Non-Lead", M979="Non-Lead - Copper",N979="Before 1989")))),"Tier 4",
IF((OR((AND('[1]PWS Information'!$E$10="NTNC",P979="Non-Lead")),
(AND('[1]PWS Information'!$E$10="CWS",P979="Non-Lead",R979="")),
(AND('[1]PWS Information'!$E$10="CWS",P979="Non-Lead",R979="No")),
(AND('[1]PWS Information'!$E$10="CWS",P979="Non-Lead",R979="Don't Know")),
(AND('[1]PWS Information'!$E$10="CWS",P979="Non-Lead", I979="Non-Lead - Copper", R979="Yes", K979="Between 1989 and 2014")),
(AND('[1]PWS Information'!$E$10="CWS",P979="Non-Lead", I979="Non-Lead - Copper", R979="Yes", K979="After 2014")),
(AND('[1]PWS Information'!$E$10="CWS",P979="Non-Lead", I979="Non-Lead - Copper", R979="Yes", K979="Unknown")),
(AND('[1]PWS Information'!$E$10="CWS",P979="Non-Lead", M979="Non-Lead - Copper", R979="Yes", N979="Between 1989 and 2014")),
(AND('[1]PWS Information'!$E$10="CWS",P979="Non-Lead", M979="Non-Lead - Copper", R979="Yes", N979="After 2014")),
(AND('[1]PWS Information'!$E$10="CWS",P979="Non-Lead", M979="Non-Lead - Copper", R979="Yes", N979="Unknown")),
(AND('[1]PWS Information'!$E$10="CWS",P979="Unknown")),
(AND('[1]PWS Information'!$E$10="NTNC",P979="Unknown")))),"Tier 5",
"")))))</f>
        <v>Tier 5</v>
      </c>
      <c r="Y979" s="50"/>
      <c r="Z979" s="50"/>
    </row>
    <row r="980" spans="1:26" ht="75" x14ac:dyDescent="0.25">
      <c r="A980" s="39">
        <v>25257253</v>
      </c>
      <c r="B980" s="40">
        <v>175</v>
      </c>
      <c r="C980" s="41" t="s">
        <v>291</v>
      </c>
      <c r="D980" s="41" t="s">
        <v>46</v>
      </c>
      <c r="E980" s="41">
        <v>75961</v>
      </c>
      <c r="F980" s="42"/>
      <c r="G980" s="43">
        <v>31.588419999999999</v>
      </c>
      <c r="H980" s="44">
        <v>-94.571020000000004</v>
      </c>
      <c r="I980" s="45" t="s">
        <v>63</v>
      </c>
      <c r="J980" s="46" t="s">
        <v>48</v>
      </c>
      <c r="K980" s="42" t="s">
        <v>51</v>
      </c>
      <c r="L980" s="49"/>
      <c r="M980" s="45" t="s">
        <v>63</v>
      </c>
      <c r="N980" s="46" t="s">
        <v>51</v>
      </c>
      <c r="O980" s="49"/>
      <c r="P980" s="36" t="str">
        <f t="shared" si="15"/>
        <v>Unknown</v>
      </c>
      <c r="Q980" s="39" t="s">
        <v>48</v>
      </c>
      <c r="R980" s="39" t="s">
        <v>48</v>
      </c>
      <c r="S980" s="39"/>
      <c r="T980" s="50"/>
      <c r="U980" s="50" t="s">
        <v>51</v>
      </c>
      <c r="V980" s="50" t="s">
        <v>51</v>
      </c>
      <c r="W980" s="50"/>
      <c r="X980" s="51" t="str">
        <f>IF((OR((AND('[1]PWS Information'!$E$10="CWS",T980="Single Family Residence",P980="Lead")),
(AND('[1]PWS Information'!$E$10="CWS",T980="Multiple Family Residence",'[1]PWS Information'!$E$11="Yes",P980="Lead")),
(AND('[1]PWS Information'!$E$10="NTNC",P980="Lead")))),"Tier 1",
IF((OR((AND('[1]PWS Information'!$E$10="CWS",T980="Multiple Family Residence",'[1]PWS Information'!$E$11="No",P980="Lead")),
(AND('[1]PWS Information'!$E$10="CWS",T980="Other",P980="Lead")),
(AND('[1]PWS Information'!$E$10="CWS",T980="Building",P980="Lead")))),"Tier 2",
IF((OR((AND('[1]PWS Information'!$E$10="CWS",T980="Single Family Residence",P980="Galvanized Requiring Replacement")),
(AND('[1]PWS Information'!$E$10="CWS",T980="Single Family Residence",P980="Galvanized Requiring Replacement",Q980="Yes")),
(AND('[1]PWS Information'!$E$10="NTNC",P980="Galvanized Requiring Replacement")),
(AND('[1]PWS Information'!$E$10="NTNC",T980="Single Family Residence",Q980="Yes")))),"Tier 3",
IF((OR((AND('[1]PWS Information'!$E$10="CWS",T980="Single Family Residence",R980="Yes",P980="Non-Lead", I980="Non-Lead - Copper",K980="Before 1989")),
(AND('[1]PWS Information'!$E$10="CWS",T980="Single Family Residence",R980="Yes",P980="Non-Lead", M980="Non-Lead - Copper",N980="Before 1989")))),"Tier 4",
IF((OR((AND('[1]PWS Information'!$E$10="NTNC",P980="Non-Lead")),
(AND('[1]PWS Information'!$E$10="CWS",P980="Non-Lead",R980="")),
(AND('[1]PWS Information'!$E$10="CWS",P980="Non-Lead",R980="No")),
(AND('[1]PWS Information'!$E$10="CWS",P980="Non-Lead",R980="Don't Know")),
(AND('[1]PWS Information'!$E$10="CWS",P980="Non-Lead", I980="Non-Lead - Copper", R980="Yes", K980="Between 1989 and 2014")),
(AND('[1]PWS Information'!$E$10="CWS",P980="Non-Lead", I980="Non-Lead - Copper", R980="Yes", K980="After 2014")),
(AND('[1]PWS Information'!$E$10="CWS",P980="Non-Lead", I980="Non-Lead - Copper", R980="Yes", K980="Unknown")),
(AND('[1]PWS Information'!$E$10="CWS",P980="Non-Lead", M980="Non-Lead - Copper", R980="Yes", N980="Between 1989 and 2014")),
(AND('[1]PWS Information'!$E$10="CWS",P980="Non-Lead", M980="Non-Lead - Copper", R980="Yes", N980="After 2014")),
(AND('[1]PWS Information'!$E$10="CWS",P980="Non-Lead", M980="Non-Lead - Copper", R980="Yes", N980="Unknown")),
(AND('[1]PWS Information'!$E$10="CWS",P980="Unknown")),
(AND('[1]PWS Information'!$E$10="NTNC",P980="Unknown")))),"Tier 5",
"")))))</f>
        <v>Tier 5</v>
      </c>
      <c r="Y980" s="50"/>
      <c r="Z980" s="50"/>
    </row>
    <row r="981" spans="1:26" ht="75" x14ac:dyDescent="0.25">
      <c r="A981" s="39">
        <v>25175546</v>
      </c>
      <c r="B981" s="40">
        <v>2344</v>
      </c>
      <c r="C981" s="41" t="s">
        <v>90</v>
      </c>
      <c r="D981" s="41" t="s">
        <v>46</v>
      </c>
      <c r="E981" s="41">
        <v>75961</v>
      </c>
      <c r="F981" s="42"/>
      <c r="G981" s="43">
        <v>31.558382999999999</v>
      </c>
      <c r="H981" s="44">
        <v>-94.504452000000001</v>
      </c>
      <c r="I981" s="45" t="s">
        <v>63</v>
      </c>
      <c r="J981" s="46" t="s">
        <v>48</v>
      </c>
      <c r="K981" s="42" t="s">
        <v>51</v>
      </c>
      <c r="L981" s="49"/>
      <c r="M981" s="45" t="s">
        <v>63</v>
      </c>
      <c r="N981" s="46" t="s">
        <v>51</v>
      </c>
      <c r="O981" s="49"/>
      <c r="P981" s="36" t="str">
        <f t="shared" si="15"/>
        <v>Unknown</v>
      </c>
      <c r="Q981" s="39" t="s">
        <v>48</v>
      </c>
      <c r="R981" s="39" t="s">
        <v>48</v>
      </c>
      <c r="S981" s="39"/>
      <c r="T981" s="50"/>
      <c r="U981" s="50" t="s">
        <v>51</v>
      </c>
      <c r="V981" s="50" t="s">
        <v>51</v>
      </c>
      <c r="W981" s="50"/>
      <c r="X981" s="51" t="str">
        <f>IF((OR((AND('[1]PWS Information'!$E$10="CWS",T981="Single Family Residence",P981="Lead")),
(AND('[1]PWS Information'!$E$10="CWS",T981="Multiple Family Residence",'[1]PWS Information'!$E$11="Yes",P981="Lead")),
(AND('[1]PWS Information'!$E$10="NTNC",P981="Lead")))),"Tier 1",
IF((OR((AND('[1]PWS Information'!$E$10="CWS",T981="Multiple Family Residence",'[1]PWS Information'!$E$11="No",P981="Lead")),
(AND('[1]PWS Information'!$E$10="CWS",T981="Other",P981="Lead")),
(AND('[1]PWS Information'!$E$10="CWS",T981="Building",P981="Lead")))),"Tier 2",
IF((OR((AND('[1]PWS Information'!$E$10="CWS",T981="Single Family Residence",P981="Galvanized Requiring Replacement")),
(AND('[1]PWS Information'!$E$10="CWS",T981="Single Family Residence",P981="Galvanized Requiring Replacement",Q981="Yes")),
(AND('[1]PWS Information'!$E$10="NTNC",P981="Galvanized Requiring Replacement")),
(AND('[1]PWS Information'!$E$10="NTNC",T981="Single Family Residence",Q981="Yes")))),"Tier 3",
IF((OR((AND('[1]PWS Information'!$E$10="CWS",T981="Single Family Residence",R981="Yes",P981="Non-Lead", I981="Non-Lead - Copper",K981="Before 1989")),
(AND('[1]PWS Information'!$E$10="CWS",T981="Single Family Residence",R981="Yes",P981="Non-Lead", M981="Non-Lead - Copper",N981="Before 1989")))),"Tier 4",
IF((OR((AND('[1]PWS Information'!$E$10="NTNC",P981="Non-Lead")),
(AND('[1]PWS Information'!$E$10="CWS",P981="Non-Lead",R981="")),
(AND('[1]PWS Information'!$E$10="CWS",P981="Non-Lead",R981="No")),
(AND('[1]PWS Information'!$E$10="CWS",P981="Non-Lead",R981="Don't Know")),
(AND('[1]PWS Information'!$E$10="CWS",P981="Non-Lead", I981="Non-Lead - Copper", R981="Yes", K981="Between 1989 and 2014")),
(AND('[1]PWS Information'!$E$10="CWS",P981="Non-Lead", I981="Non-Lead - Copper", R981="Yes", K981="After 2014")),
(AND('[1]PWS Information'!$E$10="CWS",P981="Non-Lead", I981="Non-Lead - Copper", R981="Yes", K981="Unknown")),
(AND('[1]PWS Information'!$E$10="CWS",P981="Non-Lead", M981="Non-Lead - Copper", R981="Yes", N981="Between 1989 and 2014")),
(AND('[1]PWS Information'!$E$10="CWS",P981="Non-Lead", M981="Non-Lead - Copper", R981="Yes", N981="After 2014")),
(AND('[1]PWS Information'!$E$10="CWS",P981="Non-Lead", M981="Non-Lead - Copper", R981="Yes", N981="Unknown")),
(AND('[1]PWS Information'!$E$10="CWS",P981="Unknown")),
(AND('[1]PWS Information'!$E$10="NTNC",P981="Unknown")))),"Tier 5",
"")))))</f>
        <v>Tier 5</v>
      </c>
      <c r="Y981" s="50"/>
      <c r="Z981" s="50"/>
    </row>
    <row r="982" spans="1:26" ht="75" x14ac:dyDescent="0.25">
      <c r="A982" s="39">
        <v>25175435</v>
      </c>
      <c r="B982" s="40">
        <v>674</v>
      </c>
      <c r="C982" s="41" t="s">
        <v>109</v>
      </c>
      <c r="D982" s="41" t="s">
        <v>46</v>
      </c>
      <c r="E982" s="41">
        <v>75961</v>
      </c>
      <c r="F982" s="42"/>
      <c r="G982" s="43">
        <v>31.558382999999999</v>
      </c>
      <c r="H982" s="44">
        <v>-94.504452000000001</v>
      </c>
      <c r="I982" s="45" t="s">
        <v>63</v>
      </c>
      <c r="J982" s="46" t="s">
        <v>48</v>
      </c>
      <c r="K982" s="42" t="s">
        <v>51</v>
      </c>
      <c r="L982" s="49"/>
      <c r="M982" s="45" t="s">
        <v>63</v>
      </c>
      <c r="N982" s="46" t="s">
        <v>51</v>
      </c>
      <c r="O982" s="49"/>
      <c r="P982" s="36" t="str">
        <f t="shared" si="15"/>
        <v>Unknown</v>
      </c>
      <c r="Q982" s="39" t="s">
        <v>48</v>
      </c>
      <c r="R982" s="39" t="s">
        <v>48</v>
      </c>
      <c r="S982" s="39"/>
      <c r="T982" s="50"/>
      <c r="U982" s="50" t="s">
        <v>51</v>
      </c>
      <c r="V982" s="50" t="s">
        <v>51</v>
      </c>
      <c r="W982" s="50"/>
      <c r="X982" s="51" t="str">
        <f>IF((OR((AND('[1]PWS Information'!$E$10="CWS",T982="Single Family Residence",P982="Lead")),
(AND('[1]PWS Information'!$E$10="CWS",T982="Multiple Family Residence",'[1]PWS Information'!$E$11="Yes",P982="Lead")),
(AND('[1]PWS Information'!$E$10="NTNC",P982="Lead")))),"Tier 1",
IF((OR((AND('[1]PWS Information'!$E$10="CWS",T982="Multiple Family Residence",'[1]PWS Information'!$E$11="No",P982="Lead")),
(AND('[1]PWS Information'!$E$10="CWS",T982="Other",P982="Lead")),
(AND('[1]PWS Information'!$E$10="CWS",T982="Building",P982="Lead")))),"Tier 2",
IF((OR((AND('[1]PWS Information'!$E$10="CWS",T982="Single Family Residence",P982="Galvanized Requiring Replacement")),
(AND('[1]PWS Information'!$E$10="CWS",T982="Single Family Residence",P982="Galvanized Requiring Replacement",Q982="Yes")),
(AND('[1]PWS Information'!$E$10="NTNC",P982="Galvanized Requiring Replacement")),
(AND('[1]PWS Information'!$E$10="NTNC",T982="Single Family Residence",Q982="Yes")))),"Tier 3",
IF((OR((AND('[1]PWS Information'!$E$10="CWS",T982="Single Family Residence",R982="Yes",P982="Non-Lead", I982="Non-Lead - Copper",K982="Before 1989")),
(AND('[1]PWS Information'!$E$10="CWS",T982="Single Family Residence",R982="Yes",P982="Non-Lead", M982="Non-Lead - Copper",N982="Before 1989")))),"Tier 4",
IF((OR((AND('[1]PWS Information'!$E$10="NTNC",P982="Non-Lead")),
(AND('[1]PWS Information'!$E$10="CWS",P982="Non-Lead",R982="")),
(AND('[1]PWS Information'!$E$10="CWS",P982="Non-Lead",R982="No")),
(AND('[1]PWS Information'!$E$10="CWS",P982="Non-Lead",R982="Don't Know")),
(AND('[1]PWS Information'!$E$10="CWS",P982="Non-Lead", I982="Non-Lead - Copper", R982="Yes", K982="Between 1989 and 2014")),
(AND('[1]PWS Information'!$E$10="CWS",P982="Non-Lead", I982="Non-Lead - Copper", R982="Yes", K982="After 2014")),
(AND('[1]PWS Information'!$E$10="CWS",P982="Non-Lead", I982="Non-Lead - Copper", R982="Yes", K982="Unknown")),
(AND('[1]PWS Information'!$E$10="CWS",P982="Non-Lead", M982="Non-Lead - Copper", R982="Yes", N982="Between 1989 and 2014")),
(AND('[1]PWS Information'!$E$10="CWS",P982="Non-Lead", M982="Non-Lead - Copper", R982="Yes", N982="After 2014")),
(AND('[1]PWS Information'!$E$10="CWS",P982="Non-Lead", M982="Non-Lead - Copper", R982="Yes", N982="Unknown")),
(AND('[1]PWS Information'!$E$10="CWS",P982="Unknown")),
(AND('[1]PWS Information'!$E$10="NTNC",P982="Unknown")))),"Tier 5",
"")))))</f>
        <v>Tier 5</v>
      </c>
      <c r="Y982" s="50"/>
      <c r="Z982" s="50"/>
    </row>
    <row r="983" spans="1:26" ht="75" x14ac:dyDescent="0.25">
      <c r="A983" s="39">
        <v>25175513</v>
      </c>
      <c r="B983" s="40">
        <v>435</v>
      </c>
      <c r="C983" s="41" t="s">
        <v>134</v>
      </c>
      <c r="D983" s="41" t="s">
        <v>46</v>
      </c>
      <c r="E983" s="41">
        <v>75961</v>
      </c>
      <c r="F983" s="42"/>
      <c r="G983" s="43">
        <v>31.590743</v>
      </c>
      <c r="H983" s="44">
        <v>-94.638551000000007</v>
      </c>
      <c r="I983" s="45" t="s">
        <v>63</v>
      </c>
      <c r="J983" s="46" t="s">
        <v>48</v>
      </c>
      <c r="K983" s="42" t="s">
        <v>51</v>
      </c>
      <c r="L983" s="49"/>
      <c r="M983" s="45" t="s">
        <v>63</v>
      </c>
      <c r="N983" s="46" t="s">
        <v>51</v>
      </c>
      <c r="O983" s="49"/>
      <c r="P983" s="36" t="str">
        <f t="shared" si="15"/>
        <v>Unknown</v>
      </c>
      <c r="Q983" s="39" t="s">
        <v>48</v>
      </c>
      <c r="R983" s="39" t="s">
        <v>48</v>
      </c>
      <c r="S983" s="39"/>
      <c r="T983" s="50"/>
      <c r="U983" s="50" t="s">
        <v>51</v>
      </c>
      <c r="V983" s="50" t="s">
        <v>51</v>
      </c>
      <c r="W983" s="50"/>
      <c r="X983" s="51" t="str">
        <f>IF((OR((AND('[1]PWS Information'!$E$10="CWS",T983="Single Family Residence",P983="Lead")),
(AND('[1]PWS Information'!$E$10="CWS",T983="Multiple Family Residence",'[1]PWS Information'!$E$11="Yes",P983="Lead")),
(AND('[1]PWS Information'!$E$10="NTNC",P983="Lead")))),"Tier 1",
IF((OR((AND('[1]PWS Information'!$E$10="CWS",T983="Multiple Family Residence",'[1]PWS Information'!$E$11="No",P983="Lead")),
(AND('[1]PWS Information'!$E$10="CWS",T983="Other",P983="Lead")),
(AND('[1]PWS Information'!$E$10="CWS",T983="Building",P983="Lead")))),"Tier 2",
IF((OR((AND('[1]PWS Information'!$E$10="CWS",T983="Single Family Residence",P983="Galvanized Requiring Replacement")),
(AND('[1]PWS Information'!$E$10="CWS",T983="Single Family Residence",P983="Galvanized Requiring Replacement",Q983="Yes")),
(AND('[1]PWS Information'!$E$10="NTNC",P983="Galvanized Requiring Replacement")),
(AND('[1]PWS Information'!$E$10="NTNC",T983="Single Family Residence",Q983="Yes")))),"Tier 3",
IF((OR((AND('[1]PWS Information'!$E$10="CWS",T983="Single Family Residence",R983="Yes",P983="Non-Lead", I983="Non-Lead - Copper",K983="Before 1989")),
(AND('[1]PWS Information'!$E$10="CWS",T983="Single Family Residence",R983="Yes",P983="Non-Lead", M983="Non-Lead - Copper",N983="Before 1989")))),"Tier 4",
IF((OR((AND('[1]PWS Information'!$E$10="NTNC",P983="Non-Lead")),
(AND('[1]PWS Information'!$E$10="CWS",P983="Non-Lead",R983="")),
(AND('[1]PWS Information'!$E$10="CWS",P983="Non-Lead",R983="No")),
(AND('[1]PWS Information'!$E$10="CWS",P983="Non-Lead",R983="Don't Know")),
(AND('[1]PWS Information'!$E$10="CWS",P983="Non-Lead", I983="Non-Lead - Copper", R983="Yes", K983="Between 1989 and 2014")),
(AND('[1]PWS Information'!$E$10="CWS",P983="Non-Lead", I983="Non-Lead - Copper", R983="Yes", K983="After 2014")),
(AND('[1]PWS Information'!$E$10="CWS",P983="Non-Lead", I983="Non-Lead - Copper", R983="Yes", K983="Unknown")),
(AND('[1]PWS Information'!$E$10="CWS",P983="Non-Lead", M983="Non-Lead - Copper", R983="Yes", N983="Between 1989 and 2014")),
(AND('[1]PWS Information'!$E$10="CWS",P983="Non-Lead", M983="Non-Lead - Copper", R983="Yes", N983="After 2014")),
(AND('[1]PWS Information'!$E$10="CWS",P983="Non-Lead", M983="Non-Lead - Copper", R983="Yes", N983="Unknown")),
(AND('[1]PWS Information'!$E$10="CWS",P983="Unknown")),
(AND('[1]PWS Information'!$E$10="NTNC",P983="Unknown")))),"Tier 5",
"")))))</f>
        <v>Tier 5</v>
      </c>
      <c r="Y983" s="50"/>
      <c r="Z983" s="50"/>
    </row>
    <row r="984" spans="1:26" ht="75" x14ac:dyDescent="0.25">
      <c r="A984" s="39">
        <v>25176088</v>
      </c>
      <c r="B984" s="40">
        <v>3421</v>
      </c>
      <c r="C984" s="41" t="s">
        <v>66</v>
      </c>
      <c r="D984" s="41" t="s">
        <v>46</v>
      </c>
      <c r="E984" s="41">
        <v>75961</v>
      </c>
      <c r="F984" s="42"/>
      <c r="G984" s="43">
        <v>31.603677000000001</v>
      </c>
      <c r="H984" s="44">
        <v>-94.566354000000004</v>
      </c>
      <c r="I984" s="45" t="s">
        <v>63</v>
      </c>
      <c r="J984" s="46" t="s">
        <v>48</v>
      </c>
      <c r="K984" s="42" t="s">
        <v>51</v>
      </c>
      <c r="L984" s="49"/>
      <c r="M984" s="45" t="s">
        <v>63</v>
      </c>
      <c r="N984" s="46" t="s">
        <v>51</v>
      </c>
      <c r="O984" s="49"/>
      <c r="P984" s="36" t="str">
        <f t="shared" si="15"/>
        <v>Unknown</v>
      </c>
      <c r="Q984" s="39" t="s">
        <v>48</v>
      </c>
      <c r="R984" s="39" t="s">
        <v>48</v>
      </c>
      <c r="S984" s="39"/>
      <c r="T984" s="50"/>
      <c r="U984" s="50" t="s">
        <v>51</v>
      </c>
      <c r="V984" s="50" t="s">
        <v>51</v>
      </c>
      <c r="W984" s="50"/>
      <c r="X984" s="51" t="str">
        <f>IF((OR((AND('[1]PWS Information'!$E$10="CWS",T984="Single Family Residence",P984="Lead")),
(AND('[1]PWS Information'!$E$10="CWS",T984="Multiple Family Residence",'[1]PWS Information'!$E$11="Yes",P984="Lead")),
(AND('[1]PWS Information'!$E$10="NTNC",P984="Lead")))),"Tier 1",
IF((OR((AND('[1]PWS Information'!$E$10="CWS",T984="Multiple Family Residence",'[1]PWS Information'!$E$11="No",P984="Lead")),
(AND('[1]PWS Information'!$E$10="CWS",T984="Other",P984="Lead")),
(AND('[1]PWS Information'!$E$10="CWS",T984="Building",P984="Lead")))),"Tier 2",
IF((OR((AND('[1]PWS Information'!$E$10="CWS",T984="Single Family Residence",P984="Galvanized Requiring Replacement")),
(AND('[1]PWS Information'!$E$10="CWS",T984="Single Family Residence",P984="Galvanized Requiring Replacement",Q984="Yes")),
(AND('[1]PWS Information'!$E$10="NTNC",P984="Galvanized Requiring Replacement")),
(AND('[1]PWS Information'!$E$10="NTNC",T984="Single Family Residence",Q984="Yes")))),"Tier 3",
IF((OR((AND('[1]PWS Information'!$E$10="CWS",T984="Single Family Residence",R984="Yes",P984="Non-Lead", I984="Non-Lead - Copper",K984="Before 1989")),
(AND('[1]PWS Information'!$E$10="CWS",T984="Single Family Residence",R984="Yes",P984="Non-Lead", M984="Non-Lead - Copper",N984="Before 1989")))),"Tier 4",
IF((OR((AND('[1]PWS Information'!$E$10="NTNC",P984="Non-Lead")),
(AND('[1]PWS Information'!$E$10="CWS",P984="Non-Lead",R984="")),
(AND('[1]PWS Information'!$E$10="CWS",P984="Non-Lead",R984="No")),
(AND('[1]PWS Information'!$E$10="CWS",P984="Non-Lead",R984="Don't Know")),
(AND('[1]PWS Information'!$E$10="CWS",P984="Non-Lead", I984="Non-Lead - Copper", R984="Yes", K984="Between 1989 and 2014")),
(AND('[1]PWS Information'!$E$10="CWS",P984="Non-Lead", I984="Non-Lead - Copper", R984="Yes", K984="After 2014")),
(AND('[1]PWS Information'!$E$10="CWS",P984="Non-Lead", I984="Non-Lead - Copper", R984="Yes", K984="Unknown")),
(AND('[1]PWS Information'!$E$10="CWS",P984="Non-Lead", M984="Non-Lead - Copper", R984="Yes", N984="Between 1989 and 2014")),
(AND('[1]PWS Information'!$E$10="CWS",P984="Non-Lead", M984="Non-Lead - Copper", R984="Yes", N984="After 2014")),
(AND('[1]PWS Information'!$E$10="CWS",P984="Non-Lead", M984="Non-Lead - Copper", R984="Yes", N984="Unknown")),
(AND('[1]PWS Information'!$E$10="CWS",P984="Unknown")),
(AND('[1]PWS Information'!$E$10="NTNC",P984="Unknown")))),"Tier 5",
"")))))</f>
        <v>Tier 5</v>
      </c>
      <c r="Y984" s="50"/>
      <c r="Z984" s="50"/>
    </row>
    <row r="985" spans="1:26" ht="75" x14ac:dyDescent="0.25">
      <c r="A985" s="39">
        <v>25175442</v>
      </c>
      <c r="B985" s="40">
        <v>5532</v>
      </c>
      <c r="C985" s="41" t="s">
        <v>81</v>
      </c>
      <c r="D985" s="41" t="s">
        <v>46</v>
      </c>
      <c r="E985" s="41">
        <v>75961</v>
      </c>
      <c r="F985" s="42"/>
      <c r="G985" s="43">
        <v>31.558382999999999</v>
      </c>
      <c r="H985" s="44">
        <v>-94.504452000000001</v>
      </c>
      <c r="I985" s="45" t="s">
        <v>63</v>
      </c>
      <c r="J985" s="46" t="s">
        <v>48</v>
      </c>
      <c r="K985" s="42" t="s">
        <v>51</v>
      </c>
      <c r="L985" s="49"/>
      <c r="M985" s="45" t="s">
        <v>63</v>
      </c>
      <c r="N985" s="46" t="s">
        <v>51</v>
      </c>
      <c r="O985" s="49"/>
      <c r="P985" s="36" t="str">
        <f t="shared" si="15"/>
        <v>Unknown</v>
      </c>
      <c r="Q985" s="39" t="s">
        <v>48</v>
      </c>
      <c r="R985" s="39" t="s">
        <v>48</v>
      </c>
      <c r="S985" s="39"/>
      <c r="T985" s="50"/>
      <c r="U985" s="50" t="s">
        <v>51</v>
      </c>
      <c r="V985" s="50" t="s">
        <v>51</v>
      </c>
      <c r="W985" s="50"/>
      <c r="X985" s="51" t="str">
        <f>IF((OR((AND('[1]PWS Information'!$E$10="CWS",T985="Single Family Residence",P985="Lead")),
(AND('[1]PWS Information'!$E$10="CWS",T985="Multiple Family Residence",'[1]PWS Information'!$E$11="Yes",P985="Lead")),
(AND('[1]PWS Information'!$E$10="NTNC",P985="Lead")))),"Tier 1",
IF((OR((AND('[1]PWS Information'!$E$10="CWS",T985="Multiple Family Residence",'[1]PWS Information'!$E$11="No",P985="Lead")),
(AND('[1]PWS Information'!$E$10="CWS",T985="Other",P985="Lead")),
(AND('[1]PWS Information'!$E$10="CWS",T985="Building",P985="Lead")))),"Tier 2",
IF((OR((AND('[1]PWS Information'!$E$10="CWS",T985="Single Family Residence",P985="Galvanized Requiring Replacement")),
(AND('[1]PWS Information'!$E$10="CWS",T985="Single Family Residence",P985="Galvanized Requiring Replacement",Q985="Yes")),
(AND('[1]PWS Information'!$E$10="NTNC",P985="Galvanized Requiring Replacement")),
(AND('[1]PWS Information'!$E$10="NTNC",T985="Single Family Residence",Q985="Yes")))),"Tier 3",
IF((OR((AND('[1]PWS Information'!$E$10="CWS",T985="Single Family Residence",R985="Yes",P985="Non-Lead", I985="Non-Lead - Copper",K985="Before 1989")),
(AND('[1]PWS Information'!$E$10="CWS",T985="Single Family Residence",R985="Yes",P985="Non-Lead", M985="Non-Lead - Copper",N985="Before 1989")))),"Tier 4",
IF((OR((AND('[1]PWS Information'!$E$10="NTNC",P985="Non-Lead")),
(AND('[1]PWS Information'!$E$10="CWS",P985="Non-Lead",R985="")),
(AND('[1]PWS Information'!$E$10="CWS",P985="Non-Lead",R985="No")),
(AND('[1]PWS Information'!$E$10="CWS",P985="Non-Lead",R985="Don't Know")),
(AND('[1]PWS Information'!$E$10="CWS",P985="Non-Lead", I985="Non-Lead - Copper", R985="Yes", K985="Between 1989 and 2014")),
(AND('[1]PWS Information'!$E$10="CWS",P985="Non-Lead", I985="Non-Lead - Copper", R985="Yes", K985="After 2014")),
(AND('[1]PWS Information'!$E$10="CWS",P985="Non-Lead", I985="Non-Lead - Copper", R985="Yes", K985="Unknown")),
(AND('[1]PWS Information'!$E$10="CWS",P985="Non-Lead", M985="Non-Lead - Copper", R985="Yes", N985="Between 1989 and 2014")),
(AND('[1]PWS Information'!$E$10="CWS",P985="Non-Lead", M985="Non-Lead - Copper", R985="Yes", N985="After 2014")),
(AND('[1]PWS Information'!$E$10="CWS",P985="Non-Lead", M985="Non-Lead - Copper", R985="Yes", N985="Unknown")),
(AND('[1]PWS Information'!$E$10="CWS",P985="Unknown")),
(AND('[1]PWS Information'!$E$10="NTNC",P985="Unknown")))),"Tier 5",
"")))))</f>
        <v>Tier 5</v>
      </c>
      <c r="Y985" s="50"/>
      <c r="Z985" s="50"/>
    </row>
    <row r="986" spans="1:26" ht="75" x14ac:dyDescent="0.25">
      <c r="A986" s="39">
        <v>25175916</v>
      </c>
      <c r="B986" s="40">
        <v>1028</v>
      </c>
      <c r="C986" s="41" t="s">
        <v>208</v>
      </c>
      <c r="D986" s="41" t="s">
        <v>46</v>
      </c>
      <c r="E986" s="41">
        <v>75961</v>
      </c>
      <c r="F986" s="42"/>
      <c r="G986" s="43">
        <v>31.558382999999999</v>
      </c>
      <c r="H986" s="44">
        <v>-94.504452000000001</v>
      </c>
      <c r="I986" s="45" t="s">
        <v>63</v>
      </c>
      <c r="J986" s="46" t="s">
        <v>48</v>
      </c>
      <c r="K986" s="42" t="s">
        <v>51</v>
      </c>
      <c r="L986" s="49"/>
      <c r="M986" s="45" t="s">
        <v>63</v>
      </c>
      <c r="N986" s="46" t="s">
        <v>51</v>
      </c>
      <c r="O986" s="49"/>
      <c r="P986" s="36" t="str">
        <f t="shared" si="15"/>
        <v>Unknown</v>
      </c>
      <c r="Q986" s="39" t="s">
        <v>48</v>
      </c>
      <c r="R986" s="39" t="s">
        <v>48</v>
      </c>
      <c r="S986" s="39"/>
      <c r="T986" s="50"/>
      <c r="U986" s="50" t="s">
        <v>51</v>
      </c>
      <c r="V986" s="50" t="s">
        <v>51</v>
      </c>
      <c r="W986" s="50"/>
      <c r="X986" s="51" t="str">
        <f>IF((OR((AND('[1]PWS Information'!$E$10="CWS",T986="Single Family Residence",P986="Lead")),
(AND('[1]PWS Information'!$E$10="CWS",T986="Multiple Family Residence",'[1]PWS Information'!$E$11="Yes",P986="Lead")),
(AND('[1]PWS Information'!$E$10="NTNC",P986="Lead")))),"Tier 1",
IF((OR((AND('[1]PWS Information'!$E$10="CWS",T986="Multiple Family Residence",'[1]PWS Information'!$E$11="No",P986="Lead")),
(AND('[1]PWS Information'!$E$10="CWS",T986="Other",P986="Lead")),
(AND('[1]PWS Information'!$E$10="CWS",T986="Building",P986="Lead")))),"Tier 2",
IF((OR((AND('[1]PWS Information'!$E$10="CWS",T986="Single Family Residence",P986="Galvanized Requiring Replacement")),
(AND('[1]PWS Information'!$E$10="CWS",T986="Single Family Residence",P986="Galvanized Requiring Replacement",Q986="Yes")),
(AND('[1]PWS Information'!$E$10="NTNC",P986="Galvanized Requiring Replacement")),
(AND('[1]PWS Information'!$E$10="NTNC",T986="Single Family Residence",Q986="Yes")))),"Tier 3",
IF((OR((AND('[1]PWS Information'!$E$10="CWS",T986="Single Family Residence",R986="Yes",P986="Non-Lead", I986="Non-Lead - Copper",K986="Before 1989")),
(AND('[1]PWS Information'!$E$10="CWS",T986="Single Family Residence",R986="Yes",P986="Non-Lead", M986="Non-Lead - Copper",N986="Before 1989")))),"Tier 4",
IF((OR((AND('[1]PWS Information'!$E$10="NTNC",P986="Non-Lead")),
(AND('[1]PWS Information'!$E$10="CWS",P986="Non-Lead",R986="")),
(AND('[1]PWS Information'!$E$10="CWS",P986="Non-Lead",R986="No")),
(AND('[1]PWS Information'!$E$10="CWS",P986="Non-Lead",R986="Don't Know")),
(AND('[1]PWS Information'!$E$10="CWS",P986="Non-Lead", I986="Non-Lead - Copper", R986="Yes", K986="Between 1989 and 2014")),
(AND('[1]PWS Information'!$E$10="CWS",P986="Non-Lead", I986="Non-Lead - Copper", R986="Yes", K986="After 2014")),
(AND('[1]PWS Information'!$E$10="CWS",P986="Non-Lead", I986="Non-Lead - Copper", R986="Yes", K986="Unknown")),
(AND('[1]PWS Information'!$E$10="CWS",P986="Non-Lead", M986="Non-Lead - Copper", R986="Yes", N986="Between 1989 and 2014")),
(AND('[1]PWS Information'!$E$10="CWS",P986="Non-Lead", M986="Non-Lead - Copper", R986="Yes", N986="After 2014")),
(AND('[1]PWS Information'!$E$10="CWS",P986="Non-Lead", M986="Non-Lead - Copper", R986="Yes", N986="Unknown")),
(AND('[1]PWS Information'!$E$10="CWS",P986="Unknown")),
(AND('[1]PWS Information'!$E$10="NTNC",P986="Unknown")))),"Tier 5",
"")))))</f>
        <v>Tier 5</v>
      </c>
      <c r="Y986" s="50"/>
      <c r="Z986" s="50"/>
    </row>
    <row r="987" spans="1:26" ht="75" x14ac:dyDescent="0.25">
      <c r="A987" s="39">
        <v>25175547</v>
      </c>
      <c r="B987" s="40" t="s">
        <v>125</v>
      </c>
      <c r="C987" s="41">
        <v>7</v>
      </c>
      <c r="D987" s="41" t="s">
        <v>46</v>
      </c>
      <c r="E987" s="41">
        <v>75961</v>
      </c>
      <c r="F987" s="42"/>
      <c r="G987" s="43">
        <v>31.558382999999999</v>
      </c>
      <c r="H987" s="44">
        <v>-94.504452000000001</v>
      </c>
      <c r="I987" s="45" t="s">
        <v>63</v>
      </c>
      <c r="J987" s="46" t="s">
        <v>48</v>
      </c>
      <c r="K987" s="42" t="s">
        <v>51</v>
      </c>
      <c r="L987" s="49"/>
      <c r="M987" s="45" t="s">
        <v>63</v>
      </c>
      <c r="N987" s="46" t="s">
        <v>51</v>
      </c>
      <c r="O987" s="49"/>
      <c r="P987" s="36" t="str">
        <f t="shared" si="15"/>
        <v>Unknown</v>
      </c>
      <c r="Q987" s="39" t="s">
        <v>48</v>
      </c>
      <c r="R987" s="39" t="s">
        <v>48</v>
      </c>
      <c r="S987" s="39"/>
      <c r="T987" s="50"/>
      <c r="U987" s="50" t="s">
        <v>51</v>
      </c>
      <c r="V987" s="50" t="s">
        <v>51</v>
      </c>
      <c r="W987" s="50"/>
      <c r="X987" s="51" t="str">
        <f>IF((OR((AND('[1]PWS Information'!$E$10="CWS",T987="Single Family Residence",P987="Lead")),
(AND('[1]PWS Information'!$E$10="CWS",T987="Multiple Family Residence",'[1]PWS Information'!$E$11="Yes",P987="Lead")),
(AND('[1]PWS Information'!$E$10="NTNC",P987="Lead")))),"Tier 1",
IF((OR((AND('[1]PWS Information'!$E$10="CWS",T987="Multiple Family Residence",'[1]PWS Information'!$E$11="No",P987="Lead")),
(AND('[1]PWS Information'!$E$10="CWS",T987="Other",P987="Lead")),
(AND('[1]PWS Information'!$E$10="CWS",T987="Building",P987="Lead")))),"Tier 2",
IF((OR((AND('[1]PWS Information'!$E$10="CWS",T987="Single Family Residence",P987="Galvanized Requiring Replacement")),
(AND('[1]PWS Information'!$E$10="CWS",T987="Single Family Residence",P987="Galvanized Requiring Replacement",Q987="Yes")),
(AND('[1]PWS Information'!$E$10="NTNC",P987="Galvanized Requiring Replacement")),
(AND('[1]PWS Information'!$E$10="NTNC",T987="Single Family Residence",Q987="Yes")))),"Tier 3",
IF((OR((AND('[1]PWS Information'!$E$10="CWS",T987="Single Family Residence",R987="Yes",P987="Non-Lead", I987="Non-Lead - Copper",K987="Before 1989")),
(AND('[1]PWS Information'!$E$10="CWS",T987="Single Family Residence",R987="Yes",P987="Non-Lead", M987="Non-Lead - Copper",N987="Before 1989")))),"Tier 4",
IF((OR((AND('[1]PWS Information'!$E$10="NTNC",P987="Non-Lead")),
(AND('[1]PWS Information'!$E$10="CWS",P987="Non-Lead",R987="")),
(AND('[1]PWS Information'!$E$10="CWS",P987="Non-Lead",R987="No")),
(AND('[1]PWS Information'!$E$10="CWS",P987="Non-Lead",R987="Don't Know")),
(AND('[1]PWS Information'!$E$10="CWS",P987="Non-Lead", I987="Non-Lead - Copper", R987="Yes", K987="Between 1989 and 2014")),
(AND('[1]PWS Information'!$E$10="CWS",P987="Non-Lead", I987="Non-Lead - Copper", R987="Yes", K987="After 2014")),
(AND('[1]PWS Information'!$E$10="CWS",P987="Non-Lead", I987="Non-Lead - Copper", R987="Yes", K987="Unknown")),
(AND('[1]PWS Information'!$E$10="CWS",P987="Non-Lead", M987="Non-Lead - Copper", R987="Yes", N987="Between 1989 and 2014")),
(AND('[1]PWS Information'!$E$10="CWS",P987="Non-Lead", M987="Non-Lead - Copper", R987="Yes", N987="After 2014")),
(AND('[1]PWS Information'!$E$10="CWS",P987="Non-Lead", M987="Non-Lead - Copper", R987="Yes", N987="Unknown")),
(AND('[1]PWS Information'!$E$10="CWS",P987="Unknown")),
(AND('[1]PWS Information'!$E$10="NTNC",P987="Unknown")))),"Tier 5",
"")))))</f>
        <v>Tier 5</v>
      </c>
      <c r="Y987" s="50"/>
      <c r="Z987" s="50"/>
    </row>
    <row r="988" spans="1:26" ht="75" x14ac:dyDescent="0.25">
      <c r="A988" s="39">
        <v>25175363</v>
      </c>
      <c r="B988" s="40">
        <v>485</v>
      </c>
      <c r="C988" s="41" t="s">
        <v>138</v>
      </c>
      <c r="D988" s="41" t="s">
        <v>46</v>
      </c>
      <c r="E988" s="41">
        <v>75961</v>
      </c>
      <c r="F988" s="42"/>
      <c r="G988" s="43">
        <v>31.558382999999999</v>
      </c>
      <c r="H988" s="44">
        <v>-94.504452000000001</v>
      </c>
      <c r="I988" s="45" t="s">
        <v>63</v>
      </c>
      <c r="J988" s="46" t="s">
        <v>48</v>
      </c>
      <c r="K988" s="42" t="s">
        <v>51</v>
      </c>
      <c r="L988" s="49"/>
      <c r="M988" s="45" t="s">
        <v>63</v>
      </c>
      <c r="N988" s="46" t="s">
        <v>51</v>
      </c>
      <c r="O988" s="49"/>
      <c r="P988" s="36" t="str">
        <f t="shared" si="15"/>
        <v>Unknown</v>
      </c>
      <c r="Q988" s="39" t="s">
        <v>48</v>
      </c>
      <c r="R988" s="39" t="s">
        <v>48</v>
      </c>
      <c r="S988" s="39"/>
      <c r="T988" s="50"/>
      <c r="U988" s="50" t="s">
        <v>51</v>
      </c>
      <c r="V988" s="50" t="s">
        <v>51</v>
      </c>
      <c r="W988" s="50"/>
      <c r="X988" s="51" t="str">
        <f>IF((OR((AND('[1]PWS Information'!$E$10="CWS",T988="Single Family Residence",P988="Lead")),
(AND('[1]PWS Information'!$E$10="CWS",T988="Multiple Family Residence",'[1]PWS Information'!$E$11="Yes",P988="Lead")),
(AND('[1]PWS Information'!$E$10="NTNC",P988="Lead")))),"Tier 1",
IF((OR((AND('[1]PWS Information'!$E$10="CWS",T988="Multiple Family Residence",'[1]PWS Information'!$E$11="No",P988="Lead")),
(AND('[1]PWS Information'!$E$10="CWS",T988="Other",P988="Lead")),
(AND('[1]PWS Information'!$E$10="CWS",T988="Building",P988="Lead")))),"Tier 2",
IF((OR((AND('[1]PWS Information'!$E$10="CWS",T988="Single Family Residence",P988="Galvanized Requiring Replacement")),
(AND('[1]PWS Information'!$E$10="CWS",T988="Single Family Residence",P988="Galvanized Requiring Replacement",Q988="Yes")),
(AND('[1]PWS Information'!$E$10="NTNC",P988="Galvanized Requiring Replacement")),
(AND('[1]PWS Information'!$E$10="NTNC",T988="Single Family Residence",Q988="Yes")))),"Tier 3",
IF((OR((AND('[1]PWS Information'!$E$10="CWS",T988="Single Family Residence",R988="Yes",P988="Non-Lead", I988="Non-Lead - Copper",K988="Before 1989")),
(AND('[1]PWS Information'!$E$10="CWS",T988="Single Family Residence",R988="Yes",P988="Non-Lead", M988="Non-Lead - Copper",N988="Before 1989")))),"Tier 4",
IF((OR((AND('[1]PWS Information'!$E$10="NTNC",P988="Non-Lead")),
(AND('[1]PWS Information'!$E$10="CWS",P988="Non-Lead",R988="")),
(AND('[1]PWS Information'!$E$10="CWS",P988="Non-Lead",R988="No")),
(AND('[1]PWS Information'!$E$10="CWS",P988="Non-Lead",R988="Don't Know")),
(AND('[1]PWS Information'!$E$10="CWS",P988="Non-Lead", I988="Non-Lead - Copper", R988="Yes", K988="Between 1989 and 2014")),
(AND('[1]PWS Information'!$E$10="CWS",P988="Non-Lead", I988="Non-Lead - Copper", R988="Yes", K988="After 2014")),
(AND('[1]PWS Information'!$E$10="CWS",P988="Non-Lead", I988="Non-Lead - Copper", R988="Yes", K988="Unknown")),
(AND('[1]PWS Information'!$E$10="CWS",P988="Non-Lead", M988="Non-Lead - Copper", R988="Yes", N988="Between 1989 and 2014")),
(AND('[1]PWS Information'!$E$10="CWS",P988="Non-Lead", M988="Non-Lead - Copper", R988="Yes", N988="After 2014")),
(AND('[1]PWS Information'!$E$10="CWS",P988="Non-Lead", M988="Non-Lead - Copper", R988="Yes", N988="Unknown")),
(AND('[1]PWS Information'!$E$10="CWS",P988="Unknown")),
(AND('[1]PWS Information'!$E$10="NTNC",P988="Unknown")))),"Tier 5",
"")))))</f>
        <v>Tier 5</v>
      </c>
      <c r="Y988" s="50"/>
      <c r="Z988" s="50"/>
    </row>
    <row r="989" spans="1:26" ht="75" x14ac:dyDescent="0.25">
      <c r="A989" s="39">
        <v>25175372</v>
      </c>
      <c r="B989" s="40">
        <v>485</v>
      </c>
      <c r="C989" s="41" t="s">
        <v>138</v>
      </c>
      <c r="D989" s="41" t="s">
        <v>46</v>
      </c>
      <c r="E989" s="41">
        <v>75961</v>
      </c>
      <c r="F989" s="42"/>
      <c r="G989" s="43">
        <v>31.558382999999999</v>
      </c>
      <c r="H989" s="44">
        <v>-94.504452000000001</v>
      </c>
      <c r="I989" s="45" t="s">
        <v>63</v>
      </c>
      <c r="J989" s="46" t="s">
        <v>48</v>
      </c>
      <c r="K989" s="42" t="s">
        <v>51</v>
      </c>
      <c r="L989" s="49"/>
      <c r="M989" s="45" t="s">
        <v>63</v>
      </c>
      <c r="N989" s="46" t="s">
        <v>51</v>
      </c>
      <c r="O989" s="49"/>
      <c r="P989" s="36" t="str">
        <f t="shared" si="15"/>
        <v>Unknown</v>
      </c>
      <c r="Q989" s="39" t="s">
        <v>48</v>
      </c>
      <c r="R989" s="39" t="s">
        <v>48</v>
      </c>
      <c r="S989" s="39"/>
      <c r="T989" s="50"/>
      <c r="U989" s="50" t="s">
        <v>51</v>
      </c>
      <c r="V989" s="50" t="s">
        <v>51</v>
      </c>
      <c r="W989" s="50"/>
      <c r="X989" s="51" t="str">
        <f>IF((OR((AND('[1]PWS Information'!$E$10="CWS",T989="Single Family Residence",P989="Lead")),
(AND('[1]PWS Information'!$E$10="CWS",T989="Multiple Family Residence",'[1]PWS Information'!$E$11="Yes",P989="Lead")),
(AND('[1]PWS Information'!$E$10="NTNC",P989="Lead")))),"Tier 1",
IF((OR((AND('[1]PWS Information'!$E$10="CWS",T989="Multiple Family Residence",'[1]PWS Information'!$E$11="No",P989="Lead")),
(AND('[1]PWS Information'!$E$10="CWS",T989="Other",P989="Lead")),
(AND('[1]PWS Information'!$E$10="CWS",T989="Building",P989="Lead")))),"Tier 2",
IF((OR((AND('[1]PWS Information'!$E$10="CWS",T989="Single Family Residence",P989="Galvanized Requiring Replacement")),
(AND('[1]PWS Information'!$E$10="CWS",T989="Single Family Residence",P989="Galvanized Requiring Replacement",Q989="Yes")),
(AND('[1]PWS Information'!$E$10="NTNC",P989="Galvanized Requiring Replacement")),
(AND('[1]PWS Information'!$E$10="NTNC",T989="Single Family Residence",Q989="Yes")))),"Tier 3",
IF((OR((AND('[1]PWS Information'!$E$10="CWS",T989="Single Family Residence",R989="Yes",P989="Non-Lead", I989="Non-Lead - Copper",K989="Before 1989")),
(AND('[1]PWS Information'!$E$10="CWS",T989="Single Family Residence",R989="Yes",P989="Non-Lead", M989="Non-Lead - Copper",N989="Before 1989")))),"Tier 4",
IF((OR((AND('[1]PWS Information'!$E$10="NTNC",P989="Non-Lead")),
(AND('[1]PWS Information'!$E$10="CWS",P989="Non-Lead",R989="")),
(AND('[1]PWS Information'!$E$10="CWS",P989="Non-Lead",R989="No")),
(AND('[1]PWS Information'!$E$10="CWS",P989="Non-Lead",R989="Don't Know")),
(AND('[1]PWS Information'!$E$10="CWS",P989="Non-Lead", I989="Non-Lead - Copper", R989="Yes", K989="Between 1989 and 2014")),
(AND('[1]PWS Information'!$E$10="CWS",P989="Non-Lead", I989="Non-Lead - Copper", R989="Yes", K989="After 2014")),
(AND('[1]PWS Information'!$E$10="CWS",P989="Non-Lead", I989="Non-Lead - Copper", R989="Yes", K989="Unknown")),
(AND('[1]PWS Information'!$E$10="CWS",P989="Non-Lead", M989="Non-Lead - Copper", R989="Yes", N989="Between 1989 and 2014")),
(AND('[1]PWS Information'!$E$10="CWS",P989="Non-Lead", M989="Non-Lead - Copper", R989="Yes", N989="After 2014")),
(AND('[1]PWS Information'!$E$10="CWS",P989="Non-Lead", M989="Non-Lead - Copper", R989="Yes", N989="Unknown")),
(AND('[1]PWS Information'!$E$10="CWS",P989="Unknown")),
(AND('[1]PWS Information'!$E$10="NTNC",P989="Unknown")))),"Tier 5",
"")))))</f>
        <v>Tier 5</v>
      </c>
      <c r="Y989" s="50"/>
      <c r="Z989" s="50"/>
    </row>
    <row r="990" spans="1:26" ht="75" x14ac:dyDescent="0.25">
      <c r="A990" s="39">
        <v>25327427</v>
      </c>
      <c r="B990" s="40" t="s">
        <v>125</v>
      </c>
      <c r="C990" s="41" t="s">
        <v>300</v>
      </c>
      <c r="D990" s="41" t="s">
        <v>46</v>
      </c>
      <c r="E990" s="41">
        <v>75961</v>
      </c>
      <c r="F990" s="42"/>
      <c r="G990" s="43">
        <v>31.558382999999999</v>
      </c>
      <c r="H990" s="44">
        <v>-94.504452000000001</v>
      </c>
      <c r="I990" s="45" t="s">
        <v>63</v>
      </c>
      <c r="J990" s="46" t="s">
        <v>48</v>
      </c>
      <c r="K990" s="42" t="s">
        <v>51</v>
      </c>
      <c r="L990" s="49"/>
      <c r="M990" s="45" t="s">
        <v>63</v>
      </c>
      <c r="N990" s="46" t="s">
        <v>51</v>
      </c>
      <c r="O990" s="49"/>
      <c r="P990" s="36" t="str">
        <f t="shared" si="15"/>
        <v>Unknown</v>
      </c>
      <c r="Q990" s="39" t="s">
        <v>48</v>
      </c>
      <c r="R990" s="39" t="s">
        <v>48</v>
      </c>
      <c r="S990" s="39"/>
      <c r="T990" s="50"/>
      <c r="U990" s="50" t="s">
        <v>51</v>
      </c>
      <c r="V990" s="50" t="s">
        <v>51</v>
      </c>
      <c r="W990" s="50"/>
      <c r="X990" s="51" t="str">
        <f>IF((OR((AND('[1]PWS Information'!$E$10="CWS",T990="Single Family Residence",P990="Lead")),
(AND('[1]PWS Information'!$E$10="CWS",T990="Multiple Family Residence",'[1]PWS Information'!$E$11="Yes",P990="Lead")),
(AND('[1]PWS Information'!$E$10="NTNC",P990="Lead")))),"Tier 1",
IF((OR((AND('[1]PWS Information'!$E$10="CWS",T990="Multiple Family Residence",'[1]PWS Information'!$E$11="No",P990="Lead")),
(AND('[1]PWS Information'!$E$10="CWS",T990="Other",P990="Lead")),
(AND('[1]PWS Information'!$E$10="CWS",T990="Building",P990="Lead")))),"Tier 2",
IF((OR((AND('[1]PWS Information'!$E$10="CWS",T990="Single Family Residence",P990="Galvanized Requiring Replacement")),
(AND('[1]PWS Information'!$E$10="CWS",T990="Single Family Residence",P990="Galvanized Requiring Replacement",Q990="Yes")),
(AND('[1]PWS Information'!$E$10="NTNC",P990="Galvanized Requiring Replacement")),
(AND('[1]PWS Information'!$E$10="NTNC",T990="Single Family Residence",Q990="Yes")))),"Tier 3",
IF((OR((AND('[1]PWS Information'!$E$10="CWS",T990="Single Family Residence",R990="Yes",P990="Non-Lead", I990="Non-Lead - Copper",K990="Before 1989")),
(AND('[1]PWS Information'!$E$10="CWS",T990="Single Family Residence",R990="Yes",P990="Non-Lead", M990="Non-Lead - Copper",N990="Before 1989")))),"Tier 4",
IF((OR((AND('[1]PWS Information'!$E$10="NTNC",P990="Non-Lead")),
(AND('[1]PWS Information'!$E$10="CWS",P990="Non-Lead",R990="")),
(AND('[1]PWS Information'!$E$10="CWS",P990="Non-Lead",R990="No")),
(AND('[1]PWS Information'!$E$10="CWS",P990="Non-Lead",R990="Don't Know")),
(AND('[1]PWS Information'!$E$10="CWS",P990="Non-Lead", I990="Non-Lead - Copper", R990="Yes", K990="Between 1989 and 2014")),
(AND('[1]PWS Information'!$E$10="CWS",P990="Non-Lead", I990="Non-Lead - Copper", R990="Yes", K990="After 2014")),
(AND('[1]PWS Information'!$E$10="CWS",P990="Non-Lead", I990="Non-Lead - Copper", R990="Yes", K990="Unknown")),
(AND('[1]PWS Information'!$E$10="CWS",P990="Non-Lead", M990="Non-Lead - Copper", R990="Yes", N990="Between 1989 and 2014")),
(AND('[1]PWS Information'!$E$10="CWS",P990="Non-Lead", M990="Non-Lead - Copper", R990="Yes", N990="After 2014")),
(AND('[1]PWS Information'!$E$10="CWS",P990="Non-Lead", M990="Non-Lead - Copper", R990="Yes", N990="Unknown")),
(AND('[1]PWS Information'!$E$10="CWS",P990="Unknown")),
(AND('[1]PWS Information'!$E$10="NTNC",P990="Unknown")))),"Tier 5",
"")))))</f>
        <v>Tier 5</v>
      </c>
      <c r="Y990" s="50"/>
      <c r="Z990" s="50"/>
    </row>
    <row r="991" spans="1:26" ht="75" x14ac:dyDescent="0.25">
      <c r="A991" s="39">
        <v>25175394</v>
      </c>
      <c r="B991" s="40">
        <v>1778</v>
      </c>
      <c r="C991" s="41" t="s">
        <v>66</v>
      </c>
      <c r="D991" s="41" t="s">
        <v>46</v>
      </c>
      <c r="E991" s="41">
        <v>75961</v>
      </c>
      <c r="F991" s="42"/>
      <c r="G991" s="43">
        <v>31.601797000000001</v>
      </c>
      <c r="H991" s="44">
        <v>-94.597555999999997</v>
      </c>
      <c r="I991" s="45" t="s">
        <v>63</v>
      </c>
      <c r="J991" s="46" t="s">
        <v>48</v>
      </c>
      <c r="K991" s="42" t="s">
        <v>51</v>
      </c>
      <c r="L991" s="49"/>
      <c r="M991" s="45" t="s">
        <v>63</v>
      </c>
      <c r="N991" s="46" t="s">
        <v>51</v>
      </c>
      <c r="O991" s="49"/>
      <c r="P991" s="36" t="str">
        <f t="shared" si="15"/>
        <v>Unknown</v>
      </c>
      <c r="Q991" s="39" t="s">
        <v>48</v>
      </c>
      <c r="R991" s="39" t="s">
        <v>48</v>
      </c>
      <c r="S991" s="39"/>
      <c r="T991" s="50"/>
      <c r="U991" s="50" t="s">
        <v>51</v>
      </c>
      <c r="V991" s="50" t="s">
        <v>51</v>
      </c>
      <c r="W991" s="50"/>
      <c r="X991" s="51" t="str">
        <f>IF((OR((AND('[1]PWS Information'!$E$10="CWS",T991="Single Family Residence",P991="Lead")),
(AND('[1]PWS Information'!$E$10="CWS",T991="Multiple Family Residence",'[1]PWS Information'!$E$11="Yes",P991="Lead")),
(AND('[1]PWS Information'!$E$10="NTNC",P991="Lead")))),"Tier 1",
IF((OR((AND('[1]PWS Information'!$E$10="CWS",T991="Multiple Family Residence",'[1]PWS Information'!$E$11="No",P991="Lead")),
(AND('[1]PWS Information'!$E$10="CWS",T991="Other",P991="Lead")),
(AND('[1]PWS Information'!$E$10="CWS",T991="Building",P991="Lead")))),"Tier 2",
IF((OR((AND('[1]PWS Information'!$E$10="CWS",T991="Single Family Residence",P991="Galvanized Requiring Replacement")),
(AND('[1]PWS Information'!$E$10="CWS",T991="Single Family Residence",P991="Galvanized Requiring Replacement",Q991="Yes")),
(AND('[1]PWS Information'!$E$10="NTNC",P991="Galvanized Requiring Replacement")),
(AND('[1]PWS Information'!$E$10="NTNC",T991="Single Family Residence",Q991="Yes")))),"Tier 3",
IF((OR((AND('[1]PWS Information'!$E$10="CWS",T991="Single Family Residence",R991="Yes",P991="Non-Lead", I991="Non-Lead - Copper",K991="Before 1989")),
(AND('[1]PWS Information'!$E$10="CWS",T991="Single Family Residence",R991="Yes",P991="Non-Lead", M991="Non-Lead - Copper",N991="Before 1989")))),"Tier 4",
IF((OR((AND('[1]PWS Information'!$E$10="NTNC",P991="Non-Lead")),
(AND('[1]PWS Information'!$E$10="CWS",P991="Non-Lead",R991="")),
(AND('[1]PWS Information'!$E$10="CWS",P991="Non-Lead",R991="No")),
(AND('[1]PWS Information'!$E$10="CWS",P991="Non-Lead",R991="Don't Know")),
(AND('[1]PWS Information'!$E$10="CWS",P991="Non-Lead", I991="Non-Lead - Copper", R991="Yes", K991="Between 1989 and 2014")),
(AND('[1]PWS Information'!$E$10="CWS",P991="Non-Lead", I991="Non-Lead - Copper", R991="Yes", K991="After 2014")),
(AND('[1]PWS Information'!$E$10="CWS",P991="Non-Lead", I991="Non-Lead - Copper", R991="Yes", K991="Unknown")),
(AND('[1]PWS Information'!$E$10="CWS",P991="Non-Lead", M991="Non-Lead - Copper", R991="Yes", N991="Between 1989 and 2014")),
(AND('[1]PWS Information'!$E$10="CWS",P991="Non-Lead", M991="Non-Lead - Copper", R991="Yes", N991="After 2014")),
(AND('[1]PWS Information'!$E$10="CWS",P991="Non-Lead", M991="Non-Lead - Copper", R991="Yes", N991="Unknown")),
(AND('[1]PWS Information'!$E$10="CWS",P991="Unknown")),
(AND('[1]PWS Information'!$E$10="NTNC",P991="Unknown")))),"Tier 5",
"")))))</f>
        <v>Tier 5</v>
      </c>
      <c r="Y991" s="50"/>
      <c r="Z991" s="50"/>
    </row>
    <row r="992" spans="1:26" ht="75" x14ac:dyDescent="0.25">
      <c r="A992" s="39">
        <v>22148135</v>
      </c>
      <c r="B992" s="40">
        <v>4400</v>
      </c>
      <c r="C992" s="41" t="s">
        <v>301</v>
      </c>
      <c r="D992" s="41" t="s">
        <v>46</v>
      </c>
      <c r="E992" s="41">
        <v>75961</v>
      </c>
      <c r="F992" s="42"/>
      <c r="G992" s="43">
        <v>31.604040999999999</v>
      </c>
      <c r="H992" s="44">
        <v>-94.550146999999996</v>
      </c>
      <c r="I992" s="45" t="s">
        <v>63</v>
      </c>
      <c r="J992" s="46" t="s">
        <v>48</v>
      </c>
      <c r="K992" s="42" t="s">
        <v>51</v>
      </c>
      <c r="L992" s="49"/>
      <c r="M992" s="45" t="s">
        <v>63</v>
      </c>
      <c r="N992" s="46" t="s">
        <v>51</v>
      </c>
      <c r="O992" s="49"/>
      <c r="P992" s="36" t="str">
        <f t="shared" si="15"/>
        <v>Unknown</v>
      </c>
      <c r="Q992" s="39" t="s">
        <v>48</v>
      </c>
      <c r="R992" s="39" t="s">
        <v>48</v>
      </c>
      <c r="S992" s="39"/>
      <c r="T992" s="50"/>
      <c r="U992" s="50" t="s">
        <v>51</v>
      </c>
      <c r="V992" s="50" t="s">
        <v>51</v>
      </c>
      <c r="W992" s="50"/>
      <c r="X992" s="51" t="str">
        <f>IF((OR((AND('[1]PWS Information'!$E$10="CWS",T992="Single Family Residence",P992="Lead")),
(AND('[1]PWS Information'!$E$10="CWS",T992="Multiple Family Residence",'[1]PWS Information'!$E$11="Yes",P992="Lead")),
(AND('[1]PWS Information'!$E$10="NTNC",P992="Lead")))),"Tier 1",
IF((OR((AND('[1]PWS Information'!$E$10="CWS",T992="Multiple Family Residence",'[1]PWS Information'!$E$11="No",P992="Lead")),
(AND('[1]PWS Information'!$E$10="CWS",T992="Other",P992="Lead")),
(AND('[1]PWS Information'!$E$10="CWS",T992="Building",P992="Lead")))),"Tier 2",
IF((OR((AND('[1]PWS Information'!$E$10="CWS",T992="Single Family Residence",P992="Galvanized Requiring Replacement")),
(AND('[1]PWS Information'!$E$10="CWS",T992="Single Family Residence",P992="Galvanized Requiring Replacement",Q992="Yes")),
(AND('[1]PWS Information'!$E$10="NTNC",P992="Galvanized Requiring Replacement")),
(AND('[1]PWS Information'!$E$10="NTNC",T992="Single Family Residence",Q992="Yes")))),"Tier 3",
IF((OR((AND('[1]PWS Information'!$E$10="CWS",T992="Single Family Residence",R992="Yes",P992="Non-Lead", I992="Non-Lead - Copper",K992="Before 1989")),
(AND('[1]PWS Information'!$E$10="CWS",T992="Single Family Residence",R992="Yes",P992="Non-Lead", M992="Non-Lead - Copper",N992="Before 1989")))),"Tier 4",
IF((OR((AND('[1]PWS Information'!$E$10="NTNC",P992="Non-Lead")),
(AND('[1]PWS Information'!$E$10="CWS",P992="Non-Lead",R992="")),
(AND('[1]PWS Information'!$E$10="CWS",P992="Non-Lead",R992="No")),
(AND('[1]PWS Information'!$E$10="CWS",P992="Non-Lead",R992="Don't Know")),
(AND('[1]PWS Information'!$E$10="CWS",P992="Non-Lead", I992="Non-Lead - Copper", R992="Yes", K992="Between 1989 and 2014")),
(AND('[1]PWS Information'!$E$10="CWS",P992="Non-Lead", I992="Non-Lead - Copper", R992="Yes", K992="After 2014")),
(AND('[1]PWS Information'!$E$10="CWS",P992="Non-Lead", I992="Non-Lead - Copper", R992="Yes", K992="Unknown")),
(AND('[1]PWS Information'!$E$10="CWS",P992="Non-Lead", M992="Non-Lead - Copper", R992="Yes", N992="Between 1989 and 2014")),
(AND('[1]PWS Information'!$E$10="CWS",P992="Non-Lead", M992="Non-Lead - Copper", R992="Yes", N992="After 2014")),
(AND('[1]PWS Information'!$E$10="CWS",P992="Non-Lead", M992="Non-Lead - Copper", R992="Yes", N992="Unknown")),
(AND('[1]PWS Information'!$E$10="CWS",P992="Unknown")),
(AND('[1]PWS Information'!$E$10="NTNC",P992="Unknown")))),"Tier 5",
"")))))</f>
        <v>Tier 5</v>
      </c>
      <c r="Y992" s="50"/>
      <c r="Z992" s="50"/>
    </row>
    <row r="993" spans="1:26" ht="75" x14ac:dyDescent="0.25">
      <c r="A993" s="39">
        <v>25175390</v>
      </c>
      <c r="B993" s="40">
        <v>1975</v>
      </c>
      <c r="C993" s="41" t="s">
        <v>90</v>
      </c>
      <c r="D993" s="41" t="s">
        <v>46</v>
      </c>
      <c r="E993" s="41">
        <v>75961</v>
      </c>
      <c r="F993" s="42"/>
      <c r="G993" s="43">
        <v>31.558382999999999</v>
      </c>
      <c r="H993" s="44">
        <v>-94.504452000000001</v>
      </c>
      <c r="I993" s="45" t="s">
        <v>63</v>
      </c>
      <c r="J993" s="46" t="s">
        <v>48</v>
      </c>
      <c r="K993" s="42" t="s">
        <v>51</v>
      </c>
      <c r="L993" s="49"/>
      <c r="M993" s="45" t="s">
        <v>63</v>
      </c>
      <c r="N993" s="46" t="s">
        <v>51</v>
      </c>
      <c r="O993" s="49"/>
      <c r="P993" s="36" t="str">
        <f t="shared" si="15"/>
        <v>Unknown</v>
      </c>
      <c r="Q993" s="39" t="s">
        <v>48</v>
      </c>
      <c r="R993" s="39" t="s">
        <v>48</v>
      </c>
      <c r="S993" s="39"/>
      <c r="T993" s="50"/>
      <c r="U993" s="50" t="s">
        <v>51</v>
      </c>
      <c r="V993" s="50" t="s">
        <v>51</v>
      </c>
      <c r="W993" s="50"/>
      <c r="X993" s="51" t="str">
        <f>IF((OR((AND('[1]PWS Information'!$E$10="CWS",T993="Single Family Residence",P993="Lead")),
(AND('[1]PWS Information'!$E$10="CWS",T993="Multiple Family Residence",'[1]PWS Information'!$E$11="Yes",P993="Lead")),
(AND('[1]PWS Information'!$E$10="NTNC",P993="Lead")))),"Tier 1",
IF((OR((AND('[1]PWS Information'!$E$10="CWS",T993="Multiple Family Residence",'[1]PWS Information'!$E$11="No",P993="Lead")),
(AND('[1]PWS Information'!$E$10="CWS",T993="Other",P993="Lead")),
(AND('[1]PWS Information'!$E$10="CWS",T993="Building",P993="Lead")))),"Tier 2",
IF((OR((AND('[1]PWS Information'!$E$10="CWS",T993="Single Family Residence",P993="Galvanized Requiring Replacement")),
(AND('[1]PWS Information'!$E$10="CWS",T993="Single Family Residence",P993="Galvanized Requiring Replacement",Q993="Yes")),
(AND('[1]PWS Information'!$E$10="NTNC",P993="Galvanized Requiring Replacement")),
(AND('[1]PWS Information'!$E$10="NTNC",T993="Single Family Residence",Q993="Yes")))),"Tier 3",
IF((OR((AND('[1]PWS Information'!$E$10="CWS",T993="Single Family Residence",R993="Yes",P993="Non-Lead", I993="Non-Lead - Copper",K993="Before 1989")),
(AND('[1]PWS Information'!$E$10="CWS",T993="Single Family Residence",R993="Yes",P993="Non-Lead", M993="Non-Lead - Copper",N993="Before 1989")))),"Tier 4",
IF((OR((AND('[1]PWS Information'!$E$10="NTNC",P993="Non-Lead")),
(AND('[1]PWS Information'!$E$10="CWS",P993="Non-Lead",R993="")),
(AND('[1]PWS Information'!$E$10="CWS",P993="Non-Lead",R993="No")),
(AND('[1]PWS Information'!$E$10="CWS",P993="Non-Lead",R993="Don't Know")),
(AND('[1]PWS Information'!$E$10="CWS",P993="Non-Lead", I993="Non-Lead - Copper", R993="Yes", K993="Between 1989 and 2014")),
(AND('[1]PWS Information'!$E$10="CWS",P993="Non-Lead", I993="Non-Lead - Copper", R993="Yes", K993="After 2014")),
(AND('[1]PWS Information'!$E$10="CWS",P993="Non-Lead", I993="Non-Lead - Copper", R993="Yes", K993="Unknown")),
(AND('[1]PWS Information'!$E$10="CWS",P993="Non-Lead", M993="Non-Lead - Copper", R993="Yes", N993="Between 1989 and 2014")),
(AND('[1]PWS Information'!$E$10="CWS",P993="Non-Lead", M993="Non-Lead - Copper", R993="Yes", N993="After 2014")),
(AND('[1]PWS Information'!$E$10="CWS",P993="Non-Lead", M993="Non-Lead - Copper", R993="Yes", N993="Unknown")),
(AND('[1]PWS Information'!$E$10="CWS",P993="Unknown")),
(AND('[1]PWS Information'!$E$10="NTNC",P993="Unknown")))),"Tier 5",
"")))))</f>
        <v>Tier 5</v>
      </c>
      <c r="Y993" s="50"/>
      <c r="Z993" s="50"/>
    </row>
    <row r="994" spans="1:26" ht="75" x14ac:dyDescent="0.25">
      <c r="A994" s="39">
        <v>25175384</v>
      </c>
      <c r="B994" s="40">
        <v>5112</v>
      </c>
      <c r="C994" s="41" t="s">
        <v>66</v>
      </c>
      <c r="D994" s="41" t="s">
        <v>46</v>
      </c>
      <c r="E994" s="41">
        <v>75961</v>
      </c>
      <c r="F994" s="42"/>
      <c r="G994" s="43">
        <v>31.610827</v>
      </c>
      <c r="H994" s="44">
        <v>-94.539035999999996</v>
      </c>
      <c r="I994" s="45" t="s">
        <v>63</v>
      </c>
      <c r="J994" s="46" t="s">
        <v>48</v>
      </c>
      <c r="K994" s="42" t="s">
        <v>51</v>
      </c>
      <c r="L994" s="49"/>
      <c r="M994" s="45" t="s">
        <v>63</v>
      </c>
      <c r="N994" s="46" t="s">
        <v>51</v>
      </c>
      <c r="O994" s="49"/>
      <c r="P994" s="36" t="str">
        <f t="shared" si="15"/>
        <v>Unknown</v>
      </c>
      <c r="Q994" s="39" t="s">
        <v>48</v>
      </c>
      <c r="R994" s="39" t="s">
        <v>48</v>
      </c>
      <c r="S994" s="39"/>
      <c r="T994" s="50"/>
      <c r="U994" s="50" t="s">
        <v>51</v>
      </c>
      <c r="V994" s="50" t="s">
        <v>51</v>
      </c>
      <c r="W994" s="50"/>
      <c r="X994" s="51" t="str">
        <f>IF((OR((AND('[1]PWS Information'!$E$10="CWS",T994="Single Family Residence",P994="Lead")),
(AND('[1]PWS Information'!$E$10="CWS",T994="Multiple Family Residence",'[1]PWS Information'!$E$11="Yes",P994="Lead")),
(AND('[1]PWS Information'!$E$10="NTNC",P994="Lead")))),"Tier 1",
IF((OR((AND('[1]PWS Information'!$E$10="CWS",T994="Multiple Family Residence",'[1]PWS Information'!$E$11="No",P994="Lead")),
(AND('[1]PWS Information'!$E$10="CWS",T994="Other",P994="Lead")),
(AND('[1]PWS Information'!$E$10="CWS",T994="Building",P994="Lead")))),"Tier 2",
IF((OR((AND('[1]PWS Information'!$E$10="CWS",T994="Single Family Residence",P994="Galvanized Requiring Replacement")),
(AND('[1]PWS Information'!$E$10="CWS",T994="Single Family Residence",P994="Galvanized Requiring Replacement",Q994="Yes")),
(AND('[1]PWS Information'!$E$10="NTNC",P994="Galvanized Requiring Replacement")),
(AND('[1]PWS Information'!$E$10="NTNC",T994="Single Family Residence",Q994="Yes")))),"Tier 3",
IF((OR((AND('[1]PWS Information'!$E$10="CWS",T994="Single Family Residence",R994="Yes",P994="Non-Lead", I994="Non-Lead - Copper",K994="Before 1989")),
(AND('[1]PWS Information'!$E$10="CWS",T994="Single Family Residence",R994="Yes",P994="Non-Lead", M994="Non-Lead - Copper",N994="Before 1989")))),"Tier 4",
IF((OR((AND('[1]PWS Information'!$E$10="NTNC",P994="Non-Lead")),
(AND('[1]PWS Information'!$E$10="CWS",P994="Non-Lead",R994="")),
(AND('[1]PWS Information'!$E$10="CWS",P994="Non-Lead",R994="No")),
(AND('[1]PWS Information'!$E$10="CWS",P994="Non-Lead",R994="Don't Know")),
(AND('[1]PWS Information'!$E$10="CWS",P994="Non-Lead", I994="Non-Lead - Copper", R994="Yes", K994="Between 1989 and 2014")),
(AND('[1]PWS Information'!$E$10="CWS",P994="Non-Lead", I994="Non-Lead - Copper", R994="Yes", K994="After 2014")),
(AND('[1]PWS Information'!$E$10="CWS",P994="Non-Lead", I994="Non-Lead - Copper", R994="Yes", K994="Unknown")),
(AND('[1]PWS Information'!$E$10="CWS",P994="Non-Lead", M994="Non-Lead - Copper", R994="Yes", N994="Between 1989 and 2014")),
(AND('[1]PWS Information'!$E$10="CWS",P994="Non-Lead", M994="Non-Lead - Copper", R994="Yes", N994="After 2014")),
(AND('[1]PWS Information'!$E$10="CWS",P994="Non-Lead", M994="Non-Lead - Copper", R994="Yes", N994="Unknown")),
(AND('[1]PWS Information'!$E$10="CWS",P994="Unknown")),
(AND('[1]PWS Information'!$E$10="NTNC",P994="Unknown")))),"Tier 5",
"")))))</f>
        <v>Tier 5</v>
      </c>
      <c r="Y994" s="50"/>
      <c r="Z994" s="50"/>
    </row>
    <row r="995" spans="1:26" ht="75" x14ac:dyDescent="0.25">
      <c r="A995" s="39">
        <v>25257259</v>
      </c>
      <c r="B995" s="40">
        <v>871</v>
      </c>
      <c r="C995" s="41" t="s">
        <v>208</v>
      </c>
      <c r="D995" s="41" t="s">
        <v>46</v>
      </c>
      <c r="E995" s="41">
        <v>75961</v>
      </c>
      <c r="F995" s="42"/>
      <c r="G995" s="43">
        <v>31.558382999999999</v>
      </c>
      <c r="H995" s="44">
        <v>-94.504452000000001</v>
      </c>
      <c r="I995" s="45" t="s">
        <v>63</v>
      </c>
      <c r="J995" s="46" t="s">
        <v>48</v>
      </c>
      <c r="K995" s="42" t="s">
        <v>51</v>
      </c>
      <c r="L995" s="49"/>
      <c r="M995" s="45" t="s">
        <v>63</v>
      </c>
      <c r="N995" s="46" t="s">
        <v>51</v>
      </c>
      <c r="O995" s="49"/>
      <c r="P995" s="36" t="str">
        <f t="shared" si="15"/>
        <v>Unknown</v>
      </c>
      <c r="Q995" s="39" t="s">
        <v>48</v>
      </c>
      <c r="R995" s="39" t="s">
        <v>48</v>
      </c>
      <c r="S995" s="39"/>
      <c r="T995" s="50"/>
      <c r="U995" s="50" t="s">
        <v>51</v>
      </c>
      <c r="V995" s="50" t="s">
        <v>51</v>
      </c>
      <c r="W995" s="50"/>
      <c r="X995" s="51" t="str">
        <f>IF((OR((AND('[1]PWS Information'!$E$10="CWS",T995="Single Family Residence",P995="Lead")),
(AND('[1]PWS Information'!$E$10="CWS",T995="Multiple Family Residence",'[1]PWS Information'!$E$11="Yes",P995="Lead")),
(AND('[1]PWS Information'!$E$10="NTNC",P995="Lead")))),"Tier 1",
IF((OR((AND('[1]PWS Information'!$E$10="CWS",T995="Multiple Family Residence",'[1]PWS Information'!$E$11="No",P995="Lead")),
(AND('[1]PWS Information'!$E$10="CWS",T995="Other",P995="Lead")),
(AND('[1]PWS Information'!$E$10="CWS",T995="Building",P995="Lead")))),"Tier 2",
IF((OR((AND('[1]PWS Information'!$E$10="CWS",T995="Single Family Residence",P995="Galvanized Requiring Replacement")),
(AND('[1]PWS Information'!$E$10="CWS",T995="Single Family Residence",P995="Galvanized Requiring Replacement",Q995="Yes")),
(AND('[1]PWS Information'!$E$10="NTNC",P995="Galvanized Requiring Replacement")),
(AND('[1]PWS Information'!$E$10="NTNC",T995="Single Family Residence",Q995="Yes")))),"Tier 3",
IF((OR((AND('[1]PWS Information'!$E$10="CWS",T995="Single Family Residence",R995="Yes",P995="Non-Lead", I995="Non-Lead - Copper",K995="Before 1989")),
(AND('[1]PWS Information'!$E$10="CWS",T995="Single Family Residence",R995="Yes",P995="Non-Lead", M995="Non-Lead - Copper",N995="Before 1989")))),"Tier 4",
IF((OR((AND('[1]PWS Information'!$E$10="NTNC",P995="Non-Lead")),
(AND('[1]PWS Information'!$E$10="CWS",P995="Non-Lead",R995="")),
(AND('[1]PWS Information'!$E$10="CWS",P995="Non-Lead",R995="No")),
(AND('[1]PWS Information'!$E$10="CWS",P995="Non-Lead",R995="Don't Know")),
(AND('[1]PWS Information'!$E$10="CWS",P995="Non-Lead", I995="Non-Lead - Copper", R995="Yes", K995="Between 1989 and 2014")),
(AND('[1]PWS Information'!$E$10="CWS",P995="Non-Lead", I995="Non-Lead - Copper", R995="Yes", K995="After 2014")),
(AND('[1]PWS Information'!$E$10="CWS",P995="Non-Lead", I995="Non-Lead - Copper", R995="Yes", K995="Unknown")),
(AND('[1]PWS Information'!$E$10="CWS",P995="Non-Lead", M995="Non-Lead - Copper", R995="Yes", N995="Between 1989 and 2014")),
(AND('[1]PWS Information'!$E$10="CWS",P995="Non-Lead", M995="Non-Lead - Copper", R995="Yes", N995="After 2014")),
(AND('[1]PWS Information'!$E$10="CWS",P995="Non-Lead", M995="Non-Lead - Copper", R995="Yes", N995="Unknown")),
(AND('[1]PWS Information'!$E$10="CWS",P995="Unknown")),
(AND('[1]PWS Information'!$E$10="NTNC",P995="Unknown")))),"Tier 5",
"")))))</f>
        <v>Tier 5</v>
      </c>
      <c r="Y995" s="50"/>
      <c r="Z995" s="50"/>
    </row>
    <row r="996" spans="1:26" ht="75" x14ac:dyDescent="0.25">
      <c r="A996" s="39">
        <v>25257271</v>
      </c>
      <c r="B996" s="40">
        <v>485</v>
      </c>
      <c r="C996" s="41" t="s">
        <v>52</v>
      </c>
      <c r="D996" s="41" t="s">
        <v>46</v>
      </c>
      <c r="E996" s="41">
        <v>75961</v>
      </c>
      <c r="F996" s="42"/>
      <c r="G996" s="43">
        <v>31.643256999999998</v>
      </c>
      <c r="H996" s="44">
        <v>-94.521878000000001</v>
      </c>
      <c r="I996" s="45" t="s">
        <v>63</v>
      </c>
      <c r="J996" s="46" t="s">
        <v>48</v>
      </c>
      <c r="K996" s="42" t="s">
        <v>51</v>
      </c>
      <c r="L996" s="49"/>
      <c r="M996" s="45" t="s">
        <v>63</v>
      </c>
      <c r="N996" s="46" t="s">
        <v>51</v>
      </c>
      <c r="O996" s="49"/>
      <c r="P996" s="36" t="str">
        <f t="shared" si="15"/>
        <v>Unknown</v>
      </c>
      <c r="Q996" s="39" t="s">
        <v>48</v>
      </c>
      <c r="R996" s="39" t="s">
        <v>48</v>
      </c>
      <c r="S996" s="39"/>
      <c r="T996" s="50"/>
      <c r="U996" s="50" t="s">
        <v>51</v>
      </c>
      <c r="V996" s="50" t="s">
        <v>51</v>
      </c>
      <c r="W996" s="50"/>
      <c r="X996" s="51" t="str">
        <f>IF((OR((AND('[1]PWS Information'!$E$10="CWS",T996="Single Family Residence",P996="Lead")),
(AND('[1]PWS Information'!$E$10="CWS",T996="Multiple Family Residence",'[1]PWS Information'!$E$11="Yes",P996="Lead")),
(AND('[1]PWS Information'!$E$10="NTNC",P996="Lead")))),"Tier 1",
IF((OR((AND('[1]PWS Information'!$E$10="CWS",T996="Multiple Family Residence",'[1]PWS Information'!$E$11="No",P996="Lead")),
(AND('[1]PWS Information'!$E$10="CWS",T996="Other",P996="Lead")),
(AND('[1]PWS Information'!$E$10="CWS",T996="Building",P996="Lead")))),"Tier 2",
IF((OR((AND('[1]PWS Information'!$E$10="CWS",T996="Single Family Residence",P996="Galvanized Requiring Replacement")),
(AND('[1]PWS Information'!$E$10="CWS",T996="Single Family Residence",P996="Galvanized Requiring Replacement",Q996="Yes")),
(AND('[1]PWS Information'!$E$10="NTNC",P996="Galvanized Requiring Replacement")),
(AND('[1]PWS Information'!$E$10="NTNC",T996="Single Family Residence",Q996="Yes")))),"Tier 3",
IF((OR((AND('[1]PWS Information'!$E$10="CWS",T996="Single Family Residence",R996="Yes",P996="Non-Lead", I996="Non-Lead - Copper",K996="Before 1989")),
(AND('[1]PWS Information'!$E$10="CWS",T996="Single Family Residence",R996="Yes",P996="Non-Lead", M996="Non-Lead - Copper",N996="Before 1989")))),"Tier 4",
IF((OR((AND('[1]PWS Information'!$E$10="NTNC",P996="Non-Lead")),
(AND('[1]PWS Information'!$E$10="CWS",P996="Non-Lead",R996="")),
(AND('[1]PWS Information'!$E$10="CWS",P996="Non-Lead",R996="No")),
(AND('[1]PWS Information'!$E$10="CWS",P996="Non-Lead",R996="Don't Know")),
(AND('[1]PWS Information'!$E$10="CWS",P996="Non-Lead", I996="Non-Lead - Copper", R996="Yes", K996="Between 1989 and 2014")),
(AND('[1]PWS Information'!$E$10="CWS",P996="Non-Lead", I996="Non-Lead - Copper", R996="Yes", K996="After 2014")),
(AND('[1]PWS Information'!$E$10="CWS",P996="Non-Lead", I996="Non-Lead - Copper", R996="Yes", K996="Unknown")),
(AND('[1]PWS Information'!$E$10="CWS",P996="Non-Lead", M996="Non-Lead - Copper", R996="Yes", N996="Between 1989 and 2014")),
(AND('[1]PWS Information'!$E$10="CWS",P996="Non-Lead", M996="Non-Lead - Copper", R996="Yes", N996="After 2014")),
(AND('[1]PWS Information'!$E$10="CWS",P996="Non-Lead", M996="Non-Lead - Copper", R996="Yes", N996="Unknown")),
(AND('[1]PWS Information'!$E$10="CWS",P996="Unknown")),
(AND('[1]PWS Information'!$E$10="NTNC",P996="Unknown")))),"Tier 5",
"")))))</f>
        <v>Tier 5</v>
      </c>
      <c r="Y996" s="50"/>
      <c r="Z996" s="50"/>
    </row>
    <row r="997" spans="1:26" ht="75" x14ac:dyDescent="0.25">
      <c r="A997" s="39">
        <v>25257266</v>
      </c>
      <c r="B997" s="40">
        <v>576</v>
      </c>
      <c r="C997" s="41" t="s">
        <v>185</v>
      </c>
      <c r="D997" s="41" t="s">
        <v>46</v>
      </c>
      <c r="E997" s="41">
        <v>75961</v>
      </c>
      <c r="F997" s="42"/>
      <c r="G997" s="43">
        <v>31.558382999999999</v>
      </c>
      <c r="H997" s="44">
        <v>-94.504452000000001</v>
      </c>
      <c r="I997" s="45" t="s">
        <v>63</v>
      </c>
      <c r="J997" s="46" t="s">
        <v>48</v>
      </c>
      <c r="K997" s="42" t="s">
        <v>51</v>
      </c>
      <c r="L997" s="49"/>
      <c r="M997" s="45" t="s">
        <v>63</v>
      </c>
      <c r="N997" s="46" t="s">
        <v>51</v>
      </c>
      <c r="O997" s="49"/>
      <c r="P997" s="36" t="str">
        <f t="shared" si="15"/>
        <v>Unknown</v>
      </c>
      <c r="Q997" s="39" t="s">
        <v>48</v>
      </c>
      <c r="R997" s="39" t="s">
        <v>48</v>
      </c>
      <c r="S997" s="39"/>
      <c r="T997" s="50"/>
      <c r="U997" s="50" t="s">
        <v>51</v>
      </c>
      <c r="V997" s="50" t="s">
        <v>51</v>
      </c>
      <c r="W997" s="50"/>
      <c r="X997" s="51" t="str">
        <f>IF((OR((AND('[1]PWS Information'!$E$10="CWS",T997="Single Family Residence",P997="Lead")),
(AND('[1]PWS Information'!$E$10="CWS",T997="Multiple Family Residence",'[1]PWS Information'!$E$11="Yes",P997="Lead")),
(AND('[1]PWS Information'!$E$10="NTNC",P997="Lead")))),"Tier 1",
IF((OR((AND('[1]PWS Information'!$E$10="CWS",T997="Multiple Family Residence",'[1]PWS Information'!$E$11="No",P997="Lead")),
(AND('[1]PWS Information'!$E$10="CWS",T997="Other",P997="Lead")),
(AND('[1]PWS Information'!$E$10="CWS",T997="Building",P997="Lead")))),"Tier 2",
IF((OR((AND('[1]PWS Information'!$E$10="CWS",T997="Single Family Residence",P997="Galvanized Requiring Replacement")),
(AND('[1]PWS Information'!$E$10="CWS",T997="Single Family Residence",P997="Galvanized Requiring Replacement",Q997="Yes")),
(AND('[1]PWS Information'!$E$10="NTNC",P997="Galvanized Requiring Replacement")),
(AND('[1]PWS Information'!$E$10="NTNC",T997="Single Family Residence",Q997="Yes")))),"Tier 3",
IF((OR((AND('[1]PWS Information'!$E$10="CWS",T997="Single Family Residence",R997="Yes",P997="Non-Lead", I997="Non-Lead - Copper",K997="Before 1989")),
(AND('[1]PWS Information'!$E$10="CWS",T997="Single Family Residence",R997="Yes",P997="Non-Lead", M997="Non-Lead - Copper",N997="Before 1989")))),"Tier 4",
IF((OR((AND('[1]PWS Information'!$E$10="NTNC",P997="Non-Lead")),
(AND('[1]PWS Information'!$E$10="CWS",P997="Non-Lead",R997="")),
(AND('[1]PWS Information'!$E$10="CWS",P997="Non-Lead",R997="No")),
(AND('[1]PWS Information'!$E$10="CWS",P997="Non-Lead",R997="Don't Know")),
(AND('[1]PWS Information'!$E$10="CWS",P997="Non-Lead", I997="Non-Lead - Copper", R997="Yes", K997="Between 1989 and 2014")),
(AND('[1]PWS Information'!$E$10="CWS",P997="Non-Lead", I997="Non-Lead - Copper", R997="Yes", K997="After 2014")),
(AND('[1]PWS Information'!$E$10="CWS",P997="Non-Lead", I997="Non-Lead - Copper", R997="Yes", K997="Unknown")),
(AND('[1]PWS Information'!$E$10="CWS",P997="Non-Lead", M997="Non-Lead - Copper", R997="Yes", N997="Between 1989 and 2014")),
(AND('[1]PWS Information'!$E$10="CWS",P997="Non-Lead", M997="Non-Lead - Copper", R997="Yes", N997="After 2014")),
(AND('[1]PWS Information'!$E$10="CWS",P997="Non-Lead", M997="Non-Lead - Copper", R997="Yes", N997="Unknown")),
(AND('[1]PWS Information'!$E$10="CWS",P997="Unknown")),
(AND('[1]PWS Information'!$E$10="NTNC",P997="Unknown")))),"Tier 5",
"")))))</f>
        <v>Tier 5</v>
      </c>
      <c r="Y997" s="50"/>
      <c r="Z997" s="50"/>
    </row>
    <row r="998" spans="1:26" ht="75" x14ac:dyDescent="0.25">
      <c r="A998" s="39">
        <v>25257261</v>
      </c>
      <c r="B998" s="40">
        <v>2953</v>
      </c>
      <c r="C998" s="41" t="s">
        <v>57</v>
      </c>
      <c r="D998" s="41" t="s">
        <v>46</v>
      </c>
      <c r="E998" s="41">
        <v>75961</v>
      </c>
      <c r="F998" s="42"/>
      <c r="G998" s="43">
        <v>31.650894000000001</v>
      </c>
      <c r="H998" s="44">
        <v>-94.536039000000002</v>
      </c>
      <c r="I998" s="45" t="s">
        <v>63</v>
      </c>
      <c r="J998" s="46" t="s">
        <v>48</v>
      </c>
      <c r="K998" s="42" t="s">
        <v>51</v>
      </c>
      <c r="L998" s="49"/>
      <c r="M998" s="45" t="s">
        <v>63</v>
      </c>
      <c r="N998" s="46" t="s">
        <v>51</v>
      </c>
      <c r="O998" s="49"/>
      <c r="P998" s="36" t="str">
        <f t="shared" si="15"/>
        <v>Unknown</v>
      </c>
      <c r="Q998" s="39" t="s">
        <v>48</v>
      </c>
      <c r="R998" s="39" t="s">
        <v>48</v>
      </c>
      <c r="S998" s="39"/>
      <c r="T998" s="50"/>
      <c r="U998" s="50" t="s">
        <v>51</v>
      </c>
      <c r="V998" s="50" t="s">
        <v>51</v>
      </c>
      <c r="W998" s="50"/>
      <c r="X998" s="51" t="str">
        <f>IF((OR((AND('[1]PWS Information'!$E$10="CWS",T998="Single Family Residence",P998="Lead")),
(AND('[1]PWS Information'!$E$10="CWS",T998="Multiple Family Residence",'[1]PWS Information'!$E$11="Yes",P998="Lead")),
(AND('[1]PWS Information'!$E$10="NTNC",P998="Lead")))),"Tier 1",
IF((OR((AND('[1]PWS Information'!$E$10="CWS",T998="Multiple Family Residence",'[1]PWS Information'!$E$11="No",P998="Lead")),
(AND('[1]PWS Information'!$E$10="CWS",T998="Other",P998="Lead")),
(AND('[1]PWS Information'!$E$10="CWS",T998="Building",P998="Lead")))),"Tier 2",
IF((OR((AND('[1]PWS Information'!$E$10="CWS",T998="Single Family Residence",P998="Galvanized Requiring Replacement")),
(AND('[1]PWS Information'!$E$10="CWS",T998="Single Family Residence",P998="Galvanized Requiring Replacement",Q998="Yes")),
(AND('[1]PWS Information'!$E$10="NTNC",P998="Galvanized Requiring Replacement")),
(AND('[1]PWS Information'!$E$10="NTNC",T998="Single Family Residence",Q998="Yes")))),"Tier 3",
IF((OR((AND('[1]PWS Information'!$E$10="CWS",T998="Single Family Residence",R998="Yes",P998="Non-Lead", I998="Non-Lead - Copper",K998="Before 1989")),
(AND('[1]PWS Information'!$E$10="CWS",T998="Single Family Residence",R998="Yes",P998="Non-Lead", M998="Non-Lead - Copper",N998="Before 1989")))),"Tier 4",
IF((OR((AND('[1]PWS Information'!$E$10="NTNC",P998="Non-Lead")),
(AND('[1]PWS Information'!$E$10="CWS",P998="Non-Lead",R998="")),
(AND('[1]PWS Information'!$E$10="CWS",P998="Non-Lead",R998="No")),
(AND('[1]PWS Information'!$E$10="CWS",P998="Non-Lead",R998="Don't Know")),
(AND('[1]PWS Information'!$E$10="CWS",P998="Non-Lead", I998="Non-Lead - Copper", R998="Yes", K998="Between 1989 and 2014")),
(AND('[1]PWS Information'!$E$10="CWS",P998="Non-Lead", I998="Non-Lead - Copper", R998="Yes", K998="After 2014")),
(AND('[1]PWS Information'!$E$10="CWS",P998="Non-Lead", I998="Non-Lead - Copper", R998="Yes", K998="Unknown")),
(AND('[1]PWS Information'!$E$10="CWS",P998="Non-Lead", M998="Non-Lead - Copper", R998="Yes", N998="Between 1989 and 2014")),
(AND('[1]PWS Information'!$E$10="CWS",P998="Non-Lead", M998="Non-Lead - Copper", R998="Yes", N998="After 2014")),
(AND('[1]PWS Information'!$E$10="CWS",P998="Non-Lead", M998="Non-Lead - Copper", R998="Yes", N998="Unknown")),
(AND('[1]PWS Information'!$E$10="CWS",P998="Unknown")),
(AND('[1]PWS Information'!$E$10="NTNC",P998="Unknown")))),"Tier 5",
"")))))</f>
        <v>Tier 5</v>
      </c>
      <c r="Y998" s="50"/>
      <c r="Z998" s="50"/>
    </row>
    <row r="999" spans="1:26" ht="75" x14ac:dyDescent="0.25">
      <c r="A999" s="39">
        <v>25327419</v>
      </c>
      <c r="B999" s="40">
        <v>12804</v>
      </c>
      <c r="C999" s="41" t="s">
        <v>207</v>
      </c>
      <c r="D999" s="41" t="s">
        <v>46</v>
      </c>
      <c r="E999" s="41">
        <v>75961</v>
      </c>
      <c r="F999" s="42"/>
      <c r="G999" s="43">
        <v>31.66367</v>
      </c>
      <c r="H999" s="44">
        <v>-94.427239</v>
      </c>
      <c r="I999" s="45" t="s">
        <v>63</v>
      </c>
      <c r="J999" s="46" t="s">
        <v>48</v>
      </c>
      <c r="K999" s="42" t="s">
        <v>51</v>
      </c>
      <c r="L999" s="49"/>
      <c r="M999" s="45" t="s">
        <v>63</v>
      </c>
      <c r="N999" s="46" t="s">
        <v>51</v>
      </c>
      <c r="O999" s="49"/>
      <c r="P999" s="36" t="str">
        <f t="shared" si="15"/>
        <v>Unknown</v>
      </c>
      <c r="Q999" s="39" t="s">
        <v>48</v>
      </c>
      <c r="R999" s="39" t="s">
        <v>48</v>
      </c>
      <c r="S999" s="39"/>
      <c r="T999" s="50"/>
      <c r="U999" s="50" t="s">
        <v>51</v>
      </c>
      <c r="V999" s="50" t="s">
        <v>51</v>
      </c>
      <c r="W999" s="50"/>
      <c r="X999" s="51" t="str">
        <f>IF((OR((AND('[1]PWS Information'!$E$10="CWS",T999="Single Family Residence",P999="Lead")),
(AND('[1]PWS Information'!$E$10="CWS",T999="Multiple Family Residence",'[1]PWS Information'!$E$11="Yes",P999="Lead")),
(AND('[1]PWS Information'!$E$10="NTNC",P999="Lead")))),"Tier 1",
IF((OR((AND('[1]PWS Information'!$E$10="CWS",T999="Multiple Family Residence",'[1]PWS Information'!$E$11="No",P999="Lead")),
(AND('[1]PWS Information'!$E$10="CWS",T999="Other",P999="Lead")),
(AND('[1]PWS Information'!$E$10="CWS",T999="Building",P999="Lead")))),"Tier 2",
IF((OR((AND('[1]PWS Information'!$E$10="CWS",T999="Single Family Residence",P999="Galvanized Requiring Replacement")),
(AND('[1]PWS Information'!$E$10="CWS",T999="Single Family Residence",P999="Galvanized Requiring Replacement",Q999="Yes")),
(AND('[1]PWS Information'!$E$10="NTNC",P999="Galvanized Requiring Replacement")),
(AND('[1]PWS Information'!$E$10="NTNC",T999="Single Family Residence",Q999="Yes")))),"Tier 3",
IF((OR((AND('[1]PWS Information'!$E$10="CWS",T999="Single Family Residence",R999="Yes",P999="Non-Lead", I999="Non-Lead - Copper",K999="Before 1989")),
(AND('[1]PWS Information'!$E$10="CWS",T999="Single Family Residence",R999="Yes",P999="Non-Lead", M999="Non-Lead - Copper",N999="Before 1989")))),"Tier 4",
IF((OR((AND('[1]PWS Information'!$E$10="NTNC",P999="Non-Lead")),
(AND('[1]PWS Information'!$E$10="CWS",P999="Non-Lead",R999="")),
(AND('[1]PWS Information'!$E$10="CWS",P999="Non-Lead",R999="No")),
(AND('[1]PWS Information'!$E$10="CWS",P999="Non-Lead",R999="Don't Know")),
(AND('[1]PWS Information'!$E$10="CWS",P999="Non-Lead", I999="Non-Lead - Copper", R999="Yes", K999="Between 1989 and 2014")),
(AND('[1]PWS Information'!$E$10="CWS",P999="Non-Lead", I999="Non-Lead - Copper", R999="Yes", K999="After 2014")),
(AND('[1]PWS Information'!$E$10="CWS",P999="Non-Lead", I999="Non-Lead - Copper", R999="Yes", K999="Unknown")),
(AND('[1]PWS Information'!$E$10="CWS",P999="Non-Lead", M999="Non-Lead - Copper", R999="Yes", N999="Between 1989 and 2014")),
(AND('[1]PWS Information'!$E$10="CWS",P999="Non-Lead", M999="Non-Lead - Copper", R999="Yes", N999="After 2014")),
(AND('[1]PWS Information'!$E$10="CWS",P999="Non-Lead", M999="Non-Lead - Copper", R999="Yes", N999="Unknown")),
(AND('[1]PWS Information'!$E$10="CWS",P999="Unknown")),
(AND('[1]PWS Information'!$E$10="NTNC",P999="Unknown")))),"Tier 5",
"")))))</f>
        <v>Tier 5</v>
      </c>
      <c r="Y999" s="50"/>
      <c r="Z999" s="50"/>
    </row>
    <row r="1000" spans="1:26" ht="75" x14ac:dyDescent="0.25">
      <c r="A1000" s="39">
        <v>25327420</v>
      </c>
      <c r="B1000" s="40">
        <v>8421</v>
      </c>
      <c r="C1000" s="41" t="s">
        <v>66</v>
      </c>
      <c r="D1000" s="41" t="s">
        <v>46</v>
      </c>
      <c r="E1000" s="41">
        <v>75961</v>
      </c>
      <c r="F1000" s="42"/>
      <c r="G1000" s="43">
        <v>31.620151</v>
      </c>
      <c r="H1000" s="44">
        <v>-94.485551000000001</v>
      </c>
      <c r="I1000" s="45" t="s">
        <v>63</v>
      </c>
      <c r="J1000" s="46" t="s">
        <v>48</v>
      </c>
      <c r="K1000" s="42" t="s">
        <v>51</v>
      </c>
      <c r="L1000" s="49"/>
      <c r="M1000" s="45" t="s">
        <v>63</v>
      </c>
      <c r="N1000" s="46" t="s">
        <v>51</v>
      </c>
      <c r="O1000" s="49"/>
      <c r="P1000" s="36" t="str">
        <f t="shared" si="15"/>
        <v>Unknown</v>
      </c>
      <c r="Q1000" s="39" t="s">
        <v>48</v>
      </c>
      <c r="R1000" s="39" t="s">
        <v>48</v>
      </c>
      <c r="S1000" s="39"/>
      <c r="T1000" s="50"/>
      <c r="U1000" s="50" t="s">
        <v>51</v>
      </c>
      <c r="V1000" s="50" t="s">
        <v>51</v>
      </c>
      <c r="W1000" s="50"/>
      <c r="X1000" s="51" t="str">
        <f>IF((OR((AND('[1]PWS Information'!$E$10="CWS",T1000="Single Family Residence",P1000="Lead")),
(AND('[1]PWS Information'!$E$10="CWS",T1000="Multiple Family Residence",'[1]PWS Information'!$E$11="Yes",P1000="Lead")),
(AND('[1]PWS Information'!$E$10="NTNC",P1000="Lead")))),"Tier 1",
IF((OR((AND('[1]PWS Information'!$E$10="CWS",T1000="Multiple Family Residence",'[1]PWS Information'!$E$11="No",P1000="Lead")),
(AND('[1]PWS Information'!$E$10="CWS",T1000="Other",P1000="Lead")),
(AND('[1]PWS Information'!$E$10="CWS",T1000="Building",P1000="Lead")))),"Tier 2",
IF((OR((AND('[1]PWS Information'!$E$10="CWS",T1000="Single Family Residence",P1000="Galvanized Requiring Replacement")),
(AND('[1]PWS Information'!$E$10="CWS",T1000="Single Family Residence",P1000="Galvanized Requiring Replacement",Q1000="Yes")),
(AND('[1]PWS Information'!$E$10="NTNC",P1000="Galvanized Requiring Replacement")),
(AND('[1]PWS Information'!$E$10="NTNC",T1000="Single Family Residence",Q1000="Yes")))),"Tier 3",
IF((OR((AND('[1]PWS Information'!$E$10="CWS",T1000="Single Family Residence",R1000="Yes",P1000="Non-Lead", I1000="Non-Lead - Copper",K1000="Before 1989")),
(AND('[1]PWS Information'!$E$10="CWS",T1000="Single Family Residence",R1000="Yes",P1000="Non-Lead", M1000="Non-Lead - Copper",N1000="Before 1989")))),"Tier 4",
IF((OR((AND('[1]PWS Information'!$E$10="NTNC",P1000="Non-Lead")),
(AND('[1]PWS Information'!$E$10="CWS",P1000="Non-Lead",R1000="")),
(AND('[1]PWS Information'!$E$10="CWS",P1000="Non-Lead",R1000="No")),
(AND('[1]PWS Information'!$E$10="CWS",P1000="Non-Lead",R1000="Don't Know")),
(AND('[1]PWS Information'!$E$10="CWS",P1000="Non-Lead", I1000="Non-Lead - Copper", R1000="Yes", K1000="Between 1989 and 2014")),
(AND('[1]PWS Information'!$E$10="CWS",P1000="Non-Lead", I1000="Non-Lead - Copper", R1000="Yes", K1000="After 2014")),
(AND('[1]PWS Information'!$E$10="CWS",P1000="Non-Lead", I1000="Non-Lead - Copper", R1000="Yes", K1000="Unknown")),
(AND('[1]PWS Information'!$E$10="CWS",P1000="Non-Lead", M1000="Non-Lead - Copper", R1000="Yes", N1000="Between 1989 and 2014")),
(AND('[1]PWS Information'!$E$10="CWS",P1000="Non-Lead", M1000="Non-Lead - Copper", R1000="Yes", N1000="After 2014")),
(AND('[1]PWS Information'!$E$10="CWS",P1000="Non-Lead", M1000="Non-Lead - Copper", R1000="Yes", N1000="Unknown")),
(AND('[1]PWS Information'!$E$10="CWS",P1000="Unknown")),
(AND('[1]PWS Information'!$E$10="NTNC",P1000="Unknown")))),"Tier 5",
"")))))</f>
        <v>Tier 5</v>
      </c>
      <c r="Y1000" s="50"/>
      <c r="Z1000" s="50"/>
    </row>
    <row r="1001" spans="1:26" ht="75" x14ac:dyDescent="0.25">
      <c r="A1001" s="39">
        <v>25327421</v>
      </c>
      <c r="B1001" s="40">
        <v>2412</v>
      </c>
      <c r="C1001" s="41" t="s">
        <v>90</v>
      </c>
      <c r="D1001" s="41" t="s">
        <v>46</v>
      </c>
      <c r="E1001" s="41">
        <v>75961</v>
      </c>
      <c r="F1001" s="42"/>
      <c r="G1001" s="43">
        <v>31.558382999999999</v>
      </c>
      <c r="H1001" s="44">
        <v>-94.504452000000001</v>
      </c>
      <c r="I1001" s="45" t="s">
        <v>63</v>
      </c>
      <c r="J1001" s="46" t="s">
        <v>48</v>
      </c>
      <c r="K1001" s="42" t="s">
        <v>51</v>
      </c>
      <c r="L1001" s="49"/>
      <c r="M1001" s="45" t="s">
        <v>63</v>
      </c>
      <c r="N1001" s="46" t="s">
        <v>51</v>
      </c>
      <c r="O1001" s="49"/>
      <c r="P1001" s="36" t="str">
        <f t="shared" si="15"/>
        <v>Unknown</v>
      </c>
      <c r="Q1001" s="39" t="s">
        <v>48</v>
      </c>
      <c r="R1001" s="39" t="s">
        <v>48</v>
      </c>
      <c r="S1001" s="39"/>
      <c r="T1001" s="50"/>
      <c r="U1001" s="50" t="s">
        <v>51</v>
      </c>
      <c r="V1001" s="50" t="s">
        <v>51</v>
      </c>
      <c r="W1001" s="50"/>
      <c r="X1001" s="51" t="str">
        <f>IF((OR((AND('[1]PWS Information'!$E$10="CWS",T1001="Single Family Residence",P1001="Lead")),
(AND('[1]PWS Information'!$E$10="CWS",T1001="Multiple Family Residence",'[1]PWS Information'!$E$11="Yes",P1001="Lead")),
(AND('[1]PWS Information'!$E$10="NTNC",P1001="Lead")))),"Tier 1",
IF((OR((AND('[1]PWS Information'!$E$10="CWS",T1001="Multiple Family Residence",'[1]PWS Information'!$E$11="No",P1001="Lead")),
(AND('[1]PWS Information'!$E$10="CWS",T1001="Other",P1001="Lead")),
(AND('[1]PWS Information'!$E$10="CWS",T1001="Building",P1001="Lead")))),"Tier 2",
IF((OR((AND('[1]PWS Information'!$E$10="CWS",T1001="Single Family Residence",P1001="Galvanized Requiring Replacement")),
(AND('[1]PWS Information'!$E$10="CWS",T1001="Single Family Residence",P1001="Galvanized Requiring Replacement",Q1001="Yes")),
(AND('[1]PWS Information'!$E$10="NTNC",P1001="Galvanized Requiring Replacement")),
(AND('[1]PWS Information'!$E$10="NTNC",T1001="Single Family Residence",Q1001="Yes")))),"Tier 3",
IF((OR((AND('[1]PWS Information'!$E$10="CWS",T1001="Single Family Residence",R1001="Yes",P1001="Non-Lead", I1001="Non-Lead - Copper",K1001="Before 1989")),
(AND('[1]PWS Information'!$E$10="CWS",T1001="Single Family Residence",R1001="Yes",P1001="Non-Lead", M1001="Non-Lead - Copper",N1001="Before 1989")))),"Tier 4",
IF((OR((AND('[1]PWS Information'!$E$10="NTNC",P1001="Non-Lead")),
(AND('[1]PWS Information'!$E$10="CWS",P1001="Non-Lead",R1001="")),
(AND('[1]PWS Information'!$E$10="CWS",P1001="Non-Lead",R1001="No")),
(AND('[1]PWS Information'!$E$10="CWS",P1001="Non-Lead",R1001="Don't Know")),
(AND('[1]PWS Information'!$E$10="CWS",P1001="Non-Lead", I1001="Non-Lead - Copper", R1001="Yes", K1001="Between 1989 and 2014")),
(AND('[1]PWS Information'!$E$10="CWS",P1001="Non-Lead", I1001="Non-Lead - Copper", R1001="Yes", K1001="After 2014")),
(AND('[1]PWS Information'!$E$10="CWS",P1001="Non-Lead", I1001="Non-Lead - Copper", R1001="Yes", K1001="Unknown")),
(AND('[1]PWS Information'!$E$10="CWS",P1001="Non-Lead", M1001="Non-Lead - Copper", R1001="Yes", N1001="Between 1989 and 2014")),
(AND('[1]PWS Information'!$E$10="CWS",P1001="Non-Lead", M1001="Non-Lead - Copper", R1001="Yes", N1001="After 2014")),
(AND('[1]PWS Information'!$E$10="CWS",P1001="Non-Lead", M1001="Non-Lead - Copper", R1001="Yes", N1001="Unknown")),
(AND('[1]PWS Information'!$E$10="CWS",P1001="Unknown")),
(AND('[1]PWS Information'!$E$10="NTNC",P1001="Unknown")))),"Tier 5",
"")))))</f>
        <v>Tier 5</v>
      </c>
      <c r="Y1001" s="50"/>
      <c r="Z1001" s="50"/>
    </row>
    <row r="1002" spans="1:26" ht="75" x14ac:dyDescent="0.25">
      <c r="A1002" s="39">
        <v>25327416</v>
      </c>
      <c r="B1002" s="40">
        <v>10629</v>
      </c>
      <c r="C1002" s="41" t="s">
        <v>66</v>
      </c>
      <c r="D1002" s="41" t="s">
        <v>46</v>
      </c>
      <c r="E1002" s="41">
        <v>75961</v>
      </c>
      <c r="F1002" s="42"/>
      <c r="G1002" s="43">
        <v>31.631482999999999</v>
      </c>
      <c r="H1002" s="44">
        <v>-94.451126000000002</v>
      </c>
      <c r="I1002" s="45" t="s">
        <v>63</v>
      </c>
      <c r="J1002" s="46" t="s">
        <v>48</v>
      </c>
      <c r="K1002" s="42" t="s">
        <v>51</v>
      </c>
      <c r="L1002" s="49"/>
      <c r="M1002" s="45" t="s">
        <v>63</v>
      </c>
      <c r="N1002" s="46" t="s">
        <v>51</v>
      </c>
      <c r="O1002" s="49"/>
      <c r="P1002" s="36" t="str">
        <f t="shared" si="15"/>
        <v>Unknown</v>
      </c>
      <c r="Q1002" s="39" t="s">
        <v>48</v>
      </c>
      <c r="R1002" s="39" t="s">
        <v>48</v>
      </c>
      <c r="S1002" s="39"/>
      <c r="T1002" s="50"/>
      <c r="U1002" s="50" t="s">
        <v>51</v>
      </c>
      <c r="V1002" s="50" t="s">
        <v>51</v>
      </c>
      <c r="W1002" s="50"/>
      <c r="X1002" s="51" t="str">
        <f>IF((OR((AND('[1]PWS Information'!$E$10="CWS",T1002="Single Family Residence",P1002="Lead")),
(AND('[1]PWS Information'!$E$10="CWS",T1002="Multiple Family Residence",'[1]PWS Information'!$E$11="Yes",P1002="Lead")),
(AND('[1]PWS Information'!$E$10="NTNC",P1002="Lead")))),"Tier 1",
IF((OR((AND('[1]PWS Information'!$E$10="CWS",T1002="Multiple Family Residence",'[1]PWS Information'!$E$11="No",P1002="Lead")),
(AND('[1]PWS Information'!$E$10="CWS",T1002="Other",P1002="Lead")),
(AND('[1]PWS Information'!$E$10="CWS",T1002="Building",P1002="Lead")))),"Tier 2",
IF((OR((AND('[1]PWS Information'!$E$10="CWS",T1002="Single Family Residence",P1002="Galvanized Requiring Replacement")),
(AND('[1]PWS Information'!$E$10="CWS",T1002="Single Family Residence",P1002="Galvanized Requiring Replacement",Q1002="Yes")),
(AND('[1]PWS Information'!$E$10="NTNC",P1002="Galvanized Requiring Replacement")),
(AND('[1]PWS Information'!$E$10="NTNC",T1002="Single Family Residence",Q1002="Yes")))),"Tier 3",
IF((OR((AND('[1]PWS Information'!$E$10="CWS",T1002="Single Family Residence",R1002="Yes",P1002="Non-Lead", I1002="Non-Lead - Copper",K1002="Before 1989")),
(AND('[1]PWS Information'!$E$10="CWS",T1002="Single Family Residence",R1002="Yes",P1002="Non-Lead", M1002="Non-Lead - Copper",N1002="Before 1989")))),"Tier 4",
IF((OR((AND('[1]PWS Information'!$E$10="NTNC",P1002="Non-Lead")),
(AND('[1]PWS Information'!$E$10="CWS",P1002="Non-Lead",R1002="")),
(AND('[1]PWS Information'!$E$10="CWS",P1002="Non-Lead",R1002="No")),
(AND('[1]PWS Information'!$E$10="CWS",P1002="Non-Lead",R1002="Don't Know")),
(AND('[1]PWS Information'!$E$10="CWS",P1002="Non-Lead", I1002="Non-Lead - Copper", R1002="Yes", K1002="Between 1989 and 2014")),
(AND('[1]PWS Information'!$E$10="CWS",P1002="Non-Lead", I1002="Non-Lead - Copper", R1002="Yes", K1002="After 2014")),
(AND('[1]PWS Information'!$E$10="CWS",P1002="Non-Lead", I1002="Non-Lead - Copper", R1002="Yes", K1002="Unknown")),
(AND('[1]PWS Information'!$E$10="CWS",P1002="Non-Lead", M1002="Non-Lead - Copper", R1002="Yes", N1002="Between 1989 and 2014")),
(AND('[1]PWS Information'!$E$10="CWS",P1002="Non-Lead", M1002="Non-Lead - Copper", R1002="Yes", N1002="After 2014")),
(AND('[1]PWS Information'!$E$10="CWS",P1002="Non-Lead", M1002="Non-Lead - Copper", R1002="Yes", N1002="Unknown")),
(AND('[1]PWS Information'!$E$10="CWS",P1002="Unknown")),
(AND('[1]PWS Information'!$E$10="NTNC",P1002="Unknown")))),"Tier 5",
"")))))</f>
        <v>Tier 5</v>
      </c>
      <c r="Y1002" s="50"/>
      <c r="Z1002" s="50"/>
    </row>
    <row r="1003" spans="1:26" ht="75" x14ac:dyDescent="0.25">
      <c r="A1003" s="39">
        <v>25327422</v>
      </c>
      <c r="B1003" s="40">
        <v>269</v>
      </c>
      <c r="C1003" s="41" t="s">
        <v>71</v>
      </c>
      <c r="D1003" s="41" t="s">
        <v>46</v>
      </c>
      <c r="E1003" s="41">
        <v>75961</v>
      </c>
      <c r="F1003" s="42"/>
      <c r="G1003" s="43">
        <v>31.660909</v>
      </c>
      <c r="H1003" s="44">
        <v>-94.601358000000005</v>
      </c>
      <c r="I1003" s="45" t="s">
        <v>63</v>
      </c>
      <c r="J1003" s="46" t="s">
        <v>48</v>
      </c>
      <c r="K1003" s="42" t="s">
        <v>51</v>
      </c>
      <c r="L1003" s="49"/>
      <c r="M1003" s="45" t="s">
        <v>63</v>
      </c>
      <c r="N1003" s="46" t="s">
        <v>51</v>
      </c>
      <c r="O1003" s="49"/>
      <c r="P1003" s="36" t="str">
        <f t="shared" si="15"/>
        <v>Unknown</v>
      </c>
      <c r="Q1003" s="39" t="s">
        <v>48</v>
      </c>
      <c r="R1003" s="39" t="s">
        <v>48</v>
      </c>
      <c r="S1003" s="39"/>
      <c r="T1003" s="50"/>
      <c r="U1003" s="50" t="s">
        <v>51</v>
      </c>
      <c r="V1003" s="50" t="s">
        <v>51</v>
      </c>
      <c r="W1003" s="50"/>
      <c r="X1003" s="51" t="str">
        <f>IF((OR((AND('[1]PWS Information'!$E$10="CWS",T1003="Single Family Residence",P1003="Lead")),
(AND('[1]PWS Information'!$E$10="CWS",T1003="Multiple Family Residence",'[1]PWS Information'!$E$11="Yes",P1003="Lead")),
(AND('[1]PWS Information'!$E$10="NTNC",P1003="Lead")))),"Tier 1",
IF((OR((AND('[1]PWS Information'!$E$10="CWS",T1003="Multiple Family Residence",'[1]PWS Information'!$E$11="No",P1003="Lead")),
(AND('[1]PWS Information'!$E$10="CWS",T1003="Other",P1003="Lead")),
(AND('[1]PWS Information'!$E$10="CWS",T1003="Building",P1003="Lead")))),"Tier 2",
IF((OR((AND('[1]PWS Information'!$E$10="CWS",T1003="Single Family Residence",P1003="Galvanized Requiring Replacement")),
(AND('[1]PWS Information'!$E$10="CWS",T1003="Single Family Residence",P1003="Galvanized Requiring Replacement",Q1003="Yes")),
(AND('[1]PWS Information'!$E$10="NTNC",P1003="Galvanized Requiring Replacement")),
(AND('[1]PWS Information'!$E$10="NTNC",T1003="Single Family Residence",Q1003="Yes")))),"Tier 3",
IF((OR((AND('[1]PWS Information'!$E$10="CWS",T1003="Single Family Residence",R1003="Yes",P1003="Non-Lead", I1003="Non-Lead - Copper",K1003="Before 1989")),
(AND('[1]PWS Information'!$E$10="CWS",T1003="Single Family Residence",R1003="Yes",P1003="Non-Lead", M1003="Non-Lead - Copper",N1003="Before 1989")))),"Tier 4",
IF((OR((AND('[1]PWS Information'!$E$10="NTNC",P1003="Non-Lead")),
(AND('[1]PWS Information'!$E$10="CWS",P1003="Non-Lead",R1003="")),
(AND('[1]PWS Information'!$E$10="CWS",P1003="Non-Lead",R1003="No")),
(AND('[1]PWS Information'!$E$10="CWS",P1003="Non-Lead",R1003="Don't Know")),
(AND('[1]PWS Information'!$E$10="CWS",P1003="Non-Lead", I1003="Non-Lead - Copper", R1003="Yes", K1003="Between 1989 and 2014")),
(AND('[1]PWS Information'!$E$10="CWS",P1003="Non-Lead", I1003="Non-Lead - Copper", R1003="Yes", K1003="After 2014")),
(AND('[1]PWS Information'!$E$10="CWS",P1003="Non-Lead", I1003="Non-Lead - Copper", R1003="Yes", K1003="Unknown")),
(AND('[1]PWS Information'!$E$10="CWS",P1003="Non-Lead", M1003="Non-Lead - Copper", R1003="Yes", N1003="Between 1989 and 2014")),
(AND('[1]PWS Information'!$E$10="CWS",P1003="Non-Lead", M1003="Non-Lead - Copper", R1003="Yes", N1003="After 2014")),
(AND('[1]PWS Information'!$E$10="CWS",P1003="Non-Lead", M1003="Non-Lead - Copper", R1003="Yes", N1003="Unknown")),
(AND('[1]PWS Information'!$E$10="CWS",P1003="Unknown")),
(AND('[1]PWS Information'!$E$10="NTNC",P1003="Unknown")))),"Tier 5",
"")))))</f>
        <v>Tier 5</v>
      </c>
      <c r="Y1003" s="50"/>
      <c r="Z1003" s="50"/>
    </row>
    <row r="1004" spans="1:26" ht="75" x14ac:dyDescent="0.25">
      <c r="A1004" s="39">
        <v>25327428</v>
      </c>
      <c r="B1004" s="40">
        <v>717</v>
      </c>
      <c r="C1004" s="41" t="s">
        <v>109</v>
      </c>
      <c r="D1004" s="41" t="s">
        <v>46</v>
      </c>
      <c r="E1004" s="41">
        <v>75961</v>
      </c>
      <c r="F1004" s="42"/>
      <c r="G1004" s="43">
        <v>31.558382999999999</v>
      </c>
      <c r="H1004" s="44">
        <v>-94.504452000000001</v>
      </c>
      <c r="I1004" s="45" t="s">
        <v>63</v>
      </c>
      <c r="J1004" s="46" t="s">
        <v>48</v>
      </c>
      <c r="K1004" s="42" t="s">
        <v>51</v>
      </c>
      <c r="L1004" s="49"/>
      <c r="M1004" s="45" t="s">
        <v>63</v>
      </c>
      <c r="N1004" s="46" t="s">
        <v>51</v>
      </c>
      <c r="O1004" s="49"/>
      <c r="P1004" s="36" t="str">
        <f t="shared" si="15"/>
        <v>Unknown</v>
      </c>
      <c r="Q1004" s="39" t="s">
        <v>48</v>
      </c>
      <c r="R1004" s="39" t="s">
        <v>48</v>
      </c>
      <c r="S1004" s="39"/>
      <c r="T1004" s="50"/>
      <c r="U1004" s="50" t="s">
        <v>51</v>
      </c>
      <c r="V1004" s="50" t="s">
        <v>51</v>
      </c>
      <c r="W1004" s="50"/>
      <c r="X1004" s="51" t="str">
        <f>IF((OR((AND('[1]PWS Information'!$E$10="CWS",T1004="Single Family Residence",P1004="Lead")),
(AND('[1]PWS Information'!$E$10="CWS",T1004="Multiple Family Residence",'[1]PWS Information'!$E$11="Yes",P1004="Lead")),
(AND('[1]PWS Information'!$E$10="NTNC",P1004="Lead")))),"Tier 1",
IF((OR((AND('[1]PWS Information'!$E$10="CWS",T1004="Multiple Family Residence",'[1]PWS Information'!$E$11="No",P1004="Lead")),
(AND('[1]PWS Information'!$E$10="CWS",T1004="Other",P1004="Lead")),
(AND('[1]PWS Information'!$E$10="CWS",T1004="Building",P1004="Lead")))),"Tier 2",
IF((OR((AND('[1]PWS Information'!$E$10="CWS",T1004="Single Family Residence",P1004="Galvanized Requiring Replacement")),
(AND('[1]PWS Information'!$E$10="CWS",T1004="Single Family Residence",P1004="Galvanized Requiring Replacement",Q1004="Yes")),
(AND('[1]PWS Information'!$E$10="NTNC",P1004="Galvanized Requiring Replacement")),
(AND('[1]PWS Information'!$E$10="NTNC",T1004="Single Family Residence",Q1004="Yes")))),"Tier 3",
IF((OR((AND('[1]PWS Information'!$E$10="CWS",T1004="Single Family Residence",R1004="Yes",P1004="Non-Lead", I1004="Non-Lead - Copper",K1004="Before 1989")),
(AND('[1]PWS Information'!$E$10="CWS",T1004="Single Family Residence",R1004="Yes",P1004="Non-Lead", M1004="Non-Lead - Copper",N1004="Before 1989")))),"Tier 4",
IF((OR((AND('[1]PWS Information'!$E$10="NTNC",P1004="Non-Lead")),
(AND('[1]PWS Information'!$E$10="CWS",P1004="Non-Lead",R1004="")),
(AND('[1]PWS Information'!$E$10="CWS",P1004="Non-Lead",R1004="No")),
(AND('[1]PWS Information'!$E$10="CWS",P1004="Non-Lead",R1004="Don't Know")),
(AND('[1]PWS Information'!$E$10="CWS",P1004="Non-Lead", I1004="Non-Lead - Copper", R1004="Yes", K1004="Between 1989 and 2014")),
(AND('[1]PWS Information'!$E$10="CWS",P1004="Non-Lead", I1004="Non-Lead - Copper", R1004="Yes", K1004="After 2014")),
(AND('[1]PWS Information'!$E$10="CWS",P1004="Non-Lead", I1004="Non-Lead - Copper", R1004="Yes", K1004="Unknown")),
(AND('[1]PWS Information'!$E$10="CWS",P1004="Non-Lead", M1004="Non-Lead - Copper", R1004="Yes", N1004="Between 1989 and 2014")),
(AND('[1]PWS Information'!$E$10="CWS",P1004="Non-Lead", M1004="Non-Lead - Copper", R1004="Yes", N1004="After 2014")),
(AND('[1]PWS Information'!$E$10="CWS",P1004="Non-Lead", M1004="Non-Lead - Copper", R1004="Yes", N1004="Unknown")),
(AND('[1]PWS Information'!$E$10="CWS",P1004="Unknown")),
(AND('[1]PWS Information'!$E$10="NTNC",P1004="Unknown")))),"Tier 5",
"")))))</f>
        <v>Tier 5</v>
      </c>
      <c r="Y1004" s="50"/>
      <c r="Z1004" s="50"/>
    </row>
  </sheetData>
  <mergeCells count="28">
    <mergeCell ref="B4:H4"/>
    <mergeCell ref="T4:X4"/>
    <mergeCell ref="U2:U3"/>
    <mergeCell ref="V2:V3"/>
    <mergeCell ref="W2:W3"/>
    <mergeCell ref="X2:X3"/>
    <mergeCell ref="Y2:Y3"/>
    <mergeCell ref="Z2:Z3"/>
    <mergeCell ref="Y1:Z1"/>
    <mergeCell ref="A2:A3"/>
    <mergeCell ref="B2:H2"/>
    <mergeCell ref="I2:I3"/>
    <mergeCell ref="J2:J3"/>
    <mergeCell ref="K2:K3"/>
    <mergeCell ref="L2:L3"/>
    <mergeCell ref="M2:M3"/>
    <mergeCell ref="N2:N3"/>
    <mergeCell ref="O2:O3"/>
    <mergeCell ref="A1:H1"/>
    <mergeCell ref="I1:L1"/>
    <mergeCell ref="M1:O1"/>
    <mergeCell ref="P1:P3"/>
    <mergeCell ref="Q1:S1"/>
    <mergeCell ref="T1:X1"/>
    <mergeCell ref="Q2:Q3"/>
    <mergeCell ref="R2:R3"/>
    <mergeCell ref="S2:S3"/>
    <mergeCell ref="T2:T3"/>
  </mergeCells>
  <dataValidations count="6">
    <dataValidation type="list" allowBlank="1" showInputMessage="1" showErrorMessage="1" sqref="N5:N1004 K5:K1004" xr:uid="{52991BE9-6D83-4352-BC7E-4B13DF0492C1}">
      <formula1>"Before 1989, Between 1989 and 2014, After 2014, Unknown"</formula1>
    </dataValidation>
    <dataValidation type="list" allowBlank="1" showInputMessage="1" showErrorMessage="1" sqref="U5:V1004" xr:uid="{8C56FBDF-16BB-447E-B107-2B204A716918}">
      <formula1>"Yes, No, Unknown"</formula1>
    </dataValidation>
    <dataValidation type="list" allowBlank="1" showInputMessage="1" showErrorMessage="1" sqref="T5:T1004" xr:uid="{F2448DB9-9758-44CE-BCBC-1AC73226E107}">
      <formula1>"Single Family Residence, Multiple Family Residence, Building, Other"</formula1>
    </dataValidation>
    <dataValidation type="list" allowBlank="1" showInputMessage="1" showErrorMessage="1" sqref="I5:I1004 M5:M1004" xr:uid="{790FBF1B-FFBB-4490-B59F-D8AA5A5735E7}">
      <formula1>"Lead, Lead-lined galvanized, Galvanized, Non-Lead, Non-Lead - Copper, Non-Lead - Plastic, Non-Lead - Other, Unknown - Likely Lead, Unknown - Unlikely Lead, Unknown - Material Unknown"</formula1>
    </dataValidation>
    <dataValidation type="list" allowBlank="1" showInputMessage="1" showErrorMessage="1" sqref="W5:W1004" xr:uid="{7FC10AD3-5ADC-43AF-9435-A25C797C1D2B}">
      <formula1>"Yes, No"</formula1>
    </dataValidation>
    <dataValidation type="list" allowBlank="1" showInputMessage="1" showErrorMessage="1" sqref="Q5:R1004 J5:J1004" xr:uid="{5A208DC0-B5DC-4673-97E5-5EB3FFC428B2}">
      <formula1>"Yes, No, Don't Know"</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Cunningham</dc:creator>
  <cp:lastModifiedBy>Danielle Cunningham</cp:lastModifiedBy>
  <cp:lastPrinted>2025-08-26T16:15:03Z</cp:lastPrinted>
  <dcterms:created xsi:type="dcterms:W3CDTF">2025-08-26T16:14:21Z</dcterms:created>
  <dcterms:modified xsi:type="dcterms:W3CDTF">2025-08-26T16:15:48Z</dcterms:modified>
</cp:coreProperties>
</file>