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vmlDrawing1.vml" ContentType="application/vnd.openxmlformats-officedocument.vmlDrawing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82" firstSheet="0" activeTab="0"/>
  </bookViews>
  <sheets>
    <sheet name="CONSTRUCTION COSTS BREAKDOWN-" sheetId="1" state="visible" r:id="rId2"/>
  </sheets>
  <definedNames>
    <definedName function="false" hidden="false" localSheetId="0" name="_xlnm.Print_Area" vbProcedure="false">'CONSTRUCTION COSTS BREAKDOWN-'!$B$1:$H$60</definedName>
    <definedName function="false" hidden="false" localSheetId="0" name="_xlnm.Print_Area" vbProcedure="false">'CONSTRUCTION COSTS BREAKDOWN-'!$B$1:$H$60</definedName>
  </definedNames>
  <calcPr iterateCount="100" refMode="A1" iterate="false" iterateDelta="0.001"/>
</workbook>
</file>

<file path=xl/comments1.xml><?xml version="1.0" encoding="utf-8"?>
<comments xmlns="http://schemas.openxmlformats.org/spreadsheetml/2006/main" xmlns:xdr="http://schemas.openxmlformats.org/drawingml/2006/spreadsheetDrawing">
  <authors>
    <author/>
  </authors>
  <commentList>
    <comment ref="B35" authorId="0">
      <text>
        <r>
          <rPr>
            <sz val="10"/>
            <rFont val="Arial"/>
            <family val="2"/>
            <charset val="1"/>
          </rPr>
          <t xml:space="preserve">Rec village only</t>
        </r>
      </text>
    </comment>
  </commentList>
</comments>
</file>

<file path=xl/sharedStrings.xml><?xml version="1.0" encoding="utf-8"?>
<sst xmlns="http://schemas.openxmlformats.org/spreadsheetml/2006/main" count="97" uniqueCount="69">
  <si>
    <t>LANDWAY DEVELOPMENT CORP</t>
  </si>
  <si>
    <t>The ARROYOS PRESERVE</t>
  </si>
  <si>
    <t>Construction Pricing</t>
  </si>
  <si>
    <t>40-acre+10-acre incl Entrance</t>
  </si>
  <si>
    <t>ITEM</t>
  </si>
  <si>
    <t>UNIT</t>
  </si>
  <si>
    <t>QUAN</t>
  </si>
  <si>
    <t>UNIT PRICE</t>
  </si>
  <si>
    <t>EXTENDED</t>
  </si>
  <si>
    <t>Mobilization</t>
  </si>
  <si>
    <t>Survey</t>
  </si>
  <si>
    <t>Quality Control</t>
  </si>
  <si>
    <t>Traffic Control</t>
  </si>
  <si>
    <t>Saw Cut</t>
  </si>
  <si>
    <t>Earth Work</t>
  </si>
  <si>
    <t>Clearing</t>
  </si>
  <si>
    <t>AC</t>
  </si>
  <si>
    <t>AB</t>
  </si>
  <si>
    <t>TN</t>
  </si>
  <si>
    <t>4-inch Roll Curb</t>
  </si>
  <si>
    <t>LF</t>
  </si>
  <si>
    <t>Vertical Curb</t>
  </si>
  <si>
    <t>Ribbon Curb</t>
  </si>
  <si>
    <t>Valley Gutter</t>
  </si>
  <si>
    <t>SF</t>
  </si>
  <si>
    <t>16 Foot Drive Ways</t>
  </si>
  <si>
    <t>EA</t>
  </si>
  <si>
    <t>Survey Monuments</t>
  </si>
  <si>
    <t>Electric Dist., incl. Wire &amp; Conduit</t>
  </si>
  <si>
    <t>FT</t>
  </si>
  <si>
    <t>Electric Finish &amp; APS Interface</t>
  </si>
  <si>
    <t>SYS</t>
  </si>
  <si>
    <t>Pedestals (RV) Incl. Installation</t>
  </si>
  <si>
    <t>Fire Flow Tank</t>
  </si>
  <si>
    <t>Booster Station</t>
  </si>
  <si>
    <t>Backup Well Drill</t>
  </si>
  <si>
    <t>Well Field Development</t>
  </si>
  <si>
    <t>Slurry 2”</t>
  </si>
  <si>
    <t>SY</t>
  </si>
  <si>
    <t>Perimeter Fencing Installation</t>
  </si>
  <si>
    <t>2/16” Galv. Wire Rope</t>
  </si>
  <si>
    <t>3-1/2” PressureTreated Posts</t>
  </si>
  <si>
    <t>8 inch Sewer Pipe</t>
  </si>
  <si>
    <t>Septic Tanks</t>
  </si>
  <si>
    <t>4 foot Manholes</t>
  </si>
  <si>
    <t>5 foot Manholes</t>
  </si>
  <si>
    <t>Wastewater Cleanout</t>
  </si>
  <si>
    <t>8 inch Ductile Pipe</t>
  </si>
  <si>
    <t>Wastewater services</t>
  </si>
  <si>
    <t>6 inch Water</t>
  </si>
  <si>
    <t>8 inch Water</t>
  </si>
  <si>
    <t>Air Release</t>
  </si>
  <si>
    <t>Fire Hydrant</t>
  </si>
  <si>
    <t>4 inch Supply Line</t>
  </si>
  <si>
    <t>Blow Off</t>
  </si>
  <si>
    <t>24 inch Arch Pipe</t>
  </si>
  <si>
    <t>Concrete Headwalls</t>
  </si>
  <si>
    <t>Rip Rap</t>
  </si>
  <si>
    <t>CY</t>
  </si>
  <si>
    <t>Water &amp; Wastewater Encasements</t>
  </si>
  <si>
    <t>Water &amp; Wastewater Testing</t>
  </si>
  <si>
    <t>2 foot Ford</t>
  </si>
  <si>
    <t>4 foot Ford</t>
  </si>
  <si>
    <t>Total</t>
  </si>
  <si>
    <t>Tax</t>
  </si>
  <si>
    <t>GRAND TOTAL Construction</t>
  </si>
  <si>
    <t>RECREATION VILLAGE TOTAL</t>
  </si>
  <si>
    <t>Shown in Synopsis Pg.13</t>
  </si>
  <si>
    <t>GRAND TOTAL PROJECT</t>
  </si>
</sst>
</file>

<file path=xl/styles.xml><?xml version="1.0" encoding="utf-8"?>
<styleSheet xmlns="http://schemas.openxmlformats.org/spreadsheetml/2006/main">
  <numFmts count="5">
    <numFmt numFmtId="164" formatCode="#,##0"/>
    <numFmt numFmtId="165" formatCode="#,##0.00"/>
    <numFmt numFmtId="166" formatCode="MMMM\ D&quot;, &quot;YYYY"/>
    <numFmt numFmtId="167" formatCode="@"/>
    <numFmt numFmtId="168" formatCode="0.0%"/>
  </numFmts>
  <fonts count="1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00FF"/>
      <name val="Arial"/>
      <family val="2"/>
      <charset val="1"/>
    </font>
    <font>
      <u val="single"/>
      <sz val="10"/>
      <name val="Arial"/>
      <family val="2"/>
      <charset val="1"/>
    </font>
    <font>
      <u val="double"/>
      <sz val="10"/>
      <name val="Arial"/>
      <family val="2"/>
      <charset val="1"/>
    </font>
    <font>
      <b val="true"/>
      <u val="double"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B1:Y59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32" activeCellId="0" sqref="J32"/>
    </sheetView>
  </sheetViews>
  <sheetFormatPr defaultRowHeight="12.8"/>
  <cols>
    <col collapsed="false" hidden="false" max="1" min="1" style="0" width="8.20918367346939"/>
    <col collapsed="false" hidden="false" max="2" min="2" style="0" width="29.9948979591837"/>
    <col collapsed="false" hidden="false" max="3" min="3" style="0" width="1.5765306122449"/>
    <col collapsed="false" hidden="false" max="4" min="4" style="0" width="1.44897959183673"/>
    <col collapsed="false" hidden="false" max="5" min="5" style="0" width="5.81122448979592"/>
    <col collapsed="false" hidden="false" max="6" min="6" style="0" width="7.96428571428571"/>
    <col collapsed="false" hidden="false" max="7" min="7" style="0" width="10.719387755102"/>
    <col collapsed="false" hidden="false" max="8" min="8" style="0" width="10.8979591836735"/>
    <col collapsed="false" hidden="false" max="9" min="9" style="0" width="13.5714285714286"/>
    <col collapsed="false" hidden="false" max="10" min="10" style="0" width="27.015306122449"/>
    <col collapsed="false" hidden="false" max="12" min="11" style="0" width="11.5204081632653"/>
    <col collapsed="false" hidden="false" max="13" min="13" style="0" width="15.280612244898"/>
    <col collapsed="false" hidden="false" max="1025" min="14" style="0" width="11.5204081632653"/>
  </cols>
  <sheetData>
    <row r="1" customFormat="false" ht="12.8" hidden="false" customHeight="false" outlineLevel="0" collapsed="false">
      <c r="E1" s="1" t="s">
        <v>0</v>
      </c>
    </row>
    <row r="2" customFormat="false" ht="12.8" hidden="false" customHeight="false" outlineLevel="0" collapsed="false">
      <c r="E2" s="1" t="s">
        <v>1</v>
      </c>
    </row>
    <row r="3" customFormat="false" ht="12.8" hidden="false" customHeight="false" outlineLevel="0" collapsed="false">
      <c r="E3" s="1" t="s">
        <v>2</v>
      </c>
      <c r="J3" s="2"/>
    </row>
    <row r="4" customFormat="false" ht="12.8" hidden="false" customHeight="false" outlineLevel="0" collapsed="false">
      <c r="E4" s="3" t="s">
        <v>3</v>
      </c>
      <c r="J4" s="2"/>
    </row>
    <row r="5" customFormat="false" ht="12.8" hidden="false" customHeight="false" outlineLevel="0" collapsed="false">
      <c r="J5" s="2"/>
    </row>
    <row r="6" customFormat="false" ht="12.8" hidden="false" customHeight="false" outlineLevel="0" collapsed="false">
      <c r="L6" s="4"/>
      <c r="Q6" s="5"/>
    </row>
    <row r="7" customFormat="false" ht="12.8" hidden="false" customHeight="false" outlineLevel="0" collapsed="false">
      <c r="B7" s="6" t="s">
        <v>4</v>
      </c>
      <c r="C7" s="7"/>
      <c r="D7" s="6"/>
      <c r="E7" s="8" t="s">
        <v>5</v>
      </c>
      <c r="F7" s="8" t="s">
        <v>6</v>
      </c>
      <c r="G7" s="8" t="s">
        <v>7</v>
      </c>
      <c r="H7" s="8" t="s">
        <v>8</v>
      </c>
      <c r="L7" s="9"/>
      <c r="M7" s="10"/>
      <c r="P7" s="4"/>
      <c r="Q7" s="4"/>
      <c r="S7" s="11"/>
    </row>
    <row r="8" customFormat="false" ht="12.8" hidden="false" customHeight="false" outlineLevel="0" collapsed="false">
      <c r="B8" s="6" t="s">
        <v>9</v>
      </c>
      <c r="C8" s="7"/>
      <c r="D8" s="6"/>
      <c r="E8" s="6"/>
      <c r="F8" s="6"/>
      <c r="G8" s="6"/>
      <c r="H8" s="7" t="n">
        <v>122500</v>
      </c>
      <c r="L8" s="12"/>
      <c r="P8" s="4"/>
      <c r="Q8" s="13"/>
      <c r="S8" s="4"/>
      <c r="T8" s="12"/>
    </row>
    <row r="9" customFormat="false" ht="12.8" hidden="false" customHeight="false" outlineLevel="0" collapsed="false">
      <c r="B9" s="6" t="s">
        <v>10</v>
      </c>
      <c r="C9" s="7"/>
      <c r="D9" s="6"/>
      <c r="E9" s="6"/>
      <c r="F9" s="6"/>
      <c r="G9" s="6"/>
      <c r="H9" s="7" t="n">
        <v>133300</v>
      </c>
      <c r="L9" s="12"/>
      <c r="P9" s="12"/>
      <c r="Q9" s="12"/>
      <c r="R9" s="14"/>
      <c r="S9" s="15"/>
      <c r="T9" s="12"/>
    </row>
    <row r="10" customFormat="false" ht="12.8" hidden="false" customHeight="false" outlineLevel="0" collapsed="false">
      <c r="B10" s="6" t="s">
        <v>11</v>
      </c>
      <c r="C10" s="7"/>
      <c r="D10" s="6"/>
      <c r="E10" s="6"/>
      <c r="F10" s="6"/>
      <c r="G10" s="6"/>
      <c r="H10" s="7" t="n">
        <v>75000</v>
      </c>
      <c r="L10" s="12"/>
      <c r="M10" s="2"/>
      <c r="P10" s="12"/>
      <c r="R10" s="12"/>
      <c r="S10" s="12"/>
      <c r="T10" s="12"/>
    </row>
    <row r="11" customFormat="false" ht="12.8" hidden="false" customHeight="false" outlineLevel="0" collapsed="false">
      <c r="B11" s="6" t="s">
        <v>12</v>
      </c>
      <c r="C11" s="7"/>
      <c r="D11" s="6"/>
      <c r="E11" s="6"/>
      <c r="F11" s="6"/>
      <c r="G11" s="6"/>
      <c r="H11" s="7" t="n">
        <v>3350</v>
      </c>
      <c r="L11" s="12"/>
      <c r="M11" s="16"/>
      <c r="S11" s="12"/>
      <c r="T11" s="12"/>
    </row>
    <row r="12" customFormat="false" ht="12.8" hidden="false" customHeight="false" outlineLevel="0" collapsed="false">
      <c r="B12" s="6" t="s">
        <v>13</v>
      </c>
      <c r="C12" s="7"/>
      <c r="D12" s="6"/>
      <c r="E12" s="6"/>
      <c r="F12" s="6"/>
      <c r="G12" s="6"/>
      <c r="H12" s="7" t="n">
        <v>15000</v>
      </c>
      <c r="L12" s="12"/>
      <c r="M12" s="16"/>
      <c r="R12" s="12"/>
      <c r="S12" s="12"/>
      <c r="T12" s="12"/>
    </row>
    <row r="13" customFormat="false" ht="12.8" hidden="false" customHeight="false" outlineLevel="0" collapsed="false">
      <c r="B13" s="6" t="s">
        <v>14</v>
      </c>
      <c r="C13" s="7"/>
      <c r="D13" s="6"/>
      <c r="E13" s="6"/>
      <c r="F13" s="6"/>
      <c r="G13" s="6"/>
      <c r="H13" s="7" t="n">
        <v>885024</v>
      </c>
      <c r="L13" s="12"/>
      <c r="M13" s="16"/>
      <c r="R13" s="12"/>
      <c r="S13" s="12"/>
      <c r="T13" s="12"/>
    </row>
    <row r="14" customFormat="false" ht="12.8" hidden="false" customHeight="false" outlineLevel="0" collapsed="false">
      <c r="B14" s="6" t="s">
        <v>15</v>
      </c>
      <c r="C14" s="7"/>
      <c r="D14" s="6"/>
      <c r="E14" s="6" t="s">
        <v>16</v>
      </c>
      <c r="F14" s="6" t="n">
        <v>52</v>
      </c>
      <c r="G14" s="7" t="n">
        <v>762.5</v>
      </c>
      <c r="H14" s="7" t="n">
        <v>39650</v>
      </c>
      <c r="L14" s="12"/>
      <c r="M14" s="16"/>
      <c r="S14" s="12"/>
      <c r="T14" s="12"/>
    </row>
    <row r="15" customFormat="false" ht="12.8" hidden="false" customHeight="false" outlineLevel="0" collapsed="false">
      <c r="B15" s="6" t="s">
        <v>17</v>
      </c>
      <c r="C15" s="7"/>
      <c r="D15" s="6"/>
      <c r="E15" s="6" t="s">
        <v>18</v>
      </c>
      <c r="F15" s="6" t="n">
        <v>15465</v>
      </c>
      <c r="G15" s="7" t="n">
        <v>22.5</v>
      </c>
      <c r="H15" s="7" t="n">
        <v>347963</v>
      </c>
      <c r="L15" s="12"/>
      <c r="M15" s="16"/>
      <c r="S15" s="12"/>
      <c r="T15" s="12"/>
    </row>
    <row r="16" customFormat="false" ht="12.8" hidden="false" customHeight="false" outlineLevel="0" collapsed="false">
      <c r="B16" s="6" t="s">
        <v>19</v>
      </c>
      <c r="C16" s="7"/>
      <c r="D16" s="6"/>
      <c r="E16" s="6" t="s">
        <v>20</v>
      </c>
      <c r="F16" s="6" t="n">
        <v>17110</v>
      </c>
      <c r="G16" s="7" t="n">
        <v>16</v>
      </c>
      <c r="H16" s="7" t="n">
        <v>273760</v>
      </c>
      <c r="L16" s="12"/>
      <c r="M16" s="16"/>
      <c r="S16" s="12"/>
      <c r="T16" s="12"/>
    </row>
    <row r="17" customFormat="false" ht="12.8" hidden="false" customHeight="false" outlineLevel="0" collapsed="false">
      <c r="B17" s="6" t="s">
        <v>21</v>
      </c>
      <c r="C17" s="7"/>
      <c r="D17" s="6"/>
      <c r="E17" s="6" t="s">
        <v>20</v>
      </c>
      <c r="F17" s="6" t="n">
        <v>170</v>
      </c>
      <c r="G17" s="7" t="n">
        <v>22</v>
      </c>
      <c r="H17" s="7" t="n">
        <v>3740</v>
      </c>
      <c r="L17" s="12"/>
      <c r="M17" s="16"/>
      <c r="R17" s="12"/>
      <c r="S17" s="12"/>
      <c r="T17" s="12"/>
      <c r="U17" s="4"/>
      <c r="V17" s="4"/>
      <c r="W17" s="4"/>
      <c r="X17" s="4"/>
      <c r="Y17" s="4"/>
    </row>
    <row r="18" customFormat="false" ht="12.8" hidden="false" customHeight="false" outlineLevel="0" collapsed="false">
      <c r="B18" s="6" t="s">
        <v>22</v>
      </c>
      <c r="C18" s="7"/>
      <c r="D18" s="6"/>
      <c r="E18" s="6" t="s">
        <v>20</v>
      </c>
      <c r="F18" s="6" t="n">
        <v>1075</v>
      </c>
      <c r="G18" s="7" t="n">
        <v>18</v>
      </c>
      <c r="H18" s="7" t="n">
        <v>19350</v>
      </c>
      <c r="L18" s="12"/>
      <c r="M18" s="16"/>
      <c r="R18" s="12"/>
      <c r="S18" s="12"/>
      <c r="T18" s="12"/>
      <c r="U18" s="4"/>
      <c r="V18" s="4"/>
      <c r="W18" s="4"/>
      <c r="X18" s="4"/>
      <c r="Y18" s="4"/>
    </row>
    <row r="19" customFormat="false" ht="12.8" hidden="false" customHeight="false" outlineLevel="0" collapsed="false">
      <c r="B19" s="6" t="s">
        <v>23</v>
      </c>
      <c r="C19" s="7"/>
      <c r="D19" s="6"/>
      <c r="E19" s="6" t="s">
        <v>24</v>
      </c>
      <c r="F19" s="6" t="n">
        <v>1288</v>
      </c>
      <c r="G19" s="7" t="n">
        <v>12</v>
      </c>
      <c r="H19" s="7" t="n">
        <v>15456</v>
      </c>
      <c r="L19" s="12"/>
      <c r="M19" s="16"/>
      <c r="R19" s="12"/>
      <c r="S19" s="12"/>
      <c r="T19" s="12"/>
      <c r="U19" s="12"/>
      <c r="Y19" s="12"/>
    </row>
    <row r="20" customFormat="false" ht="12.8" hidden="false" customHeight="false" outlineLevel="0" collapsed="false">
      <c r="B20" s="6" t="s">
        <v>25</v>
      </c>
      <c r="C20" s="7"/>
      <c r="D20" s="6"/>
      <c r="E20" s="6" t="s">
        <v>26</v>
      </c>
      <c r="F20" s="6" t="n">
        <v>3</v>
      </c>
      <c r="G20" s="7" t="n">
        <v>1800</v>
      </c>
      <c r="H20" s="7" t="n">
        <v>5400</v>
      </c>
      <c r="L20" s="12"/>
      <c r="M20" s="16"/>
      <c r="S20" s="12"/>
      <c r="T20" s="12"/>
      <c r="U20" s="12"/>
      <c r="V20" s="12"/>
      <c r="W20" s="12"/>
      <c r="X20" s="12"/>
      <c r="Y20" s="12"/>
    </row>
    <row r="21" customFormat="false" ht="12.8" hidden="false" customHeight="false" outlineLevel="0" collapsed="false">
      <c r="B21" s="6" t="s">
        <v>27</v>
      </c>
      <c r="C21" s="7"/>
      <c r="D21" s="6"/>
      <c r="E21" s="6" t="s">
        <v>26</v>
      </c>
      <c r="F21" s="6" t="n">
        <v>49</v>
      </c>
      <c r="G21" s="7" t="n">
        <v>300</v>
      </c>
      <c r="H21" s="7" t="n">
        <v>14700</v>
      </c>
      <c r="L21" s="12"/>
      <c r="M21" s="16"/>
      <c r="S21" s="12"/>
      <c r="T21" s="12"/>
    </row>
    <row r="22" customFormat="false" ht="12.8" hidden="false" customHeight="false" outlineLevel="0" collapsed="false">
      <c r="B22" s="6" t="s">
        <v>28</v>
      </c>
      <c r="C22" s="7"/>
      <c r="D22" s="6"/>
      <c r="E22" s="6" t="s">
        <v>29</v>
      </c>
      <c r="F22" s="6" t="n">
        <v>6100</v>
      </c>
      <c r="G22" s="7" t="n">
        <v>24.5</v>
      </c>
      <c r="H22" s="7" t="n">
        <v>149450</v>
      </c>
      <c r="L22" s="12"/>
      <c r="M22" s="16"/>
      <c r="S22" s="12"/>
      <c r="T22" s="12"/>
    </row>
    <row r="23" customFormat="false" ht="12.8" hidden="false" customHeight="false" outlineLevel="0" collapsed="false">
      <c r="B23" s="6" t="s">
        <v>30</v>
      </c>
      <c r="C23" s="7"/>
      <c r="D23" s="6"/>
      <c r="E23" s="6" t="s">
        <v>31</v>
      </c>
      <c r="F23" s="6"/>
      <c r="G23" s="7"/>
      <c r="H23" s="7" t="n">
        <v>150000</v>
      </c>
      <c r="L23" s="12"/>
      <c r="M23" s="16"/>
      <c r="S23" s="12"/>
      <c r="T23" s="12"/>
    </row>
    <row r="24" customFormat="false" ht="12.8" hidden="false" customHeight="false" outlineLevel="0" collapsed="false">
      <c r="B24" s="6" t="s">
        <v>32</v>
      </c>
      <c r="C24" s="7"/>
      <c r="D24" s="6"/>
      <c r="E24" s="6" t="s">
        <v>26</v>
      </c>
      <c r="F24" s="6" t="n">
        <v>295</v>
      </c>
      <c r="G24" s="7" t="n">
        <v>275</v>
      </c>
      <c r="H24" s="7" t="n">
        <v>81125</v>
      </c>
      <c r="L24" s="12"/>
      <c r="M24" s="16"/>
      <c r="S24" s="12"/>
      <c r="T24" s="12"/>
    </row>
    <row r="25" customFormat="false" ht="12.8" hidden="false" customHeight="false" outlineLevel="0" collapsed="false">
      <c r="B25" s="6" t="s">
        <v>33</v>
      </c>
      <c r="C25" s="7"/>
      <c r="D25" s="6"/>
      <c r="E25" s="6" t="s">
        <v>26</v>
      </c>
      <c r="F25" s="6" t="n">
        <v>1</v>
      </c>
      <c r="G25" s="7" t="n">
        <v>112000</v>
      </c>
      <c r="H25" s="7" t="n">
        <v>112000</v>
      </c>
      <c r="L25" s="12"/>
      <c r="M25" s="16"/>
      <c r="S25" s="12"/>
      <c r="T25" s="12"/>
    </row>
    <row r="26" customFormat="false" ht="12.8" hidden="false" customHeight="false" outlineLevel="0" collapsed="false">
      <c r="B26" s="6" t="s">
        <v>34</v>
      </c>
      <c r="C26" s="7"/>
      <c r="D26" s="6"/>
      <c r="E26" s="6" t="s">
        <v>31</v>
      </c>
      <c r="F26" s="6"/>
      <c r="G26" s="7"/>
      <c r="H26" s="7" t="n">
        <v>63000</v>
      </c>
      <c r="L26" s="12"/>
      <c r="M26" s="16"/>
      <c r="S26" s="12"/>
      <c r="T26" s="12"/>
    </row>
    <row r="27" customFormat="false" ht="12.8" hidden="false" customHeight="false" outlineLevel="0" collapsed="false">
      <c r="B27" s="6" t="s">
        <v>35</v>
      </c>
      <c r="C27" s="7"/>
      <c r="D27" s="6"/>
      <c r="E27" s="6" t="s">
        <v>26</v>
      </c>
      <c r="F27" s="6"/>
      <c r="G27" s="7"/>
      <c r="H27" s="7" t="n">
        <v>74500</v>
      </c>
      <c r="L27" s="12"/>
      <c r="M27" s="16"/>
      <c r="S27" s="12"/>
      <c r="T27" s="12"/>
    </row>
    <row r="28" customFormat="false" ht="12.8" hidden="false" customHeight="false" outlineLevel="0" collapsed="false">
      <c r="B28" s="6" t="s">
        <v>36</v>
      </c>
      <c r="C28" s="7"/>
      <c r="D28" s="6"/>
      <c r="E28" s="6" t="s">
        <v>31</v>
      </c>
      <c r="F28" s="6"/>
      <c r="G28" s="7"/>
      <c r="H28" s="7" t="n">
        <v>49500</v>
      </c>
      <c r="L28" s="12"/>
      <c r="M28" s="16"/>
      <c r="S28" s="12"/>
      <c r="T28" s="12"/>
    </row>
    <row r="29" customFormat="false" ht="12.8" hidden="false" customHeight="false" outlineLevel="0" collapsed="false">
      <c r="B29" s="6" t="s">
        <v>37</v>
      </c>
      <c r="C29" s="7"/>
      <c r="D29" s="6"/>
      <c r="E29" s="6" t="s">
        <v>38</v>
      </c>
      <c r="F29" s="6" t="n">
        <v>42200</v>
      </c>
      <c r="G29" s="7" t="n">
        <v>6</v>
      </c>
      <c r="H29" s="7" t="n">
        <v>253200</v>
      </c>
      <c r="L29" s="12"/>
      <c r="M29" s="16"/>
      <c r="S29" s="12"/>
      <c r="T29" s="12"/>
    </row>
    <row r="30" customFormat="false" ht="12.8" hidden="false" customHeight="false" outlineLevel="0" collapsed="false">
      <c r="B30" s="6" t="s">
        <v>39</v>
      </c>
      <c r="C30" s="7"/>
      <c r="D30" s="6"/>
      <c r="E30" s="6" t="s">
        <v>20</v>
      </c>
      <c r="F30" s="6" t="n">
        <v>7920</v>
      </c>
      <c r="G30" s="7" t="n">
        <v>6</v>
      </c>
      <c r="H30" s="7" t="n">
        <v>47520</v>
      </c>
      <c r="L30" s="12"/>
      <c r="M30" s="16"/>
      <c r="S30" s="12"/>
      <c r="T30" s="12"/>
    </row>
    <row r="31" customFormat="false" ht="12.8" hidden="false" customHeight="false" outlineLevel="0" collapsed="false">
      <c r="B31" s="6" t="s">
        <v>40</v>
      </c>
      <c r="C31" s="7"/>
      <c r="D31" s="6"/>
      <c r="E31" s="6" t="s">
        <v>20</v>
      </c>
      <c r="F31" s="6" t="n">
        <v>32000</v>
      </c>
      <c r="G31" s="7" t="n">
        <v>0.18</v>
      </c>
      <c r="H31" s="7" t="n">
        <v>5760</v>
      </c>
      <c r="L31" s="12"/>
      <c r="M31" s="16"/>
      <c r="S31" s="12"/>
      <c r="T31" s="12"/>
    </row>
    <row r="32" customFormat="false" ht="12.8" hidden="false" customHeight="false" outlineLevel="0" collapsed="false">
      <c r="B32" s="6" t="s">
        <v>41</v>
      </c>
      <c r="C32" s="7"/>
      <c r="D32" s="6"/>
      <c r="E32" s="6" t="s">
        <v>26</v>
      </c>
      <c r="F32" s="6" t="n">
        <v>800</v>
      </c>
      <c r="G32" s="7" t="n">
        <v>7</v>
      </c>
      <c r="H32" s="7" t="n">
        <v>5600</v>
      </c>
      <c r="L32" s="12"/>
      <c r="M32" s="16"/>
      <c r="S32" s="12"/>
      <c r="T32" s="12"/>
    </row>
    <row r="33" customFormat="false" ht="12.8" hidden="false" customHeight="false" outlineLevel="0" collapsed="false">
      <c r="B33" s="6" t="s">
        <v>42</v>
      </c>
      <c r="C33" s="7"/>
      <c r="D33" s="6"/>
      <c r="E33" s="6" t="s">
        <v>20</v>
      </c>
      <c r="F33" s="6" t="n">
        <v>1200</v>
      </c>
      <c r="G33" s="7" t="n">
        <v>38</v>
      </c>
      <c r="H33" s="7" t="n">
        <v>45600</v>
      </c>
      <c r="L33" s="12"/>
      <c r="M33" s="16"/>
      <c r="S33" s="12"/>
      <c r="T33" s="12"/>
    </row>
    <row r="34" customFormat="false" ht="12.8" hidden="false" customHeight="false" outlineLevel="0" collapsed="false">
      <c r="B34" s="6" t="s">
        <v>43</v>
      </c>
      <c r="C34" s="7"/>
      <c r="D34" s="6"/>
      <c r="E34" s="6" t="s">
        <v>26</v>
      </c>
      <c r="F34" s="6" t="n">
        <v>44</v>
      </c>
      <c r="G34" s="7" t="n">
        <v>8800</v>
      </c>
      <c r="H34" s="7" t="n">
        <v>387200</v>
      </c>
      <c r="L34" s="12"/>
      <c r="M34" s="16"/>
      <c r="S34" s="12"/>
      <c r="T34" s="12"/>
    </row>
    <row r="35" customFormat="false" ht="12.8" hidden="false" customHeight="false" outlineLevel="0" collapsed="false">
      <c r="B35" s="6" t="s">
        <v>44</v>
      </c>
      <c r="C35" s="7"/>
      <c r="D35" s="6"/>
      <c r="E35" s="6" t="s">
        <v>26</v>
      </c>
      <c r="F35" s="6" t="n">
        <v>5</v>
      </c>
      <c r="G35" s="7" t="n">
        <v>5097</v>
      </c>
      <c r="H35" s="7" t="n">
        <v>25485</v>
      </c>
      <c r="L35" s="12"/>
      <c r="M35" s="16"/>
      <c r="S35" s="12"/>
      <c r="T35" s="12"/>
    </row>
    <row r="36" customFormat="false" ht="12.8" hidden="false" customHeight="false" outlineLevel="0" collapsed="false">
      <c r="B36" s="6" t="s">
        <v>45</v>
      </c>
      <c r="C36" s="7"/>
      <c r="D36" s="6"/>
      <c r="E36" s="6" t="s">
        <v>26</v>
      </c>
      <c r="F36" s="6" t="n">
        <v>0</v>
      </c>
      <c r="G36" s="7" t="n">
        <v>6000</v>
      </c>
      <c r="H36" s="7" t="n">
        <v>0</v>
      </c>
      <c r="L36" s="12"/>
      <c r="M36" s="16"/>
      <c r="R36" s="12"/>
      <c r="S36" s="12"/>
      <c r="T36" s="12"/>
    </row>
    <row r="37" customFormat="false" ht="12.8" hidden="false" customHeight="false" outlineLevel="0" collapsed="false">
      <c r="B37" s="6" t="s">
        <v>46</v>
      </c>
      <c r="C37" s="7"/>
      <c r="D37" s="6"/>
      <c r="E37" s="6" t="s">
        <v>26</v>
      </c>
      <c r="F37" s="6" t="n">
        <v>15</v>
      </c>
      <c r="G37" s="7" t="n">
        <v>600</v>
      </c>
      <c r="H37" s="7" t="n">
        <v>9000</v>
      </c>
      <c r="L37" s="12"/>
      <c r="M37" s="16"/>
      <c r="R37" s="12"/>
      <c r="S37" s="12"/>
      <c r="T37" s="12"/>
    </row>
    <row r="38" customFormat="false" ht="12.8" hidden="false" customHeight="false" outlineLevel="0" collapsed="false">
      <c r="B38" s="6" t="s">
        <v>47</v>
      </c>
      <c r="C38" s="7"/>
      <c r="D38" s="6"/>
      <c r="E38" s="6" t="s">
        <v>20</v>
      </c>
      <c r="F38" s="6" t="n">
        <v>260</v>
      </c>
      <c r="G38" s="7" t="n">
        <v>60</v>
      </c>
      <c r="H38" s="7" t="n">
        <v>27000</v>
      </c>
      <c r="L38" s="12"/>
      <c r="M38" s="16"/>
      <c r="R38" s="12"/>
      <c r="S38" s="12"/>
      <c r="T38" s="12"/>
    </row>
    <row r="39" customFormat="false" ht="12.8" hidden="false" customHeight="false" outlineLevel="0" collapsed="false">
      <c r="B39" s="6" t="s">
        <v>48</v>
      </c>
      <c r="C39" s="7"/>
      <c r="D39" s="6"/>
      <c r="E39" s="6" t="s">
        <v>26</v>
      </c>
      <c r="F39" s="6" t="n">
        <v>165</v>
      </c>
      <c r="G39" s="7" t="n">
        <v>1000</v>
      </c>
      <c r="H39" s="7" t="n">
        <v>165000</v>
      </c>
      <c r="L39" s="12"/>
      <c r="M39" s="16"/>
      <c r="S39" s="12"/>
      <c r="T39" s="12"/>
    </row>
    <row r="40" customFormat="false" ht="12.8" hidden="false" customHeight="false" outlineLevel="0" collapsed="false">
      <c r="B40" s="6" t="s">
        <v>49</v>
      </c>
      <c r="C40" s="7"/>
      <c r="D40" s="6"/>
      <c r="E40" s="6" t="s">
        <v>20</v>
      </c>
      <c r="F40" s="6" t="n">
        <v>2394</v>
      </c>
      <c r="G40" s="7" t="n">
        <v>36</v>
      </c>
      <c r="H40" s="7" t="n">
        <v>86184</v>
      </c>
      <c r="L40" s="12"/>
      <c r="M40" s="16"/>
      <c r="R40" s="12"/>
      <c r="S40" s="12"/>
      <c r="T40" s="12"/>
    </row>
    <row r="41" customFormat="false" ht="12.8" hidden="false" customHeight="false" outlineLevel="0" collapsed="false">
      <c r="B41" s="6" t="s">
        <v>50</v>
      </c>
      <c r="C41" s="7"/>
      <c r="D41" s="6"/>
      <c r="E41" s="6" t="s">
        <v>20</v>
      </c>
      <c r="F41" s="6" t="n">
        <v>6719</v>
      </c>
      <c r="G41" s="7" t="n">
        <v>45.6</v>
      </c>
      <c r="H41" s="7" t="n">
        <v>306512</v>
      </c>
      <c r="L41" s="12"/>
      <c r="M41" s="16"/>
      <c r="S41" s="12"/>
      <c r="T41" s="12"/>
    </row>
    <row r="42" customFormat="false" ht="12.8" hidden="false" customHeight="false" outlineLevel="0" collapsed="false">
      <c r="B42" s="6" t="s">
        <v>51</v>
      </c>
      <c r="C42" s="7"/>
      <c r="D42" s="6"/>
      <c r="E42" s="6" t="s">
        <v>26</v>
      </c>
      <c r="F42" s="6" t="n">
        <v>6</v>
      </c>
      <c r="G42" s="7" t="n">
        <v>2800</v>
      </c>
      <c r="H42" s="7" t="n">
        <v>16800</v>
      </c>
      <c r="L42" s="12"/>
      <c r="M42" s="16"/>
      <c r="R42" s="12"/>
      <c r="S42" s="12"/>
      <c r="T42" s="12"/>
    </row>
    <row r="43" customFormat="false" ht="12.8" hidden="false" customHeight="false" outlineLevel="0" collapsed="false">
      <c r="B43" s="6" t="s">
        <v>52</v>
      </c>
      <c r="C43" s="7"/>
      <c r="D43" s="6"/>
      <c r="E43" s="6" t="s">
        <v>26</v>
      </c>
      <c r="F43" s="6" t="n">
        <v>19</v>
      </c>
      <c r="G43" s="7" t="n">
        <v>4500</v>
      </c>
      <c r="H43" s="7" t="n">
        <v>85500</v>
      </c>
      <c r="L43" s="12"/>
      <c r="M43" s="16"/>
      <c r="R43" s="12"/>
      <c r="S43" s="12"/>
      <c r="T43" s="12"/>
    </row>
    <row r="44" customFormat="false" ht="12.8" hidden="false" customHeight="false" outlineLevel="0" collapsed="false">
      <c r="B44" s="6" t="s">
        <v>53</v>
      </c>
      <c r="C44" s="7"/>
      <c r="D44" s="6"/>
      <c r="E44" s="6" t="s">
        <v>20</v>
      </c>
      <c r="F44" s="6" t="n">
        <v>1554</v>
      </c>
      <c r="G44" s="7" t="n">
        <v>33.5</v>
      </c>
      <c r="H44" s="7" t="n">
        <v>52059</v>
      </c>
      <c r="L44" s="12"/>
      <c r="M44" s="16"/>
      <c r="S44" s="12"/>
      <c r="T44" s="12"/>
    </row>
    <row r="45" customFormat="false" ht="12.8" hidden="false" customHeight="false" outlineLevel="0" collapsed="false">
      <c r="B45" s="6" t="s">
        <v>54</v>
      </c>
      <c r="C45" s="7"/>
      <c r="D45" s="6"/>
      <c r="E45" s="6" t="s">
        <v>26</v>
      </c>
      <c r="F45" s="6" t="n">
        <v>9</v>
      </c>
      <c r="G45" s="7" t="n">
        <v>1000</v>
      </c>
      <c r="H45" s="7" t="n">
        <v>9000</v>
      </c>
      <c r="L45" s="12"/>
      <c r="M45" s="16"/>
      <c r="R45" s="12"/>
      <c r="S45" s="12"/>
      <c r="T45" s="12"/>
    </row>
    <row r="46" customFormat="false" ht="12.8" hidden="false" customHeight="false" outlineLevel="0" collapsed="false">
      <c r="B46" s="6" t="s">
        <v>55</v>
      </c>
      <c r="C46" s="7"/>
      <c r="D46" s="6"/>
      <c r="E46" s="6" t="s">
        <v>20</v>
      </c>
      <c r="F46" s="6" t="n">
        <v>200</v>
      </c>
      <c r="G46" s="7" t="n">
        <v>180</v>
      </c>
      <c r="H46" s="7" t="n">
        <v>36000</v>
      </c>
      <c r="L46" s="12"/>
      <c r="M46" s="16"/>
      <c r="S46" s="12"/>
      <c r="T46" s="12"/>
    </row>
    <row r="47" customFormat="false" ht="12.8" hidden="false" customHeight="false" outlineLevel="0" collapsed="false">
      <c r="B47" s="6" t="s">
        <v>56</v>
      </c>
      <c r="C47" s="7"/>
      <c r="D47" s="6"/>
      <c r="E47" s="6" t="s">
        <v>26</v>
      </c>
      <c r="F47" s="6" t="n">
        <v>2</v>
      </c>
      <c r="G47" s="7" t="n">
        <v>4800</v>
      </c>
      <c r="H47" s="7" t="n">
        <v>9600</v>
      </c>
      <c r="L47" s="12"/>
      <c r="M47" s="16"/>
      <c r="S47" s="12"/>
      <c r="T47" s="12"/>
    </row>
    <row r="48" customFormat="false" ht="12.8" hidden="false" customHeight="false" outlineLevel="0" collapsed="false">
      <c r="B48" s="6" t="s">
        <v>57</v>
      </c>
      <c r="C48" s="7"/>
      <c r="D48" s="6"/>
      <c r="E48" s="6" t="s">
        <v>58</v>
      </c>
      <c r="F48" s="6" t="n">
        <v>550</v>
      </c>
      <c r="G48" s="7" t="n">
        <v>104</v>
      </c>
      <c r="H48" s="7" t="n">
        <v>59280</v>
      </c>
      <c r="L48" s="12"/>
      <c r="M48" s="16"/>
      <c r="S48" s="12"/>
      <c r="T48" s="12"/>
    </row>
    <row r="49" customFormat="false" ht="12.8" hidden="false" customHeight="false" outlineLevel="0" collapsed="false">
      <c r="B49" s="6" t="s">
        <v>59</v>
      </c>
      <c r="C49" s="7"/>
      <c r="D49" s="6"/>
      <c r="E49" s="6"/>
      <c r="F49" s="6"/>
      <c r="G49" s="7"/>
      <c r="H49" s="7" t="n">
        <v>24700</v>
      </c>
      <c r="L49" s="12"/>
      <c r="M49" s="16"/>
      <c r="S49" s="12"/>
      <c r="T49" s="12"/>
    </row>
    <row r="50" customFormat="false" ht="12.8" hidden="false" customHeight="false" outlineLevel="0" collapsed="false">
      <c r="B50" s="6" t="s">
        <v>60</v>
      </c>
      <c r="C50" s="7"/>
      <c r="D50" s="6"/>
      <c r="E50" s="6"/>
      <c r="F50" s="6"/>
      <c r="G50" s="7"/>
      <c r="H50" s="7" t="n">
        <v>36730</v>
      </c>
      <c r="L50" s="12"/>
      <c r="M50" s="16"/>
      <c r="S50" s="12"/>
      <c r="T50" s="12"/>
    </row>
    <row r="51" customFormat="false" ht="12.8" hidden="false" customHeight="false" outlineLevel="0" collapsed="false">
      <c r="B51" s="6" t="s">
        <v>61</v>
      </c>
      <c r="C51" s="7"/>
      <c r="D51" s="6"/>
      <c r="E51" s="6" t="s">
        <v>20</v>
      </c>
      <c r="F51" s="6" t="n">
        <v>655</v>
      </c>
      <c r="G51" s="7" t="n">
        <v>56</v>
      </c>
      <c r="H51" s="7" t="n">
        <v>36680</v>
      </c>
      <c r="L51" s="12"/>
      <c r="M51" s="16"/>
      <c r="S51" s="12"/>
      <c r="T51" s="12"/>
    </row>
    <row r="52" customFormat="false" ht="12.8" hidden="false" customHeight="false" outlineLevel="0" collapsed="false">
      <c r="B52" s="6" t="s">
        <v>62</v>
      </c>
      <c r="C52" s="7"/>
      <c r="D52" s="6"/>
      <c r="E52" s="6" t="s">
        <v>20</v>
      </c>
      <c r="F52" s="6" t="n">
        <v>630</v>
      </c>
      <c r="G52" s="7" t="n">
        <v>82</v>
      </c>
      <c r="H52" s="17" t="n">
        <v>51660</v>
      </c>
      <c r="L52" s="12"/>
      <c r="M52" s="16"/>
      <c r="S52" s="12"/>
      <c r="T52" s="12"/>
    </row>
    <row r="53" customFormat="false" ht="12.8" hidden="false" customHeight="false" outlineLevel="0" collapsed="false">
      <c r="B53" s="6" t="s">
        <v>63</v>
      </c>
      <c r="C53" s="7"/>
      <c r="D53" s="6"/>
      <c r="E53" s="6"/>
      <c r="F53" s="6"/>
      <c r="G53" s="6"/>
      <c r="H53" s="6" t="n">
        <f aca="false">SUM(H8:H52)</f>
        <v>4415838</v>
      </c>
      <c r="L53" s="12"/>
      <c r="M53" s="16"/>
      <c r="S53" s="12"/>
      <c r="T53" s="12"/>
    </row>
    <row r="54" customFormat="false" ht="12.8" hidden="false" customHeight="false" outlineLevel="0" collapsed="false">
      <c r="B54" s="6" t="s">
        <v>64</v>
      </c>
      <c r="C54" s="7"/>
      <c r="D54" s="7"/>
      <c r="E54" s="18" t="n">
        <v>0.05</v>
      </c>
      <c r="F54" s="6"/>
      <c r="G54" s="6"/>
      <c r="H54" s="19" t="n">
        <f aca="false">H53*0.05</f>
        <v>220791.9</v>
      </c>
      <c r="L54" s="12"/>
      <c r="M54" s="16"/>
      <c r="P54" s="12"/>
      <c r="S54" s="12"/>
      <c r="T54" s="12"/>
    </row>
    <row r="55" customFormat="false" ht="12.8" hidden="false" customHeight="false" outlineLevel="0" collapsed="false">
      <c r="B55" s="6" t="s">
        <v>65</v>
      </c>
      <c r="C55" s="7"/>
      <c r="D55" s="6"/>
      <c r="E55" s="6"/>
      <c r="F55" s="6"/>
      <c r="G55" s="6"/>
      <c r="H55" s="6" t="n">
        <f aca="false">H53+H54</f>
        <v>4636629.9</v>
      </c>
      <c r="L55" s="12"/>
      <c r="M55" s="16"/>
      <c r="S55" s="12"/>
      <c r="T55" s="12"/>
    </row>
    <row r="56" customFormat="false" ht="12.8" hidden="false" customHeight="false" outlineLevel="0" collapsed="false">
      <c r="B56" s="20"/>
      <c r="C56" s="20"/>
      <c r="D56" s="20"/>
      <c r="E56" s="20"/>
      <c r="F56" s="20"/>
      <c r="G56" s="20"/>
      <c r="H56" s="20"/>
      <c r="I56" s="12"/>
      <c r="M56" s="16"/>
      <c r="S56" s="12"/>
    </row>
    <row r="57" customFormat="false" ht="12.8" hidden="false" customHeight="false" outlineLevel="0" collapsed="false">
      <c r="B57" s="21" t="s">
        <v>66</v>
      </c>
      <c r="D57" s="21"/>
      <c r="E57" s="20" t="s">
        <v>67</v>
      </c>
      <c r="F57" s="20"/>
      <c r="G57" s="20"/>
      <c r="H57" s="22" t="n">
        <v>1332700</v>
      </c>
      <c r="M57" s="16"/>
      <c r="P57" s="12"/>
      <c r="S57" s="23"/>
    </row>
    <row r="58" customFormat="false" ht="12.8" hidden="false" customHeight="false" outlineLevel="0" collapsed="false">
      <c r="C58" s="20"/>
      <c r="D58" s="20"/>
      <c r="E58" s="20"/>
      <c r="F58" s="20"/>
      <c r="G58" s="20"/>
      <c r="H58" s="20"/>
      <c r="M58" s="16"/>
      <c r="Q58" s="5"/>
    </row>
    <row r="59" customFormat="false" ht="12.8" hidden="false" customHeight="false" outlineLevel="0" collapsed="false">
      <c r="B59" s="7" t="s">
        <v>68</v>
      </c>
      <c r="D59" s="7"/>
      <c r="E59" s="7"/>
      <c r="F59" s="7"/>
      <c r="G59" s="7"/>
      <c r="H59" s="24" t="n">
        <f aca="false">H55+H57</f>
        <v>5969329.9</v>
      </c>
      <c r="J59" s="2"/>
      <c r="M59" s="2"/>
      <c r="Q59" s="25"/>
    </row>
  </sheetData>
  <printOptions headings="false" gridLines="false" gridLinesSet="true" horizontalCentered="false" verticalCentered="false"/>
  <pageMargins left="1.29236111111111" right="0.7875" top="0.180555555555556" bottom="0.00486111111111111" header="0.511805555555555" footer="0.511805555555555"/>
  <pageSetup paperSize="1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/>
    <oddFooter/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321817</TotalTime>
  <Application>LibreOffice/4.2.5.2$MacOSX_x86 LibreOffice_project/61cb170a04bb1f12e77c884eab9192be736ec5f5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2019-06-20T15:37:43Z</dcterms:created>
  <dc:creator>Kunisch James</dc:creator>
  <dc:language>en-US</dc:language>
  <cp:lastModifiedBy>Kunisch James</cp:lastModifiedBy>
  <cp:lastPrinted>2019-09-24T12:42:05Z</cp:lastPrinted>
  <dcterms:modified xsi:type="dcterms:W3CDTF">2019-10-14T16:43:50Z</dcterms:modified>
  <cp:revision>61</cp:revision>
</cp:coreProperties>
</file>