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navajodot-my.sharepoint.com/personal/dbradley_navajodot_org/Documents/Desktop/NNTTIP Projects funded with TTP Funds/N15(2-3) Cornfields to Burnside/Bid Advertisement Documents/RFP Documents/Documents on Website/Addendum 2/"/>
    </mc:Choice>
  </mc:AlternateContent>
  <xr:revisionPtr revIDLastSave="0" documentId="8_{810E78F1-C84C-426C-ACAD-D20E7A630626}" xr6:coauthVersionLast="47" xr6:coauthVersionMax="47" xr10:uidLastSave="{00000000-0000-0000-0000-000000000000}"/>
  <bookViews>
    <workbookView xWindow="-108" yWindow="-108" windowWidth="30936" windowHeight="16896" xr2:uid="{5B30D9BF-045D-4668-85BB-58A522AFCA43}"/>
  </bookViews>
  <sheets>
    <sheet name="Bid Schedule" sheetId="1" r:id="rId1"/>
  </sheets>
  <definedNames>
    <definedName name="_xlnm.Print_Area" localSheetId="0">'Bid Schedule'!$A$8:$G$79</definedName>
    <definedName name="_xlnm.Print_Titles" localSheetId="0">'Bid Schedule'!$1:$6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10" i="1" l="1"/>
  <c r="G11" i="1"/>
  <c r="G12" i="1"/>
  <c r="G13" i="1"/>
  <c r="G14" i="1"/>
  <c r="G15" i="1"/>
  <c r="G16" i="1"/>
  <c r="G17" i="1"/>
  <c r="G18" i="1"/>
  <c r="G19" i="1"/>
  <c r="G20" i="1"/>
  <c r="G21" i="1"/>
  <c r="G22" i="1"/>
  <c r="G23" i="1"/>
  <c r="G24" i="1"/>
  <c r="G25" i="1"/>
  <c r="G26" i="1"/>
  <c r="G27" i="1"/>
  <c r="G28" i="1"/>
  <c r="G29" i="1"/>
  <c r="G30" i="1"/>
  <c r="G31" i="1"/>
  <c r="G32"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9" i="1"/>
  <c r="G74" i="1" l="1"/>
  <c r="G75" i="1" s="1"/>
  <c r="G76" i="1" s="1"/>
  <c r="G79" i="1" s="1"/>
</calcChain>
</file>

<file path=xl/sharedStrings.xml><?xml version="1.0" encoding="utf-8"?>
<sst xmlns="http://schemas.openxmlformats.org/spreadsheetml/2006/main" count="220" uniqueCount="165">
  <si>
    <t>BID SCHEDULE</t>
  </si>
  <si>
    <t>NAVAJO NATION DIVISION OF TRANSPORTATION</t>
  </si>
  <si>
    <t>PROJECT:</t>
  </si>
  <si>
    <t>N15(2-3)2&amp;4</t>
  </si>
  <si>
    <t>DATE:</t>
  </si>
  <si>
    <t>LENGTH:</t>
  </si>
  <si>
    <t xml:space="preserve">11.430 km </t>
  </si>
  <si>
    <t>Line Item No.</t>
  </si>
  <si>
    <t>Item No.</t>
  </si>
  <si>
    <t>Description</t>
  </si>
  <si>
    <t>Quantity</t>
  </si>
  <si>
    <t>Unit</t>
  </si>
  <si>
    <t>Unit Price</t>
  </si>
  <si>
    <t>Amount</t>
  </si>
  <si>
    <t>SUBTOTAL CONSTRUCTION</t>
  </si>
  <si>
    <t>Navajo Taxes (6%)</t>
  </si>
  <si>
    <t>TOTAL ESTIMATED CONSTRUCTION</t>
  </si>
  <si>
    <t>TOTAL PRICE BID</t>
  </si>
  <si>
    <t>Firm's Name:</t>
  </si>
  <si>
    <t>Signature:</t>
  </si>
  <si>
    <t>SCOPE OF WORK</t>
  </si>
  <si>
    <t xml:space="preserve">This work is for Project N15(2-3)2&amp;4, on the Navajo Nation, Apache County, Arizona, and shall be in accordance with the FP 14, Special Contract Requirements, and Drawings.  The proposed work consists of furnishing all labor, materials, equipment, services and incidentals required to reconstruct roadway including grade, drain, place aggregate base course, asphalt pavement, construct turnouts, fencing, cattleguards, gates, signing, and pavement markings on 11.430 km (7.104 miles) of miles of roadway.  Payment for work performed on items furnished and constructed will be made in accordance with Subsection 109.05 Payment of FP-14.  The Unit Price Bid must include all overhead, profit and bonding. </t>
  </si>
  <si>
    <t>Addendum No.   1</t>
  </si>
  <si>
    <t>Addendum No.   2</t>
  </si>
  <si>
    <t>--Deleted--</t>
  </si>
  <si>
    <t>10901-0000</t>
  </si>
  <si>
    <t>Extra &amp; Miscellaneous Work - authorized under Suppl.Spec. 109.02(s) of Exhibit F</t>
  </si>
  <si>
    <t>LPSM</t>
  </si>
  <si>
    <t>15101-0000</t>
  </si>
  <si>
    <t>Mobilization</t>
  </si>
  <si>
    <t>15201-0000</t>
  </si>
  <si>
    <t>Construction Survey And Staking</t>
  </si>
  <si>
    <t>15301-0000</t>
  </si>
  <si>
    <t>Contractor Quality Control</t>
  </si>
  <si>
    <t>15701-0000</t>
  </si>
  <si>
    <t>Soil Erosion Control</t>
  </si>
  <si>
    <t>15703-2500</t>
  </si>
  <si>
    <t>Soil Erosion Control, Mulching, Hydraulic Method</t>
  </si>
  <si>
    <t>ha</t>
  </si>
  <si>
    <t>15706-1600</t>
  </si>
  <si>
    <t>Soil Erosion Control, Stabilized Construction Exit</t>
  </si>
  <si>
    <t>Each</t>
  </si>
  <si>
    <t>20101-0000</t>
  </si>
  <si>
    <t>Clearing And Grubbing</t>
  </si>
  <si>
    <t>20301-1100</t>
  </si>
  <si>
    <t>Removal Of Gate</t>
  </si>
  <si>
    <t>20301-2400</t>
  </si>
  <si>
    <t>Removal Of Signs</t>
  </si>
  <si>
    <t>20302-0700</t>
  </si>
  <si>
    <t>Removal Of Fence</t>
  </si>
  <si>
    <t>m</t>
  </si>
  <si>
    <t>20302-2600</t>
  </si>
  <si>
    <t>Removal Of Pavement Markings</t>
  </si>
  <si>
    <t>20304-1000</t>
  </si>
  <si>
    <t>Removal Of Structures And Obstructions</t>
  </si>
  <si>
    <t>20401-0000</t>
  </si>
  <si>
    <t>Roadway Excavation</t>
  </si>
  <si>
    <t>m3</t>
  </si>
  <si>
    <t>20403-0000</t>
  </si>
  <si>
    <t>Unclassified Borrow</t>
  </si>
  <si>
    <t>20425-3000</t>
  </si>
  <si>
    <t>Crown Ditch</t>
  </si>
  <si>
    <t>20426-1000</t>
  </si>
  <si>
    <t>Ditch, Excavation</t>
  </si>
  <si>
    <t>20443-0000</t>
  </si>
  <si>
    <t>Berms</t>
  </si>
  <si>
    <t>21101-2000</t>
  </si>
  <si>
    <t>Roadway Obliteration, Method 2</t>
  </si>
  <si>
    <t>m2</t>
  </si>
  <si>
    <t>21301-0000</t>
  </si>
  <si>
    <t>Subgrade Stabilization</t>
  </si>
  <si>
    <t>25101-2100</t>
  </si>
  <si>
    <t>Placed Riprap, Method B, Class 1</t>
  </si>
  <si>
    <t>25101-2200</t>
  </si>
  <si>
    <t>Placed Riprap, Method B, Class 2</t>
  </si>
  <si>
    <t>25101-2300</t>
  </si>
  <si>
    <t>Placed Riprap, Method B, Class 3</t>
  </si>
  <si>
    <t>25112-2000</t>
  </si>
  <si>
    <t>Wire-Enclosed Riprap</t>
  </si>
  <si>
    <t>30101-2000</t>
  </si>
  <si>
    <t>Aggregate Base Grading D</t>
  </si>
  <si>
    <t>metric ton</t>
  </si>
  <si>
    <t>40301-0100</t>
  </si>
  <si>
    <t>Asphalt Concrete Pavement, Type 1</t>
  </si>
  <si>
    <t>t</t>
  </si>
  <si>
    <t>40504-0000</t>
  </si>
  <si>
    <t>Asphalt Binder</t>
  </si>
  <si>
    <t>41101-0000</t>
  </si>
  <si>
    <t>Prime Coat</t>
  </si>
  <si>
    <t>41201-0000</t>
  </si>
  <si>
    <t>Tack Coat</t>
  </si>
  <si>
    <t>55401-1000</t>
  </si>
  <si>
    <t>Reinforcing Steel</t>
  </si>
  <si>
    <t>kg</t>
  </si>
  <si>
    <t>60101-0000</t>
  </si>
  <si>
    <t>Concrete</t>
  </si>
  <si>
    <t>60201-2000</t>
  </si>
  <si>
    <t>2400mm pipe culvert</t>
  </si>
  <si>
    <t>60202-0600</t>
  </si>
  <si>
    <t>900mm equivalent diameter arch or elliptical pipe culvert</t>
  </si>
  <si>
    <t>60202-0700</t>
  </si>
  <si>
    <t>1050mm equivalent diameter arch or elliptical pipe culvert</t>
  </si>
  <si>
    <t>60202-0800</t>
  </si>
  <si>
    <t>1200mm equivalent diameter arch or elliptical pipe culvert</t>
  </si>
  <si>
    <t>60202-0900</t>
  </si>
  <si>
    <t>1350mm equivalent diameter arch or elliptical pipe culvert</t>
  </si>
  <si>
    <t>60202-1000</t>
  </si>
  <si>
    <t>1500mm equivalent diameter arch or elliptical pipe culvert</t>
  </si>
  <si>
    <t>60211-1000</t>
  </si>
  <si>
    <t>End section for 900mm equivalent diameter arch or elliptical pipe culvert</t>
  </si>
  <si>
    <t>60211-1100</t>
  </si>
  <si>
    <t>End section for 1050mm equivalent diameter arch or elliptical pipe culvert</t>
  </si>
  <si>
    <t>60211-1200</t>
  </si>
  <si>
    <t>End section for 1200mm equivalent diameter arch or elliptical pipe culvert</t>
  </si>
  <si>
    <t>60211-1300</t>
  </si>
  <si>
    <t>End section for 1350mm equivalent diameter arch or elliptical pipe culvert</t>
  </si>
  <si>
    <t>60211-1400</t>
  </si>
  <si>
    <t>End section for 1500mm equivalent diameter arch or elliptical pipe culvert</t>
  </si>
  <si>
    <t>60701-1000</t>
  </si>
  <si>
    <t>Removing, Cleaning, And Stockpiling Culvert</t>
  </si>
  <si>
    <t>61901-1000</t>
  </si>
  <si>
    <t>Fence, Barbed Wire, 5 Strand</t>
  </si>
  <si>
    <t>61902-2750</t>
  </si>
  <si>
    <t>Gate, Chain Link, Pedestrian</t>
  </si>
  <si>
    <t>61903-0310</t>
  </si>
  <si>
    <t>Cattle Guard, 2-Unit, With Gate</t>
  </si>
  <si>
    <t>61920-3000</t>
  </si>
  <si>
    <t>Remove and reset cattle guard</t>
  </si>
  <si>
    <t>62510-1000</t>
  </si>
  <si>
    <t>Seeding, Dry Method</t>
  </si>
  <si>
    <t>62901-1100</t>
  </si>
  <si>
    <t>Rolled Erosion Control Product, Type 4</t>
  </si>
  <si>
    <t>62901-1200</t>
  </si>
  <si>
    <t>Rolled Erosion Control Product, Type 5.A</t>
  </si>
  <si>
    <t>63301-0000</t>
  </si>
  <si>
    <t>Sign System</t>
  </si>
  <si>
    <t>63308-2000</t>
  </si>
  <si>
    <t>Object Marker, Type 2</t>
  </si>
  <si>
    <t>63308-3000</t>
  </si>
  <si>
    <t>Object Marker, Type 3</t>
  </si>
  <si>
    <t>63309-0100</t>
  </si>
  <si>
    <t>Delineator, Type 1</t>
  </si>
  <si>
    <t>63313-0000</t>
  </si>
  <si>
    <t>Rumble Strip</t>
  </si>
  <si>
    <t>63318-1020</t>
  </si>
  <si>
    <t>Milepost Marker 51 mm x 51 mm Square Steel Tube</t>
  </si>
  <si>
    <t>63401-0300</t>
  </si>
  <si>
    <t>Pavement Markings, Type B, Solid</t>
  </si>
  <si>
    <t>63401-0400</t>
  </si>
  <si>
    <t>Pavement Markings, Type B, Broken</t>
  </si>
  <si>
    <t>63401-0900</t>
  </si>
  <si>
    <t>Pavement Markings, Type E, Solid</t>
  </si>
  <si>
    <t>63401-1000</t>
  </si>
  <si>
    <t>Pavement Markings, Type E, Broken</t>
  </si>
  <si>
    <t>63405-3700</t>
  </si>
  <si>
    <t>Pavement Markings, Type J, Turn Arrow</t>
  </si>
  <si>
    <t>63405-3850</t>
  </si>
  <si>
    <t>Pavement Markings, Type J, "Only" Word Message</t>
  </si>
  <si>
    <t>63501-0000</t>
  </si>
  <si>
    <t>Temporary Traffic Control</t>
  </si>
  <si>
    <t>63502-3000</t>
  </si>
  <si>
    <t>Temporary Traffic Control, Raised Pavement Marker</t>
  </si>
  <si>
    <t>63509-1000</t>
  </si>
  <si>
    <t>Temporary Traffic Control, Flagger</t>
  </si>
  <si>
    <t>Fxhr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</si>
</sst>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b/>
      <sz val="12"/>
      <name val="Arial"/>
      <family val="2"/>
    </font>
    <font>
      <sz val="10"/>
      <name val="Arial"/>
      <family val="2"/>
    </font>
    <font>
      <sz val="11"/>
      <name val="Arial"/>
      <family val="2"/>
    </font>
    <font>
      <b/>
      <sz val="11"/>
      <name val="Arial"/>
      <family val="2"/>
    </font>
    <font>
      <b/>
      <sz val="11"/>
      <color theme="1"/>
      <name val="Calibri"/>
      <family val="2"/>
      <scheme val="minor"/>
    </font>
    <font>
      <b/>
      <sz val="10"/>
      <name val="Arial"/>
      <family val="2"/>
    </font>
    <font>
      <b/>
      <sz val="18"/>
      <name val="Arial"/>
      <family val="2"/>
    </font>
  </fonts>
  <fills count="3">
    <fill>
      <patternFill patternType="none"/>
    </fill>
    <fill>
      <patternFill patternType="gray125"/>
    </fill>
    <fill>
      <patternFill patternType="solid">
        <fgColor theme="4" tint="0.79998168889431442"/>
        <bgColor indexed="64"/>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3">
    <xf numFmtId="0" fontId="0" fillId="0" borderId="0" xfId="0"/>
    <xf numFmtId="0" fontId="4" fillId="0" borderId="0" xfId="0" applyFont="1"/>
    <xf numFmtId="0" fontId="5" fillId="0" borderId="0" xfId="0" applyFont="1" applyAlignment="1">
      <alignment horizontal="right"/>
    </xf>
    <xf numFmtId="0" fontId="4" fillId="0" borderId="1" xfId="0" applyFont="1" applyBorder="1"/>
    <xf numFmtId="15" fontId="4" fillId="0" borderId="1" xfId="0" applyNumberFormat="1" applyFont="1" applyBorder="1"/>
    <xf numFmtId="0" fontId="4" fillId="0" borderId="2" xfId="0" applyFont="1" applyBorder="1"/>
    <xf numFmtId="9" fontId="4" fillId="0" borderId="0" xfId="0" applyNumberFormat="1" applyFont="1"/>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0" borderId="6" xfId="0" applyBorder="1" applyAlignment="1">
      <alignment horizontal="center"/>
    </xf>
    <xf numFmtId="0" fontId="0" fillId="0" borderId="7" xfId="0" applyBorder="1" applyAlignment="1">
      <alignment horizontal="center"/>
    </xf>
    <xf numFmtId="0" fontId="0" fillId="0" borderId="7" xfId="0" applyBorder="1" applyAlignment="1">
      <alignment wrapText="1"/>
    </xf>
    <xf numFmtId="164" fontId="0" fillId="0" borderId="7" xfId="1" applyNumberFormat="1" applyFont="1" applyBorder="1"/>
    <xf numFmtId="44" fontId="0" fillId="0" borderId="7" xfId="2" applyFont="1" applyBorder="1"/>
    <xf numFmtId="44" fontId="0" fillId="0" borderId="8" xfId="2" applyFont="1" applyBorder="1"/>
    <xf numFmtId="44" fontId="0" fillId="0" borderId="0" xfId="0" applyNumberFormat="1"/>
    <xf numFmtId="0" fontId="6" fillId="0" borderId="9" xfId="0" applyFont="1" applyBorder="1"/>
    <xf numFmtId="0" fontId="6" fillId="0" borderId="10" xfId="0" applyFont="1" applyBorder="1"/>
    <xf numFmtId="44" fontId="6" fillId="0" borderId="10" xfId="2" applyFont="1" applyBorder="1"/>
    <xf numFmtId="44" fontId="6" fillId="0" borderId="11" xfId="2" applyFont="1" applyBorder="1"/>
    <xf numFmtId="0" fontId="0" fillId="0" borderId="12" xfId="0" applyBorder="1"/>
    <xf numFmtId="0" fontId="0" fillId="0" borderId="13" xfId="0" applyBorder="1"/>
    <xf numFmtId="44" fontId="0" fillId="0" borderId="14" xfId="2" applyFont="1" applyFill="1" applyBorder="1"/>
    <xf numFmtId="0" fontId="0" fillId="0" borderId="15" xfId="0" applyBorder="1"/>
    <xf numFmtId="0" fontId="0" fillId="0" borderId="16" xfId="0" applyBorder="1"/>
    <xf numFmtId="0" fontId="6" fillId="0" borderId="16" xfId="0" applyFont="1" applyBorder="1"/>
    <xf numFmtId="44" fontId="6" fillId="0" borderId="17" xfId="0" applyNumberFormat="1" applyFont="1" applyBorder="1"/>
    <xf numFmtId="44" fontId="0" fillId="0" borderId="18" xfId="0" applyNumberFormat="1" applyBorder="1"/>
    <xf numFmtId="0" fontId="0" fillId="0" borderId="19" xfId="0" applyBorder="1"/>
    <xf numFmtId="0" fontId="0" fillId="0" borderId="2" xfId="0" applyBorder="1"/>
    <xf numFmtId="44" fontId="0" fillId="0" borderId="20" xfId="0" applyNumberFormat="1" applyBorder="1"/>
    <xf numFmtId="0" fontId="0" fillId="0" borderId="21" xfId="0" applyBorder="1"/>
    <xf numFmtId="0" fontId="0" fillId="0" borderId="22" xfId="0" applyBorder="1"/>
    <xf numFmtId="0" fontId="6" fillId="0" borderId="22" xfId="0" applyFont="1" applyBorder="1"/>
    <xf numFmtId="44" fontId="6" fillId="0" borderId="23" xfId="0" applyNumberFormat="1" applyFont="1" applyBorder="1"/>
    <xf numFmtId="0" fontId="6" fillId="0" borderId="0" xfId="0" applyFont="1"/>
    <xf numFmtId="44" fontId="6" fillId="0" borderId="0" xfId="0" applyNumberFormat="1" applyFont="1"/>
    <xf numFmtId="0" fontId="3" fillId="0" borderId="0" xfId="0" applyFont="1" applyAlignment="1">
      <alignment horizontal="right"/>
    </xf>
    <xf numFmtId="0" fontId="7" fillId="0" borderId="0" xfId="0" applyFont="1"/>
    <xf numFmtId="9" fontId="7" fillId="0" borderId="0" xfId="0" applyNumberFormat="1" applyFont="1" applyAlignment="1">
      <alignment horizontal="left"/>
    </xf>
    <xf numFmtId="0" fontId="4" fillId="0" borderId="1" xfId="0" applyFont="1" applyBorder="1" applyAlignment="1">
      <alignment horizontal="left" indent="1"/>
    </xf>
    <xf numFmtId="0" fontId="4" fillId="0" borderId="2" xfId="0" applyFont="1" applyBorder="1" applyAlignment="1">
      <alignment horizontal="left" indent="1"/>
    </xf>
    <xf numFmtId="0" fontId="0" fillId="0" borderId="7" xfId="0" applyBorder="1" applyAlignment="1">
      <alignment horizontal="center" wrapText="1"/>
    </xf>
    <xf numFmtId="0" fontId="8" fillId="0" borderId="0" xfId="0" applyFont="1" applyAlignment="1">
      <alignment horizontal="center"/>
    </xf>
    <xf numFmtId="0" fontId="2" fillId="0" borderId="0" xfId="0" applyFont="1" applyAlignment="1">
      <alignment horizontal="center"/>
    </xf>
    <xf numFmtId="0" fontId="0" fillId="0" borderId="24" xfId="0" applyBorder="1" applyAlignment="1">
      <alignment horizontal="center"/>
    </xf>
    <xf numFmtId="0" fontId="0" fillId="0" borderId="2" xfId="0" applyBorder="1" applyAlignment="1">
      <alignment horizontal="center"/>
    </xf>
    <xf numFmtId="0" fontId="0" fillId="0" borderId="25" xfId="0" applyBorder="1" applyAlignment="1">
      <alignment horizontal="center"/>
    </xf>
    <xf numFmtId="0" fontId="3" fillId="0" borderId="24" xfId="0" applyFont="1" applyBorder="1" applyAlignment="1">
      <alignment horizontal="center"/>
    </xf>
    <xf numFmtId="0" fontId="3" fillId="0" borderId="2" xfId="0" applyFont="1" applyBorder="1" applyAlignment="1">
      <alignment horizontal="center"/>
    </xf>
    <xf numFmtId="0" fontId="3" fillId="0" borderId="25" xfId="0" applyFont="1" applyBorder="1" applyAlignment="1">
      <alignment horizontal="center"/>
    </xf>
    <xf numFmtId="0" fontId="4" fillId="2" borderId="0" xfId="0" applyFont="1" applyFill="1" applyAlignment="1">
      <alignment horizontal="left"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130175</xdr:colOff>
      <xdr:row>0</xdr:row>
      <xdr:rowOff>0</xdr:rowOff>
    </xdr:from>
    <xdr:to>
      <xdr:col>2</xdr:col>
      <xdr:colOff>484253</xdr:colOff>
      <xdr:row>2</xdr:row>
      <xdr:rowOff>278765</xdr:rowOff>
    </xdr:to>
    <xdr:pic>
      <xdr:nvPicPr>
        <xdr:cNvPr id="2" name="Picture 1">
          <a:extLst>
            <a:ext uri="{FF2B5EF4-FFF2-40B4-BE49-F238E27FC236}">
              <a16:creationId xmlns:a16="http://schemas.microsoft.com/office/drawing/2014/main" id="{DE761AE7-F91A-49EF-9F1A-9E2D0FC01B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175" y="0"/>
          <a:ext cx="1792353" cy="1193165"/>
        </a:xfrm>
        <a:prstGeom prst="rect">
          <a:avLst/>
        </a:prstGeom>
      </xdr:spPr>
    </xdr:pic>
    <xdr:clientData/>
  </xdr:twoCellAnchor>
  <xdr:twoCellAnchor>
    <xdr:from>
      <xdr:col>6</xdr:col>
      <xdr:colOff>895350</xdr:colOff>
      <xdr:row>2</xdr:row>
      <xdr:rowOff>15875</xdr:rowOff>
    </xdr:from>
    <xdr:to>
      <xdr:col>7</xdr:col>
      <xdr:colOff>6350</xdr:colOff>
      <xdr:row>3</xdr:row>
      <xdr:rowOff>44450</xdr:rowOff>
    </xdr:to>
    <xdr:sp macro="" textlink="">
      <xdr:nvSpPr>
        <xdr:cNvPr id="176" name="Isosceles Triangle 175">
          <a:extLst>
            <a:ext uri="{FF2B5EF4-FFF2-40B4-BE49-F238E27FC236}">
              <a16:creationId xmlns:a16="http://schemas.microsoft.com/office/drawing/2014/main" id="{CEC36FCA-CAD6-458F-8940-C36D0F923F2D}"/>
            </a:ext>
          </a:extLst>
        </xdr:cNvPr>
        <xdr:cNvSpPr/>
      </xdr:nvSpPr>
      <xdr:spPr>
        <a:xfrm>
          <a:off x="9715500" y="930275"/>
          <a:ext cx="400050" cy="346075"/>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clientData/>
  </xdr:twoCellAnchor>
  <xdr:twoCellAnchor>
    <xdr:from>
      <xdr:col>6</xdr:col>
      <xdr:colOff>873125</xdr:colOff>
      <xdr:row>3</xdr:row>
      <xdr:rowOff>95249</xdr:rowOff>
    </xdr:from>
    <xdr:to>
      <xdr:col>6</xdr:col>
      <xdr:colOff>1276350</xdr:colOff>
      <xdr:row>5</xdr:row>
      <xdr:rowOff>66674</xdr:rowOff>
    </xdr:to>
    <xdr:sp macro="" textlink="">
      <xdr:nvSpPr>
        <xdr:cNvPr id="177" name="Isosceles Triangle 176">
          <a:extLst>
            <a:ext uri="{FF2B5EF4-FFF2-40B4-BE49-F238E27FC236}">
              <a16:creationId xmlns:a16="http://schemas.microsoft.com/office/drawing/2014/main" id="{2A753547-4251-4530-A2F1-50A2316A7DFB}"/>
            </a:ext>
          </a:extLst>
        </xdr:cNvPr>
        <xdr:cNvSpPr/>
      </xdr:nvSpPr>
      <xdr:spPr>
        <a:xfrm>
          <a:off x="9693275" y="1323974"/>
          <a:ext cx="403225" cy="336550"/>
        </a:xfrm>
        <a:prstGeom prst="triangle">
          <a:avLst>
            <a:gd name="adj" fmla="val 54725"/>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clientData/>
  </xdr:twoCellAnchor>
  <xdr:twoCellAnchor>
    <xdr:from>
      <xdr:col>0</xdr:col>
      <xdr:colOff>295275</xdr:colOff>
      <xdr:row>25</xdr:row>
      <xdr:rowOff>257175</xdr:rowOff>
    </xdr:from>
    <xdr:to>
      <xdr:col>1</xdr:col>
      <xdr:colOff>158750</xdr:colOff>
      <xdr:row>26</xdr:row>
      <xdr:rowOff>292100</xdr:rowOff>
    </xdr:to>
    <xdr:sp macro="" textlink="">
      <xdr:nvSpPr>
        <xdr:cNvPr id="178" name="Isosceles Triangle 177">
          <a:extLst>
            <a:ext uri="{FF2B5EF4-FFF2-40B4-BE49-F238E27FC236}">
              <a16:creationId xmlns:a16="http://schemas.microsoft.com/office/drawing/2014/main" id="{B75ACAEB-2BD1-4A9A-A7A1-E05DB8DF8EF0}"/>
            </a:ext>
          </a:extLst>
        </xdr:cNvPr>
        <xdr:cNvSpPr/>
      </xdr:nvSpPr>
      <xdr:spPr>
        <a:xfrm>
          <a:off x="295275" y="8086725"/>
          <a:ext cx="406400" cy="339725"/>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clientData/>
  </xdr:twoCellAnchor>
  <xdr:twoCellAnchor>
    <xdr:from>
      <xdr:col>0</xdr:col>
      <xdr:colOff>377825</xdr:colOff>
      <xdr:row>26</xdr:row>
      <xdr:rowOff>47625</xdr:rowOff>
    </xdr:from>
    <xdr:to>
      <xdr:col>1</xdr:col>
      <xdr:colOff>234950</xdr:colOff>
      <xdr:row>27</xdr:row>
      <xdr:rowOff>87573</xdr:rowOff>
    </xdr:to>
    <xdr:sp macro="" textlink="">
      <xdr:nvSpPr>
        <xdr:cNvPr id="179" name="TextBox 178">
          <a:extLst>
            <a:ext uri="{FF2B5EF4-FFF2-40B4-BE49-F238E27FC236}">
              <a16:creationId xmlns:a16="http://schemas.microsoft.com/office/drawing/2014/main" id="{6D0A1ECD-BA72-48EA-9B61-E5415EAD5F28}"/>
            </a:ext>
          </a:extLst>
        </xdr:cNvPr>
        <xdr:cNvSpPr txBox="1"/>
      </xdr:nvSpPr>
      <xdr:spPr>
        <a:xfrm>
          <a:off x="377825" y="8181975"/>
          <a:ext cx="400050" cy="34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1</a:t>
          </a:r>
        </a:p>
      </xdr:txBody>
    </xdr:sp>
    <xdr:clientData/>
  </xdr:twoCellAnchor>
  <xdr:twoCellAnchor>
    <xdr:from>
      <xdr:col>2</xdr:col>
      <xdr:colOff>4635500</xdr:colOff>
      <xdr:row>30</xdr:row>
      <xdr:rowOff>228600</xdr:rowOff>
    </xdr:from>
    <xdr:to>
      <xdr:col>3</xdr:col>
      <xdr:colOff>387350</xdr:colOff>
      <xdr:row>31</xdr:row>
      <xdr:rowOff>266700</xdr:rowOff>
    </xdr:to>
    <xdr:sp macro="" textlink="">
      <xdr:nvSpPr>
        <xdr:cNvPr id="180" name="Isosceles Triangle 179">
          <a:extLst>
            <a:ext uri="{FF2B5EF4-FFF2-40B4-BE49-F238E27FC236}">
              <a16:creationId xmlns:a16="http://schemas.microsoft.com/office/drawing/2014/main" id="{C4CC351A-83CB-4FBA-AF91-42D451BF9E3C}"/>
            </a:ext>
          </a:extLst>
        </xdr:cNvPr>
        <xdr:cNvSpPr/>
      </xdr:nvSpPr>
      <xdr:spPr>
        <a:xfrm>
          <a:off x="6073775" y="9582150"/>
          <a:ext cx="400050" cy="342900"/>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clientData/>
  </xdr:twoCellAnchor>
  <xdr:twoCellAnchor>
    <xdr:from>
      <xdr:col>3</xdr:col>
      <xdr:colOff>66675</xdr:colOff>
      <xdr:row>31</xdr:row>
      <xdr:rowOff>19050</xdr:rowOff>
    </xdr:from>
    <xdr:to>
      <xdr:col>3</xdr:col>
      <xdr:colOff>463550</xdr:colOff>
      <xdr:row>33</xdr:row>
      <xdr:rowOff>65348</xdr:rowOff>
    </xdr:to>
    <xdr:sp macro="" textlink="">
      <xdr:nvSpPr>
        <xdr:cNvPr id="181" name="TextBox 180">
          <a:extLst>
            <a:ext uri="{FF2B5EF4-FFF2-40B4-BE49-F238E27FC236}">
              <a16:creationId xmlns:a16="http://schemas.microsoft.com/office/drawing/2014/main" id="{8915175E-9386-46C2-854E-D9CE1E6F41C1}"/>
            </a:ext>
          </a:extLst>
        </xdr:cNvPr>
        <xdr:cNvSpPr txBox="1"/>
      </xdr:nvSpPr>
      <xdr:spPr>
        <a:xfrm>
          <a:off x="6153150" y="9677400"/>
          <a:ext cx="396875" cy="655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1</a:t>
          </a:r>
        </a:p>
      </xdr:txBody>
    </xdr:sp>
    <xdr:clientData/>
  </xdr:twoCellAnchor>
  <xdr:twoCellAnchor>
    <xdr:from>
      <xdr:col>1</xdr:col>
      <xdr:colOff>882650</xdr:colOff>
      <xdr:row>31</xdr:row>
      <xdr:rowOff>219075</xdr:rowOff>
    </xdr:from>
    <xdr:to>
      <xdr:col>2</xdr:col>
      <xdr:colOff>387350</xdr:colOff>
      <xdr:row>32</xdr:row>
      <xdr:rowOff>257175</xdr:rowOff>
    </xdr:to>
    <xdr:sp macro="" textlink="">
      <xdr:nvSpPr>
        <xdr:cNvPr id="182" name="Isosceles Triangle 181">
          <a:extLst>
            <a:ext uri="{FF2B5EF4-FFF2-40B4-BE49-F238E27FC236}">
              <a16:creationId xmlns:a16="http://schemas.microsoft.com/office/drawing/2014/main" id="{7D8E8F07-FD90-46A6-B51D-AAB1ABAF614C}"/>
            </a:ext>
          </a:extLst>
        </xdr:cNvPr>
        <xdr:cNvSpPr/>
      </xdr:nvSpPr>
      <xdr:spPr>
        <a:xfrm>
          <a:off x="1425575" y="9877425"/>
          <a:ext cx="400050" cy="342900"/>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clientData/>
  </xdr:twoCellAnchor>
  <xdr:twoCellAnchor>
    <xdr:from>
      <xdr:col>2</xdr:col>
      <xdr:colOff>76200</xdr:colOff>
      <xdr:row>32</xdr:row>
      <xdr:rowOff>9525</xdr:rowOff>
    </xdr:from>
    <xdr:to>
      <xdr:col>2</xdr:col>
      <xdr:colOff>463550</xdr:colOff>
      <xdr:row>34</xdr:row>
      <xdr:rowOff>55823</xdr:rowOff>
    </xdr:to>
    <xdr:sp macro="" textlink="">
      <xdr:nvSpPr>
        <xdr:cNvPr id="183" name="TextBox 182">
          <a:extLst>
            <a:ext uri="{FF2B5EF4-FFF2-40B4-BE49-F238E27FC236}">
              <a16:creationId xmlns:a16="http://schemas.microsoft.com/office/drawing/2014/main" id="{27334E46-8567-4ED0-8F76-4C07AF003C66}"/>
            </a:ext>
          </a:extLst>
        </xdr:cNvPr>
        <xdr:cNvSpPr txBox="1"/>
      </xdr:nvSpPr>
      <xdr:spPr>
        <a:xfrm>
          <a:off x="1514475" y="9972675"/>
          <a:ext cx="387350" cy="655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1</a:t>
          </a:r>
        </a:p>
      </xdr:txBody>
    </xdr:sp>
    <xdr:clientData/>
  </xdr:twoCellAnchor>
  <xdr:twoCellAnchor>
    <xdr:from>
      <xdr:col>2</xdr:col>
      <xdr:colOff>4638675</xdr:colOff>
      <xdr:row>21</xdr:row>
      <xdr:rowOff>276225</xdr:rowOff>
    </xdr:from>
    <xdr:to>
      <xdr:col>3</xdr:col>
      <xdr:colOff>387350</xdr:colOff>
      <xdr:row>23</xdr:row>
      <xdr:rowOff>9525</xdr:rowOff>
    </xdr:to>
    <xdr:sp macro="" textlink="">
      <xdr:nvSpPr>
        <xdr:cNvPr id="184" name="Isosceles Triangle 183">
          <a:extLst>
            <a:ext uri="{FF2B5EF4-FFF2-40B4-BE49-F238E27FC236}">
              <a16:creationId xmlns:a16="http://schemas.microsoft.com/office/drawing/2014/main" id="{5D3163D0-ECBB-4946-BEED-47ECFE12BB75}"/>
            </a:ext>
          </a:extLst>
        </xdr:cNvPr>
        <xdr:cNvSpPr/>
      </xdr:nvSpPr>
      <xdr:spPr>
        <a:xfrm>
          <a:off x="6076950" y="6886575"/>
          <a:ext cx="396875" cy="342900"/>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clientData/>
  </xdr:twoCellAnchor>
  <xdr:twoCellAnchor>
    <xdr:from>
      <xdr:col>3</xdr:col>
      <xdr:colOff>63500</xdr:colOff>
      <xdr:row>22</xdr:row>
      <xdr:rowOff>66675</xdr:rowOff>
    </xdr:from>
    <xdr:to>
      <xdr:col>3</xdr:col>
      <xdr:colOff>463550</xdr:colOff>
      <xdr:row>23</xdr:row>
      <xdr:rowOff>103448</xdr:rowOff>
    </xdr:to>
    <xdr:sp macro="" textlink="">
      <xdr:nvSpPr>
        <xdr:cNvPr id="185" name="TextBox 184">
          <a:extLst>
            <a:ext uri="{FF2B5EF4-FFF2-40B4-BE49-F238E27FC236}">
              <a16:creationId xmlns:a16="http://schemas.microsoft.com/office/drawing/2014/main" id="{3AA38EA2-A4A2-41A2-B668-91D37E642911}"/>
            </a:ext>
          </a:extLst>
        </xdr:cNvPr>
        <xdr:cNvSpPr txBox="1"/>
      </xdr:nvSpPr>
      <xdr:spPr>
        <a:xfrm>
          <a:off x="6149975" y="6981825"/>
          <a:ext cx="400050" cy="341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2</a:t>
          </a:r>
        </a:p>
      </xdr:txBody>
    </xdr:sp>
    <xdr:clientData/>
  </xdr:twoCellAnchor>
  <xdr:twoCellAnchor>
    <xdr:from>
      <xdr:col>3</xdr:col>
      <xdr:colOff>73025</xdr:colOff>
      <xdr:row>28</xdr:row>
      <xdr:rowOff>66675</xdr:rowOff>
    </xdr:from>
    <xdr:to>
      <xdr:col>3</xdr:col>
      <xdr:colOff>473075</xdr:colOff>
      <xdr:row>29</xdr:row>
      <xdr:rowOff>103448</xdr:rowOff>
    </xdr:to>
    <xdr:sp macro="" textlink="">
      <xdr:nvSpPr>
        <xdr:cNvPr id="187" name="TextBox 186">
          <a:extLst>
            <a:ext uri="{FF2B5EF4-FFF2-40B4-BE49-F238E27FC236}">
              <a16:creationId xmlns:a16="http://schemas.microsoft.com/office/drawing/2014/main" id="{6907F648-4544-4735-B770-4DBE26F5F913}"/>
            </a:ext>
          </a:extLst>
        </xdr:cNvPr>
        <xdr:cNvSpPr txBox="1"/>
      </xdr:nvSpPr>
      <xdr:spPr>
        <a:xfrm>
          <a:off x="6159500" y="8810625"/>
          <a:ext cx="400050" cy="341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2</a:t>
          </a:r>
        </a:p>
      </xdr:txBody>
    </xdr:sp>
    <xdr:clientData/>
  </xdr:twoCellAnchor>
  <xdr:twoCellAnchor>
    <xdr:from>
      <xdr:col>3</xdr:col>
      <xdr:colOff>6350</xdr:colOff>
      <xdr:row>29</xdr:row>
      <xdr:rowOff>285750</xdr:rowOff>
    </xdr:from>
    <xdr:to>
      <xdr:col>3</xdr:col>
      <xdr:colOff>409575</xdr:colOff>
      <xdr:row>31</xdr:row>
      <xdr:rowOff>19050</xdr:rowOff>
    </xdr:to>
    <xdr:sp macro="" textlink="">
      <xdr:nvSpPr>
        <xdr:cNvPr id="188" name="Isosceles Triangle 187">
          <a:extLst>
            <a:ext uri="{FF2B5EF4-FFF2-40B4-BE49-F238E27FC236}">
              <a16:creationId xmlns:a16="http://schemas.microsoft.com/office/drawing/2014/main" id="{3A2B322D-4D31-4428-8408-1B46FA3450ED}"/>
            </a:ext>
          </a:extLst>
        </xdr:cNvPr>
        <xdr:cNvSpPr/>
      </xdr:nvSpPr>
      <xdr:spPr>
        <a:xfrm>
          <a:off x="6092825" y="9334500"/>
          <a:ext cx="403225" cy="342900"/>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clientData/>
  </xdr:twoCellAnchor>
  <xdr:twoCellAnchor>
    <xdr:from>
      <xdr:col>3</xdr:col>
      <xdr:colOff>85725</xdr:colOff>
      <xdr:row>30</xdr:row>
      <xdr:rowOff>76200</xdr:rowOff>
    </xdr:from>
    <xdr:to>
      <xdr:col>3</xdr:col>
      <xdr:colOff>485775</xdr:colOff>
      <xdr:row>31</xdr:row>
      <xdr:rowOff>112973</xdr:rowOff>
    </xdr:to>
    <xdr:sp macro="" textlink="">
      <xdr:nvSpPr>
        <xdr:cNvPr id="189" name="TextBox 188">
          <a:extLst>
            <a:ext uri="{FF2B5EF4-FFF2-40B4-BE49-F238E27FC236}">
              <a16:creationId xmlns:a16="http://schemas.microsoft.com/office/drawing/2014/main" id="{7F81D064-6729-4298-B165-AE1087B512A9}"/>
            </a:ext>
          </a:extLst>
        </xdr:cNvPr>
        <xdr:cNvSpPr txBox="1"/>
      </xdr:nvSpPr>
      <xdr:spPr>
        <a:xfrm>
          <a:off x="6172200" y="9429750"/>
          <a:ext cx="400050" cy="341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2</a:t>
          </a:r>
        </a:p>
      </xdr:txBody>
    </xdr:sp>
    <xdr:clientData/>
  </xdr:twoCellAnchor>
  <xdr:twoCellAnchor>
    <xdr:from>
      <xdr:col>3</xdr:col>
      <xdr:colOff>6350</xdr:colOff>
      <xdr:row>26</xdr:row>
      <xdr:rowOff>285750</xdr:rowOff>
    </xdr:from>
    <xdr:to>
      <xdr:col>3</xdr:col>
      <xdr:colOff>406400</xdr:colOff>
      <xdr:row>28</xdr:row>
      <xdr:rowOff>15875</xdr:rowOff>
    </xdr:to>
    <xdr:sp macro="" textlink="">
      <xdr:nvSpPr>
        <xdr:cNvPr id="190" name="Isosceles Triangle 189">
          <a:extLst>
            <a:ext uri="{FF2B5EF4-FFF2-40B4-BE49-F238E27FC236}">
              <a16:creationId xmlns:a16="http://schemas.microsoft.com/office/drawing/2014/main" id="{9E3C242A-03D6-45A6-B202-BAD49BE9F617}"/>
            </a:ext>
          </a:extLst>
        </xdr:cNvPr>
        <xdr:cNvSpPr/>
      </xdr:nvSpPr>
      <xdr:spPr>
        <a:xfrm>
          <a:off x="6092825" y="8420100"/>
          <a:ext cx="400050" cy="339725"/>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clientData/>
  </xdr:twoCellAnchor>
  <xdr:twoCellAnchor>
    <xdr:from>
      <xdr:col>3</xdr:col>
      <xdr:colOff>82550</xdr:colOff>
      <xdr:row>27</xdr:row>
      <xdr:rowOff>76200</xdr:rowOff>
    </xdr:from>
    <xdr:to>
      <xdr:col>3</xdr:col>
      <xdr:colOff>482600</xdr:colOff>
      <xdr:row>28</xdr:row>
      <xdr:rowOff>116148</xdr:rowOff>
    </xdr:to>
    <xdr:sp macro="" textlink="">
      <xdr:nvSpPr>
        <xdr:cNvPr id="191" name="TextBox 190">
          <a:extLst>
            <a:ext uri="{FF2B5EF4-FFF2-40B4-BE49-F238E27FC236}">
              <a16:creationId xmlns:a16="http://schemas.microsoft.com/office/drawing/2014/main" id="{667BDEDB-A47B-40B3-AE8F-0539F2D1B761}"/>
            </a:ext>
          </a:extLst>
        </xdr:cNvPr>
        <xdr:cNvSpPr txBox="1"/>
      </xdr:nvSpPr>
      <xdr:spPr>
        <a:xfrm>
          <a:off x="6169025" y="8515350"/>
          <a:ext cx="400050" cy="34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2</a:t>
          </a:r>
        </a:p>
      </xdr:txBody>
    </xdr:sp>
    <xdr:clientData/>
  </xdr:twoCellAnchor>
  <xdr:twoCellAnchor>
    <xdr:from>
      <xdr:col>3</xdr:col>
      <xdr:colOff>6350</xdr:colOff>
      <xdr:row>27</xdr:row>
      <xdr:rowOff>282575</xdr:rowOff>
    </xdr:from>
    <xdr:to>
      <xdr:col>3</xdr:col>
      <xdr:colOff>406400</xdr:colOff>
      <xdr:row>29</xdr:row>
      <xdr:rowOff>19050</xdr:rowOff>
    </xdr:to>
    <xdr:sp macro="" textlink="">
      <xdr:nvSpPr>
        <xdr:cNvPr id="192" name="Isosceles Triangle 191">
          <a:extLst>
            <a:ext uri="{FF2B5EF4-FFF2-40B4-BE49-F238E27FC236}">
              <a16:creationId xmlns:a16="http://schemas.microsoft.com/office/drawing/2014/main" id="{10F6001A-814F-492E-B874-B9D95CA03466}"/>
            </a:ext>
          </a:extLst>
        </xdr:cNvPr>
        <xdr:cNvSpPr/>
      </xdr:nvSpPr>
      <xdr:spPr>
        <a:xfrm>
          <a:off x="6092825" y="8721725"/>
          <a:ext cx="400050" cy="346075"/>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clientData/>
  </xdr:twoCellAnchor>
  <xdr:twoCellAnchor>
    <xdr:from>
      <xdr:col>3</xdr:col>
      <xdr:colOff>0</xdr:colOff>
      <xdr:row>40</xdr:row>
      <xdr:rowOff>0</xdr:rowOff>
    </xdr:from>
    <xdr:to>
      <xdr:col>3</xdr:col>
      <xdr:colOff>409575</xdr:colOff>
      <xdr:row>41</xdr:row>
      <xdr:rowOff>38100</xdr:rowOff>
    </xdr:to>
    <xdr:sp macro="" textlink="">
      <xdr:nvSpPr>
        <xdr:cNvPr id="238" name="Isosceles Triangle 237">
          <a:extLst>
            <a:ext uri="{FF2B5EF4-FFF2-40B4-BE49-F238E27FC236}">
              <a16:creationId xmlns:a16="http://schemas.microsoft.com/office/drawing/2014/main" id="{1A956B7B-C3AF-470B-B5B4-5FBDCCB4D247}"/>
            </a:ext>
          </a:extLst>
        </xdr:cNvPr>
        <xdr:cNvSpPr/>
      </xdr:nvSpPr>
      <xdr:spPr>
        <a:xfrm>
          <a:off x="6086475" y="12401550"/>
          <a:ext cx="409575" cy="342900"/>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clientData/>
  </xdr:twoCellAnchor>
  <xdr:twoCellAnchor>
    <xdr:from>
      <xdr:col>3</xdr:col>
      <xdr:colOff>85725</xdr:colOff>
      <xdr:row>40</xdr:row>
      <xdr:rowOff>95250</xdr:rowOff>
    </xdr:from>
    <xdr:to>
      <xdr:col>3</xdr:col>
      <xdr:colOff>485775</xdr:colOff>
      <xdr:row>41</xdr:row>
      <xdr:rowOff>135198</xdr:rowOff>
    </xdr:to>
    <xdr:sp macro="" textlink="">
      <xdr:nvSpPr>
        <xdr:cNvPr id="239" name="TextBox 238">
          <a:extLst>
            <a:ext uri="{FF2B5EF4-FFF2-40B4-BE49-F238E27FC236}">
              <a16:creationId xmlns:a16="http://schemas.microsoft.com/office/drawing/2014/main" id="{678B775F-599D-427F-9E90-04E47710844F}"/>
            </a:ext>
          </a:extLst>
        </xdr:cNvPr>
        <xdr:cNvSpPr txBox="1"/>
      </xdr:nvSpPr>
      <xdr:spPr>
        <a:xfrm>
          <a:off x="6172200" y="12496800"/>
          <a:ext cx="400050" cy="34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2</a:t>
          </a:r>
        </a:p>
      </xdr:txBody>
    </xdr:sp>
    <xdr:clientData/>
  </xdr:twoCellAnchor>
  <xdr:twoCellAnchor>
    <xdr:from>
      <xdr:col>3</xdr:col>
      <xdr:colOff>0</xdr:colOff>
      <xdr:row>41</xdr:row>
      <xdr:rowOff>0</xdr:rowOff>
    </xdr:from>
    <xdr:to>
      <xdr:col>3</xdr:col>
      <xdr:colOff>409575</xdr:colOff>
      <xdr:row>42</xdr:row>
      <xdr:rowOff>38100</xdr:rowOff>
    </xdr:to>
    <xdr:sp macro="" textlink="">
      <xdr:nvSpPr>
        <xdr:cNvPr id="240" name="Isosceles Triangle 239">
          <a:extLst>
            <a:ext uri="{FF2B5EF4-FFF2-40B4-BE49-F238E27FC236}">
              <a16:creationId xmlns:a16="http://schemas.microsoft.com/office/drawing/2014/main" id="{C914C3C5-FE16-4BB4-9E11-1BB6034EC3B4}"/>
            </a:ext>
          </a:extLst>
        </xdr:cNvPr>
        <xdr:cNvSpPr/>
      </xdr:nvSpPr>
      <xdr:spPr>
        <a:xfrm>
          <a:off x="6086475" y="12706350"/>
          <a:ext cx="409575" cy="342900"/>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clientData/>
  </xdr:twoCellAnchor>
  <xdr:twoCellAnchor>
    <xdr:from>
      <xdr:col>3</xdr:col>
      <xdr:colOff>85725</xdr:colOff>
      <xdr:row>41</xdr:row>
      <xdr:rowOff>95250</xdr:rowOff>
    </xdr:from>
    <xdr:to>
      <xdr:col>3</xdr:col>
      <xdr:colOff>485775</xdr:colOff>
      <xdr:row>42</xdr:row>
      <xdr:rowOff>135198</xdr:rowOff>
    </xdr:to>
    <xdr:sp macro="" textlink="">
      <xdr:nvSpPr>
        <xdr:cNvPr id="241" name="TextBox 240">
          <a:extLst>
            <a:ext uri="{FF2B5EF4-FFF2-40B4-BE49-F238E27FC236}">
              <a16:creationId xmlns:a16="http://schemas.microsoft.com/office/drawing/2014/main" id="{079A6D1C-753B-49BD-8378-0EA4B7E01A04}"/>
            </a:ext>
          </a:extLst>
        </xdr:cNvPr>
        <xdr:cNvSpPr txBox="1"/>
      </xdr:nvSpPr>
      <xdr:spPr>
        <a:xfrm>
          <a:off x="6172200" y="12801600"/>
          <a:ext cx="400050" cy="34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2</a:t>
          </a:r>
        </a:p>
      </xdr:txBody>
    </xdr:sp>
    <xdr:clientData/>
  </xdr:twoCellAnchor>
  <xdr:twoCellAnchor>
    <xdr:from>
      <xdr:col>3</xdr:col>
      <xdr:colOff>0</xdr:colOff>
      <xdr:row>42</xdr:row>
      <xdr:rowOff>0</xdr:rowOff>
    </xdr:from>
    <xdr:to>
      <xdr:col>3</xdr:col>
      <xdr:colOff>409575</xdr:colOff>
      <xdr:row>43</xdr:row>
      <xdr:rowOff>38100</xdr:rowOff>
    </xdr:to>
    <xdr:sp macro="" textlink="">
      <xdr:nvSpPr>
        <xdr:cNvPr id="242" name="Isosceles Triangle 241">
          <a:extLst>
            <a:ext uri="{FF2B5EF4-FFF2-40B4-BE49-F238E27FC236}">
              <a16:creationId xmlns:a16="http://schemas.microsoft.com/office/drawing/2014/main" id="{EBC9BF1B-05B9-4292-8FDB-39D2B130F897}"/>
            </a:ext>
          </a:extLst>
        </xdr:cNvPr>
        <xdr:cNvSpPr/>
      </xdr:nvSpPr>
      <xdr:spPr>
        <a:xfrm>
          <a:off x="6086475" y="13011150"/>
          <a:ext cx="409575" cy="342900"/>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clientData/>
  </xdr:twoCellAnchor>
  <xdr:twoCellAnchor>
    <xdr:from>
      <xdr:col>3</xdr:col>
      <xdr:colOff>85725</xdr:colOff>
      <xdr:row>42</xdr:row>
      <xdr:rowOff>95250</xdr:rowOff>
    </xdr:from>
    <xdr:to>
      <xdr:col>3</xdr:col>
      <xdr:colOff>485775</xdr:colOff>
      <xdr:row>43</xdr:row>
      <xdr:rowOff>135198</xdr:rowOff>
    </xdr:to>
    <xdr:sp macro="" textlink="">
      <xdr:nvSpPr>
        <xdr:cNvPr id="243" name="TextBox 242">
          <a:extLst>
            <a:ext uri="{FF2B5EF4-FFF2-40B4-BE49-F238E27FC236}">
              <a16:creationId xmlns:a16="http://schemas.microsoft.com/office/drawing/2014/main" id="{142F4BA7-E80E-45FE-808C-1803FE6A7F3D}"/>
            </a:ext>
          </a:extLst>
        </xdr:cNvPr>
        <xdr:cNvSpPr txBox="1"/>
      </xdr:nvSpPr>
      <xdr:spPr>
        <a:xfrm>
          <a:off x="6172200" y="13106400"/>
          <a:ext cx="400050" cy="34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2</a:t>
          </a:r>
        </a:p>
      </xdr:txBody>
    </xdr:sp>
    <xdr:clientData/>
  </xdr:twoCellAnchor>
  <xdr:twoCellAnchor>
    <xdr:from>
      <xdr:col>3</xdr:col>
      <xdr:colOff>0</xdr:colOff>
      <xdr:row>43</xdr:row>
      <xdr:rowOff>0</xdr:rowOff>
    </xdr:from>
    <xdr:to>
      <xdr:col>3</xdr:col>
      <xdr:colOff>409575</xdr:colOff>
      <xdr:row>44</xdr:row>
      <xdr:rowOff>38100</xdr:rowOff>
    </xdr:to>
    <xdr:sp macro="" textlink="">
      <xdr:nvSpPr>
        <xdr:cNvPr id="244" name="Isosceles Triangle 243">
          <a:extLst>
            <a:ext uri="{FF2B5EF4-FFF2-40B4-BE49-F238E27FC236}">
              <a16:creationId xmlns:a16="http://schemas.microsoft.com/office/drawing/2014/main" id="{35F74308-776B-4B60-94F9-0970EC3D8066}"/>
            </a:ext>
          </a:extLst>
        </xdr:cNvPr>
        <xdr:cNvSpPr/>
      </xdr:nvSpPr>
      <xdr:spPr>
        <a:xfrm>
          <a:off x="6086475" y="13315950"/>
          <a:ext cx="409575" cy="342900"/>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clientData/>
  </xdr:twoCellAnchor>
  <xdr:twoCellAnchor>
    <xdr:from>
      <xdr:col>3</xdr:col>
      <xdr:colOff>85725</xdr:colOff>
      <xdr:row>43</xdr:row>
      <xdr:rowOff>95250</xdr:rowOff>
    </xdr:from>
    <xdr:to>
      <xdr:col>3</xdr:col>
      <xdr:colOff>485775</xdr:colOff>
      <xdr:row>44</xdr:row>
      <xdr:rowOff>135198</xdr:rowOff>
    </xdr:to>
    <xdr:sp macro="" textlink="">
      <xdr:nvSpPr>
        <xdr:cNvPr id="245" name="TextBox 244">
          <a:extLst>
            <a:ext uri="{FF2B5EF4-FFF2-40B4-BE49-F238E27FC236}">
              <a16:creationId xmlns:a16="http://schemas.microsoft.com/office/drawing/2014/main" id="{98FED279-D773-48E9-A7C0-63226EF1D4FB}"/>
            </a:ext>
          </a:extLst>
        </xdr:cNvPr>
        <xdr:cNvSpPr txBox="1"/>
      </xdr:nvSpPr>
      <xdr:spPr>
        <a:xfrm>
          <a:off x="6172200" y="13411200"/>
          <a:ext cx="400050" cy="34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2</a:t>
          </a:r>
        </a:p>
      </xdr:txBody>
    </xdr:sp>
    <xdr:clientData/>
  </xdr:twoCellAnchor>
  <xdr:twoCellAnchor>
    <xdr:from>
      <xdr:col>3</xdr:col>
      <xdr:colOff>0</xdr:colOff>
      <xdr:row>45</xdr:row>
      <xdr:rowOff>0</xdr:rowOff>
    </xdr:from>
    <xdr:to>
      <xdr:col>3</xdr:col>
      <xdr:colOff>409575</xdr:colOff>
      <xdr:row>45</xdr:row>
      <xdr:rowOff>342900</xdr:rowOff>
    </xdr:to>
    <xdr:sp macro="" textlink="">
      <xdr:nvSpPr>
        <xdr:cNvPr id="246" name="Isosceles Triangle 245">
          <a:extLst>
            <a:ext uri="{FF2B5EF4-FFF2-40B4-BE49-F238E27FC236}">
              <a16:creationId xmlns:a16="http://schemas.microsoft.com/office/drawing/2014/main" id="{6D1C8F71-A22B-49B0-85C6-F47CAA882A52}"/>
            </a:ext>
          </a:extLst>
        </xdr:cNvPr>
        <xdr:cNvSpPr/>
      </xdr:nvSpPr>
      <xdr:spPr>
        <a:xfrm>
          <a:off x="6086475" y="13925550"/>
          <a:ext cx="409575" cy="342900"/>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clientData/>
  </xdr:twoCellAnchor>
  <xdr:twoCellAnchor>
    <xdr:from>
      <xdr:col>3</xdr:col>
      <xdr:colOff>85725</xdr:colOff>
      <xdr:row>45</xdr:row>
      <xdr:rowOff>95250</xdr:rowOff>
    </xdr:from>
    <xdr:to>
      <xdr:col>3</xdr:col>
      <xdr:colOff>485775</xdr:colOff>
      <xdr:row>46</xdr:row>
      <xdr:rowOff>87573</xdr:rowOff>
    </xdr:to>
    <xdr:sp macro="" textlink="">
      <xdr:nvSpPr>
        <xdr:cNvPr id="247" name="TextBox 246">
          <a:extLst>
            <a:ext uri="{FF2B5EF4-FFF2-40B4-BE49-F238E27FC236}">
              <a16:creationId xmlns:a16="http://schemas.microsoft.com/office/drawing/2014/main" id="{AC5BE5DB-9091-4177-8231-7BF9A1D26C1B}"/>
            </a:ext>
          </a:extLst>
        </xdr:cNvPr>
        <xdr:cNvSpPr txBox="1"/>
      </xdr:nvSpPr>
      <xdr:spPr>
        <a:xfrm>
          <a:off x="6172200" y="14020800"/>
          <a:ext cx="400050" cy="34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2</a:t>
          </a:r>
        </a:p>
      </xdr:txBody>
    </xdr:sp>
    <xdr:clientData/>
  </xdr:twoCellAnchor>
  <xdr:twoCellAnchor>
    <xdr:from>
      <xdr:col>3</xdr:col>
      <xdr:colOff>0</xdr:colOff>
      <xdr:row>47</xdr:row>
      <xdr:rowOff>0</xdr:rowOff>
    </xdr:from>
    <xdr:to>
      <xdr:col>3</xdr:col>
      <xdr:colOff>409575</xdr:colOff>
      <xdr:row>47</xdr:row>
      <xdr:rowOff>342900</xdr:rowOff>
    </xdr:to>
    <xdr:sp macro="" textlink="">
      <xdr:nvSpPr>
        <xdr:cNvPr id="248" name="Isosceles Triangle 247">
          <a:extLst>
            <a:ext uri="{FF2B5EF4-FFF2-40B4-BE49-F238E27FC236}">
              <a16:creationId xmlns:a16="http://schemas.microsoft.com/office/drawing/2014/main" id="{6F0B69EB-97A5-4AC5-AD2B-BD890D6ED1EE}"/>
            </a:ext>
          </a:extLst>
        </xdr:cNvPr>
        <xdr:cNvSpPr/>
      </xdr:nvSpPr>
      <xdr:spPr>
        <a:xfrm>
          <a:off x="6086475" y="14630400"/>
          <a:ext cx="409575" cy="342900"/>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clientData/>
  </xdr:twoCellAnchor>
  <xdr:twoCellAnchor>
    <xdr:from>
      <xdr:col>3</xdr:col>
      <xdr:colOff>85725</xdr:colOff>
      <xdr:row>47</xdr:row>
      <xdr:rowOff>95250</xdr:rowOff>
    </xdr:from>
    <xdr:to>
      <xdr:col>3</xdr:col>
      <xdr:colOff>485775</xdr:colOff>
      <xdr:row>48</xdr:row>
      <xdr:rowOff>87573</xdr:rowOff>
    </xdr:to>
    <xdr:sp macro="" textlink="">
      <xdr:nvSpPr>
        <xdr:cNvPr id="249" name="TextBox 248">
          <a:extLst>
            <a:ext uri="{FF2B5EF4-FFF2-40B4-BE49-F238E27FC236}">
              <a16:creationId xmlns:a16="http://schemas.microsoft.com/office/drawing/2014/main" id="{BF94D1D6-D884-4C9C-A395-413D97717C68}"/>
            </a:ext>
          </a:extLst>
        </xdr:cNvPr>
        <xdr:cNvSpPr txBox="1"/>
      </xdr:nvSpPr>
      <xdr:spPr>
        <a:xfrm>
          <a:off x="6172200" y="14725650"/>
          <a:ext cx="400050" cy="34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2</a:t>
          </a:r>
        </a:p>
      </xdr:txBody>
    </xdr:sp>
    <xdr:clientData/>
  </xdr:twoCellAnchor>
  <xdr:twoCellAnchor>
    <xdr:from>
      <xdr:col>3</xdr:col>
      <xdr:colOff>0</xdr:colOff>
      <xdr:row>48</xdr:row>
      <xdr:rowOff>0</xdr:rowOff>
    </xdr:from>
    <xdr:to>
      <xdr:col>3</xdr:col>
      <xdr:colOff>409575</xdr:colOff>
      <xdr:row>48</xdr:row>
      <xdr:rowOff>342900</xdr:rowOff>
    </xdr:to>
    <xdr:sp macro="" textlink="">
      <xdr:nvSpPr>
        <xdr:cNvPr id="250" name="Isosceles Triangle 249">
          <a:extLst>
            <a:ext uri="{FF2B5EF4-FFF2-40B4-BE49-F238E27FC236}">
              <a16:creationId xmlns:a16="http://schemas.microsoft.com/office/drawing/2014/main" id="{C8168EDF-DA22-4CD9-BC89-67A1DB582A15}"/>
            </a:ext>
          </a:extLst>
        </xdr:cNvPr>
        <xdr:cNvSpPr/>
      </xdr:nvSpPr>
      <xdr:spPr>
        <a:xfrm>
          <a:off x="6086475" y="14982825"/>
          <a:ext cx="409575" cy="342900"/>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clientData/>
  </xdr:twoCellAnchor>
  <xdr:twoCellAnchor>
    <xdr:from>
      <xdr:col>3</xdr:col>
      <xdr:colOff>85725</xdr:colOff>
      <xdr:row>48</xdr:row>
      <xdr:rowOff>95250</xdr:rowOff>
    </xdr:from>
    <xdr:to>
      <xdr:col>3</xdr:col>
      <xdr:colOff>485775</xdr:colOff>
      <xdr:row>49</xdr:row>
      <xdr:rowOff>87573</xdr:rowOff>
    </xdr:to>
    <xdr:sp macro="" textlink="">
      <xdr:nvSpPr>
        <xdr:cNvPr id="251" name="TextBox 250">
          <a:extLst>
            <a:ext uri="{FF2B5EF4-FFF2-40B4-BE49-F238E27FC236}">
              <a16:creationId xmlns:a16="http://schemas.microsoft.com/office/drawing/2014/main" id="{0BC764B3-31E1-4D8B-8BA7-D7427E8E7C5C}"/>
            </a:ext>
          </a:extLst>
        </xdr:cNvPr>
        <xdr:cNvSpPr txBox="1"/>
      </xdr:nvSpPr>
      <xdr:spPr>
        <a:xfrm>
          <a:off x="6172200" y="15078075"/>
          <a:ext cx="400050" cy="34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2</a:t>
          </a:r>
        </a:p>
      </xdr:txBody>
    </xdr:sp>
    <xdr:clientData/>
  </xdr:twoCellAnchor>
  <xdr:twoCellAnchor>
    <xdr:from>
      <xdr:col>3</xdr:col>
      <xdr:colOff>704850</xdr:colOff>
      <xdr:row>48</xdr:row>
      <xdr:rowOff>323850</xdr:rowOff>
    </xdr:from>
    <xdr:to>
      <xdr:col>4</xdr:col>
      <xdr:colOff>304800</xdr:colOff>
      <xdr:row>50</xdr:row>
      <xdr:rowOff>6350</xdr:rowOff>
    </xdr:to>
    <xdr:sp macro="" textlink="">
      <xdr:nvSpPr>
        <xdr:cNvPr id="252" name="Isosceles Triangle 251">
          <a:extLst>
            <a:ext uri="{FF2B5EF4-FFF2-40B4-BE49-F238E27FC236}">
              <a16:creationId xmlns:a16="http://schemas.microsoft.com/office/drawing/2014/main" id="{D6377C69-AFB9-428D-B4F6-4380F753424B}"/>
            </a:ext>
          </a:extLst>
        </xdr:cNvPr>
        <xdr:cNvSpPr/>
      </xdr:nvSpPr>
      <xdr:spPr>
        <a:xfrm>
          <a:off x="6791325" y="15306675"/>
          <a:ext cx="400050" cy="339725"/>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clientData/>
  </xdr:twoCellAnchor>
  <xdr:twoCellAnchor>
    <xdr:from>
      <xdr:col>3</xdr:col>
      <xdr:colOff>781050</xdr:colOff>
      <xdr:row>49</xdr:row>
      <xdr:rowOff>66675</xdr:rowOff>
    </xdr:from>
    <xdr:to>
      <xdr:col>4</xdr:col>
      <xdr:colOff>387350</xdr:colOff>
      <xdr:row>50</xdr:row>
      <xdr:rowOff>116148</xdr:rowOff>
    </xdr:to>
    <xdr:sp macro="" textlink="">
      <xdr:nvSpPr>
        <xdr:cNvPr id="253" name="TextBox 252">
          <a:extLst>
            <a:ext uri="{FF2B5EF4-FFF2-40B4-BE49-F238E27FC236}">
              <a16:creationId xmlns:a16="http://schemas.microsoft.com/office/drawing/2014/main" id="{FCB74463-8B0E-414C-A65D-F4B5FEECAA8F}"/>
            </a:ext>
          </a:extLst>
        </xdr:cNvPr>
        <xdr:cNvSpPr txBox="1"/>
      </xdr:nvSpPr>
      <xdr:spPr>
        <a:xfrm>
          <a:off x="6867525" y="15401925"/>
          <a:ext cx="406400" cy="3542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1</a:t>
          </a:r>
        </a:p>
      </xdr:txBody>
    </xdr:sp>
    <xdr:clientData/>
  </xdr:twoCellAnchor>
  <xdr:twoCellAnchor>
    <xdr:from>
      <xdr:col>0</xdr:col>
      <xdr:colOff>371475</xdr:colOff>
      <xdr:row>61</xdr:row>
      <xdr:rowOff>285750</xdr:rowOff>
    </xdr:from>
    <xdr:to>
      <xdr:col>1</xdr:col>
      <xdr:colOff>228600</xdr:colOff>
      <xdr:row>63</xdr:row>
      <xdr:rowOff>15875</xdr:rowOff>
    </xdr:to>
    <xdr:sp macro="" textlink="">
      <xdr:nvSpPr>
        <xdr:cNvPr id="254" name="Isosceles Triangle 253">
          <a:extLst>
            <a:ext uri="{FF2B5EF4-FFF2-40B4-BE49-F238E27FC236}">
              <a16:creationId xmlns:a16="http://schemas.microsoft.com/office/drawing/2014/main" id="{3E1333DC-C242-44F7-B318-486A9D3CAD29}"/>
            </a:ext>
          </a:extLst>
        </xdr:cNvPr>
        <xdr:cNvSpPr/>
      </xdr:nvSpPr>
      <xdr:spPr>
        <a:xfrm>
          <a:off x="371475" y="19278600"/>
          <a:ext cx="400050" cy="339725"/>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clientData/>
  </xdr:twoCellAnchor>
  <xdr:twoCellAnchor>
    <xdr:from>
      <xdr:col>0</xdr:col>
      <xdr:colOff>447675</xdr:colOff>
      <xdr:row>62</xdr:row>
      <xdr:rowOff>76200</xdr:rowOff>
    </xdr:from>
    <xdr:to>
      <xdr:col>1</xdr:col>
      <xdr:colOff>311150</xdr:colOff>
      <xdr:row>63</xdr:row>
      <xdr:rowOff>125673</xdr:rowOff>
    </xdr:to>
    <xdr:sp macro="" textlink="">
      <xdr:nvSpPr>
        <xdr:cNvPr id="255" name="TextBox 254">
          <a:extLst>
            <a:ext uri="{FF2B5EF4-FFF2-40B4-BE49-F238E27FC236}">
              <a16:creationId xmlns:a16="http://schemas.microsoft.com/office/drawing/2014/main" id="{43621485-5628-46E2-9EA0-F894294B6F3B}"/>
            </a:ext>
          </a:extLst>
        </xdr:cNvPr>
        <xdr:cNvSpPr txBox="1"/>
      </xdr:nvSpPr>
      <xdr:spPr>
        <a:xfrm>
          <a:off x="447675" y="19373850"/>
          <a:ext cx="406400" cy="3542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1</a:t>
          </a:r>
        </a:p>
      </xdr:txBody>
    </xdr:sp>
    <xdr:clientData/>
  </xdr:twoCellAnchor>
  <xdr:twoCellAnchor>
    <xdr:from>
      <xdr:col>3</xdr:col>
      <xdr:colOff>704850</xdr:colOff>
      <xdr:row>62</xdr:row>
      <xdr:rowOff>0</xdr:rowOff>
    </xdr:from>
    <xdr:to>
      <xdr:col>4</xdr:col>
      <xdr:colOff>304800</xdr:colOff>
      <xdr:row>63</xdr:row>
      <xdr:rowOff>34925</xdr:rowOff>
    </xdr:to>
    <xdr:sp macro="" textlink="">
      <xdr:nvSpPr>
        <xdr:cNvPr id="256" name="Isosceles Triangle 255">
          <a:extLst>
            <a:ext uri="{FF2B5EF4-FFF2-40B4-BE49-F238E27FC236}">
              <a16:creationId xmlns:a16="http://schemas.microsoft.com/office/drawing/2014/main" id="{913B5BFC-C058-420B-9A1C-6DF9BF258A28}"/>
            </a:ext>
          </a:extLst>
        </xdr:cNvPr>
        <xdr:cNvSpPr/>
      </xdr:nvSpPr>
      <xdr:spPr>
        <a:xfrm>
          <a:off x="6791325" y="19297650"/>
          <a:ext cx="400050" cy="339725"/>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clientData/>
  </xdr:twoCellAnchor>
  <xdr:twoCellAnchor>
    <xdr:from>
      <xdr:col>3</xdr:col>
      <xdr:colOff>781050</xdr:colOff>
      <xdr:row>62</xdr:row>
      <xdr:rowOff>95250</xdr:rowOff>
    </xdr:from>
    <xdr:to>
      <xdr:col>4</xdr:col>
      <xdr:colOff>387350</xdr:colOff>
      <xdr:row>63</xdr:row>
      <xdr:rowOff>144723</xdr:rowOff>
    </xdr:to>
    <xdr:sp macro="" textlink="">
      <xdr:nvSpPr>
        <xdr:cNvPr id="257" name="TextBox 256">
          <a:extLst>
            <a:ext uri="{FF2B5EF4-FFF2-40B4-BE49-F238E27FC236}">
              <a16:creationId xmlns:a16="http://schemas.microsoft.com/office/drawing/2014/main" id="{1F44A1B1-0877-414D-BDE9-94695E85E7E5}"/>
            </a:ext>
          </a:extLst>
        </xdr:cNvPr>
        <xdr:cNvSpPr txBox="1"/>
      </xdr:nvSpPr>
      <xdr:spPr>
        <a:xfrm>
          <a:off x="6867525" y="19392900"/>
          <a:ext cx="406400" cy="3542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1</a:t>
          </a:r>
        </a:p>
      </xdr:txBody>
    </xdr:sp>
    <xdr:clientData/>
  </xdr:twoCellAnchor>
  <xdr:twoCellAnchor>
    <xdr:from>
      <xdr:col>3</xdr:col>
      <xdr:colOff>0</xdr:colOff>
      <xdr:row>38</xdr:row>
      <xdr:rowOff>0</xdr:rowOff>
    </xdr:from>
    <xdr:to>
      <xdr:col>3</xdr:col>
      <xdr:colOff>406400</xdr:colOff>
      <xdr:row>39</xdr:row>
      <xdr:rowOff>38100</xdr:rowOff>
    </xdr:to>
    <xdr:sp macro="" textlink="">
      <xdr:nvSpPr>
        <xdr:cNvPr id="258" name="Isosceles Triangle 257">
          <a:extLst>
            <a:ext uri="{FF2B5EF4-FFF2-40B4-BE49-F238E27FC236}">
              <a16:creationId xmlns:a16="http://schemas.microsoft.com/office/drawing/2014/main" id="{8E4A2ED6-1F70-4413-9574-9790B1BB077D}"/>
            </a:ext>
          </a:extLst>
        </xdr:cNvPr>
        <xdr:cNvSpPr/>
      </xdr:nvSpPr>
      <xdr:spPr>
        <a:xfrm>
          <a:off x="6086475" y="11791950"/>
          <a:ext cx="406400" cy="342900"/>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clientData/>
  </xdr:twoCellAnchor>
  <xdr:twoCellAnchor>
    <xdr:from>
      <xdr:col>3</xdr:col>
      <xdr:colOff>82550</xdr:colOff>
      <xdr:row>38</xdr:row>
      <xdr:rowOff>95250</xdr:rowOff>
    </xdr:from>
    <xdr:to>
      <xdr:col>3</xdr:col>
      <xdr:colOff>482600</xdr:colOff>
      <xdr:row>39</xdr:row>
      <xdr:rowOff>135198</xdr:rowOff>
    </xdr:to>
    <xdr:sp macro="" textlink="">
      <xdr:nvSpPr>
        <xdr:cNvPr id="259" name="TextBox 258">
          <a:extLst>
            <a:ext uri="{FF2B5EF4-FFF2-40B4-BE49-F238E27FC236}">
              <a16:creationId xmlns:a16="http://schemas.microsoft.com/office/drawing/2014/main" id="{16C0661E-8FA1-4031-8747-39DBE5A81723}"/>
            </a:ext>
          </a:extLst>
        </xdr:cNvPr>
        <xdr:cNvSpPr txBox="1"/>
      </xdr:nvSpPr>
      <xdr:spPr>
        <a:xfrm>
          <a:off x="6169025" y="11887200"/>
          <a:ext cx="400050" cy="34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2</a:t>
          </a:r>
        </a:p>
      </xdr:txBody>
    </xdr:sp>
    <xdr:clientData/>
  </xdr:twoCellAnchor>
  <xdr:twoCellAnchor>
    <xdr:from>
      <xdr:col>3</xdr:col>
      <xdr:colOff>0</xdr:colOff>
      <xdr:row>37</xdr:row>
      <xdr:rowOff>0</xdr:rowOff>
    </xdr:from>
    <xdr:to>
      <xdr:col>3</xdr:col>
      <xdr:colOff>406400</xdr:colOff>
      <xdr:row>38</xdr:row>
      <xdr:rowOff>38100</xdr:rowOff>
    </xdr:to>
    <xdr:sp macro="" textlink="">
      <xdr:nvSpPr>
        <xdr:cNvPr id="260" name="Isosceles Triangle 259">
          <a:extLst>
            <a:ext uri="{FF2B5EF4-FFF2-40B4-BE49-F238E27FC236}">
              <a16:creationId xmlns:a16="http://schemas.microsoft.com/office/drawing/2014/main" id="{9D42416D-EBD5-43CE-8E3B-C29E645100A9}"/>
            </a:ext>
          </a:extLst>
        </xdr:cNvPr>
        <xdr:cNvSpPr/>
      </xdr:nvSpPr>
      <xdr:spPr>
        <a:xfrm>
          <a:off x="6086475" y="11487150"/>
          <a:ext cx="406400" cy="342900"/>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clientData/>
  </xdr:twoCellAnchor>
  <xdr:twoCellAnchor>
    <xdr:from>
      <xdr:col>3</xdr:col>
      <xdr:colOff>82550</xdr:colOff>
      <xdr:row>37</xdr:row>
      <xdr:rowOff>95250</xdr:rowOff>
    </xdr:from>
    <xdr:to>
      <xdr:col>3</xdr:col>
      <xdr:colOff>482600</xdr:colOff>
      <xdr:row>38</xdr:row>
      <xdr:rowOff>135198</xdr:rowOff>
    </xdr:to>
    <xdr:sp macro="" textlink="">
      <xdr:nvSpPr>
        <xdr:cNvPr id="261" name="TextBox 260">
          <a:extLst>
            <a:ext uri="{FF2B5EF4-FFF2-40B4-BE49-F238E27FC236}">
              <a16:creationId xmlns:a16="http://schemas.microsoft.com/office/drawing/2014/main" id="{76696B4D-1665-4CF4-B226-7979A0C9FC22}"/>
            </a:ext>
          </a:extLst>
        </xdr:cNvPr>
        <xdr:cNvSpPr txBox="1"/>
      </xdr:nvSpPr>
      <xdr:spPr>
        <a:xfrm>
          <a:off x="6169025" y="11582400"/>
          <a:ext cx="400050" cy="34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B6BC3-D881-4EFB-94DC-9B97573444EA}">
  <sheetPr>
    <tabColor rgb="FFFFFF00"/>
    <pageSetUpPr fitToPage="1"/>
  </sheetPr>
  <dimension ref="A1:I85"/>
  <sheetViews>
    <sheetView showGridLines="0" tabSelected="1" workbookViewId="0">
      <selection activeCell="J3" sqref="J3"/>
    </sheetView>
  </sheetViews>
  <sheetFormatPr defaultRowHeight="14.4" x14ac:dyDescent="0.3"/>
  <cols>
    <col min="1" max="1" width="7.77734375" customWidth="1"/>
    <col min="2" max="2" width="12.77734375" customWidth="1"/>
    <col min="3" max="3" width="66.5546875" customWidth="1"/>
    <col min="4" max="4" width="11.44140625" customWidth="1"/>
    <col min="5" max="5" width="10" customWidth="1"/>
    <col min="6" max="6" width="17.77734375" customWidth="1"/>
    <col min="7" max="7" width="18.44140625" customWidth="1"/>
    <col min="9" max="9" width="14.6640625" bestFit="1" customWidth="1"/>
  </cols>
  <sheetData>
    <row r="1" spans="1:9" ht="35.25" customHeight="1" x14ac:dyDescent="0.4">
      <c r="A1" s="44" t="s">
        <v>0</v>
      </c>
      <c r="B1" s="44"/>
      <c r="C1" s="44"/>
      <c r="D1" s="44"/>
      <c r="E1" s="44"/>
      <c r="F1" s="44"/>
      <c r="G1" s="44"/>
    </row>
    <row r="2" spans="1:9" ht="36.75" customHeight="1" x14ac:dyDescent="0.3">
      <c r="A2" s="45" t="s">
        <v>1</v>
      </c>
      <c r="B2" s="45"/>
      <c r="C2" s="45"/>
      <c r="D2" s="45"/>
      <c r="E2" s="45"/>
      <c r="F2" s="45"/>
      <c r="G2" s="45"/>
    </row>
    <row r="3" spans="1:9" ht="23.55" customHeight="1" x14ac:dyDescent="0.3">
      <c r="G3" s="40" t="s">
        <v>22</v>
      </c>
    </row>
    <row r="4" spans="1:9" x14ac:dyDescent="0.3">
      <c r="A4" s="1"/>
      <c r="B4" s="2" t="s">
        <v>2</v>
      </c>
      <c r="C4" s="41" t="s">
        <v>3</v>
      </c>
      <c r="D4" s="3"/>
      <c r="E4" s="2" t="s">
        <v>4</v>
      </c>
      <c r="F4" s="4">
        <v>46205</v>
      </c>
      <c r="G4" s="1"/>
    </row>
    <row r="5" spans="1:9" x14ac:dyDescent="0.3">
      <c r="A5" s="1"/>
      <c r="B5" s="2" t="s">
        <v>5</v>
      </c>
      <c r="C5" s="42" t="s">
        <v>6</v>
      </c>
      <c r="D5" s="5"/>
      <c r="E5" s="1"/>
      <c r="F5" s="6"/>
      <c r="G5" s="40" t="s">
        <v>23</v>
      </c>
    </row>
    <row r="6" spans="1:9" ht="15" thickBot="1" x14ac:dyDescent="0.35"/>
    <row r="7" spans="1:9" ht="40.049999999999997" customHeight="1" thickBot="1" x14ac:dyDescent="0.35">
      <c r="A7" s="7" t="s">
        <v>7</v>
      </c>
      <c r="B7" s="8" t="s">
        <v>8</v>
      </c>
      <c r="C7" s="8" t="s">
        <v>9</v>
      </c>
      <c r="D7" s="8" t="s">
        <v>10</v>
      </c>
      <c r="E7" s="8" t="s">
        <v>11</v>
      </c>
      <c r="F7" s="8" t="s">
        <v>12</v>
      </c>
      <c r="G7" s="9" t="s">
        <v>13</v>
      </c>
    </row>
    <row r="8" spans="1:9" ht="30" customHeight="1" x14ac:dyDescent="0.3">
      <c r="A8" s="10">
        <v>1</v>
      </c>
      <c r="B8" s="11" t="s">
        <v>25</v>
      </c>
      <c r="C8" s="12" t="s">
        <v>26</v>
      </c>
      <c r="D8" s="13">
        <v>1</v>
      </c>
      <c r="E8" s="11" t="s">
        <v>27</v>
      </c>
      <c r="F8" s="14">
        <v>600000</v>
      </c>
      <c r="G8" s="15">
        <v>600000</v>
      </c>
    </row>
    <row r="9" spans="1:9" ht="24" customHeight="1" x14ac:dyDescent="0.3">
      <c r="A9" s="10">
        <v>2</v>
      </c>
      <c r="B9" s="11" t="s">
        <v>28</v>
      </c>
      <c r="C9" s="12" t="s">
        <v>29</v>
      </c>
      <c r="D9" s="13">
        <v>1</v>
      </c>
      <c r="E9" s="11" t="s">
        <v>27</v>
      </c>
      <c r="F9" s="14"/>
      <c r="G9" s="15">
        <f>+F9*D9</f>
        <v>0</v>
      </c>
      <c r="I9" s="16"/>
    </row>
    <row r="10" spans="1:9" ht="24" customHeight="1" x14ac:dyDescent="0.3">
      <c r="A10" s="10">
        <v>3</v>
      </c>
      <c r="B10" s="11" t="s">
        <v>30</v>
      </c>
      <c r="C10" s="12" t="s">
        <v>31</v>
      </c>
      <c r="D10" s="13">
        <v>1</v>
      </c>
      <c r="E10" s="11" t="s">
        <v>27</v>
      </c>
      <c r="F10" s="14"/>
      <c r="G10" s="15">
        <f t="shared" ref="G10:G73" si="0">+F10*D10</f>
        <v>0</v>
      </c>
    </row>
    <row r="11" spans="1:9" ht="24" customHeight="1" x14ac:dyDescent="0.3">
      <c r="A11" s="10">
        <v>4</v>
      </c>
      <c r="B11" s="11" t="s">
        <v>32</v>
      </c>
      <c r="C11" s="12" t="s">
        <v>33</v>
      </c>
      <c r="D11" s="13">
        <v>1</v>
      </c>
      <c r="E11" s="11" t="s">
        <v>27</v>
      </c>
      <c r="F11" s="14"/>
      <c r="G11" s="15">
        <f t="shared" si="0"/>
        <v>0</v>
      </c>
    </row>
    <row r="12" spans="1:9" ht="24" customHeight="1" x14ac:dyDescent="0.3">
      <c r="A12" s="10">
        <v>5</v>
      </c>
      <c r="B12" s="11" t="s">
        <v>34</v>
      </c>
      <c r="C12" s="12" t="s">
        <v>35</v>
      </c>
      <c r="D12" s="13">
        <v>1</v>
      </c>
      <c r="E12" s="11" t="s">
        <v>27</v>
      </c>
      <c r="F12" s="14"/>
      <c r="G12" s="15">
        <f t="shared" si="0"/>
        <v>0</v>
      </c>
    </row>
    <row r="13" spans="1:9" ht="24" customHeight="1" x14ac:dyDescent="0.3">
      <c r="A13" s="10">
        <v>6</v>
      </c>
      <c r="B13" s="11" t="s">
        <v>36</v>
      </c>
      <c r="C13" s="12" t="s">
        <v>37</v>
      </c>
      <c r="D13" s="13">
        <v>35</v>
      </c>
      <c r="E13" s="11" t="s">
        <v>38</v>
      </c>
      <c r="F13" s="14"/>
      <c r="G13" s="15">
        <f t="shared" si="0"/>
        <v>0</v>
      </c>
      <c r="I13" s="16"/>
    </row>
    <row r="14" spans="1:9" ht="24" customHeight="1" x14ac:dyDescent="0.3">
      <c r="A14" s="10">
        <v>7</v>
      </c>
      <c r="B14" s="11" t="s">
        <v>39</v>
      </c>
      <c r="C14" s="12" t="s">
        <v>40</v>
      </c>
      <c r="D14" s="13">
        <v>5</v>
      </c>
      <c r="E14" s="11" t="s">
        <v>41</v>
      </c>
      <c r="F14" s="14"/>
      <c r="G14" s="15">
        <f t="shared" si="0"/>
        <v>0</v>
      </c>
      <c r="I14" s="16"/>
    </row>
    <row r="15" spans="1:9" ht="24" customHeight="1" x14ac:dyDescent="0.3">
      <c r="A15" s="10">
        <v>8</v>
      </c>
      <c r="B15" s="11" t="s">
        <v>42</v>
      </c>
      <c r="C15" s="12" t="s">
        <v>43</v>
      </c>
      <c r="D15" s="13">
        <v>35</v>
      </c>
      <c r="E15" s="11" t="s">
        <v>38</v>
      </c>
      <c r="F15" s="14"/>
      <c r="G15" s="15">
        <f t="shared" si="0"/>
        <v>0</v>
      </c>
    </row>
    <row r="16" spans="1:9" ht="24" customHeight="1" x14ac:dyDescent="0.3">
      <c r="A16" s="10">
        <v>9</v>
      </c>
      <c r="B16" s="11" t="s">
        <v>44</v>
      </c>
      <c r="C16" s="12" t="s">
        <v>45</v>
      </c>
      <c r="D16" s="13">
        <v>2</v>
      </c>
      <c r="E16" s="11" t="s">
        <v>41</v>
      </c>
      <c r="F16" s="14"/>
      <c r="G16" s="15">
        <f t="shared" si="0"/>
        <v>0</v>
      </c>
    </row>
    <row r="17" spans="1:9" ht="24" customHeight="1" x14ac:dyDescent="0.3">
      <c r="A17" s="10">
        <v>10</v>
      </c>
      <c r="B17" s="11" t="s">
        <v>46</v>
      </c>
      <c r="C17" s="12" t="s">
        <v>47</v>
      </c>
      <c r="D17" s="13">
        <v>80</v>
      </c>
      <c r="E17" s="11" t="s">
        <v>41</v>
      </c>
      <c r="F17" s="14"/>
      <c r="G17" s="15">
        <f t="shared" si="0"/>
        <v>0</v>
      </c>
    </row>
    <row r="18" spans="1:9" ht="24" customHeight="1" x14ac:dyDescent="0.3">
      <c r="A18" s="10">
        <v>11</v>
      </c>
      <c r="B18" s="11" t="s">
        <v>48</v>
      </c>
      <c r="C18" s="12" t="s">
        <v>49</v>
      </c>
      <c r="D18" s="13">
        <v>3500</v>
      </c>
      <c r="E18" s="11" t="s">
        <v>50</v>
      </c>
      <c r="F18" s="14"/>
      <c r="G18" s="15">
        <f t="shared" si="0"/>
        <v>0</v>
      </c>
    </row>
    <row r="19" spans="1:9" ht="24" customHeight="1" x14ac:dyDescent="0.3">
      <c r="A19" s="10">
        <v>12</v>
      </c>
      <c r="B19" s="11" t="s">
        <v>51</v>
      </c>
      <c r="C19" s="12" t="s">
        <v>52</v>
      </c>
      <c r="D19" s="13">
        <v>50</v>
      </c>
      <c r="E19" s="11" t="s">
        <v>50</v>
      </c>
      <c r="F19" s="14"/>
      <c r="G19" s="15">
        <f t="shared" si="0"/>
        <v>0</v>
      </c>
    </row>
    <row r="20" spans="1:9" ht="24" customHeight="1" x14ac:dyDescent="0.3">
      <c r="A20" s="10">
        <v>13</v>
      </c>
      <c r="B20" s="11" t="s">
        <v>53</v>
      </c>
      <c r="C20" s="12" t="s">
        <v>54</v>
      </c>
      <c r="D20" s="13">
        <v>1</v>
      </c>
      <c r="E20" s="11" t="s">
        <v>27</v>
      </c>
      <c r="F20" s="14"/>
      <c r="G20" s="15">
        <f t="shared" si="0"/>
        <v>0</v>
      </c>
      <c r="I20" s="16"/>
    </row>
    <row r="21" spans="1:9" ht="24" customHeight="1" x14ac:dyDescent="0.3">
      <c r="A21" s="10">
        <v>14</v>
      </c>
      <c r="B21" s="11" t="s">
        <v>55</v>
      </c>
      <c r="C21" s="12" t="s">
        <v>56</v>
      </c>
      <c r="D21" s="13">
        <v>130000</v>
      </c>
      <c r="E21" s="11" t="s">
        <v>57</v>
      </c>
      <c r="F21" s="14"/>
      <c r="G21" s="15">
        <f t="shared" si="0"/>
        <v>0</v>
      </c>
    </row>
    <row r="22" spans="1:9" ht="24" customHeight="1" x14ac:dyDescent="0.3">
      <c r="A22" s="10">
        <v>15</v>
      </c>
      <c r="B22" s="11" t="s">
        <v>58</v>
      </c>
      <c r="C22" s="12" t="s">
        <v>59</v>
      </c>
      <c r="D22" s="13">
        <v>91000</v>
      </c>
      <c r="E22" s="11" t="s">
        <v>57</v>
      </c>
      <c r="F22" s="14"/>
      <c r="G22" s="15">
        <f t="shared" si="0"/>
        <v>0</v>
      </c>
    </row>
    <row r="23" spans="1:9" ht="24" customHeight="1" x14ac:dyDescent="0.3">
      <c r="A23" s="10">
        <v>16</v>
      </c>
      <c r="B23" s="11" t="s">
        <v>60</v>
      </c>
      <c r="C23" s="12" t="s">
        <v>61</v>
      </c>
      <c r="D23" s="13">
        <v>331</v>
      </c>
      <c r="E23" s="11" t="s">
        <v>50</v>
      </c>
      <c r="F23" s="14"/>
      <c r="G23" s="15">
        <f t="shared" si="0"/>
        <v>0</v>
      </c>
    </row>
    <row r="24" spans="1:9" ht="24" customHeight="1" x14ac:dyDescent="0.3">
      <c r="A24" s="10">
        <v>17</v>
      </c>
      <c r="B24" s="11" t="s">
        <v>62</v>
      </c>
      <c r="C24" s="12" t="s">
        <v>63</v>
      </c>
      <c r="D24" s="13">
        <v>155</v>
      </c>
      <c r="E24" s="11" t="s">
        <v>57</v>
      </c>
      <c r="F24" s="14"/>
      <c r="G24" s="15">
        <f t="shared" si="0"/>
        <v>0</v>
      </c>
    </row>
    <row r="25" spans="1:9" ht="24" customHeight="1" x14ac:dyDescent="0.3">
      <c r="A25" s="10">
        <v>18</v>
      </c>
      <c r="B25" s="11" t="s">
        <v>64</v>
      </c>
      <c r="C25" s="12" t="s">
        <v>65</v>
      </c>
      <c r="D25" s="13">
        <v>520</v>
      </c>
      <c r="E25" s="11" t="s">
        <v>50</v>
      </c>
      <c r="F25" s="14"/>
      <c r="G25" s="15">
        <f t="shared" si="0"/>
        <v>0</v>
      </c>
    </row>
    <row r="26" spans="1:9" ht="24" customHeight="1" x14ac:dyDescent="0.3">
      <c r="A26" s="10">
        <v>19</v>
      </c>
      <c r="B26" s="11" t="s">
        <v>66</v>
      </c>
      <c r="C26" s="12" t="s">
        <v>67</v>
      </c>
      <c r="D26" s="13">
        <v>370</v>
      </c>
      <c r="E26" s="11" t="s">
        <v>68</v>
      </c>
      <c r="F26" s="14"/>
      <c r="G26" s="15">
        <f t="shared" si="0"/>
        <v>0</v>
      </c>
      <c r="I26" s="16"/>
    </row>
    <row r="27" spans="1:9" ht="24" customHeight="1" x14ac:dyDescent="0.3">
      <c r="A27" s="10">
        <v>20</v>
      </c>
      <c r="B27" s="11" t="s">
        <v>69</v>
      </c>
      <c r="C27" s="12" t="s">
        <v>70</v>
      </c>
      <c r="D27" s="13">
        <v>13000</v>
      </c>
      <c r="E27" s="11" t="s">
        <v>68</v>
      </c>
      <c r="F27" s="14"/>
      <c r="G27" s="15">
        <f t="shared" si="0"/>
        <v>0</v>
      </c>
    </row>
    <row r="28" spans="1:9" ht="24" customHeight="1" x14ac:dyDescent="0.3">
      <c r="A28" s="10">
        <v>21</v>
      </c>
      <c r="B28" s="11" t="s">
        <v>71</v>
      </c>
      <c r="C28" s="12" t="s">
        <v>72</v>
      </c>
      <c r="D28" s="13">
        <v>3400</v>
      </c>
      <c r="E28" s="11" t="s">
        <v>57</v>
      </c>
      <c r="F28" s="14"/>
      <c r="G28" s="15">
        <f t="shared" si="0"/>
        <v>0</v>
      </c>
    </row>
    <row r="29" spans="1:9" ht="24" customHeight="1" x14ac:dyDescent="0.3">
      <c r="A29" s="10">
        <v>22</v>
      </c>
      <c r="B29" s="11" t="s">
        <v>73</v>
      </c>
      <c r="C29" s="12" t="s">
        <v>74</v>
      </c>
      <c r="D29" s="13">
        <v>2200</v>
      </c>
      <c r="E29" s="11" t="s">
        <v>57</v>
      </c>
      <c r="F29" s="14"/>
      <c r="G29" s="15">
        <f t="shared" si="0"/>
        <v>0</v>
      </c>
    </row>
    <row r="30" spans="1:9" ht="24" customHeight="1" x14ac:dyDescent="0.3">
      <c r="A30" s="10">
        <v>23</v>
      </c>
      <c r="B30" s="11" t="s">
        <v>75</v>
      </c>
      <c r="C30" s="12" t="s">
        <v>76</v>
      </c>
      <c r="D30" s="13">
        <v>210</v>
      </c>
      <c r="E30" s="11" t="s">
        <v>57</v>
      </c>
      <c r="F30" s="14"/>
      <c r="G30" s="15">
        <f t="shared" si="0"/>
        <v>0</v>
      </c>
    </row>
    <row r="31" spans="1:9" ht="24" customHeight="1" x14ac:dyDescent="0.3">
      <c r="A31" s="10">
        <v>24</v>
      </c>
      <c r="B31" s="11" t="s">
        <v>77</v>
      </c>
      <c r="C31" s="12" t="s">
        <v>78</v>
      </c>
      <c r="D31" s="13">
        <v>1390</v>
      </c>
      <c r="E31" s="11" t="s">
        <v>57</v>
      </c>
      <c r="F31" s="14"/>
      <c r="G31" s="15">
        <f t="shared" si="0"/>
        <v>0</v>
      </c>
    </row>
    <row r="32" spans="1:9" ht="24" customHeight="1" x14ac:dyDescent="0.3">
      <c r="A32" s="10">
        <v>25</v>
      </c>
      <c r="B32" s="11" t="s">
        <v>79</v>
      </c>
      <c r="C32" s="12" t="s">
        <v>80</v>
      </c>
      <c r="D32" s="13">
        <v>80000</v>
      </c>
      <c r="E32" s="11" t="s">
        <v>81</v>
      </c>
      <c r="F32" s="14"/>
      <c r="G32" s="15">
        <f t="shared" si="0"/>
        <v>0</v>
      </c>
    </row>
    <row r="33" spans="1:9" ht="24" customHeight="1" x14ac:dyDescent="0.3">
      <c r="A33" s="10"/>
      <c r="B33" s="11"/>
      <c r="C33" s="43" t="s">
        <v>24</v>
      </c>
      <c r="D33" s="13"/>
      <c r="E33" s="11"/>
      <c r="F33" s="14"/>
      <c r="G33" s="15"/>
    </row>
    <row r="34" spans="1:9" ht="24" customHeight="1" x14ac:dyDescent="0.3">
      <c r="A34" s="10">
        <v>26</v>
      </c>
      <c r="B34" s="11" t="s">
        <v>82</v>
      </c>
      <c r="C34" s="12" t="s">
        <v>83</v>
      </c>
      <c r="D34" s="13">
        <v>36500</v>
      </c>
      <c r="E34" s="11" t="s">
        <v>84</v>
      </c>
      <c r="F34" s="14"/>
      <c r="G34" s="15">
        <f t="shared" si="0"/>
        <v>0</v>
      </c>
    </row>
    <row r="35" spans="1:9" ht="24" customHeight="1" x14ac:dyDescent="0.3">
      <c r="A35" s="10">
        <v>27</v>
      </c>
      <c r="B35" s="11" t="s">
        <v>85</v>
      </c>
      <c r="C35" s="12" t="s">
        <v>86</v>
      </c>
      <c r="D35" s="13">
        <v>2200</v>
      </c>
      <c r="E35" s="11" t="s">
        <v>81</v>
      </c>
      <c r="F35" s="14"/>
      <c r="G35" s="15">
        <f t="shared" si="0"/>
        <v>0</v>
      </c>
    </row>
    <row r="36" spans="1:9" ht="24" customHeight="1" x14ac:dyDescent="0.3">
      <c r="A36" s="10">
        <v>28</v>
      </c>
      <c r="B36" s="11" t="s">
        <v>87</v>
      </c>
      <c r="C36" s="12" t="s">
        <v>88</v>
      </c>
      <c r="D36" s="13">
        <v>170</v>
      </c>
      <c r="E36" s="11" t="s">
        <v>81</v>
      </c>
      <c r="F36" s="14"/>
      <c r="G36" s="15">
        <f t="shared" si="0"/>
        <v>0</v>
      </c>
      <c r="I36" s="16"/>
    </row>
    <row r="37" spans="1:9" ht="24" customHeight="1" x14ac:dyDescent="0.3">
      <c r="A37" s="10">
        <v>29</v>
      </c>
      <c r="B37" s="11" t="s">
        <v>89</v>
      </c>
      <c r="C37" s="12" t="s">
        <v>90</v>
      </c>
      <c r="D37" s="13">
        <v>35</v>
      </c>
      <c r="E37" s="11" t="s">
        <v>84</v>
      </c>
      <c r="F37" s="14"/>
      <c r="G37" s="15">
        <f t="shared" si="0"/>
        <v>0</v>
      </c>
    </row>
    <row r="38" spans="1:9" ht="24" customHeight="1" x14ac:dyDescent="0.3">
      <c r="A38" s="10">
        <v>30</v>
      </c>
      <c r="B38" s="11" t="s">
        <v>91</v>
      </c>
      <c r="C38" s="12" t="s">
        <v>92</v>
      </c>
      <c r="D38" s="13">
        <v>1600</v>
      </c>
      <c r="E38" s="11" t="s">
        <v>93</v>
      </c>
      <c r="F38" s="14"/>
      <c r="G38" s="15">
        <f t="shared" si="0"/>
        <v>0</v>
      </c>
    </row>
    <row r="39" spans="1:9" ht="24" customHeight="1" x14ac:dyDescent="0.3">
      <c r="A39" s="10">
        <v>31</v>
      </c>
      <c r="B39" s="11" t="s">
        <v>94</v>
      </c>
      <c r="C39" s="12" t="s">
        <v>95</v>
      </c>
      <c r="D39" s="13">
        <v>60</v>
      </c>
      <c r="E39" s="11" t="s">
        <v>57</v>
      </c>
      <c r="F39" s="14"/>
      <c r="G39" s="15">
        <f t="shared" si="0"/>
        <v>0</v>
      </c>
    </row>
    <row r="40" spans="1:9" ht="24" customHeight="1" x14ac:dyDescent="0.3">
      <c r="A40" s="10">
        <v>32</v>
      </c>
      <c r="B40" s="11" t="s">
        <v>96</v>
      </c>
      <c r="C40" s="12" t="s">
        <v>97</v>
      </c>
      <c r="D40" s="13">
        <v>68</v>
      </c>
      <c r="E40" s="11" t="s">
        <v>50</v>
      </c>
      <c r="F40" s="14"/>
      <c r="G40" s="15">
        <f t="shared" si="0"/>
        <v>0</v>
      </c>
    </row>
    <row r="41" spans="1:9" ht="24" customHeight="1" x14ac:dyDescent="0.3">
      <c r="A41" s="10">
        <v>33</v>
      </c>
      <c r="B41" s="11" t="s">
        <v>98</v>
      </c>
      <c r="C41" s="12" t="s">
        <v>99</v>
      </c>
      <c r="D41" s="13">
        <v>763</v>
      </c>
      <c r="E41" s="11" t="s">
        <v>50</v>
      </c>
      <c r="F41" s="14"/>
      <c r="G41" s="15">
        <f t="shared" si="0"/>
        <v>0</v>
      </c>
    </row>
    <row r="42" spans="1:9" ht="24" customHeight="1" x14ac:dyDescent="0.3">
      <c r="A42" s="10">
        <v>34</v>
      </c>
      <c r="B42" s="11" t="s">
        <v>100</v>
      </c>
      <c r="C42" s="12" t="s">
        <v>101</v>
      </c>
      <c r="D42" s="13">
        <v>529</v>
      </c>
      <c r="E42" s="11" t="s">
        <v>50</v>
      </c>
      <c r="F42" s="14"/>
      <c r="G42" s="15">
        <f t="shared" si="0"/>
        <v>0</v>
      </c>
    </row>
    <row r="43" spans="1:9" ht="24" customHeight="1" x14ac:dyDescent="0.3">
      <c r="A43" s="10">
        <v>35</v>
      </c>
      <c r="B43" s="11" t="s">
        <v>102</v>
      </c>
      <c r="C43" s="12" t="s">
        <v>103</v>
      </c>
      <c r="D43" s="13">
        <v>256</v>
      </c>
      <c r="E43" s="11" t="s">
        <v>50</v>
      </c>
      <c r="F43" s="14"/>
      <c r="G43" s="15">
        <f t="shared" si="0"/>
        <v>0</v>
      </c>
    </row>
    <row r="44" spans="1:9" ht="24" customHeight="1" x14ac:dyDescent="0.3">
      <c r="A44" s="10">
        <v>36</v>
      </c>
      <c r="B44" s="11" t="s">
        <v>104</v>
      </c>
      <c r="C44" s="12" t="s">
        <v>105</v>
      </c>
      <c r="D44" s="13">
        <v>583</v>
      </c>
      <c r="E44" s="11" t="s">
        <v>50</v>
      </c>
      <c r="F44" s="14"/>
      <c r="G44" s="15">
        <f t="shared" si="0"/>
        <v>0</v>
      </c>
    </row>
    <row r="45" spans="1:9" ht="24" customHeight="1" x14ac:dyDescent="0.3">
      <c r="A45" s="10">
        <v>37</v>
      </c>
      <c r="B45" s="11" t="s">
        <v>106</v>
      </c>
      <c r="C45" s="12" t="s">
        <v>107</v>
      </c>
      <c r="D45" s="13">
        <v>178</v>
      </c>
      <c r="E45" s="11" t="s">
        <v>50</v>
      </c>
      <c r="F45" s="14"/>
      <c r="G45" s="15">
        <f t="shared" si="0"/>
        <v>0</v>
      </c>
    </row>
    <row r="46" spans="1:9" ht="28.05" customHeight="1" x14ac:dyDescent="0.3">
      <c r="A46" s="10">
        <v>38</v>
      </c>
      <c r="B46" s="11" t="s">
        <v>108</v>
      </c>
      <c r="C46" s="12" t="s">
        <v>109</v>
      </c>
      <c r="D46" s="13">
        <v>36</v>
      </c>
      <c r="E46" s="11" t="s">
        <v>41</v>
      </c>
      <c r="F46" s="14"/>
      <c r="G46" s="15">
        <f t="shared" si="0"/>
        <v>0</v>
      </c>
    </row>
    <row r="47" spans="1:9" ht="28.05" customHeight="1" x14ac:dyDescent="0.3">
      <c r="A47" s="10">
        <v>39</v>
      </c>
      <c r="B47" s="11" t="s">
        <v>110</v>
      </c>
      <c r="C47" s="12" t="s">
        <v>111</v>
      </c>
      <c r="D47" s="13">
        <v>20</v>
      </c>
      <c r="E47" s="11" t="s">
        <v>41</v>
      </c>
      <c r="F47" s="14"/>
      <c r="G47" s="15">
        <f t="shared" si="0"/>
        <v>0</v>
      </c>
    </row>
    <row r="48" spans="1:9" ht="28.05" customHeight="1" x14ac:dyDescent="0.3">
      <c r="A48" s="10">
        <v>40</v>
      </c>
      <c r="B48" s="11" t="s">
        <v>112</v>
      </c>
      <c r="C48" s="12" t="s">
        <v>113</v>
      </c>
      <c r="D48" s="13">
        <v>9</v>
      </c>
      <c r="E48" s="11" t="s">
        <v>41</v>
      </c>
      <c r="F48" s="14"/>
      <c r="G48" s="15">
        <f t="shared" si="0"/>
        <v>0</v>
      </c>
    </row>
    <row r="49" spans="1:9" ht="28.05" customHeight="1" x14ac:dyDescent="0.3">
      <c r="A49" s="10">
        <v>41</v>
      </c>
      <c r="B49" s="11" t="s">
        <v>114</v>
      </c>
      <c r="C49" s="12" t="s">
        <v>115</v>
      </c>
      <c r="D49" s="13">
        <v>20</v>
      </c>
      <c r="E49" s="11" t="s">
        <v>41</v>
      </c>
      <c r="F49" s="14"/>
      <c r="G49" s="15">
        <f t="shared" si="0"/>
        <v>0</v>
      </c>
      <c r="I49" s="16"/>
    </row>
    <row r="50" spans="1:9" ht="24" customHeight="1" x14ac:dyDescent="0.3">
      <c r="A50" s="10">
        <v>42</v>
      </c>
      <c r="B50" s="11" t="s">
        <v>116</v>
      </c>
      <c r="C50" s="12" t="s">
        <v>117</v>
      </c>
      <c r="D50" s="13">
        <v>6</v>
      </c>
      <c r="E50" s="11" t="s">
        <v>41</v>
      </c>
      <c r="F50" s="14"/>
      <c r="G50" s="15">
        <f t="shared" si="0"/>
        <v>0</v>
      </c>
    </row>
    <row r="51" spans="1:9" ht="24" customHeight="1" x14ac:dyDescent="0.3">
      <c r="A51" s="10">
        <v>43</v>
      </c>
      <c r="B51" s="11" t="s">
        <v>118</v>
      </c>
      <c r="C51" s="12" t="s">
        <v>119</v>
      </c>
      <c r="D51" s="13">
        <v>700</v>
      </c>
      <c r="E51" s="11" t="s">
        <v>50</v>
      </c>
      <c r="F51" s="14"/>
      <c r="G51" s="15">
        <f t="shared" si="0"/>
        <v>0</v>
      </c>
    </row>
    <row r="52" spans="1:9" ht="24" customHeight="1" x14ac:dyDescent="0.3">
      <c r="A52" s="10">
        <v>44</v>
      </c>
      <c r="B52" s="11" t="s">
        <v>120</v>
      </c>
      <c r="C52" s="12" t="s">
        <v>121</v>
      </c>
      <c r="D52" s="13">
        <v>3783</v>
      </c>
      <c r="E52" s="11" t="s">
        <v>50</v>
      </c>
      <c r="F52" s="14"/>
      <c r="G52" s="15">
        <f t="shared" si="0"/>
        <v>0</v>
      </c>
    </row>
    <row r="53" spans="1:9" ht="24" customHeight="1" x14ac:dyDescent="0.3">
      <c r="A53" s="10">
        <v>45</v>
      </c>
      <c r="B53" s="11" t="s">
        <v>122</v>
      </c>
      <c r="C53" s="12" t="s">
        <v>123</v>
      </c>
      <c r="D53" s="13">
        <v>1</v>
      </c>
      <c r="E53" s="11" t="s">
        <v>41</v>
      </c>
      <c r="F53" s="14"/>
      <c r="G53" s="15">
        <f t="shared" si="0"/>
        <v>0</v>
      </c>
    </row>
    <row r="54" spans="1:9" ht="24" customHeight="1" x14ac:dyDescent="0.3">
      <c r="A54" s="10">
        <v>46</v>
      </c>
      <c r="B54" s="11" t="s">
        <v>124</v>
      </c>
      <c r="C54" s="12" t="s">
        <v>125</v>
      </c>
      <c r="D54" s="13">
        <v>2</v>
      </c>
      <c r="E54" s="11" t="s">
        <v>41</v>
      </c>
      <c r="F54" s="14"/>
      <c r="G54" s="15">
        <f t="shared" si="0"/>
        <v>0</v>
      </c>
    </row>
    <row r="55" spans="1:9" ht="24" customHeight="1" x14ac:dyDescent="0.3">
      <c r="A55" s="10">
        <v>47</v>
      </c>
      <c r="B55" s="11" t="s">
        <v>126</v>
      </c>
      <c r="C55" s="12" t="s">
        <v>127</v>
      </c>
      <c r="D55" s="13">
        <v>8</v>
      </c>
      <c r="E55" s="11" t="s">
        <v>41</v>
      </c>
      <c r="F55" s="14"/>
      <c r="G55" s="15">
        <f t="shared" si="0"/>
        <v>0</v>
      </c>
    </row>
    <row r="56" spans="1:9" ht="24" customHeight="1" x14ac:dyDescent="0.3">
      <c r="A56" s="10">
        <v>48</v>
      </c>
      <c r="B56" s="11" t="s">
        <v>128</v>
      </c>
      <c r="C56" s="12" t="s">
        <v>129</v>
      </c>
      <c r="D56" s="13">
        <v>33</v>
      </c>
      <c r="E56" s="11" t="s">
        <v>38</v>
      </c>
      <c r="F56" s="14"/>
      <c r="G56" s="15">
        <f t="shared" si="0"/>
        <v>0</v>
      </c>
    </row>
    <row r="57" spans="1:9" ht="24" customHeight="1" x14ac:dyDescent="0.3">
      <c r="A57" s="10">
        <v>49</v>
      </c>
      <c r="B57" s="11" t="s">
        <v>130</v>
      </c>
      <c r="C57" s="12" t="s">
        <v>131</v>
      </c>
      <c r="D57" s="13">
        <v>80</v>
      </c>
      <c r="E57" s="11" t="s">
        <v>68</v>
      </c>
      <c r="F57" s="14"/>
      <c r="G57" s="15">
        <f t="shared" si="0"/>
        <v>0</v>
      </c>
      <c r="I57" s="16"/>
    </row>
    <row r="58" spans="1:9" ht="24" customHeight="1" x14ac:dyDescent="0.3">
      <c r="A58" s="10">
        <v>50</v>
      </c>
      <c r="B58" s="11" t="s">
        <v>132</v>
      </c>
      <c r="C58" s="12" t="s">
        <v>133</v>
      </c>
      <c r="D58" s="13">
        <v>16240</v>
      </c>
      <c r="E58" s="11" t="s">
        <v>68</v>
      </c>
      <c r="F58" s="14"/>
      <c r="G58" s="15">
        <f t="shared" si="0"/>
        <v>0</v>
      </c>
    </row>
    <row r="59" spans="1:9" ht="24" customHeight="1" x14ac:dyDescent="0.3">
      <c r="A59" s="10">
        <v>51</v>
      </c>
      <c r="B59" s="11" t="s">
        <v>134</v>
      </c>
      <c r="C59" s="12" t="s">
        <v>135</v>
      </c>
      <c r="D59" s="13">
        <v>70</v>
      </c>
      <c r="E59" s="11" t="s">
        <v>41</v>
      </c>
      <c r="F59" s="14"/>
      <c r="G59" s="15">
        <f t="shared" si="0"/>
        <v>0</v>
      </c>
    </row>
    <row r="60" spans="1:9" ht="24" customHeight="1" x14ac:dyDescent="0.3">
      <c r="A60" s="10">
        <v>52</v>
      </c>
      <c r="B60" s="11" t="s">
        <v>136</v>
      </c>
      <c r="C60" s="12" t="s">
        <v>137</v>
      </c>
      <c r="D60" s="13">
        <v>160</v>
      </c>
      <c r="E60" s="11" t="s">
        <v>41</v>
      </c>
      <c r="F60" s="14"/>
      <c r="G60" s="15">
        <f t="shared" si="0"/>
        <v>0</v>
      </c>
    </row>
    <row r="61" spans="1:9" ht="24" customHeight="1" x14ac:dyDescent="0.3">
      <c r="A61" s="10">
        <v>53</v>
      </c>
      <c r="B61" s="11" t="s">
        <v>138</v>
      </c>
      <c r="C61" s="12" t="s">
        <v>139</v>
      </c>
      <c r="D61" s="13">
        <v>70</v>
      </c>
      <c r="E61" s="11" t="s">
        <v>41</v>
      </c>
      <c r="F61" s="14"/>
      <c r="G61" s="15">
        <f t="shared" si="0"/>
        <v>0</v>
      </c>
    </row>
    <row r="62" spans="1:9" ht="24" customHeight="1" x14ac:dyDescent="0.3">
      <c r="A62" s="10">
        <v>54</v>
      </c>
      <c r="B62" s="11" t="s">
        <v>140</v>
      </c>
      <c r="C62" s="12" t="s">
        <v>141</v>
      </c>
      <c r="D62" s="13">
        <v>130</v>
      </c>
      <c r="E62" s="11" t="s">
        <v>41</v>
      </c>
      <c r="F62" s="14"/>
      <c r="G62" s="15">
        <f t="shared" si="0"/>
        <v>0</v>
      </c>
    </row>
    <row r="63" spans="1:9" ht="24" customHeight="1" x14ac:dyDescent="0.3">
      <c r="A63" s="10">
        <v>55</v>
      </c>
      <c r="B63" s="11" t="s">
        <v>142</v>
      </c>
      <c r="C63" s="12" t="s">
        <v>143</v>
      </c>
      <c r="D63" s="13">
        <v>36429</v>
      </c>
      <c r="E63" s="11" t="s">
        <v>50</v>
      </c>
      <c r="F63" s="14"/>
      <c r="G63" s="15">
        <f t="shared" si="0"/>
        <v>0</v>
      </c>
    </row>
    <row r="64" spans="1:9" ht="24" customHeight="1" x14ac:dyDescent="0.3">
      <c r="A64" s="10">
        <v>56</v>
      </c>
      <c r="B64" s="11" t="s">
        <v>144</v>
      </c>
      <c r="C64" s="12" t="s">
        <v>145</v>
      </c>
      <c r="D64" s="13">
        <v>14</v>
      </c>
      <c r="E64" s="11" t="s">
        <v>41</v>
      </c>
      <c r="F64" s="14"/>
      <c r="G64" s="15">
        <f t="shared" si="0"/>
        <v>0</v>
      </c>
    </row>
    <row r="65" spans="1:9" ht="24" customHeight="1" x14ac:dyDescent="0.3">
      <c r="A65" s="10">
        <v>57</v>
      </c>
      <c r="B65" s="11" t="s">
        <v>146</v>
      </c>
      <c r="C65" s="12" t="s">
        <v>147</v>
      </c>
      <c r="D65" s="13">
        <v>32700</v>
      </c>
      <c r="E65" s="11" t="s">
        <v>50</v>
      </c>
      <c r="F65" s="14"/>
      <c r="G65" s="15">
        <f t="shared" si="0"/>
        <v>0</v>
      </c>
    </row>
    <row r="66" spans="1:9" ht="24" customHeight="1" x14ac:dyDescent="0.3">
      <c r="A66" s="10">
        <v>58</v>
      </c>
      <c r="B66" s="11" t="s">
        <v>148</v>
      </c>
      <c r="C66" s="12" t="s">
        <v>149</v>
      </c>
      <c r="D66" s="13">
        <v>8500</v>
      </c>
      <c r="E66" s="11" t="s">
        <v>50</v>
      </c>
      <c r="F66" s="14"/>
      <c r="G66" s="15">
        <f t="shared" si="0"/>
        <v>0</v>
      </c>
    </row>
    <row r="67" spans="1:9" ht="24" customHeight="1" x14ac:dyDescent="0.3">
      <c r="A67" s="10">
        <v>59</v>
      </c>
      <c r="B67" s="11" t="s">
        <v>150</v>
      </c>
      <c r="C67" s="12" t="s">
        <v>151</v>
      </c>
      <c r="D67" s="13">
        <v>32700</v>
      </c>
      <c r="E67" s="11" t="s">
        <v>50</v>
      </c>
      <c r="F67" s="14"/>
      <c r="G67" s="15">
        <f t="shared" si="0"/>
        <v>0</v>
      </c>
    </row>
    <row r="68" spans="1:9" ht="24" customHeight="1" x14ac:dyDescent="0.3">
      <c r="A68" s="10">
        <v>60</v>
      </c>
      <c r="B68" s="11" t="s">
        <v>152</v>
      </c>
      <c r="C68" s="12" t="s">
        <v>153</v>
      </c>
      <c r="D68" s="13">
        <v>8500</v>
      </c>
      <c r="E68" s="11" t="s">
        <v>50</v>
      </c>
      <c r="F68" s="14"/>
      <c r="G68" s="15">
        <f t="shared" si="0"/>
        <v>0</v>
      </c>
    </row>
    <row r="69" spans="1:9" ht="24" customHeight="1" x14ac:dyDescent="0.3">
      <c r="A69" s="10">
        <v>61</v>
      </c>
      <c r="B69" s="11" t="s">
        <v>154</v>
      </c>
      <c r="C69" s="12" t="s">
        <v>155</v>
      </c>
      <c r="D69" s="13">
        <v>2</v>
      </c>
      <c r="E69" s="11" t="s">
        <v>41</v>
      </c>
      <c r="F69" s="14"/>
      <c r="G69" s="15">
        <f t="shared" si="0"/>
        <v>0</v>
      </c>
    </row>
    <row r="70" spans="1:9" ht="24" customHeight="1" x14ac:dyDescent="0.3">
      <c r="A70" s="10">
        <v>62</v>
      </c>
      <c r="B70" s="11" t="s">
        <v>156</v>
      </c>
      <c r="C70" s="12" t="s">
        <v>157</v>
      </c>
      <c r="D70" s="13">
        <v>1</v>
      </c>
      <c r="E70" s="11" t="s">
        <v>41</v>
      </c>
      <c r="F70" s="14"/>
      <c r="G70" s="15">
        <f t="shared" si="0"/>
        <v>0</v>
      </c>
    </row>
    <row r="71" spans="1:9" ht="24" customHeight="1" x14ac:dyDescent="0.3">
      <c r="A71" s="10">
        <v>63</v>
      </c>
      <c r="B71" s="11" t="s">
        <v>158</v>
      </c>
      <c r="C71" s="12" t="s">
        <v>159</v>
      </c>
      <c r="D71" s="13">
        <v>1</v>
      </c>
      <c r="E71" s="11" t="s">
        <v>27</v>
      </c>
      <c r="F71" s="14"/>
      <c r="G71" s="15">
        <f t="shared" si="0"/>
        <v>0</v>
      </c>
    </row>
    <row r="72" spans="1:9" ht="24" customHeight="1" x14ac:dyDescent="0.3">
      <c r="A72" s="10">
        <v>64</v>
      </c>
      <c r="B72" s="11" t="s">
        <v>160</v>
      </c>
      <c r="C72" s="12" t="s">
        <v>161</v>
      </c>
      <c r="D72" s="13">
        <v>12000</v>
      </c>
      <c r="E72" s="11" t="s">
        <v>41</v>
      </c>
      <c r="F72" s="14"/>
      <c r="G72" s="15">
        <f t="shared" si="0"/>
        <v>0</v>
      </c>
      <c r="I72" s="16"/>
    </row>
    <row r="73" spans="1:9" ht="24" customHeight="1" x14ac:dyDescent="0.3">
      <c r="A73" s="10">
        <v>65</v>
      </c>
      <c r="B73" s="11" t="s">
        <v>162</v>
      </c>
      <c r="C73" s="12" t="s">
        <v>163</v>
      </c>
      <c r="D73" s="13">
        <v>10000</v>
      </c>
      <c r="E73" s="11" t="s">
        <v>164</v>
      </c>
      <c r="F73" s="14"/>
      <c r="G73" s="15">
        <f t="shared" si="0"/>
        <v>0</v>
      </c>
      <c r="I73" s="16"/>
    </row>
    <row r="74" spans="1:9" ht="24" customHeight="1" thickBot="1" x14ac:dyDescent="0.35">
      <c r="A74" s="17"/>
      <c r="B74" s="18"/>
      <c r="C74" s="18" t="s">
        <v>14</v>
      </c>
      <c r="D74" s="18"/>
      <c r="E74" s="18"/>
      <c r="F74" s="19"/>
      <c r="G74" s="20">
        <f>SUM(G8:G72)</f>
        <v>600000</v>
      </c>
    </row>
    <row r="75" spans="1:9" ht="24" customHeight="1" x14ac:dyDescent="0.3">
      <c r="A75" s="21"/>
      <c r="B75" s="22"/>
      <c r="C75" s="22" t="s">
        <v>15</v>
      </c>
      <c r="D75" s="22"/>
      <c r="E75" s="22"/>
      <c r="F75" s="22"/>
      <c r="G75" s="23">
        <f>ROUND(G74*0.06,0)</f>
        <v>36000</v>
      </c>
    </row>
    <row r="76" spans="1:9" ht="24" customHeight="1" thickBot="1" x14ac:dyDescent="0.35">
      <c r="A76" s="24"/>
      <c r="B76" s="25"/>
      <c r="C76" s="26" t="s">
        <v>16</v>
      </c>
      <c r="D76" s="26"/>
      <c r="E76" s="26"/>
      <c r="F76" s="26"/>
      <c r="G76" s="27">
        <f>+G75+G74</f>
        <v>636000</v>
      </c>
    </row>
    <row r="77" spans="1:9" ht="24" customHeight="1" x14ac:dyDescent="0.3">
      <c r="A77" s="21"/>
      <c r="B77" s="22"/>
      <c r="C77" s="22"/>
      <c r="D77" s="22"/>
      <c r="E77" s="22"/>
      <c r="F77" s="22"/>
      <c r="G77" s="28"/>
    </row>
    <row r="78" spans="1:9" ht="24" customHeight="1" x14ac:dyDescent="0.3">
      <c r="A78" s="29"/>
      <c r="B78" s="30"/>
      <c r="C78" s="30"/>
      <c r="D78" s="30"/>
      <c r="E78" s="30"/>
      <c r="F78" s="30"/>
      <c r="G78" s="31"/>
    </row>
    <row r="79" spans="1:9" ht="30" customHeight="1" thickBot="1" x14ac:dyDescent="0.35">
      <c r="A79" s="32"/>
      <c r="B79" s="33"/>
      <c r="C79" s="34" t="s">
        <v>17</v>
      </c>
      <c r="D79" s="34"/>
      <c r="E79" s="34"/>
      <c r="F79" s="34"/>
      <c r="G79" s="35">
        <f>+G78+G77+G76</f>
        <v>636000</v>
      </c>
    </row>
    <row r="80" spans="1:9" ht="18" customHeight="1" x14ac:dyDescent="0.3">
      <c r="C80" s="36"/>
      <c r="D80" s="36"/>
      <c r="E80" s="36"/>
      <c r="F80" s="36"/>
      <c r="G80" s="37"/>
    </row>
    <row r="81" spans="1:7" ht="30" customHeight="1" x14ac:dyDescent="0.3">
      <c r="B81" s="38" t="s">
        <v>18</v>
      </c>
      <c r="C81" s="46"/>
      <c r="D81" s="47"/>
      <c r="E81" s="48"/>
      <c r="F81" s="36"/>
      <c r="G81" s="37"/>
    </row>
    <row r="82" spans="1:7" ht="29.55" customHeight="1" x14ac:dyDescent="0.3">
      <c r="B82" s="38" t="s">
        <v>19</v>
      </c>
      <c r="C82" s="49"/>
      <c r="D82" s="50"/>
      <c r="E82" s="51"/>
    </row>
    <row r="83" spans="1:7" ht="19.5" customHeight="1" x14ac:dyDescent="0.3"/>
    <row r="84" spans="1:7" x14ac:dyDescent="0.3">
      <c r="A84" s="39" t="s">
        <v>20</v>
      </c>
    </row>
    <row r="85" spans="1:7" ht="74.55" customHeight="1" x14ac:dyDescent="0.3">
      <c r="A85" s="52" t="s">
        <v>21</v>
      </c>
      <c r="B85" s="52"/>
      <c r="C85" s="52"/>
      <c r="D85" s="52"/>
      <c r="E85" s="52"/>
      <c r="F85" s="52"/>
      <c r="G85" s="52"/>
    </row>
  </sheetData>
  <mergeCells count="5">
    <mergeCell ref="A1:G1"/>
    <mergeCell ref="A2:G2"/>
    <mergeCell ref="C81:E81"/>
    <mergeCell ref="C82:E82"/>
    <mergeCell ref="A85:G85"/>
  </mergeCells>
  <pageMargins left="0.56000000000000005" right="0.46" top="0.75" bottom="0.54" header="0.3" footer="0.3"/>
  <pageSetup scale="66" fitToHeight="3" orientation="portrait" horizontalDpi="1200" verticalDpi="1200" r:id="rId1"/>
  <headerFooter>
    <oddFooter>&amp;C&amp;P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56899CE990D245AC4C96BA567AB243" ma:contentTypeVersion="28" ma:contentTypeDescription="Create a new document." ma:contentTypeScope="" ma:versionID="cdf541459dc7a1186816e3827e41b4db">
  <xsd:schema xmlns:xsd="http://www.w3.org/2001/XMLSchema" xmlns:xs="http://www.w3.org/2001/XMLSchema" xmlns:p="http://schemas.microsoft.com/office/2006/metadata/properties" xmlns:ns2="40d85284-2cbe-41aa-bbef-5f9017c11162" xmlns:ns3="137faed4-80bf-4974-9701-d2fe898cc848" targetNamespace="http://schemas.microsoft.com/office/2006/metadata/properties" ma:root="true" ma:fieldsID="4d0f7a25690e29d44697fca55761a82e" ns2:_="" ns3:_="">
    <xsd:import namespace="40d85284-2cbe-41aa-bbef-5f9017c11162"/>
    <xsd:import namespace="137faed4-80bf-4974-9701-d2fe898cc84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MediaLengthInSeconds" minOccurs="0"/>
                <xsd:element ref="ns2:TaxCatchAll" minOccurs="0"/>
                <xsd:element ref="ns3:lcf76f155ced4ddcb4097134ff3c332f" minOccurs="0"/>
                <xsd:element ref="ns3:_x0031_" minOccurs="0"/>
                <xsd:element ref="ns3:MediaServiceObjectDetectorVersions" minOccurs="0"/>
                <xsd:element ref="ns3:MediaServiceSearchProperties" minOccurs="0"/>
                <xsd:element ref="ns3:MediaServiceBillingMetadata" minOccurs="0"/>
                <xsd:element ref="ns3:DibbleReviewDate" minOccurs="0"/>
                <xsd:element ref="ns3:Dibble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5284-2cbe-41aa-bbef-5f9017c1116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71446a8-78eb-4e4a-aae9-aa83b33d6fb5}" ma:internalName="TaxCatchAll" ma:showField="CatchAllData" ma:web="40d85284-2cbe-41aa-bbef-5f9017c1116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7faed4-80bf-4974-9701-d2fe898cc84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3be2862-c8b2-47cf-b09b-ca8f50ce5acd" ma:termSetId="09814cd3-568e-fe90-9814-8d621ff8fb84" ma:anchorId="fba54fb3-c3e1-fe81-a776-ca4b69148c4d" ma:open="true" ma:isKeyword="false">
      <xsd:complexType>
        <xsd:sequence>
          <xsd:element ref="pc:Terms" minOccurs="0" maxOccurs="1"/>
        </xsd:sequence>
      </xsd:complexType>
    </xsd:element>
    <xsd:element name="_x0031_" ma:index="24" nillable="true" ma:displayName="1" ma:format="Dropdown" ma:internalName="_x0031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DibbleReviewDate" ma:index="28" nillable="true" ma:displayName="Dibble Review Date" ma:format="DateOnly" ma:internalName="DibbleReviewDate">
      <xsd:simpleType>
        <xsd:restriction base="dms:DateTime"/>
      </xsd:simpleType>
    </xsd:element>
    <xsd:element name="DibbleComments" ma:index="29" nillable="true" ma:displayName="Dibble Comments" ma:format="Dropdown" ma:internalName="DibbleComment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ibbleComments xmlns="137faed4-80bf-4974-9701-d2fe898cc848" xsi:nil="true"/>
    <lcf76f155ced4ddcb4097134ff3c332f xmlns="137faed4-80bf-4974-9701-d2fe898cc848">
      <Terms xmlns="http://schemas.microsoft.com/office/infopath/2007/PartnerControls"/>
    </lcf76f155ced4ddcb4097134ff3c332f>
    <_x0031_ xmlns="137faed4-80bf-4974-9701-d2fe898cc848" xsi:nil="true"/>
    <DibbleReviewDate xmlns="137faed4-80bf-4974-9701-d2fe898cc848" xsi:nil="true"/>
    <TaxCatchAll xmlns="40d85284-2cbe-41aa-bbef-5f9017c1116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A1000B-86E5-4520-B486-80DE7A7B02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d85284-2cbe-41aa-bbef-5f9017c11162"/>
    <ds:schemaRef ds:uri="137faed4-80bf-4974-9701-d2fe898cc8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1E4FB7-E51D-4BDD-AAD0-D814CCB8E20A}">
  <ds:schemaRefs>
    <ds:schemaRef ds:uri="http://schemas.microsoft.com/office/2006/metadata/properties"/>
    <ds:schemaRef ds:uri="http://schemas.microsoft.com/office/infopath/2007/PartnerControls"/>
    <ds:schemaRef ds:uri="137faed4-80bf-4974-9701-d2fe898cc848"/>
    <ds:schemaRef ds:uri="40d85284-2cbe-41aa-bbef-5f9017c11162"/>
  </ds:schemaRefs>
</ds:datastoreItem>
</file>

<file path=customXml/itemProps3.xml><?xml version="1.0" encoding="utf-8"?>
<ds:datastoreItem xmlns:ds="http://schemas.openxmlformats.org/officeDocument/2006/customXml" ds:itemID="{3FF9F378-5FEF-4A2C-9A76-A054948830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Bid Schedule</vt:lpstr>
      <vt:lpstr>'Bid Schedule'!Print_Area</vt:lpstr>
      <vt:lpstr>'Bid Schedule'!Print_Titles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Drew Spear</dc:creator>
  <cp:lastModifiedBy>Darryl Bradley</cp:lastModifiedBy>
  <dcterms:created xsi:type="dcterms:W3CDTF">2026-06-09T21:00:13Z</dcterms:created>
  <dcterms:modified xsi:type="dcterms:W3CDTF">2026-07-02T18:57:25Z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0x010100C256899CE990D245AC4C96BA567AB243</vt:lpwstr>
  </property>
</Properties>
</file>