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3.xml.rels" ContentType="application/vnd.openxmlformats-package.relationships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сводная" sheetId="1" state="visible" r:id="rId2"/>
    <sheet name="расходы" sheetId="2" state="visible" r:id="rId3"/>
    <sheet name="доходы" sheetId="3" state="visible" r:id="rId4"/>
    <sheet name="рем.фонд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D7" authorId="0">
      <text>
        <r>
          <rPr>
            <sz val="11"/>
            <color rgb="FF000000"/>
            <rFont val="Calibri"/>
            <family val="2"/>
            <charset val="204"/>
          </rPr>
          <t xml:space="preserve">Автор:
</t>
        </r>
        <r>
          <rPr>
            <sz val="9"/>
            <color rgb="FF000000"/>
            <rFont val="Tahoma"/>
            <family val="2"/>
            <charset val="204"/>
          </rPr>
          <t xml:space="preserve">с 01.08.19-5120,00 грн</t>
        </r>
      </text>
    </comment>
    <comment ref="D9" authorId="0">
      <text>
        <r>
          <rPr>
            <sz val="11"/>
            <color rgb="FF000000"/>
            <rFont val="Calibri"/>
            <family val="2"/>
            <charset val="204"/>
          </rPr>
          <t xml:space="preserve">Автор:
</t>
        </r>
        <r>
          <rPr>
            <sz val="9"/>
            <color rgb="FF000000"/>
            <rFont val="Tahoma"/>
            <family val="2"/>
            <charset val="204"/>
          </rPr>
          <t xml:space="preserve">Начиная с 01.08.-1365,00 грн/мес.</t>
        </r>
      </text>
    </comment>
    <comment ref="D12" authorId="0">
      <text>
        <r>
          <rPr>
            <sz val="11"/>
            <color rgb="FF000000"/>
            <rFont val="Calibri"/>
            <family val="2"/>
            <charset val="204"/>
          </rPr>
          <t xml:space="preserve">Автор:
</t>
        </r>
        <r>
          <rPr>
            <sz val="9"/>
            <color rgb="FF000000"/>
            <rFont val="Tahoma"/>
            <family val="2"/>
            <charset val="204"/>
          </rPr>
          <t xml:space="preserve">с 01.01.2020 -700 грн.</t>
        </r>
      </text>
    </comment>
    <comment ref="D16" authorId="0">
      <text>
        <r>
          <rPr>
            <sz val="11"/>
            <color rgb="FF000000"/>
            <rFont val="Calibri"/>
            <family val="2"/>
            <charset val="204"/>
          </rPr>
          <t xml:space="preserve">Автор:
</t>
        </r>
        <r>
          <rPr>
            <sz val="9"/>
            <color rgb="FF000000"/>
            <rFont val="Tahoma"/>
            <family val="2"/>
            <charset val="204"/>
          </rPr>
          <t xml:space="preserve">с 01.09.20-6000</t>
        </r>
      </text>
    </comment>
  </commentList>
</comments>
</file>

<file path=xl/sharedStrings.xml><?xml version="1.0" encoding="utf-8"?>
<sst xmlns="http://schemas.openxmlformats.org/spreadsheetml/2006/main" count="2002" uniqueCount="526">
  <si>
    <t xml:space="preserve">Баланс фин средств ОСББ на счетах УК "ЗО" за период с 1.02.19 по 07.09.21</t>
  </si>
  <si>
    <t xml:space="preserve">наименование</t>
  </si>
  <si>
    <t xml:space="preserve">сумма, грн</t>
  </si>
  <si>
    <t xml:space="preserve">Дополнительные доходы дома, в т.ч.:</t>
  </si>
  <si>
    <t xml:space="preserve">аренда МЗК</t>
  </si>
  <si>
    <t xml:space="preserve">реклама в лифтах</t>
  </si>
  <si>
    <t xml:space="preserve">атозарядка</t>
  </si>
  <si>
    <t xml:space="preserve">поступления от интернет-провайдеров</t>
  </si>
  <si>
    <t xml:space="preserve">Расходы из доп. средств</t>
  </si>
  <si>
    <t xml:space="preserve">Остаток доп. средств</t>
  </si>
  <si>
    <t xml:space="preserve"> Текущий ремонтный счет из тарифа за обсуживание  дома </t>
  </si>
  <si>
    <t xml:space="preserve">Поступления план (с НДС)</t>
  </si>
  <si>
    <t xml:space="preserve">за 31 месяц обслуживания</t>
  </si>
  <si>
    <t xml:space="preserve">дебиторская задолженость собственников (с НДС)</t>
  </si>
  <si>
    <t xml:space="preserve">за 30 месяцев обслуживания</t>
  </si>
  <si>
    <t xml:space="preserve">Поступления факт (С НДС)</t>
  </si>
  <si>
    <t xml:space="preserve">за 30 месяцев</t>
  </si>
  <si>
    <t xml:space="preserve">Расходы на ремонт за счет тарифа</t>
  </si>
  <si>
    <t xml:space="preserve">Остаток средств на текущем рем. счете </t>
  </si>
  <si>
    <t xml:space="preserve">РЕМОНТНЫЙ ФОНД</t>
  </si>
  <si>
    <t xml:space="preserve">поступления план</t>
  </si>
  <si>
    <t xml:space="preserve">поступления факт</t>
  </si>
  <si>
    <t xml:space="preserve">расходы</t>
  </si>
  <si>
    <t xml:space="preserve">Остаток средств в РЕМОНТНОМ ФОНДЕ</t>
  </si>
  <si>
    <t xml:space="preserve">ПАРКИНГ</t>
  </si>
  <si>
    <t xml:space="preserve">доп. доходы паркинга</t>
  </si>
  <si>
    <t xml:space="preserve">Расходы за счет доп.доходов паркинг</t>
  </si>
  <si>
    <t xml:space="preserve">Остаток доп. средств ПАРКИНГ</t>
  </si>
  <si>
    <t xml:space="preserve">Шлагбаум</t>
  </si>
  <si>
    <t xml:space="preserve">задолженность собственников</t>
  </si>
  <si>
    <t xml:space="preserve">Расходы с 1.02.19 по 07.09.21</t>
  </si>
  <si>
    <t xml:space="preserve">Расходы на текущие ремонты за счет тарифа-дом</t>
  </si>
  <si>
    <t xml:space="preserve">дата</t>
  </si>
  <si>
    <t xml:space="preserve">наименоваение</t>
  </si>
  <si>
    <t xml:space="preserve">цена, грн</t>
  </si>
  <si>
    <t xml:space="preserve">НДС, грн</t>
  </si>
  <si>
    <t xml:space="preserve">сердцевины (22+8)щт. и брелки 40 шт</t>
  </si>
  <si>
    <t xml:space="preserve">навесной замок</t>
  </si>
  <si>
    <t xml:space="preserve">брелки+кольца</t>
  </si>
  <si>
    <t xml:space="preserve">замки+дубликаты ключей</t>
  </si>
  <si>
    <t xml:space="preserve">Даводчик</t>
  </si>
  <si>
    <t xml:space="preserve">проверка схем ДТЕК</t>
  </si>
  <si>
    <t xml:space="preserve">сварка стояка ГВС</t>
  </si>
  <si>
    <t xml:space="preserve">лестница</t>
  </si>
  <si>
    <t xml:space="preserve">дубликат ключей 2 шт</t>
  </si>
  <si>
    <t xml:space="preserve">сварка стояка кв.40</t>
  </si>
  <si>
    <t xml:space="preserve">сместитель + 2 шланга консьерж</t>
  </si>
  <si>
    <t xml:space="preserve">знак на шлагбаум</t>
  </si>
  <si>
    <t xml:space="preserve">Замена електомагнитного завмка К.2</t>
  </si>
  <si>
    <t xml:space="preserve">Згон без комплекту Ду32</t>
  </si>
  <si>
    <t xml:space="preserve">Муфта стальная Ду32</t>
  </si>
  <si>
    <t xml:space="preserve">Контргайка сталева</t>
  </si>
  <si>
    <t xml:space="preserve">Резьба стальная</t>
  </si>
  <si>
    <t xml:space="preserve">РемКомплект</t>
  </si>
  <si>
    <t xml:space="preserve">Сити Лифт ремонт двух лифтов К1</t>
  </si>
  <si>
    <t xml:space="preserve">Замена замков МЗК</t>
  </si>
  <si>
    <t xml:space="preserve"> май 2019</t>
  </si>
  <si>
    <t xml:space="preserve">Кран полива</t>
  </si>
  <si>
    <t xml:space="preserve">дренажный насос </t>
  </si>
  <si>
    <t xml:space="preserve">Краска,кисти,растворитель</t>
  </si>
  <si>
    <t xml:space="preserve">Асфальтирование ям</t>
  </si>
  <si>
    <t xml:space="preserve"> июнь 2019</t>
  </si>
  <si>
    <t xml:space="preserve">стопор дверной 2 шт+доставка</t>
  </si>
  <si>
    <t xml:space="preserve">пиломатериал</t>
  </si>
  <si>
    <t xml:space="preserve">сварка лестницы СПА салон</t>
  </si>
  <si>
    <t xml:space="preserve">кран кульовий (Полив)</t>
  </si>
  <si>
    <t xml:space="preserve">подожувач латуний-лічильник на фонтан</t>
  </si>
  <si>
    <t xml:space="preserve">кронштейн до унітазу-консьєрж К1</t>
  </si>
  <si>
    <t xml:space="preserve"> июль 2019</t>
  </si>
  <si>
    <t xml:space="preserve">профиль алюминиевый</t>
  </si>
  <si>
    <t xml:space="preserve">Шайбы плоская</t>
  </si>
  <si>
    <t xml:space="preserve">болты с квадратным подголовником</t>
  </si>
  <si>
    <t xml:space="preserve"> июнь 2020</t>
  </si>
  <si>
    <t xml:space="preserve">Гайки</t>
  </si>
  <si>
    <t xml:space="preserve">лента алюминиевая</t>
  </si>
  <si>
    <t xml:space="preserve">провод армирован</t>
  </si>
  <si>
    <t xml:space="preserve">мешок белый+ввод с внутренней нарезкой</t>
  </si>
  <si>
    <t xml:space="preserve">Ремонт крана поливочного</t>
  </si>
  <si>
    <t xml:space="preserve">Колено 45 град.</t>
  </si>
  <si>
    <t xml:space="preserve">Труба монтажная</t>
  </si>
  <si>
    <t xml:space="preserve">Хомут оцинкований</t>
  </si>
  <si>
    <t xml:space="preserve">август 2019</t>
  </si>
  <si>
    <t xml:space="preserve">анкера, труба канализационная, масло универсальное,инсектицид Сектор</t>
  </si>
  <si>
    <t xml:space="preserve">Замена ламп</t>
  </si>
  <si>
    <t xml:space="preserve">с 01.02.2019 по 25.11.2019</t>
  </si>
  <si>
    <t xml:space="preserve">Выполнение заявок рем.группой</t>
  </si>
  <si>
    <t xml:space="preserve">с 01.02.2019 по 20.11.2019</t>
  </si>
  <si>
    <t xml:space="preserve">Автомат.включатель</t>
  </si>
  <si>
    <t xml:space="preserve">Заглушка белая</t>
  </si>
  <si>
    <t xml:space="preserve">Ремонт и поверка счетчика воды</t>
  </si>
  <si>
    <t xml:space="preserve">Новые мембраны расширительные баки ИТП</t>
  </si>
  <si>
    <t xml:space="preserve">Замок навесной</t>
  </si>
  <si>
    <t xml:space="preserve">Замки 2 шт  - входная группа (консьержи)</t>
  </si>
  <si>
    <t xml:space="preserve">Замена каната лифт К1.парадное 1</t>
  </si>
  <si>
    <t xml:space="preserve">Тройники латунные +кран шаровый</t>
  </si>
  <si>
    <t xml:space="preserve">Зарядное устройство-консьерж К1. 2 парадное</t>
  </si>
  <si>
    <t xml:space="preserve">Лента самоклеющаяся -дверь К2</t>
  </si>
  <si>
    <t xml:space="preserve">Заміна пристрою фото завіси (ліфт К2)</t>
  </si>
  <si>
    <t xml:space="preserve">Згон оцинкованный</t>
  </si>
  <si>
    <t xml:space="preserve">Нипель редукционный</t>
  </si>
  <si>
    <t xml:space="preserve">Сварочные работы свищ кв.4</t>
  </si>
  <si>
    <t xml:space="preserve">Кран наполняющий для бачка унитаза -консьерж</t>
  </si>
  <si>
    <t xml:space="preserve">Сварочные работы свищ кв.67 к.2</t>
  </si>
  <si>
    <t xml:space="preserve">Замок для профильных дверей </t>
  </si>
  <si>
    <t xml:space="preserve">пожарная лестница К1</t>
  </si>
  <si>
    <t xml:space="preserve">Сместитель 1 шт </t>
  </si>
  <si>
    <t xml:space="preserve">консьєржи К1 (1 парадное)</t>
  </si>
  <si>
    <t xml:space="preserve">Петля на дверь К1 22 этаж кв 63(заявка)+доставка</t>
  </si>
  <si>
    <t xml:space="preserve">Замок навесной ворота забор</t>
  </si>
  <si>
    <t xml:space="preserve">Ручки оконные для внешнего открвтия (консьержи)</t>
  </si>
  <si>
    <t xml:space="preserve">Ремонт лифтов</t>
  </si>
  <si>
    <t xml:space="preserve">Замена дистанц.плат</t>
  </si>
  <si>
    <t xml:space="preserve">К1 парадное 1 пожарный</t>
  </si>
  <si>
    <t xml:space="preserve">Замена указательного табло</t>
  </si>
  <si>
    <t xml:space="preserve">Замена датчика точной остановки</t>
  </si>
  <si>
    <t xml:space="preserve">К1 парадное 2 пассажирский</t>
  </si>
  <si>
    <t xml:space="preserve">Дюбеля для установки столбиков</t>
  </si>
  <si>
    <t xml:space="preserve">Сердцевина </t>
  </si>
  <si>
    <t xml:space="preserve">кладовка к.3, кв.175 </t>
  </si>
  <si>
    <t xml:space="preserve">Песок на детские площадки</t>
  </si>
  <si>
    <t xml:space="preserve">Ревизионные люки</t>
  </si>
  <si>
    <t xml:space="preserve">Потолок на этаже 5 в к.3 (прочистка линевок)</t>
  </si>
  <si>
    <t xml:space="preserve">Клей монтажный</t>
  </si>
  <si>
    <t xml:space="preserve">Потолок на этаже 5 в к.3</t>
  </si>
  <si>
    <t xml:space="preserve">Освещение арки (дюбеля, саморез, кабель)</t>
  </si>
  <si>
    <t xml:space="preserve">Хомут ремонтний затискний оцинкований</t>
  </si>
  <si>
    <t xml:space="preserve">к.1 кв 127</t>
  </si>
  <si>
    <t xml:space="preserve">Кран наповнюючий для бачка унітаза</t>
  </si>
  <si>
    <t xml:space="preserve">консьерж к.1 пар.2</t>
  </si>
  <si>
    <t xml:space="preserve">Сварочные работы течь трубы к1 кв.127</t>
  </si>
  <si>
    <t xml:space="preserve">Асфальтирование</t>
  </si>
  <si>
    <t xml:space="preserve">Замена канатов лифта к1 парадное 2</t>
  </si>
  <si>
    <t xml:space="preserve">Сварочные работы стояк ГВС к.1</t>
  </si>
  <si>
    <t xml:space="preserve">Аератор </t>
  </si>
  <si>
    <t xml:space="preserve">Фарба сіра</t>
  </si>
  <si>
    <t xml:space="preserve">Кабельный канал </t>
  </si>
  <si>
    <t xml:space="preserve">(закрытие кабелей в К2 спуск в паркинг)</t>
  </si>
  <si>
    <t xml:space="preserve">Плитка фасадна</t>
  </si>
  <si>
    <t xml:space="preserve">Дюбель ударний</t>
  </si>
  <si>
    <t xml:space="preserve">ремонт спуск в паркинг К2</t>
  </si>
  <si>
    <t xml:space="preserve">Саморіз для гіпсокартону</t>
  </si>
  <si>
    <t xml:space="preserve">Кутник ПВХ</t>
  </si>
  <si>
    <t xml:space="preserve">Профіль</t>
  </si>
  <si>
    <t xml:space="preserve">Гіпсокартон</t>
  </si>
  <si>
    <t xml:space="preserve">Шпаклівка</t>
  </si>
  <si>
    <t xml:space="preserve">Грунтовка</t>
  </si>
  <si>
    <t xml:space="preserve">Мастика бітомно-каучукова</t>
  </si>
  <si>
    <t xml:space="preserve">Алюм.профіль</t>
  </si>
  <si>
    <t xml:space="preserve">Клей-герметик</t>
  </si>
  <si>
    <t xml:space="preserve">Доставка</t>
  </si>
  <si>
    <t xml:space="preserve">стопор дверний </t>
  </si>
  <si>
    <t xml:space="preserve">к1 пар 1</t>
  </si>
  <si>
    <t xml:space="preserve">Малярна стрічка фасадна</t>
  </si>
  <si>
    <t xml:space="preserve">спуск в паркінг К1</t>
  </si>
  <si>
    <t xml:space="preserve">автомат для сили струму</t>
  </si>
  <si>
    <t xml:space="preserve">електрощитова К2</t>
  </si>
  <si>
    <t xml:space="preserve">поворотно-відкидна петля</t>
  </si>
  <si>
    <t xml:space="preserve">ремонт дверей к2 ліфтовий хол</t>
  </si>
  <si>
    <t xml:space="preserve">Декоративні накладки</t>
  </si>
  <si>
    <t xml:space="preserve">Верхня петля</t>
  </si>
  <si>
    <t xml:space="preserve">Штифт до верхньої петлі</t>
  </si>
  <si>
    <t xml:space="preserve">доводчик дверний </t>
  </si>
  <si>
    <t xml:space="preserve">К3 выход на балкон</t>
  </si>
  <si>
    <t xml:space="preserve">січень 2020-грудень 2020</t>
  </si>
  <si>
    <t xml:space="preserve">Роботи ремонтної групи</t>
  </si>
  <si>
    <t xml:space="preserve">4 шт.</t>
  </si>
  <si>
    <t xml:space="preserve">Перехідник гумовий чавун-пластик</t>
  </si>
  <si>
    <t xml:space="preserve">ремонт каналізаційного стояка к1.</t>
  </si>
  <si>
    <t xml:space="preserve">Заглушка</t>
  </si>
  <si>
    <t xml:space="preserve">Світильник LED - 2 шт</t>
  </si>
  <si>
    <t xml:space="preserve">к1 пар.1 хол</t>
  </si>
  <si>
    <t xml:space="preserve">Замена Датчика точной остановки</t>
  </si>
  <si>
    <t xml:space="preserve">лифт к1 п1 - левый первый</t>
  </si>
  <si>
    <t xml:space="preserve">Зварювальні роботи</t>
  </si>
  <si>
    <t xml:space="preserve">стояк ГВП К.1</t>
  </si>
  <si>
    <t xml:space="preserve">Ремонт дорожнього покриття (асфальтування)</t>
  </si>
  <si>
    <t xml:space="preserve">стояк ГВП К.1 пар.1</t>
  </si>
  <si>
    <t xml:space="preserve">Ремонт участку каназізаціонного стояку К3.</t>
  </si>
  <si>
    <t xml:space="preserve">Автоматичний вимикач ВА-72, 380В</t>
  </si>
  <si>
    <t xml:space="preserve">заміна в електрощитовій</t>
  </si>
  <si>
    <t xml:space="preserve">Заміна 3-х кнопок в ліфтах</t>
  </si>
  <si>
    <t xml:space="preserve">Заміна 3-х автоматичних вимикача в електрощитовій</t>
  </si>
  <si>
    <t xml:space="preserve">Сварка </t>
  </si>
  <si>
    <t xml:space="preserve">к 1 кв 11 свищ в двух точках ГВП</t>
  </si>
  <si>
    <t xml:space="preserve">Дверний доводчик К2</t>
  </si>
  <si>
    <t xml:space="preserve">пожежний ліфт</t>
  </si>
  <si>
    <t xml:space="preserve">Дверний доводчик к1 паркінг</t>
  </si>
  <si>
    <t xml:space="preserve">ліфтовий хол</t>
  </si>
  <si>
    <t xml:space="preserve">Арматура для зливного бачка</t>
  </si>
  <si>
    <t xml:space="preserve">консьєрж к1 пар.1</t>
  </si>
  <si>
    <t xml:space="preserve">Заміна релє груз.ліфт к2</t>
  </si>
  <si>
    <t xml:space="preserve">Кран кульовий (4шт),манометр (4шт),індікатор (12шт)</t>
  </si>
  <si>
    <t xml:space="preserve">ІТП -підготовка до опалювального сезону</t>
  </si>
  <si>
    <t xml:space="preserve">Сітка ПВС</t>
  </si>
  <si>
    <t xml:space="preserve">ремонтні роботи по плану робіт (обхід будинку)</t>
  </si>
  <si>
    <t xml:space="preserve">Клей для плитки</t>
  </si>
  <si>
    <t xml:space="preserve">Суха гіпсова суміш</t>
  </si>
  <si>
    <t xml:space="preserve">Серцевини-5 шт.</t>
  </si>
  <si>
    <t xml:space="preserve">Килим діелектричний-5 шт.</t>
  </si>
  <si>
    <t xml:space="preserve">Рукавиці диалектичні-5шт.</t>
  </si>
  <si>
    <t xml:space="preserve">Стеклоізол</t>
  </si>
  <si>
    <t xml:space="preserve">Обсуживание пажарки "Укртехсервис"</t>
  </si>
  <si>
    <t xml:space="preserve">Плитка </t>
  </si>
  <si>
    <t xml:space="preserve">Перехідник до датчику тиску</t>
  </si>
  <si>
    <t xml:space="preserve">ППС</t>
  </si>
  <si>
    <t xml:space="preserve">Поверка счетчиков воды - 2 шт</t>
  </si>
  <si>
    <t xml:space="preserve">консьержи (припис Водоканала)</t>
  </si>
  <si>
    <t xml:space="preserve">LED лампа -240 шт</t>
  </si>
  <si>
    <t xml:space="preserve">освітлення МЗК</t>
  </si>
  <si>
    <t xml:space="preserve">Лампа світлодіодіна К1 п1 хол</t>
  </si>
  <si>
    <t xml:space="preserve">Замок врізний</t>
  </si>
  <si>
    <t xml:space="preserve">к1 двері пож.ліфт</t>
  </si>
  <si>
    <t xml:space="preserve">Ремонтні роботи ліфтів зг.дог.06-21-Р_30</t>
  </si>
  <si>
    <t xml:space="preserve">заміна башмаків к1п.1,заміна датчика точної зупинки к1п2,заміна пускача груз.ліфт к2</t>
  </si>
  <si>
    <t xml:space="preserve">Заміна енкодеру пас.ліфту к1 пар.2</t>
  </si>
  <si>
    <t xml:space="preserve">Встановлення шарового крана 1/2 - 6 шт.</t>
  </si>
  <si>
    <t xml:space="preserve">Пожежогасіння к1 тех.поверх</t>
  </si>
  <si>
    <t xml:space="preserve">АВТ Вимикач IEK</t>
  </si>
  <si>
    <t xml:space="preserve">двустороння стрічка, поліуретановий герметик, праймер</t>
  </si>
  <si>
    <t xml:space="preserve">Герметизація термошва К3</t>
  </si>
  <si>
    <t xml:space="preserve">клей-піна, symmer-XPS</t>
  </si>
  <si>
    <t xml:space="preserve">виконання робіт ЗО з герметизації термошва К3</t>
  </si>
  <si>
    <t xml:space="preserve">Плита стельова</t>
  </si>
  <si>
    <t xml:space="preserve">Світильник LED - 1 шт</t>
  </si>
  <si>
    <t xml:space="preserve">к.1 п.2, ліфт.хол</t>
  </si>
  <si>
    <t xml:space="preserve">Проведення періодичного технічного огляду ліфтів </t>
  </si>
  <si>
    <t xml:space="preserve">всего с НДС</t>
  </si>
  <si>
    <t xml:space="preserve">Вентиляторы 8 шт.</t>
  </si>
  <si>
    <t xml:space="preserve">Рекострукція домофоної системи-4 шт</t>
  </si>
  <si>
    <t xml:space="preserve">За счет доп.средств -дом</t>
  </si>
  <si>
    <t xml:space="preserve">Анкера распорные</t>
  </si>
  <si>
    <t xml:space="preserve">НДС</t>
  </si>
  <si>
    <t xml:space="preserve">Абонплата связь консьержи (75*5 мес +50 доплата в августе)</t>
  </si>
  <si>
    <t xml:space="preserve">Связь консьерж</t>
  </si>
  <si>
    <t xml:space="preserve">Замок врезной </t>
  </si>
  <si>
    <t xml:space="preserve">замок магнитный домофон</t>
  </si>
  <si>
    <t xml:space="preserve">домофн прокладка кабеля 70%</t>
  </si>
  <si>
    <t xml:space="preserve">канализационная установка Sololift2</t>
  </si>
  <si>
    <t xml:space="preserve">Доставка Sololift2</t>
  </si>
  <si>
    <t xml:space="preserve">Лента самоклеющаяся на знак+установка Sololift2</t>
  </si>
  <si>
    <t xml:space="preserve">арматура кнопочная</t>
  </si>
  <si>
    <t xml:space="preserve">химия для уборки</t>
  </si>
  <si>
    <t xml:space="preserve">Замок KALE 2 шт.+цилиндр Kale 6 шт.</t>
  </si>
  <si>
    <t xml:space="preserve">Обсуживание пожарки "Укртехсервис"</t>
  </si>
  <si>
    <t xml:space="preserve">Вентиляторы в лифты 8 шт.</t>
  </si>
  <si>
    <t xml:space="preserve">Рекострукция домофонной системи-4 шт</t>
  </si>
  <si>
    <t xml:space="preserve">Соединитель , труба металлопласт.,клапан зворотн.</t>
  </si>
  <si>
    <t xml:space="preserve">клапан зворотн, муфта сталева, кнтрагайка</t>
  </si>
  <si>
    <t xml:space="preserve">плитка сіті скверс сіра, герметик</t>
  </si>
  <si>
    <t xml:space="preserve">Хомут затяжн,переходник, муфта</t>
  </si>
  <si>
    <t xml:space="preserve">Ремонт и поверка счетчика воды офисная зона (предписание водоканала)</t>
  </si>
  <si>
    <t xml:space="preserve">Видеонаблюдение: дом+паркинг</t>
  </si>
  <si>
    <t xml:space="preserve">Тримач плавкого запобіжника</t>
  </si>
  <si>
    <t xml:space="preserve">Електроди, світильник, набір (паста+пакля)</t>
  </si>
  <si>
    <t xml:space="preserve">Установка забору</t>
  </si>
  <si>
    <t xml:space="preserve">аванс</t>
  </si>
  <si>
    <t xml:space="preserve">Обстеження фасаду будинку альпіністами</t>
  </si>
  <si>
    <t xml:space="preserve">Передплата за монтаж системи контролю доступу відповідно договору № 1134 від 16.10.19р.</t>
  </si>
  <si>
    <t xml:space="preserve">Дубликат ключа помещение Ipnet</t>
  </si>
  <si>
    <t xml:space="preserve">Диагностика насосов пожаротушения Wilo</t>
  </si>
  <si>
    <t xml:space="preserve">Циліндри Kale, замокб дотягувач</t>
  </si>
  <si>
    <t xml:space="preserve">Мембрана для гідроак.</t>
  </si>
  <si>
    <t xml:space="preserve">ТО пожежних систем листопад</t>
  </si>
  <si>
    <t xml:space="preserve">Кабель сигнальный домофон</t>
  </si>
  <si>
    <t xml:space="preserve">Циліндри Kale, з барашком 9 шт.</t>
  </si>
  <si>
    <t xml:space="preserve">Батарейки в пульт шлагбаум</t>
  </si>
  <si>
    <t xml:space="preserve">Канцтовары и химия консьержи</t>
  </si>
  <si>
    <t xml:space="preserve">Остаток оплаты за шлагбаум</t>
  </si>
  <si>
    <t xml:space="preserve">ТО пожежних систем грудень</t>
  </si>
  <si>
    <t xml:space="preserve">ТО пожежних систем</t>
  </si>
  <si>
    <t xml:space="preserve">Кабель W4Х0,22 н.є.-50 метров (восстановление пож.систем)</t>
  </si>
  <si>
    <t xml:space="preserve">Считыватель безконтактный (шлагбаум)</t>
  </si>
  <si>
    <t xml:space="preserve">ТО Огнетушителей - 23 шт</t>
  </si>
  <si>
    <t xml:space="preserve">Услуги нотариуса</t>
  </si>
  <si>
    <t xml:space="preserve">Передплата по Договору 50% видеонаблюдение</t>
  </si>
  <si>
    <t xml:space="preserve">Монтаж столбиков-забор</t>
  </si>
  <si>
    <t xml:space="preserve">Маршрутизатор (видеонаблюдение)</t>
  </si>
  <si>
    <t xml:space="preserve"> по Договору 50% видеонаблюдение</t>
  </si>
  <si>
    <t xml:space="preserve">Рекострукция домофоной системи-3 шт</t>
  </si>
  <si>
    <t xml:space="preserve">Металопластикові двері </t>
  </si>
  <si>
    <t xml:space="preserve">к 1,3 поверх,пожежні сходи</t>
  </si>
  <si>
    <t xml:space="preserve">Обслуг.вхідних груп</t>
  </si>
  <si>
    <t xml:space="preserve">домофон</t>
  </si>
  <si>
    <t xml:space="preserve">Звільнення приміщення МЗК к.3, поруч з квартирою 175</t>
  </si>
  <si>
    <t xml:space="preserve">Абонплата связь консьержи (75*10 мес)</t>
  </si>
  <si>
    <t xml:space="preserve">Клей, грунтовка, плитка</t>
  </si>
  <si>
    <t xml:space="preserve">ремонт лестницы в паркинг К2</t>
  </si>
  <si>
    <t xml:space="preserve">Фотоелементи безпеки</t>
  </si>
  <si>
    <t xml:space="preserve">Роботи та матеріли по ремонту сходових маршів до паркінгу в К2</t>
  </si>
  <si>
    <t xml:space="preserve">50% (КП ТОВ "УК "Затишна оселя")</t>
  </si>
  <si>
    <t xml:space="preserve">Изготовление таблички К.1+доставка</t>
  </si>
  <si>
    <t xml:space="preserve">Доплата По договору с домофонщиками (забор) + прокладка труб под видеонаблюдение (забор)</t>
  </si>
  <si>
    <t xml:space="preserve">Мраморная ступень </t>
  </si>
  <si>
    <t xml:space="preserve">вход в спуск в паркинг К2, 50%</t>
  </si>
  <si>
    <t xml:space="preserve">Доплата по забору </t>
  </si>
  <si>
    <t xml:space="preserve">Встановлення системи контролю доступу </t>
  </si>
  <si>
    <t xml:space="preserve">Фарба біла + пігмент - покраска стін </t>
  </si>
  <si>
    <t xml:space="preserve">Нанесення розмітки на території будинку</t>
  </si>
  <si>
    <t xml:space="preserve">Встановлення дверей - спуск в паркінг К1</t>
  </si>
  <si>
    <t xml:space="preserve">Консультационные услуги</t>
  </si>
  <si>
    <t xml:space="preserve"> работа шлагбаума</t>
  </si>
  <si>
    <t xml:space="preserve">Перенесення бази ключів доступу корп.1 для входу в паргінг К2</t>
  </si>
  <si>
    <t xml:space="preserve">Запис архіву з камер відеоспостереження к2, паркінг</t>
  </si>
  <si>
    <t xml:space="preserve">Встановлення доводчика дверей спуск в паркінг К2</t>
  </si>
  <si>
    <t xml:space="preserve">Встановлення системи контролю доступу к.1 спуск в паркінг</t>
  </si>
  <si>
    <t xml:space="preserve">вход в спуск в паркинг К1, 50%</t>
  </si>
  <si>
    <t xml:space="preserve">акрилова фарба</t>
  </si>
  <si>
    <t xml:space="preserve">спуск в паркінг К2, покраска </t>
  </si>
  <si>
    <t xml:space="preserve">диск алмазний</t>
  </si>
  <si>
    <t xml:space="preserve">спуск в паркінг К2, плінтуса</t>
  </si>
  <si>
    <t xml:space="preserve">Ремонт крыши К3</t>
  </si>
  <si>
    <t xml:space="preserve">Лампы Евросвет в фонари уличные</t>
  </si>
  <si>
    <t xml:space="preserve">Ремонт крыши К3 доп.работЫ</t>
  </si>
  <si>
    <t xml:space="preserve">Аналіз води(12 показників) + доставка</t>
  </si>
  <si>
    <t xml:space="preserve">Абонплата связь консьержи (75*6 мес)</t>
  </si>
  <si>
    <t xml:space="preserve">Гнучка труба</t>
  </si>
  <si>
    <t xml:space="preserve">кімната охорони</t>
  </si>
  <si>
    <t xml:space="preserve">Подовжувач</t>
  </si>
  <si>
    <t xml:space="preserve">Профілактика системи відеоспостереження</t>
  </si>
  <si>
    <t xml:space="preserve">24.02.2021   Заміна інжектора та діагностика відеоспостереження</t>
  </si>
  <si>
    <t xml:space="preserve">Килим в хол 1 поверх к.2</t>
  </si>
  <si>
    <t xml:space="preserve">Доставка килима</t>
  </si>
  <si>
    <t xml:space="preserve">Химия консьержи</t>
  </si>
  <si>
    <t xml:space="preserve">Канцтовары консьержи</t>
  </si>
  <si>
    <t xml:space="preserve">Обслуг.вхідних груп (жовтень 2020-лютий 2021)</t>
  </si>
  <si>
    <t xml:space="preserve">домофон - 5 міс.</t>
  </si>
  <si>
    <t xml:space="preserve">Пульт відкриття шлагбауму</t>
  </si>
  <si>
    <t xml:space="preserve">Ремонт кнопки відкриття шлагбауму</t>
  </si>
  <si>
    <t xml:space="preserve">Cурфунія ампельна-180 шт</t>
  </si>
  <si>
    <t xml:space="preserve">квіти на прибудинкову теритрію</t>
  </si>
  <si>
    <t xml:space="preserve">Послуги з озеленення</t>
  </si>
  <si>
    <t xml:space="preserve">доплата двірнику</t>
  </si>
  <si>
    <t xml:space="preserve">Отправка писем должники РФ</t>
  </si>
  <si>
    <t xml:space="preserve">Клумба уличная +доставка</t>
  </si>
  <si>
    <t xml:space="preserve">Сервіс систем КД (3 виїзди)+зчитувач врізний для КД</t>
  </si>
  <si>
    <t xml:space="preserve">консьерж к.1 п.1</t>
  </si>
  <si>
    <t xml:space="preserve">Абонплата связь консьержи (75*4 мес)</t>
  </si>
  <si>
    <t xml:space="preserve">Предоплата за чат бот</t>
  </si>
  <si>
    <t xml:space="preserve">ТО кондиціонероів консьєрж К2</t>
  </si>
  <si>
    <t xml:space="preserve">Чистка ковриків холи</t>
  </si>
  <si>
    <t xml:space="preserve">остаток оплаты за чат бот</t>
  </si>
  <si>
    <t xml:space="preserve">Демонтаж/монтаж зчитувача для СКД К2</t>
  </si>
  <si>
    <t xml:space="preserve">Перенесення бази ключів доступу корп.1 для входу в паргінг К1</t>
  </si>
  <si>
    <t xml:space="preserve">Стовпчик дорожний - 4 шт.</t>
  </si>
  <si>
    <t xml:space="preserve">Склопакет (пост охорони)+роботи</t>
  </si>
  <si>
    <t xml:space="preserve">Смартфони, чехли, захистне скло</t>
  </si>
  <si>
    <t xml:space="preserve">Обслуг.вхідних груп (березень 2021-травень 2021)</t>
  </si>
  <si>
    <t xml:space="preserve">Обслуг.вхідних груп (червень 2021-серпень 2021)</t>
  </si>
  <si>
    <t xml:space="preserve">Абонплата связь консьержи (75*3 мес)</t>
  </si>
  <si>
    <t xml:space="preserve">за счет тарифа - паркинг</t>
  </si>
  <si>
    <t xml:space="preserve">цилиндр5 шт</t>
  </si>
  <si>
    <t xml:space="preserve">цилиндр 11 шт</t>
  </si>
  <si>
    <t xml:space="preserve">Ремонт насосной станции Wilo Drain</t>
  </si>
  <si>
    <t xml:space="preserve">Ремонт ливневок паркинг</t>
  </si>
  <si>
    <t xml:space="preserve">перехідник оцинкований-кран прибиральника</t>
  </si>
  <si>
    <t xml:space="preserve">чистка насосной станции Wilo Drain-охрана</t>
  </si>
  <si>
    <t xml:space="preserve">LED лампа (68 шт.)централизонное освещение 1-й части паркинга</t>
  </si>
  <si>
    <t xml:space="preserve">Арматура кнопкова</t>
  </si>
  <si>
    <t xml:space="preserve">LED лампа (52 шт.)централизонное освещение 2-й части паркинга</t>
  </si>
  <si>
    <t xml:space="preserve">Дюбеля с ударным шурупом</t>
  </si>
  <si>
    <t xml:space="preserve">Насос Barracuda WQD12 -2 шт.</t>
  </si>
  <si>
    <t xml:space="preserve">Колено, D32-4 шт.</t>
  </si>
  <si>
    <t xml:space="preserve">установка насосов</t>
  </si>
  <si>
    <t xml:space="preserve">Переходник, D32-2 шт.</t>
  </si>
  <si>
    <t xml:space="preserve">Труба, D32-5 м.</t>
  </si>
  <si>
    <t xml:space="preserve">Насос Barracuda WQD12</t>
  </si>
  <si>
    <t xml:space="preserve">Сместитель для умывальника</t>
  </si>
  <si>
    <t xml:space="preserve">помещение охраны</t>
  </si>
  <si>
    <t xml:space="preserve">Муфта, зворотній клапан,перехідники</t>
  </si>
  <si>
    <t xml:space="preserve">встановлення насосів</t>
  </si>
  <si>
    <t xml:space="preserve">березень 2019-грудень 2020</t>
  </si>
  <si>
    <t xml:space="preserve">встановлення козирька для відливу води</t>
  </si>
  <si>
    <t xml:space="preserve">Ніпель ДУ65</t>
  </si>
  <si>
    <t xml:space="preserve">Кран (вентель) пожежний латуний-2 шт.</t>
  </si>
  <si>
    <t xml:space="preserve">всего </t>
  </si>
  <si>
    <t xml:space="preserve">за счет доп.средств - паркинг</t>
  </si>
  <si>
    <t xml:space="preserve">Видеонаблюдение: монитор,блок бесперебойного питания,аккамулятор, профилактика</t>
  </si>
  <si>
    <t xml:space="preserve">Лежачий полицейский и крепление</t>
  </si>
  <si>
    <t xml:space="preserve">въезд в паркинг</t>
  </si>
  <si>
    <t xml:space="preserve">Мраморна ступень </t>
  </si>
  <si>
    <t xml:space="preserve">Встановлення системи контролю доступу - спуск в паркінг К2</t>
  </si>
  <si>
    <t xml:space="preserve">Встановлення дверей </t>
  </si>
  <si>
    <t xml:space="preserve">спуск в паркінг К1 50%</t>
  </si>
  <si>
    <t xml:space="preserve">Ремонт воріт в'їзду в паркінг</t>
  </si>
  <si>
    <t xml:space="preserve">Ремонт воріт виїзду з паркінгу</t>
  </si>
  <si>
    <t xml:space="preserve">Доходы за период 1.02.19 по 31.01.2021</t>
  </si>
  <si>
    <t xml:space="preserve">Аренда МЗК дом</t>
  </si>
  <si>
    <t xml:space="preserve">Артикул на сайте</t>
  </si>
  <si>
    <t xml:space="preserve">№ договора</t>
  </si>
  <si>
    <t xml:space="preserve">метраж, м2</t>
  </si>
  <si>
    <t xml:space="preserve">месячный тариф, грн</t>
  </si>
  <si>
    <t xml:space="preserve">аванс за посл. мес.</t>
  </si>
  <si>
    <t xml:space="preserve">Податок ЗО з авансового платежу 5%</t>
  </si>
  <si>
    <t xml:space="preserve">оплата, грн</t>
  </si>
  <si>
    <t xml:space="preserve">всего, грн</t>
  </si>
  <si>
    <t xml:space="preserve">нетто, грн</t>
  </si>
  <si>
    <t xml:space="preserve">25%ЗО</t>
  </si>
  <si>
    <t xml:space="preserve">февр.</t>
  </si>
  <si>
    <t xml:space="preserve">март</t>
  </si>
  <si>
    <t xml:space="preserve">апр.</t>
  </si>
  <si>
    <t xml:space="preserve">май</t>
  </si>
  <si>
    <t xml:space="preserve">июнь</t>
  </si>
  <si>
    <t xml:space="preserve">июль</t>
  </si>
  <si>
    <t xml:space="preserve">август</t>
  </si>
  <si>
    <t xml:space="preserve">сент.</t>
  </si>
  <si>
    <t xml:space="preserve">окт.</t>
  </si>
  <si>
    <t xml:space="preserve">ноябрь</t>
  </si>
  <si>
    <t xml:space="preserve">декабрь</t>
  </si>
  <si>
    <t xml:space="preserve">январь'20</t>
  </si>
  <si>
    <t xml:space="preserve">март'20</t>
  </si>
  <si>
    <t xml:space="preserve">апрель'20</t>
  </si>
  <si>
    <t xml:space="preserve">май'20</t>
  </si>
  <si>
    <t xml:space="preserve">июнь'20</t>
  </si>
  <si>
    <t xml:space="preserve">июль'20</t>
  </si>
  <si>
    <t xml:space="preserve">август'20</t>
  </si>
  <si>
    <t xml:space="preserve">сентябрь'20</t>
  </si>
  <si>
    <t xml:space="preserve">октябрь'20</t>
  </si>
  <si>
    <t xml:space="preserve">ноябрь'20</t>
  </si>
  <si>
    <t xml:space="preserve">декабрь'20</t>
  </si>
  <si>
    <t xml:space="preserve">январь'21</t>
  </si>
  <si>
    <t xml:space="preserve">февраль'21</t>
  </si>
  <si>
    <t xml:space="preserve">март'21</t>
  </si>
  <si>
    <t xml:space="preserve">апрель'21</t>
  </si>
  <si>
    <t xml:space="preserve">май'21</t>
  </si>
  <si>
    <t xml:space="preserve">июнь'21</t>
  </si>
  <si>
    <t xml:space="preserve">июль'21</t>
  </si>
  <si>
    <t xml:space="preserve">август'21</t>
  </si>
  <si>
    <t xml:space="preserve">нет на сайте</t>
  </si>
  <si>
    <t xml:space="preserve">Арт.2</t>
  </si>
  <si>
    <t xml:space="preserve">расторгнут (открыли спуск в паркинг К2)</t>
  </si>
  <si>
    <t xml:space="preserve">договор расторгнут, авансовый платеж будет перенесен в счет нового договора</t>
  </si>
  <si>
    <t xml:space="preserve">Арт.8</t>
  </si>
  <si>
    <t xml:space="preserve">Арт.3</t>
  </si>
  <si>
    <t xml:space="preserve">договор расторгнут с 01.08.19</t>
  </si>
  <si>
    <t xml:space="preserve">Арт.4</t>
  </si>
  <si>
    <t xml:space="preserve">договор с 01.08.2019</t>
  </si>
  <si>
    <t xml:space="preserve">Арт.5</t>
  </si>
  <si>
    <t xml:space="preserve">договор с 10.09.2019- расторгнут</t>
  </si>
  <si>
    <t xml:space="preserve">Арт.9</t>
  </si>
  <si>
    <t xml:space="preserve">договор с 20.09.2019</t>
  </si>
  <si>
    <t xml:space="preserve">кладовка дом</t>
  </si>
  <si>
    <t xml:space="preserve">419K</t>
  </si>
  <si>
    <t xml:space="preserve">кладовка с 15.01.2020</t>
  </si>
  <si>
    <t xml:space="preserve">Арт.1</t>
  </si>
  <si>
    <t xml:space="preserve">договор с 01.03.2020</t>
  </si>
  <si>
    <t xml:space="preserve">кофейня К1</t>
  </si>
  <si>
    <t xml:space="preserve">аванс перенесен с офиса 409</t>
  </si>
  <si>
    <t xml:space="preserve">договор с 01.06.2020</t>
  </si>
  <si>
    <t xml:space="preserve">цветочный магазин</t>
  </si>
  <si>
    <t xml:space="preserve">договор с 01.07.2020</t>
  </si>
  <si>
    <t xml:space="preserve">458К</t>
  </si>
  <si>
    <t xml:space="preserve">100/90 (при оплате за 12 мес)</t>
  </si>
  <si>
    <t xml:space="preserve">договор с 25.06.2020</t>
  </si>
  <si>
    <t xml:space="preserve">тренажеры</t>
  </si>
  <si>
    <t xml:space="preserve">70 (при оплате за 12 мес)</t>
  </si>
  <si>
    <t xml:space="preserve">кладовка</t>
  </si>
  <si>
    <t xml:space="preserve">100грн/70грн (при оплате за 12 мес)</t>
  </si>
  <si>
    <t xml:space="preserve">договор с 20.10.20</t>
  </si>
  <si>
    <t xml:space="preserve">тех. помещение ЗО</t>
  </si>
  <si>
    <t xml:space="preserve">с 01.06.21</t>
  </si>
  <si>
    <t xml:space="preserve">Всего</t>
  </si>
  <si>
    <t xml:space="preserve">Аренда МЗК паркинг</t>
  </si>
  <si>
    <t xml:space="preserve">1ДП</t>
  </si>
  <si>
    <t xml:space="preserve">15%ЗО</t>
  </si>
  <si>
    <t xml:space="preserve">2ДП</t>
  </si>
  <si>
    <t xml:space="preserve">3ДП</t>
  </si>
  <si>
    <t xml:space="preserve">расторгнут договор 02.20</t>
  </si>
  <si>
    <t xml:space="preserve">4ДП</t>
  </si>
  <si>
    <t xml:space="preserve">договор с 15.08.2019</t>
  </si>
  <si>
    <t xml:space="preserve">5ДП</t>
  </si>
  <si>
    <t xml:space="preserve">договор с 10.09.2019 (расторгнут с 08.2020)</t>
  </si>
  <si>
    <t xml:space="preserve">кладовка договор с 05.02.2020</t>
  </si>
  <si>
    <t xml:space="preserve">договор с 02.2020</t>
  </si>
  <si>
    <t xml:space="preserve">кладовка455</t>
  </si>
  <si>
    <t xml:space="preserve">договор с 01.04.2020</t>
  </si>
  <si>
    <t xml:space="preserve">Реклама в лифтах</t>
  </si>
  <si>
    <t xml:space="preserve">Промоушен медиа</t>
  </si>
  <si>
    <t xml:space="preserve">ФОП Волобуева</t>
  </si>
  <si>
    <t xml:space="preserve">ЛифтИнфо</t>
  </si>
  <si>
    <t xml:space="preserve">Новая почта (почтоматы)</t>
  </si>
  <si>
    <t xml:space="preserve">с 01.07.2020 (25% ЗО)</t>
  </si>
  <si>
    <t xml:space="preserve">Рекламная конструкция Оксфорд -Медикал</t>
  </si>
  <si>
    <t xml:space="preserve">с 01.06.2021</t>
  </si>
  <si>
    <t xml:space="preserve">Поступления от интернет-провайдеров</t>
  </si>
  <si>
    <t xml:space="preserve">Локал нет</t>
  </si>
  <si>
    <t xml:space="preserve">ждем от них статистику по затратам электроенергии, необходимо будет вычесть эту сумму</t>
  </si>
  <si>
    <t xml:space="preserve">IPNET</t>
  </si>
  <si>
    <t xml:space="preserve">ТОВ "Гигатранс"</t>
  </si>
  <si>
    <t xml:space="preserve">ТОВ "Космонова"</t>
  </si>
  <si>
    <t xml:space="preserve">Зарядка авто</t>
  </si>
  <si>
    <t xml:space="preserve">ПП "Автоинтерпрайс"</t>
  </si>
  <si>
    <t xml:space="preserve">итого</t>
  </si>
  <si>
    <t xml:space="preserve">паркинг</t>
  </si>
  <si>
    <t xml:space="preserve">дом</t>
  </si>
  <si>
    <t xml:space="preserve">Остаток на 07.09.21</t>
  </si>
  <si>
    <t xml:space="preserve">1094792,27 грн.</t>
  </si>
  <si>
    <t xml:space="preserve">наименоваение расходов</t>
  </si>
  <si>
    <t xml:space="preserve">Заміна канатів пасажирський ліфт К1</t>
  </si>
  <si>
    <t xml:space="preserve">Монтажні комплекти системи пожежної сигналізації-4 шт.</t>
  </si>
  <si>
    <t xml:space="preserve">пожарка</t>
  </si>
  <si>
    <t xml:space="preserve">ML-1612 Maxiodic Inteligent Addrassable</t>
  </si>
  <si>
    <t xml:space="preserve">Adam-4562 RS-232/USB converter</t>
  </si>
  <si>
    <t xml:space="preserve">Ремонт покрівлі К3</t>
  </si>
  <si>
    <t xml:space="preserve">Заміна канатів к.2 ліфт за реєстр.№35078</t>
  </si>
  <si>
    <t xml:space="preserve">Кабель КОВВНГ (2*2*0,8 мм)-100м.</t>
  </si>
  <si>
    <t xml:space="preserve">Монтаж кабелю для відновлення системи димовидалення</t>
  </si>
  <si>
    <t xml:space="preserve">Пуско-налагоджувальні роботи системи димовидалення</t>
  </si>
  <si>
    <t xml:space="preserve">Батарея 12V-4 шт</t>
  </si>
  <si>
    <t xml:space="preserve">Заміна блоку управління привода дверей кабіни ліфта К2 пасажирський</t>
  </si>
  <si>
    <t xml:space="preserve">Ремонт ліфтів по договору з підрядною організацією</t>
  </si>
  <si>
    <t xml:space="preserve">Гучномовець - 9 шт</t>
  </si>
  <si>
    <t xml:space="preserve">Плата за обслуговування рахунку за рік</t>
  </si>
  <si>
    <t xml:space="preserve">Акумуляторы 14 шт.</t>
  </si>
  <si>
    <t xml:space="preserve">Кабель КОВВНГ (2*2*0,8 мм)-160м., монтаж кабелю, пуско-налагоджувальні роботи системи оповіщення</t>
  </si>
  <si>
    <t xml:space="preserve">Модернізація диспечеризації ліфтів</t>
  </si>
  <si>
    <t xml:space="preserve">Виготовлення та монтаж навесів</t>
  </si>
  <si>
    <t xml:space="preserve">Виготовлення та встановлення алюмінієвих дверей К2 пожений вихід</t>
  </si>
  <si>
    <t xml:space="preserve">встановлення скд дверей К2 пожений вихід</t>
  </si>
  <si>
    <t xml:space="preserve">Датчик тиску MBS 1700</t>
  </si>
  <si>
    <t xml:space="preserve">ППС (пожежогасіння)</t>
  </si>
  <si>
    <t xml:space="preserve">Ремонт ППКП "MaxLogic" ML-12XX</t>
  </si>
  <si>
    <t xml:space="preserve">Вогнегасники офіси</t>
  </si>
  <si>
    <t xml:space="preserve">Передплата 40% система фильтрації та монтажні роботи</t>
  </si>
  <si>
    <t xml:space="preserve">очистка води</t>
  </si>
  <si>
    <t xml:space="preserve">Оплата 40% система фильтрації </t>
  </si>
  <si>
    <t xml:space="preserve">Загалом: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</si>
</sst>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General"/>
    <numFmt numFmtId="166" formatCode="#,##0.00"/>
    <numFmt numFmtId="167" formatCode="0.00%"/>
    <numFmt numFmtId="168" formatCode="0.00"/>
    <numFmt numFmtId="169" formatCode="mm/dd/yyyy"/>
    <numFmt numFmtId="170" formatCode="@"/>
    <numFmt numFmtId="171" formatCode="0%"/>
    <numFmt numFmtId="172" formatCode="[$-419]mmmm\ yyyy;@"/>
    <numFmt numFmtId="173" formatCode="mm/yy"/>
    <numFmt numFmtId="174" formatCode="0.0"/>
  </numFmts>
  <fonts count="14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name val="Calibri"/>
      <family val="2"/>
      <charset val="204"/>
    </font>
    <font>
      <b val="true"/>
      <sz val="14"/>
      <color rgb="FF000000"/>
      <name val="Calibri"/>
      <family val="2"/>
      <charset val="204"/>
    </font>
    <font>
      <sz val="11"/>
      <color rgb="FF0D0D0D"/>
      <name val="Calibri"/>
      <family val="2"/>
      <charset val="204"/>
    </font>
    <font>
      <sz val="9"/>
      <color rgb="FF000000"/>
      <name val="Tahoma"/>
      <family val="2"/>
      <charset val="204"/>
    </font>
    <font>
      <b val="true"/>
      <i val="true"/>
      <sz val="20"/>
      <color rgb="FF000000"/>
      <name val="Calibri"/>
      <family val="2"/>
      <charset val="204"/>
    </font>
    <font>
      <b val="true"/>
      <i val="true"/>
      <sz val="11"/>
      <color rgb="FF000000"/>
      <name val="Calibri"/>
      <family val="2"/>
      <charset val="204"/>
    </font>
    <font>
      <b val="true"/>
      <sz val="12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D9D9D9"/>
        <bgColor rgb="FFC6D9F1"/>
      </patternFill>
    </fill>
    <fill>
      <patternFill patternType="solid">
        <fgColor rgb="FFFFFFFF"/>
        <bgColor rgb="FFFFFFCC"/>
      </patternFill>
    </fill>
    <fill>
      <patternFill patternType="solid">
        <fgColor rgb="FF92D050"/>
        <bgColor rgb="FFA6A6A6"/>
      </patternFill>
    </fill>
    <fill>
      <patternFill patternType="solid">
        <fgColor rgb="FFA6A6A6"/>
        <bgColor rgb="FFBFBFBF"/>
      </patternFill>
    </fill>
    <fill>
      <patternFill patternType="solid">
        <fgColor rgb="FFC6D9F1"/>
        <bgColor rgb="FFD9D9D9"/>
      </patternFill>
    </fill>
    <fill>
      <patternFill patternType="solid">
        <fgColor rgb="FFFF0000"/>
        <bgColor rgb="FF993300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A6A6A6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5" shrinkToFit="false"/>
      <protection locked="true" hidden="false"/>
    </xf>
    <xf numFmtId="164" fontId="0" fillId="3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4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9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8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7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9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0" fillId="2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8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0" fillId="7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7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7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9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9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8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9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9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9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9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9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A6A6A6"/>
      <rgbColor rgb="FF003366"/>
      <rgbColor rgb="FF339966"/>
      <rgbColor rgb="FF0D0D0D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M32"/>
  <sheetViews>
    <sheetView showFormulas="false" showGridLines="true" showRowColHeaders="true" showZeros="true" rightToLeft="false" tabSelected="false" showOutlineSymbols="true" defaultGridColor="true" view="normal" topLeftCell="A1" colorId="64" zoomScale="86" zoomScaleNormal="86" zoomScalePageLayoutView="100" workbookViewId="0">
      <selection pane="topLeft" activeCell="C21" activeCellId="0" sqref="C21"/>
    </sheetView>
  </sheetViews>
  <sheetFormatPr defaultColWidth="8.55078125" defaultRowHeight="15" zeroHeight="false" outlineLevelRow="0" outlineLevelCol="0"/>
  <cols>
    <col collapsed="false" customWidth="true" hidden="false" outlineLevel="0" max="1" min="1" style="0" width="61.58"/>
    <col collapsed="false" customWidth="true" hidden="false" outlineLevel="0" max="2" min="2" style="0" width="10.71"/>
    <col collapsed="false" customWidth="true" hidden="false" outlineLevel="0" max="6" min="6" style="0" width="10.58"/>
    <col collapsed="false" customWidth="true" hidden="false" outlineLevel="0" max="8" min="8" style="0" width="10.58"/>
  </cols>
  <sheetData>
    <row r="2" customFormat="false" ht="15" hidden="false" customHeight="false" outlineLevel="0" collapsed="false">
      <c r="A2" s="0" t="s">
        <v>0</v>
      </c>
      <c r="C2" s="1"/>
      <c r="D2" s="1"/>
      <c r="E2" s="1"/>
      <c r="F2" s="1"/>
    </row>
    <row r="3" customFormat="false" ht="15" hidden="false" customHeight="false" outlineLevel="0" collapsed="false">
      <c r="A3" s="2" t="s">
        <v>1</v>
      </c>
      <c r="B3" s="3" t="s">
        <v>2</v>
      </c>
      <c r="C3" s="1"/>
      <c r="D3" s="1"/>
      <c r="E3" s="1"/>
      <c r="F3" s="1"/>
    </row>
    <row r="4" customFormat="false" ht="15" hidden="false" customHeight="false" outlineLevel="0" collapsed="false">
      <c r="A4" s="4" t="s">
        <v>3</v>
      </c>
      <c r="B4" s="5" t="n">
        <f aca="false">B5+B6+B7+B8</f>
        <v>1045598.175</v>
      </c>
      <c r="C4" s="1"/>
      <c r="D4" s="1"/>
      <c r="E4" s="1"/>
      <c r="F4" s="1"/>
    </row>
    <row r="5" customFormat="false" ht="15" hidden="false" customHeight="false" outlineLevel="0" collapsed="false">
      <c r="A5" s="6" t="s">
        <v>4</v>
      </c>
      <c r="B5" s="5" t="n">
        <f aca="false">доходы!AM23</f>
        <v>904714.125</v>
      </c>
      <c r="C5" s="1"/>
      <c r="D5" s="1"/>
      <c r="E5" s="1"/>
      <c r="F5" s="1"/>
    </row>
    <row r="6" customFormat="false" ht="15" hidden="false" customHeight="false" outlineLevel="0" collapsed="false">
      <c r="A6" s="6" t="s">
        <v>5</v>
      </c>
      <c r="B6" s="5" t="n">
        <f aca="false">доходы!AM42</f>
        <v>66837.25</v>
      </c>
      <c r="C6" s="7"/>
      <c r="D6" s="7"/>
      <c r="E6" s="7"/>
      <c r="F6" s="7"/>
      <c r="G6" s="8"/>
      <c r="H6" s="8"/>
      <c r="I6" s="8"/>
    </row>
    <row r="7" customFormat="false" ht="15" hidden="false" customHeight="false" outlineLevel="0" collapsed="false">
      <c r="A7" s="6" t="s">
        <v>6</v>
      </c>
      <c r="B7" s="5" t="n">
        <f aca="false">доходы!AM52</f>
        <v>706.8</v>
      </c>
      <c r="C7" s="7"/>
      <c r="D7" s="7"/>
      <c r="E7" s="7"/>
      <c r="F7" s="7"/>
      <c r="G7" s="8"/>
      <c r="H7" s="8"/>
      <c r="I7" s="8"/>
    </row>
    <row r="8" customFormat="false" ht="15" hidden="false" customHeight="false" outlineLevel="0" collapsed="false">
      <c r="A8" s="6" t="s">
        <v>7</v>
      </c>
      <c r="B8" s="5" t="n">
        <f aca="false">доходы!AL49</f>
        <v>73340</v>
      </c>
      <c r="C8" s="7"/>
      <c r="D8" s="7"/>
      <c r="E8" s="7"/>
      <c r="F8" s="7"/>
      <c r="G8" s="8"/>
      <c r="H8" s="8"/>
      <c r="I8" s="8"/>
    </row>
    <row r="9" customFormat="false" ht="15" hidden="false" customHeight="false" outlineLevel="0" collapsed="false">
      <c r="A9" s="9" t="s">
        <v>8</v>
      </c>
      <c r="B9" s="5" t="n">
        <f aca="false">расходы!C273</f>
        <v>775291.28</v>
      </c>
      <c r="C9" s="1"/>
      <c r="D9" s="1"/>
      <c r="E9" s="1"/>
      <c r="F9" s="1"/>
    </row>
    <row r="10" customFormat="false" ht="15" hidden="false" customHeight="false" outlineLevel="0" collapsed="false">
      <c r="A10" s="10" t="s">
        <v>9</v>
      </c>
      <c r="B10" s="10" t="n">
        <f aca="false">B4-B9</f>
        <v>270306.895</v>
      </c>
      <c r="C10" s="11"/>
      <c r="D10" s="11"/>
      <c r="E10" s="11"/>
      <c r="F10" s="11"/>
      <c r="G10" s="12"/>
      <c r="H10" s="12"/>
      <c r="I10" s="12"/>
    </row>
    <row r="11" s="8" customFormat="true" ht="15" hidden="false" customHeight="false" outlineLevel="0" collapsed="false">
      <c r="A11" s="13"/>
      <c r="B11" s="13"/>
      <c r="C11" s="7"/>
      <c r="D11" s="7"/>
      <c r="E11" s="7"/>
      <c r="F11" s="7"/>
    </row>
    <row r="12" customFormat="false" ht="15" hidden="false" customHeight="false" outlineLevel="0" collapsed="false">
      <c r="A12" s="14" t="s">
        <v>10</v>
      </c>
      <c r="B12" s="5"/>
      <c r="C12" s="1"/>
      <c r="D12" s="1"/>
      <c r="E12" s="1"/>
      <c r="F12" s="15"/>
    </row>
    <row r="13" customFormat="false" ht="15" hidden="false" customHeight="false" outlineLevel="0" collapsed="false">
      <c r="A13" s="16" t="s">
        <v>11</v>
      </c>
      <c r="B13" s="5" t="n">
        <v>571020</v>
      </c>
      <c r="C13" s="1" t="s">
        <v>12</v>
      </c>
      <c r="D13" s="1"/>
      <c r="E13" s="1"/>
      <c r="F13" s="1"/>
    </row>
    <row r="14" customFormat="false" ht="15" hidden="false" customHeight="false" outlineLevel="0" collapsed="false">
      <c r="A14" s="16" t="s">
        <v>13</v>
      </c>
      <c r="B14" s="17" t="n">
        <v>120207.72</v>
      </c>
      <c r="C14" s="11" t="s">
        <v>14</v>
      </c>
      <c r="D14" s="11"/>
      <c r="E14" s="7"/>
      <c r="F14" s="7"/>
      <c r="G14" s="8"/>
      <c r="H14" s="8"/>
      <c r="I14" s="8"/>
      <c r="J14" s="8"/>
    </row>
    <row r="15" customFormat="false" ht="13.8" hidden="false" customHeight="false" outlineLevel="0" collapsed="false">
      <c r="A15" s="16" t="s">
        <v>15</v>
      </c>
      <c r="B15" s="16" t="n">
        <v>540239.98</v>
      </c>
      <c r="C15" s="11" t="s">
        <v>16</v>
      </c>
      <c r="D15" s="11"/>
      <c r="E15" s="7"/>
      <c r="F15" s="18"/>
      <c r="M15" s="19"/>
    </row>
    <row r="16" customFormat="false" ht="15" hidden="false" customHeight="false" outlineLevel="0" collapsed="false">
      <c r="A16" s="16" t="s">
        <v>17</v>
      </c>
      <c r="B16" s="5" t="n">
        <f aca="false">расходы!C157</f>
        <v>376777.88</v>
      </c>
      <c r="C16" s="7"/>
      <c r="D16" s="7"/>
      <c r="E16" s="7"/>
      <c r="F16" s="7"/>
    </row>
    <row r="17" customFormat="false" ht="15" hidden="false" customHeight="false" outlineLevel="0" collapsed="false">
      <c r="A17" s="10" t="s">
        <v>18</v>
      </c>
      <c r="B17" s="10" t="n">
        <f aca="false">B15-B16</f>
        <v>163462.1</v>
      </c>
      <c r="C17" s="1"/>
      <c r="D17" s="1"/>
      <c r="E17" s="1"/>
      <c r="F17" s="15"/>
    </row>
    <row r="18" customFormat="false" ht="15" hidden="false" customHeight="false" outlineLevel="0" collapsed="false">
      <c r="A18" s="16"/>
      <c r="B18" s="5"/>
      <c r="C18" s="1"/>
      <c r="D18" s="1"/>
      <c r="E18" s="1"/>
      <c r="F18" s="1"/>
    </row>
    <row r="19" customFormat="false" ht="15" hidden="false" customHeight="false" outlineLevel="0" collapsed="false">
      <c r="A19" s="14" t="s">
        <v>19</v>
      </c>
      <c r="B19" s="20"/>
      <c r="F19" s="15"/>
    </row>
    <row r="20" customFormat="false" ht="13.8" hidden="false" customHeight="false" outlineLevel="0" collapsed="false">
      <c r="A20" s="16" t="s">
        <v>20</v>
      </c>
      <c r="B20" s="20" t="n">
        <v>2646342.12</v>
      </c>
    </row>
    <row r="21" customFormat="false" ht="13.8" hidden="false" customHeight="false" outlineLevel="0" collapsed="false">
      <c r="A21" s="16" t="s">
        <v>21</v>
      </c>
      <c r="B21" s="20" t="n">
        <v>2275498.71</v>
      </c>
    </row>
    <row r="22" customFormat="false" ht="15" hidden="false" customHeight="false" outlineLevel="0" collapsed="false">
      <c r="A22" s="20" t="s">
        <v>22</v>
      </c>
      <c r="B22" s="21" t="n">
        <f aca="false">рем.фонд!d34</f>
        <v>1191922.82</v>
      </c>
    </row>
    <row r="23" customFormat="false" ht="15" hidden="false" customHeight="false" outlineLevel="0" collapsed="false">
      <c r="A23" s="10" t="s">
        <v>23</v>
      </c>
      <c r="B23" s="22" t="n">
        <v>1094792.27</v>
      </c>
      <c r="C23" s="23"/>
      <c r="D23" s="24"/>
      <c r="E23" s="11"/>
      <c r="F23" s="25"/>
    </row>
    <row r="24" customFormat="false" ht="15" hidden="false" customHeight="false" outlineLevel="0" collapsed="false">
      <c r="A24" s="20"/>
      <c r="B24" s="5"/>
      <c r="C24" s="1"/>
      <c r="D24" s="1"/>
      <c r="E24" s="1"/>
      <c r="F24" s="1"/>
      <c r="H24" s="26"/>
    </row>
    <row r="25" customFormat="false" ht="15" hidden="false" customHeight="false" outlineLevel="0" collapsed="false">
      <c r="A25" s="27" t="s">
        <v>24</v>
      </c>
      <c r="B25" s="27"/>
      <c r="C25" s="1"/>
      <c r="D25" s="1"/>
      <c r="E25" s="1"/>
      <c r="F25" s="1"/>
    </row>
    <row r="26" customFormat="false" ht="15" hidden="false" customHeight="false" outlineLevel="0" collapsed="false">
      <c r="A26" s="20" t="s">
        <v>25</v>
      </c>
      <c r="B26" s="5" t="n">
        <f aca="false">доходы!AM34</f>
        <v>330310</v>
      </c>
      <c r="C26" s="7"/>
      <c r="D26" s="7"/>
      <c r="E26" s="7"/>
      <c r="F26" s="7"/>
      <c r="G26" s="8"/>
      <c r="H26" s="8"/>
      <c r="I26" s="8"/>
    </row>
    <row r="27" customFormat="false" ht="15" hidden="false" customHeight="false" outlineLevel="0" collapsed="false">
      <c r="A27" s="16" t="s">
        <v>26</v>
      </c>
      <c r="B27" s="20" t="n">
        <f aca="false">расходы!C312</f>
        <v>118496.48</v>
      </c>
      <c r="C27" s="1"/>
      <c r="D27" s="1"/>
      <c r="E27" s="1"/>
      <c r="F27" s="1"/>
    </row>
    <row r="28" customFormat="false" ht="15" hidden="false" customHeight="false" outlineLevel="0" collapsed="false">
      <c r="A28" s="10" t="s">
        <v>27</v>
      </c>
      <c r="B28" s="10" t="n">
        <f aca="false">B26-B27</f>
        <v>211813.52</v>
      </c>
      <c r="C28" s="1"/>
      <c r="D28" s="1"/>
      <c r="E28" s="1"/>
      <c r="F28" s="1"/>
    </row>
    <row r="29" customFormat="false" ht="15" hidden="false" customHeight="false" outlineLevel="0" collapsed="false">
      <c r="A29" s="24"/>
      <c r="B29" s="11"/>
      <c r="C29" s="1"/>
      <c r="D29" s="1"/>
      <c r="E29" s="1"/>
      <c r="F29" s="1"/>
    </row>
    <row r="30" customFormat="false" ht="15" hidden="false" customHeight="false" outlineLevel="0" collapsed="false">
      <c r="A30" s="14" t="s">
        <v>28</v>
      </c>
      <c r="B30" s="5"/>
      <c r="C30" s="1"/>
      <c r="D30" s="1"/>
      <c r="E30" s="1"/>
      <c r="F30" s="1"/>
    </row>
    <row r="31" customFormat="false" ht="15" hidden="false" customHeight="false" outlineLevel="0" collapsed="false">
      <c r="A31" s="16" t="s">
        <v>29</v>
      </c>
      <c r="B31" s="16" t="n">
        <v>15841.5</v>
      </c>
      <c r="C31" s="7"/>
      <c r="D31" s="7"/>
      <c r="E31" s="7"/>
      <c r="F31" s="7"/>
      <c r="G31" s="8"/>
      <c r="H31" s="8"/>
      <c r="I31" s="8"/>
      <c r="J31" s="8"/>
    </row>
    <row r="32" customFormat="false" ht="15" hidden="false" customHeight="false" outlineLevel="0" collapsed="false">
      <c r="A32" s="1"/>
      <c r="B32" s="1"/>
      <c r="C32" s="1"/>
      <c r="D32" s="1"/>
      <c r="E32" s="1"/>
      <c r="F32" s="1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312"/>
  <sheetViews>
    <sheetView showFormulas="false" showGridLines="true" showRowColHeaders="true" showZeros="true" rightToLeft="false" tabSelected="false" showOutlineSymbols="true" defaultGridColor="true" view="normal" topLeftCell="A301" colorId="64" zoomScale="86" zoomScaleNormal="86" zoomScalePageLayoutView="100" workbookViewId="0">
      <selection pane="topLeft" activeCell="E162" activeCellId="0" sqref="E162"/>
    </sheetView>
  </sheetViews>
  <sheetFormatPr defaultColWidth="8.55078125" defaultRowHeight="15" zeroHeight="false" outlineLevelRow="0" outlineLevelCol="0"/>
  <cols>
    <col collapsed="false" customWidth="true" hidden="false" outlineLevel="0" max="1" min="1" style="0" width="13.14"/>
    <col collapsed="false" customWidth="true" hidden="false" outlineLevel="0" max="2" min="2" style="0" width="60.42"/>
    <col collapsed="false" customWidth="true" hidden="false" outlineLevel="0" max="3" min="3" style="0" width="14.43"/>
    <col collapsed="false" customWidth="true" hidden="false" outlineLevel="0" max="4" min="4" style="0" width="10.71"/>
    <col collapsed="false" customWidth="true" hidden="false" outlineLevel="0" max="5" min="5" style="0" width="28.86"/>
    <col collapsed="false" customWidth="true" hidden="false" outlineLevel="0" max="6" min="6" style="0" width="13.86"/>
  </cols>
  <sheetData>
    <row r="1" customFormat="false" ht="15" hidden="false" customHeight="false" outlineLevel="0" collapsed="false">
      <c r="A1" s="0" t="s">
        <v>30</v>
      </c>
    </row>
    <row r="3" customFormat="false" ht="15" hidden="false" customHeight="false" outlineLevel="0" collapsed="false">
      <c r="A3" s="27" t="s">
        <v>31</v>
      </c>
      <c r="B3" s="27"/>
      <c r="C3" s="27"/>
      <c r="D3" s="27"/>
      <c r="E3" s="15"/>
    </row>
    <row r="4" customFormat="false" ht="15" hidden="false" customHeight="false" outlineLevel="0" collapsed="false">
      <c r="A4" s="28" t="s">
        <v>32</v>
      </c>
      <c r="B4" s="28" t="s">
        <v>33</v>
      </c>
      <c r="C4" s="28" t="s">
        <v>34</v>
      </c>
      <c r="D4" s="28" t="s">
        <v>35</v>
      </c>
    </row>
    <row r="5" customFormat="false" ht="15" hidden="false" customHeight="false" outlineLevel="0" collapsed="false">
      <c r="A5" s="29" t="n">
        <v>43488</v>
      </c>
      <c r="B5" s="20" t="s">
        <v>36</v>
      </c>
      <c r="C5" s="20" t="n">
        <v>7540.2</v>
      </c>
      <c r="D5" s="20" t="n">
        <v>0</v>
      </c>
    </row>
    <row r="6" customFormat="false" ht="15" hidden="false" customHeight="false" outlineLevel="0" collapsed="false">
      <c r="A6" s="29" t="n">
        <v>43500</v>
      </c>
      <c r="B6" s="20" t="s">
        <v>37</v>
      </c>
      <c r="C6" s="20" t="n">
        <v>142.86</v>
      </c>
      <c r="D6" s="20"/>
    </row>
    <row r="7" customFormat="false" ht="15" hidden="false" customHeight="false" outlineLevel="0" collapsed="false">
      <c r="A7" s="29" t="n">
        <v>43502</v>
      </c>
      <c r="B7" s="20" t="s">
        <v>38</v>
      </c>
      <c r="C7" s="20" t="n">
        <v>110</v>
      </c>
      <c r="D7" s="20"/>
    </row>
    <row r="8" customFormat="false" ht="15" hidden="false" customHeight="false" outlineLevel="0" collapsed="false">
      <c r="A8" s="29" t="n">
        <v>43516</v>
      </c>
      <c r="B8" s="20" t="s">
        <v>39</v>
      </c>
      <c r="C8" s="20" t="n">
        <v>892</v>
      </c>
      <c r="D8" s="20"/>
    </row>
    <row r="9" customFormat="false" ht="15" hidden="false" customHeight="false" outlineLevel="0" collapsed="false">
      <c r="A9" s="29" t="n">
        <v>43516</v>
      </c>
      <c r="B9" s="20" t="s">
        <v>40</v>
      </c>
      <c r="C9" s="20" t="n">
        <v>846</v>
      </c>
      <c r="D9" s="20"/>
    </row>
    <row r="10" customFormat="false" ht="15" hidden="false" customHeight="false" outlineLevel="0" collapsed="false">
      <c r="A10" s="29" t="n">
        <v>43516</v>
      </c>
      <c r="B10" s="20" t="s">
        <v>41</v>
      </c>
      <c r="C10" s="20" t="n">
        <v>8627.82</v>
      </c>
      <c r="D10" s="20" t="n">
        <v>1725.56</v>
      </c>
    </row>
    <row r="11" customFormat="false" ht="15" hidden="false" customHeight="false" outlineLevel="0" collapsed="false">
      <c r="A11" s="29" t="n">
        <v>43521</v>
      </c>
      <c r="B11" s="20" t="s">
        <v>42</v>
      </c>
      <c r="C11" s="20" t="n">
        <v>700</v>
      </c>
      <c r="D11" s="20"/>
    </row>
    <row r="12" customFormat="false" ht="15" hidden="false" customHeight="false" outlineLevel="0" collapsed="false">
      <c r="A12" s="29" t="n">
        <v>43530</v>
      </c>
      <c r="B12" s="20" t="s">
        <v>43</v>
      </c>
      <c r="C12" s="20" t="n">
        <v>1063.9</v>
      </c>
      <c r="D12" s="20" t="n">
        <v>212.78</v>
      </c>
    </row>
    <row r="13" customFormat="false" ht="15" hidden="false" customHeight="false" outlineLevel="0" collapsed="false">
      <c r="A13" s="29" t="n">
        <v>43530</v>
      </c>
      <c r="B13" s="20" t="s">
        <v>43</v>
      </c>
      <c r="C13" s="20" t="n">
        <v>1293.5</v>
      </c>
      <c r="D13" s="20" t="n">
        <v>258.7</v>
      </c>
    </row>
    <row r="14" customFormat="false" ht="15" hidden="false" customHeight="false" outlineLevel="0" collapsed="false">
      <c r="A14" s="29" t="n">
        <v>43531</v>
      </c>
      <c r="B14" s="20" t="s">
        <v>44</v>
      </c>
      <c r="C14" s="20" t="n">
        <v>100</v>
      </c>
      <c r="D14" s="20"/>
    </row>
    <row r="15" customFormat="false" ht="15" hidden="false" customHeight="false" outlineLevel="0" collapsed="false">
      <c r="A15" s="29" t="n">
        <v>43544</v>
      </c>
      <c r="B15" s="20" t="s">
        <v>45</v>
      </c>
      <c r="C15" s="20" t="n">
        <v>400</v>
      </c>
      <c r="D15" s="20"/>
    </row>
    <row r="16" customFormat="false" ht="15" hidden="false" customHeight="false" outlineLevel="0" collapsed="false">
      <c r="A16" s="29" t="n">
        <v>43551</v>
      </c>
      <c r="B16" s="20" t="s">
        <v>46</v>
      </c>
      <c r="C16" s="20" t="n">
        <v>753.7</v>
      </c>
      <c r="D16" s="20" t="n">
        <v>150.74</v>
      </c>
    </row>
    <row r="17" customFormat="false" ht="15" hidden="false" customHeight="false" outlineLevel="0" collapsed="false">
      <c r="A17" s="29" t="n">
        <v>43552</v>
      </c>
      <c r="B17" s="20" t="s">
        <v>47</v>
      </c>
      <c r="C17" s="20" t="n">
        <v>890</v>
      </c>
      <c r="D17" s="20" t="n">
        <v>178</v>
      </c>
    </row>
    <row r="18" customFormat="false" ht="15" hidden="false" customHeight="false" outlineLevel="0" collapsed="false">
      <c r="A18" s="29" t="n">
        <v>43558</v>
      </c>
      <c r="B18" s="20" t="s">
        <v>48</v>
      </c>
      <c r="C18" s="20" t="n">
        <v>2086</v>
      </c>
      <c r="D18" s="20"/>
    </row>
    <row r="19" customFormat="false" ht="15" hidden="false" customHeight="false" outlineLevel="0" collapsed="false">
      <c r="A19" s="29" t="n">
        <v>43566</v>
      </c>
      <c r="B19" s="20" t="s">
        <v>49</v>
      </c>
      <c r="C19" s="20" t="n">
        <v>16.04</v>
      </c>
      <c r="D19" s="20"/>
    </row>
    <row r="20" customFormat="false" ht="15" hidden="false" customHeight="false" outlineLevel="0" collapsed="false">
      <c r="A20" s="20"/>
      <c r="B20" s="20" t="s">
        <v>50</v>
      </c>
      <c r="C20" s="20" t="n">
        <v>16.49</v>
      </c>
      <c r="D20" s="20"/>
    </row>
    <row r="21" customFormat="false" ht="15" hidden="false" customHeight="false" outlineLevel="0" collapsed="false">
      <c r="A21" s="20"/>
      <c r="B21" s="20" t="s">
        <v>51</v>
      </c>
      <c r="C21" s="20" t="n">
        <v>13.06</v>
      </c>
      <c r="D21" s="20"/>
    </row>
    <row r="22" customFormat="false" ht="15" hidden="false" customHeight="false" outlineLevel="0" collapsed="false">
      <c r="A22" s="20"/>
      <c r="B22" s="20" t="s">
        <v>52</v>
      </c>
      <c r="C22" s="20" t="n">
        <v>14.38</v>
      </c>
      <c r="D22" s="20"/>
    </row>
    <row r="23" customFormat="false" ht="15" hidden="false" customHeight="false" outlineLevel="0" collapsed="false">
      <c r="A23" s="20"/>
      <c r="B23" s="20" t="s">
        <v>53</v>
      </c>
      <c r="C23" s="20" t="n">
        <v>25.18</v>
      </c>
      <c r="D23" s="20"/>
    </row>
    <row r="24" customFormat="false" ht="15" hidden="false" customHeight="false" outlineLevel="0" collapsed="false">
      <c r="A24" s="20"/>
      <c r="B24" s="20" t="s">
        <v>53</v>
      </c>
      <c r="C24" s="20" t="n">
        <v>27.8</v>
      </c>
      <c r="D24" s="20"/>
    </row>
    <row r="25" customFormat="false" ht="15" hidden="false" customHeight="false" outlineLevel="0" collapsed="false">
      <c r="A25" s="20"/>
      <c r="B25" s="20" t="s">
        <v>53</v>
      </c>
      <c r="C25" s="20" t="n">
        <v>40.58</v>
      </c>
      <c r="D25" s="20"/>
    </row>
    <row r="26" customFormat="false" ht="15" hidden="false" customHeight="false" outlineLevel="0" collapsed="false">
      <c r="A26" s="29" t="n">
        <v>43577</v>
      </c>
      <c r="B26" s="20" t="s">
        <v>54</v>
      </c>
      <c r="C26" s="20" t="n">
        <v>50000</v>
      </c>
      <c r="D26" s="20" t="n">
        <v>10000</v>
      </c>
    </row>
    <row r="27" customFormat="false" ht="15" hidden="false" customHeight="false" outlineLevel="0" collapsed="false">
      <c r="A27" s="29" t="n">
        <v>43578</v>
      </c>
      <c r="B27" s="20" t="s">
        <v>55</v>
      </c>
      <c r="C27" s="20" t="n">
        <v>2267</v>
      </c>
      <c r="D27" s="20"/>
    </row>
    <row r="28" customFormat="false" ht="15" hidden="false" customHeight="false" outlineLevel="0" collapsed="false">
      <c r="A28" s="29" t="s">
        <v>56</v>
      </c>
      <c r="B28" s="20" t="s">
        <v>40</v>
      </c>
      <c r="C28" s="20" t="n">
        <v>680</v>
      </c>
      <c r="D28" s="20"/>
    </row>
    <row r="29" customFormat="false" ht="15" hidden="false" customHeight="false" outlineLevel="0" collapsed="false">
      <c r="A29" s="29" t="s">
        <v>56</v>
      </c>
      <c r="B29" s="20" t="s">
        <v>57</v>
      </c>
      <c r="C29" s="20" t="n">
        <v>270</v>
      </c>
      <c r="D29" s="20"/>
    </row>
    <row r="30" customFormat="false" ht="15" hidden="false" customHeight="false" outlineLevel="0" collapsed="false">
      <c r="A30" s="29" t="s">
        <v>56</v>
      </c>
      <c r="B30" s="20" t="s">
        <v>58</v>
      </c>
      <c r="C30" s="20" t="n">
        <v>2221</v>
      </c>
      <c r="D30" s="20"/>
    </row>
    <row r="31" customFormat="false" ht="15" hidden="false" customHeight="false" outlineLevel="0" collapsed="false">
      <c r="A31" s="29" t="s">
        <v>56</v>
      </c>
      <c r="B31" s="20" t="s">
        <v>59</v>
      </c>
      <c r="C31" s="20" t="n">
        <v>424.6</v>
      </c>
      <c r="D31" s="20" t="n">
        <v>84.9</v>
      </c>
    </row>
    <row r="32" customFormat="false" ht="15" hidden="false" customHeight="false" outlineLevel="0" collapsed="false">
      <c r="A32" s="29" t="s">
        <v>56</v>
      </c>
      <c r="B32" s="16" t="s">
        <v>60</v>
      </c>
      <c r="C32" s="16" t="n">
        <v>6536</v>
      </c>
      <c r="D32" s="30"/>
    </row>
    <row r="33" customFormat="false" ht="15" hidden="false" customHeight="false" outlineLevel="0" collapsed="false">
      <c r="A33" s="29" t="s">
        <v>61</v>
      </c>
      <c r="B33" s="16" t="s">
        <v>62</v>
      </c>
      <c r="C33" s="31" t="n">
        <v>372.07</v>
      </c>
      <c r="D33" s="20"/>
    </row>
    <row r="34" customFormat="false" ht="15" hidden="false" customHeight="false" outlineLevel="0" collapsed="false">
      <c r="A34" s="29" t="s">
        <v>61</v>
      </c>
      <c r="B34" s="16" t="s">
        <v>63</v>
      </c>
      <c r="C34" s="31" t="n">
        <v>1935.36</v>
      </c>
      <c r="D34" s="20"/>
      <c r="E34" s="1"/>
    </row>
    <row r="35" customFormat="false" ht="15" hidden="false" customHeight="false" outlineLevel="0" collapsed="false">
      <c r="A35" s="29" t="s">
        <v>61</v>
      </c>
      <c r="B35" s="16" t="s">
        <v>64</v>
      </c>
      <c r="C35" s="32" t="n">
        <v>300</v>
      </c>
      <c r="D35" s="20"/>
      <c r="E35" s="1"/>
    </row>
    <row r="36" customFormat="false" ht="15" hidden="false" customHeight="false" outlineLevel="0" collapsed="false">
      <c r="A36" s="29" t="s">
        <v>61</v>
      </c>
      <c r="B36" s="16" t="s">
        <v>65</v>
      </c>
      <c r="C36" s="31" t="n">
        <v>190.28</v>
      </c>
      <c r="D36" s="20" t="n">
        <v>38.05</v>
      </c>
      <c r="E36" s="1"/>
    </row>
    <row r="37" customFormat="false" ht="15" hidden="false" customHeight="false" outlineLevel="0" collapsed="false">
      <c r="A37" s="29" t="s">
        <v>61</v>
      </c>
      <c r="B37" s="16" t="s">
        <v>66</v>
      </c>
      <c r="C37" s="31" t="n">
        <v>33.45</v>
      </c>
      <c r="D37" s="20" t="n">
        <v>6.69</v>
      </c>
      <c r="E37" s="1"/>
    </row>
    <row r="38" customFormat="false" ht="15" hidden="false" customHeight="false" outlineLevel="0" collapsed="false">
      <c r="A38" s="29" t="s">
        <v>61</v>
      </c>
      <c r="B38" s="16" t="s">
        <v>67</v>
      </c>
      <c r="C38" s="31" t="n">
        <v>10.05</v>
      </c>
      <c r="D38" s="20" t="n">
        <v>2.01</v>
      </c>
      <c r="E38" s="1"/>
    </row>
    <row r="39" customFormat="false" ht="15" hidden="false" customHeight="false" outlineLevel="0" collapsed="false">
      <c r="A39" s="29" t="s">
        <v>68</v>
      </c>
      <c r="B39" s="16" t="s">
        <v>69</v>
      </c>
      <c r="C39" s="16" t="n">
        <v>372.07</v>
      </c>
      <c r="D39" s="16"/>
      <c r="E39" s="1"/>
      <c r="F39" s="1"/>
    </row>
    <row r="40" customFormat="false" ht="15" hidden="false" customHeight="false" outlineLevel="0" collapsed="false">
      <c r="A40" s="29" t="s">
        <v>68</v>
      </c>
      <c r="B40" s="20" t="s">
        <v>70</v>
      </c>
      <c r="C40" s="16" t="n">
        <v>17.03</v>
      </c>
      <c r="D40" s="20"/>
      <c r="E40" s="1"/>
      <c r="F40" s="1"/>
    </row>
    <row r="41" customFormat="false" ht="15" hidden="false" customHeight="false" outlineLevel="0" collapsed="false">
      <c r="A41" s="29" t="s">
        <v>68</v>
      </c>
      <c r="B41" s="20" t="s">
        <v>71</v>
      </c>
      <c r="C41" s="16" t="n">
        <v>113.89</v>
      </c>
      <c r="D41" s="20"/>
      <c r="E41" s="1"/>
      <c r="F41" s="1"/>
    </row>
    <row r="42" customFormat="false" ht="15" hidden="false" customHeight="false" outlineLevel="0" collapsed="false">
      <c r="A42" s="29" t="s">
        <v>72</v>
      </c>
      <c r="B42" s="20" t="s">
        <v>73</v>
      </c>
      <c r="C42" s="16" t="n">
        <v>14.76</v>
      </c>
      <c r="D42" s="20"/>
      <c r="E42" s="1"/>
      <c r="F42" s="1"/>
    </row>
    <row r="43" customFormat="false" ht="15" hidden="false" customHeight="false" outlineLevel="0" collapsed="false">
      <c r="A43" s="29" t="s">
        <v>68</v>
      </c>
      <c r="B43" s="16" t="s">
        <v>74</v>
      </c>
      <c r="C43" s="16" t="n">
        <v>67.8</v>
      </c>
      <c r="D43" s="20"/>
      <c r="E43" s="1"/>
      <c r="F43" s="1"/>
    </row>
    <row r="44" customFormat="false" ht="15" hidden="false" customHeight="false" outlineLevel="0" collapsed="false">
      <c r="A44" s="29" t="s">
        <v>68</v>
      </c>
      <c r="B44" s="16" t="s">
        <v>75</v>
      </c>
      <c r="C44" s="20" t="n">
        <v>103.26</v>
      </c>
      <c r="D44" s="20"/>
      <c r="E44" s="1"/>
      <c r="F44" s="1"/>
    </row>
    <row r="45" customFormat="false" ht="15" hidden="false" customHeight="false" outlineLevel="0" collapsed="false">
      <c r="A45" s="29" t="s">
        <v>68</v>
      </c>
      <c r="B45" s="16" t="s">
        <v>76</v>
      </c>
      <c r="C45" s="16" t="n">
        <v>124.66</v>
      </c>
      <c r="D45" s="20"/>
      <c r="E45" s="11"/>
      <c r="F45" s="1"/>
    </row>
    <row r="46" customFormat="false" ht="15" hidden="false" customHeight="false" outlineLevel="0" collapsed="false">
      <c r="A46" s="29" t="s">
        <v>68</v>
      </c>
      <c r="B46" s="20" t="s">
        <v>77</v>
      </c>
      <c r="C46" s="16" t="n">
        <v>48</v>
      </c>
      <c r="D46" s="20"/>
      <c r="E46" s="1"/>
      <c r="F46" s="1"/>
    </row>
    <row r="47" customFormat="false" ht="15" hidden="false" customHeight="false" outlineLevel="0" collapsed="false">
      <c r="A47" s="29" t="s">
        <v>68</v>
      </c>
      <c r="B47" s="16" t="s">
        <v>78</v>
      </c>
      <c r="C47" s="16" t="n">
        <v>25.06</v>
      </c>
      <c r="D47" s="20"/>
      <c r="E47" s="1"/>
      <c r="F47" s="1"/>
    </row>
    <row r="48" customFormat="false" ht="15" hidden="false" customHeight="false" outlineLevel="0" collapsed="false">
      <c r="A48" s="29" t="s">
        <v>68</v>
      </c>
      <c r="B48" s="16" t="s">
        <v>79</v>
      </c>
      <c r="C48" s="16" t="n">
        <v>23.25</v>
      </c>
      <c r="D48" s="20"/>
      <c r="E48" s="1"/>
      <c r="F48" s="1"/>
    </row>
    <row r="49" customFormat="false" ht="15" hidden="false" customHeight="false" outlineLevel="0" collapsed="false">
      <c r="A49" s="29" t="s">
        <v>68</v>
      </c>
      <c r="B49" s="16" t="s">
        <v>80</v>
      </c>
      <c r="C49" s="16" t="n">
        <v>187.43</v>
      </c>
      <c r="D49" s="20"/>
      <c r="E49" s="1"/>
      <c r="F49" s="1"/>
    </row>
    <row r="50" customFormat="false" ht="15" hidden="false" customHeight="false" outlineLevel="0" collapsed="false">
      <c r="A50" s="33" t="s">
        <v>81</v>
      </c>
      <c r="B50" s="20" t="s">
        <v>82</v>
      </c>
      <c r="C50" s="20" t="n">
        <v>1379.3</v>
      </c>
      <c r="D50" s="20" t="n">
        <v>275.86</v>
      </c>
      <c r="E50" s="1"/>
      <c r="F50" s="1"/>
    </row>
    <row r="51" customFormat="false" ht="15" hidden="false" customHeight="false" outlineLevel="0" collapsed="false">
      <c r="A51" s="29" t="s">
        <v>83</v>
      </c>
      <c r="B51" s="16" t="s">
        <v>84</v>
      </c>
      <c r="C51" s="31" t="n">
        <v>4306.56</v>
      </c>
      <c r="D51" s="20"/>
      <c r="E51" s="1"/>
    </row>
    <row r="52" customFormat="false" ht="45" hidden="false" customHeight="false" outlineLevel="0" collapsed="false">
      <c r="A52" s="34" t="s">
        <v>85</v>
      </c>
      <c r="B52" s="16" t="s">
        <v>86</v>
      </c>
      <c r="C52" s="16" t="n">
        <v>5657.76</v>
      </c>
      <c r="D52" s="20"/>
      <c r="E52" s="1"/>
    </row>
    <row r="53" customFormat="false" ht="15" hidden="false" customHeight="false" outlineLevel="0" collapsed="false">
      <c r="A53" s="29" t="n">
        <v>43808</v>
      </c>
      <c r="B53" s="20" t="s">
        <v>87</v>
      </c>
      <c r="C53" s="20" t="n">
        <v>108.78</v>
      </c>
      <c r="D53" s="20"/>
      <c r="E53" s="1"/>
    </row>
    <row r="54" customFormat="false" ht="15" hidden="false" customHeight="false" outlineLevel="0" collapsed="false">
      <c r="A54" s="29" t="n">
        <v>43808</v>
      </c>
      <c r="B54" s="16" t="s">
        <v>88</v>
      </c>
      <c r="C54" s="16" t="n">
        <v>62.88</v>
      </c>
      <c r="D54" s="20"/>
      <c r="E54" s="1"/>
    </row>
    <row r="55" customFormat="false" ht="15" hidden="false" customHeight="false" outlineLevel="0" collapsed="false">
      <c r="A55" s="29" t="n">
        <v>43810</v>
      </c>
      <c r="B55" s="20" t="s">
        <v>89</v>
      </c>
      <c r="C55" s="20" t="n">
        <v>3440.1</v>
      </c>
      <c r="D55" s="20"/>
      <c r="E55" s="1"/>
    </row>
    <row r="56" customFormat="false" ht="15" hidden="false" customHeight="false" outlineLevel="0" collapsed="false">
      <c r="A56" s="29" t="n">
        <v>43811</v>
      </c>
      <c r="B56" s="20" t="s">
        <v>90</v>
      </c>
      <c r="C56" s="20" t="n">
        <v>200</v>
      </c>
      <c r="D56" s="20"/>
      <c r="E56" s="1"/>
    </row>
    <row r="57" customFormat="false" ht="15" hidden="false" customHeight="false" outlineLevel="0" collapsed="false">
      <c r="A57" s="29" t="n">
        <v>43825</v>
      </c>
      <c r="B57" s="20" t="s">
        <v>91</v>
      </c>
      <c r="C57" s="20" t="n">
        <v>185.6</v>
      </c>
      <c r="D57" s="20" t="n">
        <v>37.1</v>
      </c>
      <c r="E57" s="1"/>
    </row>
    <row r="58" customFormat="false" ht="15" hidden="false" customHeight="false" outlineLevel="0" collapsed="false">
      <c r="A58" s="29" t="n">
        <v>43825</v>
      </c>
      <c r="B58" s="20" t="s">
        <v>92</v>
      </c>
      <c r="C58" s="20" t="n">
        <v>3800</v>
      </c>
      <c r="D58" s="20"/>
      <c r="E58" s="1"/>
    </row>
    <row r="59" customFormat="false" ht="15" hidden="false" customHeight="false" outlineLevel="0" collapsed="false">
      <c r="A59" s="29" t="n">
        <v>43832</v>
      </c>
      <c r="B59" s="20" t="s">
        <v>93</v>
      </c>
      <c r="C59" s="20" t="n">
        <v>6667</v>
      </c>
      <c r="D59" s="20" t="n">
        <v>1333.4</v>
      </c>
    </row>
    <row r="60" customFormat="false" ht="15" hidden="false" customHeight="false" outlineLevel="0" collapsed="false">
      <c r="A60" s="29" t="n">
        <v>43843</v>
      </c>
      <c r="B60" s="20" t="s">
        <v>94</v>
      </c>
      <c r="C60" s="20" t="n">
        <v>346.44</v>
      </c>
      <c r="D60" s="20"/>
    </row>
    <row r="61" customFormat="false" ht="15" hidden="false" customHeight="false" outlineLevel="0" collapsed="false">
      <c r="A61" s="29" t="n">
        <v>43850</v>
      </c>
      <c r="B61" s="20" t="s">
        <v>95</v>
      </c>
      <c r="C61" s="20" t="n">
        <v>298.98</v>
      </c>
      <c r="D61" s="20"/>
    </row>
    <row r="62" customFormat="false" ht="15" hidden="false" customHeight="false" outlineLevel="0" collapsed="false">
      <c r="A62" s="29" t="n">
        <v>43850</v>
      </c>
      <c r="B62" s="20" t="s">
        <v>96</v>
      </c>
      <c r="C62" s="20" t="n">
        <v>223.92</v>
      </c>
      <c r="D62" s="20"/>
    </row>
    <row r="63" customFormat="false" ht="15" hidden="false" customHeight="false" outlineLevel="0" collapsed="false">
      <c r="A63" s="29" t="n">
        <v>43866</v>
      </c>
      <c r="B63" s="20" t="s">
        <v>97</v>
      </c>
      <c r="C63" s="20" t="n">
        <v>7500</v>
      </c>
      <c r="D63" s="20"/>
    </row>
    <row r="64" customFormat="false" ht="15" hidden="false" customHeight="false" outlineLevel="0" collapsed="false">
      <c r="A64" s="29" t="n">
        <v>43878</v>
      </c>
      <c r="B64" s="20" t="s">
        <v>98</v>
      </c>
      <c r="C64" s="20" t="n">
        <v>66.88</v>
      </c>
      <c r="D64" s="20"/>
    </row>
    <row r="65" customFormat="false" ht="15" hidden="false" customHeight="false" outlineLevel="0" collapsed="false">
      <c r="A65" s="29" t="n">
        <v>43878</v>
      </c>
      <c r="B65" s="20" t="s">
        <v>99</v>
      </c>
      <c r="C65" s="20" t="n">
        <v>30.78</v>
      </c>
      <c r="D65" s="20"/>
    </row>
    <row r="66" customFormat="false" ht="15" hidden="false" customHeight="false" outlineLevel="0" collapsed="false">
      <c r="A66" s="29" t="n">
        <v>43903</v>
      </c>
      <c r="B66" s="20" t="s">
        <v>100</v>
      </c>
      <c r="C66" s="20" t="n">
        <v>840</v>
      </c>
      <c r="D66" s="20"/>
    </row>
    <row r="67" customFormat="false" ht="15" hidden="false" customHeight="false" outlineLevel="0" collapsed="false">
      <c r="A67" s="29" t="n">
        <v>43920</v>
      </c>
      <c r="B67" s="20" t="s">
        <v>101</v>
      </c>
      <c r="C67" s="20" t="n">
        <v>88.2</v>
      </c>
      <c r="D67" s="20"/>
    </row>
    <row r="68" customFormat="false" ht="15" hidden="false" customHeight="false" outlineLevel="0" collapsed="false">
      <c r="A68" s="29" t="n">
        <v>43921</v>
      </c>
      <c r="B68" s="20" t="s">
        <v>102</v>
      </c>
      <c r="C68" s="20" t="n">
        <v>600</v>
      </c>
      <c r="D68" s="20"/>
    </row>
    <row r="69" customFormat="false" ht="15" hidden="false" customHeight="false" outlineLevel="0" collapsed="false">
      <c r="A69" s="29" t="n">
        <v>43944</v>
      </c>
      <c r="B69" s="20" t="s">
        <v>103</v>
      </c>
      <c r="C69" s="20" t="n">
        <v>150</v>
      </c>
      <c r="D69" s="20"/>
      <c r="E69" s="1" t="s">
        <v>104</v>
      </c>
      <c r="F69" s="1"/>
      <c r="G69" s="1"/>
    </row>
    <row r="70" customFormat="false" ht="15" hidden="false" customHeight="false" outlineLevel="0" collapsed="false">
      <c r="A70" s="29" t="n">
        <v>43949</v>
      </c>
      <c r="B70" s="20" t="s">
        <v>105</v>
      </c>
      <c r="C70" s="20" t="n">
        <v>858</v>
      </c>
      <c r="D70" s="20"/>
      <c r="E70" s="1" t="s">
        <v>106</v>
      </c>
      <c r="F70" s="1"/>
      <c r="G70" s="1"/>
    </row>
    <row r="71" customFormat="false" ht="15" hidden="false" customHeight="false" outlineLevel="0" collapsed="false">
      <c r="A71" s="29" t="n">
        <v>43970</v>
      </c>
      <c r="B71" s="16" t="s">
        <v>107</v>
      </c>
      <c r="C71" s="16" t="n">
        <v>324</v>
      </c>
      <c r="D71" s="20"/>
      <c r="E71" s="1"/>
      <c r="F71" s="1"/>
      <c r="G71" s="1"/>
    </row>
    <row r="72" customFormat="false" ht="15" hidden="false" customHeight="false" outlineLevel="0" collapsed="false">
      <c r="A72" s="29" t="n">
        <v>43971</v>
      </c>
      <c r="B72" s="20" t="s">
        <v>108</v>
      </c>
      <c r="C72" s="20" t="n">
        <v>369</v>
      </c>
      <c r="D72" s="20"/>
      <c r="E72" s="1"/>
      <c r="F72" s="1"/>
      <c r="G72" s="1"/>
    </row>
    <row r="73" customFormat="false" ht="15" hidden="false" customHeight="false" outlineLevel="0" collapsed="false">
      <c r="A73" s="29" t="n">
        <v>43976</v>
      </c>
      <c r="B73" s="16" t="s">
        <v>109</v>
      </c>
      <c r="C73" s="20" t="n">
        <v>1227.85</v>
      </c>
      <c r="D73" s="20"/>
      <c r="E73" s="1"/>
      <c r="F73" s="1"/>
      <c r="G73" s="1"/>
    </row>
    <row r="74" customFormat="false" ht="15" hidden="false" customHeight="false" outlineLevel="0" collapsed="false">
      <c r="A74" s="29" t="n">
        <v>43976</v>
      </c>
      <c r="B74" s="16" t="s">
        <v>110</v>
      </c>
      <c r="C74" s="20" t="n">
        <v>16516</v>
      </c>
      <c r="D74" s="20"/>
      <c r="E74" s="1"/>
      <c r="F74" s="1"/>
      <c r="G74" s="1"/>
    </row>
    <row r="75" customFormat="false" ht="15" hidden="false" customHeight="false" outlineLevel="0" collapsed="false">
      <c r="A75" s="29"/>
      <c r="B75" s="16" t="s">
        <v>111</v>
      </c>
      <c r="C75" s="20"/>
      <c r="D75" s="20"/>
      <c r="E75" s="20" t="s">
        <v>112</v>
      </c>
      <c r="F75" s="20"/>
      <c r="G75" s="20"/>
    </row>
    <row r="76" customFormat="false" ht="15" hidden="false" customHeight="false" outlineLevel="0" collapsed="false">
      <c r="A76" s="20"/>
      <c r="B76" s="16" t="s">
        <v>113</v>
      </c>
      <c r="C76" s="20"/>
      <c r="D76" s="20"/>
      <c r="E76" s="20" t="s">
        <v>112</v>
      </c>
      <c r="F76" s="20"/>
      <c r="G76" s="20"/>
    </row>
    <row r="77" customFormat="false" ht="15" hidden="false" customHeight="false" outlineLevel="0" collapsed="false">
      <c r="A77" s="20"/>
      <c r="B77" s="16" t="s">
        <v>114</v>
      </c>
      <c r="C77" s="20"/>
      <c r="D77" s="20"/>
      <c r="E77" s="20" t="s">
        <v>115</v>
      </c>
      <c r="F77" s="20"/>
      <c r="G77" s="20"/>
    </row>
    <row r="78" customFormat="false" ht="15" hidden="false" customHeight="false" outlineLevel="0" collapsed="false">
      <c r="A78" s="29" t="n">
        <v>43978</v>
      </c>
      <c r="B78" s="20" t="s">
        <v>116</v>
      </c>
      <c r="C78" s="20" t="n">
        <v>143.02</v>
      </c>
      <c r="D78" s="20"/>
      <c r="E78" s="1"/>
      <c r="F78" s="1"/>
      <c r="G78" s="1"/>
    </row>
    <row r="79" customFormat="false" ht="15" hidden="false" customHeight="false" outlineLevel="0" collapsed="false">
      <c r="A79" s="29" t="n">
        <v>43980</v>
      </c>
      <c r="B79" s="20" t="s">
        <v>117</v>
      </c>
      <c r="C79" s="20" t="n">
        <v>260</v>
      </c>
      <c r="D79" s="20"/>
      <c r="E79" s="1" t="s">
        <v>118</v>
      </c>
      <c r="F79" s="1"/>
      <c r="G79" s="1"/>
    </row>
    <row r="80" customFormat="false" ht="15" hidden="false" customHeight="false" outlineLevel="0" collapsed="false">
      <c r="A80" s="29" t="n">
        <v>43997</v>
      </c>
      <c r="B80" s="16" t="s">
        <v>119</v>
      </c>
      <c r="C80" s="20" t="n">
        <v>691.2</v>
      </c>
      <c r="D80" s="20"/>
      <c r="E80" s="1"/>
      <c r="F80" s="1"/>
      <c r="G80" s="1"/>
    </row>
    <row r="81" customFormat="false" ht="15" hidden="false" customHeight="false" outlineLevel="0" collapsed="false">
      <c r="A81" s="29" t="n">
        <v>44000</v>
      </c>
      <c r="B81" s="16" t="s">
        <v>120</v>
      </c>
      <c r="C81" s="20" t="n">
        <v>465.96</v>
      </c>
      <c r="D81" s="20"/>
      <c r="E81" s="20" t="s">
        <v>121</v>
      </c>
      <c r="F81" s="20"/>
      <c r="G81" s="20"/>
    </row>
    <row r="82" customFormat="false" ht="15" hidden="false" customHeight="false" outlineLevel="0" collapsed="false">
      <c r="A82" s="29" t="n">
        <v>44000</v>
      </c>
      <c r="B82" s="30" t="s">
        <v>122</v>
      </c>
      <c r="C82" s="30"/>
      <c r="D82" s="20"/>
      <c r="E82" s="30" t="s">
        <v>123</v>
      </c>
      <c r="F82" s="30"/>
      <c r="G82" s="30"/>
    </row>
    <row r="83" customFormat="false" ht="15" hidden="false" customHeight="false" outlineLevel="0" collapsed="false">
      <c r="A83" s="35" t="n">
        <v>44007</v>
      </c>
      <c r="B83" s="16" t="s">
        <v>124</v>
      </c>
      <c r="C83" s="16" t="n">
        <v>894.6</v>
      </c>
      <c r="D83" s="20"/>
      <c r="E83" s="16"/>
      <c r="F83" s="16"/>
      <c r="G83" s="16"/>
    </row>
    <row r="84" customFormat="false" ht="15" hidden="false" customHeight="false" outlineLevel="0" collapsed="false">
      <c r="A84" s="29" t="n">
        <v>44007</v>
      </c>
      <c r="B84" s="20" t="s">
        <v>125</v>
      </c>
      <c r="C84" s="20" t="n">
        <v>224.92</v>
      </c>
      <c r="D84" s="20"/>
      <c r="E84" s="20" t="s">
        <v>126</v>
      </c>
      <c r="F84" s="20"/>
      <c r="G84" s="20"/>
    </row>
    <row r="85" customFormat="false" ht="15" hidden="false" customHeight="false" outlineLevel="0" collapsed="false">
      <c r="A85" s="29" t="n">
        <v>44007</v>
      </c>
      <c r="B85" s="20" t="s">
        <v>127</v>
      </c>
      <c r="C85" s="20" t="n">
        <v>222.4</v>
      </c>
      <c r="D85" s="20"/>
      <c r="E85" s="20" t="s">
        <v>128</v>
      </c>
      <c r="F85" s="20"/>
      <c r="G85" s="20"/>
    </row>
    <row r="86" customFormat="false" ht="15" hidden="false" customHeight="false" outlineLevel="0" collapsed="false">
      <c r="A86" s="29" t="n">
        <v>44020</v>
      </c>
      <c r="B86" s="16" t="s">
        <v>129</v>
      </c>
      <c r="C86" s="16" t="n">
        <v>480</v>
      </c>
      <c r="D86" s="20"/>
      <c r="E86" s="1"/>
      <c r="F86" s="1"/>
      <c r="G86" s="1"/>
    </row>
    <row r="87" customFormat="false" ht="15" hidden="false" customHeight="false" outlineLevel="0" collapsed="false">
      <c r="A87" s="29" t="n">
        <v>44032</v>
      </c>
      <c r="B87" s="16" t="s">
        <v>130</v>
      </c>
      <c r="C87" s="16" t="n">
        <v>9315.6</v>
      </c>
      <c r="D87" s="20"/>
      <c r="E87" s="1"/>
      <c r="F87" s="1"/>
      <c r="G87" s="1"/>
    </row>
    <row r="88" customFormat="false" ht="15" hidden="false" customHeight="false" outlineLevel="0" collapsed="false">
      <c r="A88" s="36" t="n">
        <v>44035</v>
      </c>
      <c r="B88" s="16" t="s">
        <v>131</v>
      </c>
      <c r="C88" s="16" t="n">
        <v>63000</v>
      </c>
      <c r="D88" s="20"/>
      <c r="E88" s="1"/>
      <c r="F88" s="1"/>
      <c r="G88" s="1"/>
    </row>
    <row r="89" customFormat="false" ht="15" hidden="false" customHeight="false" outlineLevel="0" collapsed="false">
      <c r="A89" s="29" t="n">
        <v>44053</v>
      </c>
      <c r="B89" s="16" t="s">
        <v>132</v>
      </c>
      <c r="C89" s="16" t="n">
        <v>350</v>
      </c>
      <c r="D89" s="20"/>
      <c r="E89" s="1"/>
      <c r="F89" s="1"/>
      <c r="G89" s="1"/>
    </row>
    <row r="90" customFormat="false" ht="15" hidden="false" customHeight="false" outlineLevel="0" collapsed="false">
      <c r="A90" s="36" t="n">
        <v>44056</v>
      </c>
      <c r="B90" s="16" t="s">
        <v>133</v>
      </c>
      <c r="C90" s="16" t="n">
        <v>75.8</v>
      </c>
      <c r="D90" s="20"/>
      <c r="E90" s="1"/>
      <c r="F90" s="1"/>
      <c r="G90" s="1"/>
    </row>
    <row r="91" customFormat="false" ht="15" hidden="false" customHeight="false" outlineLevel="0" collapsed="false">
      <c r="A91" s="36" t="n">
        <v>44056</v>
      </c>
      <c r="B91" s="16" t="s">
        <v>134</v>
      </c>
      <c r="C91" s="16" t="n">
        <v>235.2</v>
      </c>
      <c r="D91" s="20"/>
      <c r="E91" s="1"/>
      <c r="F91" s="1"/>
      <c r="G91" s="1"/>
    </row>
    <row r="92" customFormat="false" ht="15" hidden="false" customHeight="false" outlineLevel="0" collapsed="false">
      <c r="A92" s="29" t="n">
        <v>44110</v>
      </c>
      <c r="B92" s="16" t="s">
        <v>135</v>
      </c>
      <c r="C92" s="16" t="n">
        <v>76.3</v>
      </c>
      <c r="D92" s="20"/>
      <c r="E92" s="20" t="s">
        <v>136</v>
      </c>
      <c r="F92" s="20"/>
      <c r="G92" s="1"/>
    </row>
    <row r="93" customFormat="false" ht="15" hidden="false" customHeight="false" outlineLevel="0" collapsed="false">
      <c r="A93" s="29" t="n">
        <v>44119</v>
      </c>
      <c r="B93" s="20" t="s">
        <v>137</v>
      </c>
      <c r="C93" s="20" t="n">
        <v>415.77</v>
      </c>
      <c r="D93" s="20"/>
      <c r="F93" s="1"/>
      <c r="G93" s="1"/>
    </row>
    <row r="94" customFormat="false" ht="15" hidden="false" customHeight="false" outlineLevel="0" collapsed="false">
      <c r="A94" s="20"/>
      <c r="B94" s="20" t="s">
        <v>138</v>
      </c>
      <c r="C94" s="20" t="n">
        <v>34.98</v>
      </c>
      <c r="D94" s="20"/>
      <c r="E94" s="37" t="s">
        <v>139</v>
      </c>
      <c r="F94" s="1"/>
      <c r="G94" s="1"/>
    </row>
    <row r="95" customFormat="false" ht="15" hidden="false" customHeight="false" outlineLevel="0" collapsed="false">
      <c r="A95" s="20"/>
      <c r="B95" s="20" t="s">
        <v>140</v>
      </c>
      <c r="C95" s="20" t="n">
        <v>33.12</v>
      </c>
      <c r="D95" s="20"/>
      <c r="E95" s="37"/>
      <c r="F95" s="1"/>
      <c r="G95" s="1"/>
    </row>
    <row r="96" customFormat="false" ht="15" hidden="false" customHeight="false" outlineLevel="0" collapsed="false">
      <c r="A96" s="20"/>
      <c r="B96" s="20" t="s">
        <v>141</v>
      </c>
      <c r="C96" s="20" t="n">
        <v>10.5</v>
      </c>
      <c r="D96" s="20"/>
      <c r="E96" s="37"/>
      <c r="F96" s="1"/>
      <c r="G96" s="1"/>
    </row>
    <row r="97" customFormat="false" ht="15" hidden="false" customHeight="false" outlineLevel="0" collapsed="false">
      <c r="A97" s="20"/>
      <c r="B97" s="20" t="s">
        <v>142</v>
      </c>
      <c r="C97" s="20" t="n">
        <v>178.2</v>
      </c>
      <c r="D97" s="20"/>
      <c r="E97" s="37"/>
      <c r="F97" s="1"/>
      <c r="G97" s="1"/>
    </row>
    <row r="98" customFormat="false" ht="15" hidden="false" customHeight="false" outlineLevel="0" collapsed="false">
      <c r="A98" s="20"/>
      <c r="B98" s="20" t="s">
        <v>143</v>
      </c>
      <c r="C98" s="20" t="n">
        <v>156</v>
      </c>
      <c r="D98" s="20"/>
      <c r="E98" s="37"/>
      <c r="F98" s="1"/>
      <c r="G98" s="1"/>
    </row>
    <row r="99" customFormat="false" ht="15" hidden="false" customHeight="false" outlineLevel="0" collapsed="false">
      <c r="A99" s="20"/>
      <c r="B99" s="20" t="s">
        <v>144</v>
      </c>
      <c r="C99" s="20" t="n">
        <v>117.96</v>
      </c>
      <c r="D99" s="20"/>
      <c r="E99" s="37"/>
      <c r="F99" s="1"/>
      <c r="G99" s="1"/>
    </row>
    <row r="100" customFormat="false" ht="15" hidden="false" customHeight="false" outlineLevel="0" collapsed="false">
      <c r="A100" s="20"/>
      <c r="B100" s="20" t="s">
        <v>145</v>
      </c>
      <c r="C100" s="20" t="n">
        <v>68.88</v>
      </c>
      <c r="D100" s="20"/>
      <c r="E100" s="37"/>
      <c r="F100" s="1"/>
      <c r="G100" s="1"/>
    </row>
    <row r="101" customFormat="false" ht="15" hidden="false" customHeight="false" outlineLevel="0" collapsed="false">
      <c r="A101" s="20"/>
      <c r="B101" s="20" t="s">
        <v>146</v>
      </c>
      <c r="C101" s="20" t="n">
        <v>117.42</v>
      </c>
      <c r="D101" s="20"/>
      <c r="E101" s="37"/>
      <c r="F101" s="1"/>
      <c r="G101" s="1"/>
    </row>
    <row r="102" customFormat="false" ht="15" hidden="false" customHeight="false" outlineLevel="0" collapsed="false">
      <c r="A102" s="20"/>
      <c r="B102" s="20" t="s">
        <v>147</v>
      </c>
      <c r="C102" s="20" t="n">
        <v>198.96</v>
      </c>
      <c r="D102" s="20"/>
      <c r="E102" s="37"/>
      <c r="F102" s="1"/>
      <c r="G102" s="1"/>
    </row>
    <row r="103" customFormat="false" ht="15" hidden="false" customHeight="false" outlineLevel="0" collapsed="false">
      <c r="A103" s="20"/>
      <c r="B103" s="20" t="s">
        <v>148</v>
      </c>
      <c r="C103" s="20" t="n">
        <v>252</v>
      </c>
      <c r="D103" s="20"/>
      <c r="E103" s="37"/>
      <c r="F103" s="1"/>
      <c r="G103" s="1"/>
    </row>
    <row r="104" customFormat="false" ht="15" hidden="false" customHeight="false" outlineLevel="0" collapsed="false">
      <c r="A104" s="20"/>
      <c r="B104" s="20" t="s">
        <v>149</v>
      </c>
      <c r="C104" s="20" t="n">
        <v>500</v>
      </c>
      <c r="D104" s="20"/>
      <c r="E104" s="37"/>
      <c r="F104" s="1"/>
      <c r="G104" s="1"/>
    </row>
    <row r="105" customFormat="false" ht="15" hidden="false" customHeight="false" outlineLevel="0" collapsed="false">
      <c r="A105" s="29" t="n">
        <v>44139</v>
      </c>
      <c r="B105" s="20" t="s">
        <v>150</v>
      </c>
      <c r="C105" s="20" t="n">
        <v>168.7</v>
      </c>
      <c r="D105" s="20"/>
      <c r="E105" s="20" t="s">
        <v>151</v>
      </c>
      <c r="F105" s="1"/>
      <c r="G105" s="1"/>
    </row>
    <row r="106" customFormat="false" ht="15" hidden="false" customHeight="false" outlineLevel="0" collapsed="false">
      <c r="A106" s="29" t="n">
        <v>44159</v>
      </c>
      <c r="B106" s="20" t="s">
        <v>152</v>
      </c>
      <c r="C106" s="20" t="n">
        <v>97.6</v>
      </c>
      <c r="D106" s="20"/>
      <c r="E106" s="20" t="s">
        <v>153</v>
      </c>
      <c r="F106" s="20"/>
      <c r="G106" s="1"/>
    </row>
    <row r="107" customFormat="false" ht="15" hidden="false" customHeight="false" outlineLevel="0" collapsed="false">
      <c r="A107" s="29" t="n">
        <v>44159</v>
      </c>
      <c r="B107" s="16" t="s">
        <v>154</v>
      </c>
      <c r="C107" s="16" t="n">
        <v>844.7</v>
      </c>
      <c r="D107" s="20"/>
      <c r="E107" s="20" t="s">
        <v>155</v>
      </c>
      <c r="F107" s="20"/>
      <c r="G107" s="1"/>
    </row>
    <row r="108" customFormat="false" ht="30" hidden="false" customHeight="true" outlineLevel="0" collapsed="false">
      <c r="A108" s="29" t="n">
        <v>44162</v>
      </c>
      <c r="B108" s="16" t="s">
        <v>156</v>
      </c>
      <c r="C108" s="16" t="n">
        <v>136.38</v>
      </c>
      <c r="D108" s="20"/>
      <c r="E108" s="38" t="s">
        <v>157</v>
      </c>
      <c r="F108" s="1"/>
      <c r="G108" s="1"/>
    </row>
    <row r="109" customFormat="false" ht="15" hidden="false" customHeight="false" outlineLevel="0" collapsed="false">
      <c r="A109" s="20"/>
      <c r="B109" s="16" t="s">
        <v>158</v>
      </c>
      <c r="C109" s="16" t="n">
        <v>37.05</v>
      </c>
      <c r="D109" s="20"/>
      <c r="E109" s="38"/>
      <c r="F109" s="1"/>
      <c r="G109" s="1"/>
    </row>
    <row r="110" customFormat="false" ht="15" hidden="false" customHeight="false" outlineLevel="0" collapsed="false">
      <c r="A110" s="20"/>
      <c r="B110" s="16" t="s">
        <v>159</v>
      </c>
      <c r="C110" s="16" t="n">
        <v>56.37</v>
      </c>
      <c r="D110" s="20"/>
      <c r="E110" s="38"/>
      <c r="F110" s="1"/>
      <c r="G110" s="1"/>
    </row>
    <row r="111" customFormat="false" ht="15" hidden="false" customHeight="false" outlineLevel="0" collapsed="false">
      <c r="A111" s="20"/>
      <c r="B111" s="16" t="s">
        <v>160</v>
      </c>
      <c r="C111" s="16" t="n">
        <v>25.34</v>
      </c>
      <c r="D111" s="20"/>
      <c r="E111" s="38"/>
      <c r="F111" s="1"/>
      <c r="G111" s="1"/>
    </row>
    <row r="112" customFormat="false" ht="15" hidden="false" customHeight="false" outlineLevel="0" collapsed="false">
      <c r="A112" s="29" t="n">
        <v>44180</v>
      </c>
      <c r="B112" s="20" t="s">
        <v>161</v>
      </c>
      <c r="C112" s="20" t="n">
        <v>537.1</v>
      </c>
      <c r="D112" s="20"/>
      <c r="E112" s="39" t="s">
        <v>162</v>
      </c>
      <c r="F112" s="1"/>
      <c r="G112" s="1"/>
    </row>
    <row r="113" customFormat="false" ht="30" hidden="false" customHeight="false" outlineLevel="0" collapsed="false">
      <c r="A113" s="40" t="s">
        <v>163</v>
      </c>
      <c r="B113" s="20" t="s">
        <v>164</v>
      </c>
      <c r="C113" s="41" t="n">
        <v>22750</v>
      </c>
      <c r="D113" s="20"/>
      <c r="E113" s="39"/>
      <c r="F113" s="1"/>
      <c r="G113" s="1"/>
    </row>
    <row r="114" customFormat="false" ht="15" hidden="false" customHeight="false" outlineLevel="0" collapsed="false">
      <c r="A114" s="29" t="n">
        <v>44209</v>
      </c>
      <c r="B114" s="20" t="s">
        <v>161</v>
      </c>
      <c r="C114" s="20" t="n">
        <v>3464</v>
      </c>
      <c r="D114" s="20"/>
      <c r="E114" s="39" t="s">
        <v>165</v>
      </c>
      <c r="F114" s="1"/>
      <c r="G114" s="1"/>
    </row>
    <row r="115" customFormat="false" ht="30" hidden="false" customHeight="true" outlineLevel="0" collapsed="false">
      <c r="A115" s="29" t="n">
        <v>44224</v>
      </c>
      <c r="B115" s="20" t="s">
        <v>166</v>
      </c>
      <c r="C115" s="20" t="n">
        <v>31.4</v>
      </c>
      <c r="D115" s="20"/>
      <c r="E115" s="42" t="s">
        <v>167</v>
      </c>
      <c r="F115" s="1"/>
      <c r="G115" s="1"/>
    </row>
    <row r="116" customFormat="false" ht="15" hidden="false" customHeight="false" outlineLevel="0" collapsed="false">
      <c r="A116" s="20"/>
      <c r="B116" s="20" t="s">
        <v>168</v>
      </c>
      <c r="C116" s="20" t="n">
        <v>18.81</v>
      </c>
      <c r="D116" s="20"/>
      <c r="E116" s="42"/>
      <c r="F116" s="1"/>
      <c r="G116" s="1"/>
    </row>
    <row r="117" customFormat="false" ht="15" hidden="false" customHeight="false" outlineLevel="0" collapsed="false">
      <c r="A117" s="29" t="n">
        <v>44225</v>
      </c>
      <c r="B117" s="20" t="s">
        <v>169</v>
      </c>
      <c r="C117" s="20" t="n">
        <v>379.6</v>
      </c>
      <c r="D117" s="20"/>
      <c r="E117" s="39" t="s">
        <v>170</v>
      </c>
      <c r="F117" s="1"/>
      <c r="G117" s="1"/>
    </row>
    <row r="118" customFormat="false" ht="15" hidden="false" customHeight="false" outlineLevel="0" collapsed="false">
      <c r="A118" s="43" t="n">
        <v>44236</v>
      </c>
      <c r="B118" s="44" t="s">
        <v>171</v>
      </c>
      <c r="C118" s="44" t="n">
        <v>2000.4</v>
      </c>
      <c r="D118" s="20"/>
      <c r="E118" s="39" t="s">
        <v>172</v>
      </c>
      <c r="F118" s="1"/>
      <c r="G118" s="1"/>
    </row>
    <row r="119" customFormat="false" ht="15" hidden="false" customHeight="false" outlineLevel="0" collapsed="false">
      <c r="A119" s="29" t="n">
        <v>44270</v>
      </c>
      <c r="B119" s="20" t="s">
        <v>173</v>
      </c>
      <c r="C119" s="20" t="n">
        <v>480</v>
      </c>
      <c r="D119" s="20"/>
      <c r="E119" s="39" t="s">
        <v>174</v>
      </c>
      <c r="F119" s="1"/>
      <c r="G119" s="1"/>
    </row>
    <row r="120" customFormat="false" ht="15" hidden="false" customHeight="false" outlineLevel="0" collapsed="false">
      <c r="A120" s="29" t="n">
        <v>44287</v>
      </c>
      <c r="B120" s="20" t="s">
        <v>175</v>
      </c>
      <c r="C120" s="20" t="n">
        <v>15410.9</v>
      </c>
      <c r="D120" s="20"/>
      <c r="E120" s="39"/>
      <c r="F120" s="1"/>
      <c r="G120" s="1"/>
    </row>
    <row r="121" customFormat="false" ht="15" hidden="false" customHeight="false" outlineLevel="0" collapsed="false">
      <c r="A121" s="29" t="n">
        <v>44287</v>
      </c>
      <c r="B121" s="20" t="s">
        <v>173</v>
      </c>
      <c r="C121" s="20" t="n">
        <v>480</v>
      </c>
      <c r="D121" s="20"/>
      <c r="E121" s="39" t="s">
        <v>176</v>
      </c>
      <c r="F121" s="1"/>
      <c r="G121" s="1"/>
    </row>
    <row r="122" customFormat="false" ht="15" hidden="false" customHeight="false" outlineLevel="0" collapsed="false">
      <c r="A122" s="29" t="n">
        <v>44291</v>
      </c>
      <c r="B122" s="20" t="s">
        <v>177</v>
      </c>
      <c r="C122" s="20" t="n">
        <v>1478.9</v>
      </c>
      <c r="D122" s="20"/>
      <c r="E122" s="39"/>
      <c r="F122" s="1"/>
      <c r="G122" s="1"/>
    </row>
    <row r="123" customFormat="false" ht="15" hidden="false" customHeight="false" outlineLevel="0" collapsed="false">
      <c r="A123" s="29" t="n">
        <v>44294</v>
      </c>
      <c r="B123" s="16" t="s">
        <v>178</v>
      </c>
      <c r="C123" s="16" t="n">
        <v>990</v>
      </c>
      <c r="D123" s="20"/>
      <c r="E123" s="39" t="s">
        <v>179</v>
      </c>
      <c r="F123" s="1"/>
      <c r="G123" s="1"/>
    </row>
    <row r="124" customFormat="false" ht="15" hidden="false" customHeight="false" outlineLevel="0" collapsed="false">
      <c r="A124" s="29" t="n">
        <v>44298</v>
      </c>
      <c r="B124" s="16" t="s">
        <v>180</v>
      </c>
      <c r="C124" s="16" t="n">
        <v>1500</v>
      </c>
      <c r="D124" s="20"/>
      <c r="E124" s="39"/>
      <c r="F124" s="1"/>
      <c r="G124" s="1"/>
    </row>
    <row r="125" customFormat="false" ht="15" hidden="false" customHeight="false" outlineLevel="0" collapsed="false">
      <c r="A125" s="29" t="n">
        <v>44302</v>
      </c>
      <c r="B125" s="20" t="s">
        <v>181</v>
      </c>
      <c r="C125" s="16" t="n">
        <v>1976.02</v>
      </c>
      <c r="D125" s="20"/>
      <c r="E125" s="39"/>
      <c r="F125" s="1"/>
      <c r="G125" s="1"/>
    </row>
    <row r="126" customFormat="false" ht="30" hidden="false" customHeight="false" outlineLevel="0" collapsed="false">
      <c r="A126" s="29" t="n">
        <v>44323</v>
      </c>
      <c r="B126" s="16" t="s">
        <v>182</v>
      </c>
      <c r="C126" s="16" t="n">
        <v>960</v>
      </c>
      <c r="D126" s="20"/>
      <c r="E126" s="39" t="s">
        <v>183</v>
      </c>
      <c r="F126" s="1"/>
      <c r="G126" s="1"/>
    </row>
    <row r="127" customFormat="false" ht="15" hidden="false" customHeight="false" outlineLevel="0" collapsed="false">
      <c r="A127" s="29" t="n">
        <v>44333</v>
      </c>
      <c r="B127" s="16" t="s">
        <v>184</v>
      </c>
      <c r="C127" s="31" t="n">
        <v>1261.95</v>
      </c>
      <c r="D127" s="45" t="s">
        <v>185</v>
      </c>
      <c r="E127" s="46"/>
      <c r="F127" s="47"/>
      <c r="G127" s="8"/>
      <c r="H127" s="8"/>
      <c r="I127" s="8"/>
      <c r="J127" s="8"/>
    </row>
    <row r="128" customFormat="false" ht="15" hidden="false" customHeight="false" outlineLevel="0" collapsed="false">
      <c r="A128" s="29" t="n">
        <v>44333</v>
      </c>
      <c r="B128" s="20" t="s">
        <v>186</v>
      </c>
      <c r="C128" s="31" t="n">
        <v>1261.95</v>
      </c>
      <c r="D128" s="32"/>
      <c r="E128" s="48"/>
      <c r="F128" s="49"/>
    </row>
    <row r="129" customFormat="false" ht="15" hidden="false" customHeight="false" outlineLevel="0" collapsed="false">
      <c r="A129" s="29" t="n">
        <v>44335</v>
      </c>
      <c r="B129" s="20" t="s">
        <v>184</v>
      </c>
      <c r="C129" s="31" t="n">
        <v>1261.95</v>
      </c>
      <c r="D129" s="20" t="s">
        <v>187</v>
      </c>
      <c r="E129" s="20"/>
      <c r="F129" s="20"/>
    </row>
    <row r="130" customFormat="false" ht="15" hidden="false" customHeight="false" outlineLevel="0" collapsed="false">
      <c r="A130" s="29" t="n">
        <v>44335</v>
      </c>
      <c r="B130" s="16" t="s">
        <v>188</v>
      </c>
      <c r="C130" s="16" t="n">
        <v>232.36</v>
      </c>
      <c r="D130" s="16" t="s">
        <v>189</v>
      </c>
      <c r="E130" s="20"/>
      <c r="F130" s="20"/>
    </row>
    <row r="131" customFormat="false" ht="15" hidden="false" customHeight="false" outlineLevel="0" collapsed="false">
      <c r="A131" s="29" t="n">
        <v>44343</v>
      </c>
      <c r="B131" s="16" t="s">
        <v>190</v>
      </c>
      <c r="C131" s="20" t="n">
        <v>720</v>
      </c>
      <c r="D131" s="20"/>
      <c r="E131" s="20"/>
      <c r="F131" s="20"/>
    </row>
    <row r="132" customFormat="false" ht="15" hidden="false" customHeight="false" outlineLevel="0" collapsed="false">
      <c r="A132" s="29" t="n">
        <v>44350</v>
      </c>
      <c r="B132" s="20" t="s">
        <v>191</v>
      </c>
      <c r="C132" s="20" t="n">
        <v>1937.81</v>
      </c>
      <c r="D132" s="20" t="s">
        <v>192</v>
      </c>
      <c r="E132" s="20"/>
      <c r="F132" s="20"/>
    </row>
    <row r="133" s="51" customFormat="true" ht="15" hidden="false" customHeight="true" outlineLevel="0" collapsed="false">
      <c r="A133" s="29" t="n">
        <v>44354</v>
      </c>
      <c r="B133" s="16" t="s">
        <v>193</v>
      </c>
      <c r="C133" s="16" t="n">
        <v>175</v>
      </c>
      <c r="D133" s="50" t="s">
        <v>194</v>
      </c>
      <c r="E133" s="50"/>
      <c r="F133" s="50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customFormat="false" ht="15" hidden="false" customHeight="false" outlineLevel="0" collapsed="false">
      <c r="A134" s="20"/>
      <c r="B134" s="16" t="s">
        <v>195</v>
      </c>
      <c r="C134" s="16" t="n">
        <v>837</v>
      </c>
      <c r="D134" s="50"/>
      <c r="E134" s="50"/>
      <c r="F134" s="50"/>
    </row>
    <row r="135" customFormat="false" ht="15" hidden="false" customHeight="false" outlineLevel="0" collapsed="false">
      <c r="A135" s="20"/>
      <c r="B135" s="16" t="s">
        <v>196</v>
      </c>
      <c r="C135" s="16" t="n">
        <v>512.4</v>
      </c>
      <c r="D135" s="50"/>
      <c r="E135" s="50"/>
      <c r="F135" s="50"/>
    </row>
    <row r="136" customFormat="false" ht="15" hidden="false" customHeight="false" outlineLevel="0" collapsed="false">
      <c r="A136" s="20"/>
      <c r="B136" s="16" t="s">
        <v>197</v>
      </c>
      <c r="C136" s="16" t="n">
        <v>1575</v>
      </c>
      <c r="D136" s="50"/>
      <c r="E136" s="50"/>
      <c r="F136" s="50"/>
    </row>
    <row r="137" customFormat="false" ht="15" hidden="false" customHeight="false" outlineLevel="0" collapsed="false">
      <c r="A137" s="20"/>
      <c r="B137" s="16" t="s">
        <v>198</v>
      </c>
      <c r="C137" s="16" t="n">
        <v>780</v>
      </c>
      <c r="D137" s="50"/>
      <c r="E137" s="50"/>
      <c r="F137" s="50"/>
    </row>
    <row r="138" customFormat="false" ht="15" hidden="false" customHeight="false" outlineLevel="0" collapsed="false">
      <c r="A138" s="20"/>
      <c r="B138" s="16" t="s">
        <v>199</v>
      </c>
      <c r="C138" s="16" t="n">
        <v>1495</v>
      </c>
      <c r="D138" s="50"/>
      <c r="E138" s="50"/>
      <c r="F138" s="50"/>
      <c r="G138" s="8"/>
      <c r="H138" s="8"/>
      <c r="I138" s="8"/>
      <c r="J138" s="8"/>
    </row>
    <row r="139" s="20" customFormat="true" ht="15" hidden="false" customHeight="false" outlineLevel="0" collapsed="false">
      <c r="B139" s="16" t="s">
        <v>200</v>
      </c>
      <c r="C139" s="16" t="n">
        <v>359</v>
      </c>
      <c r="D139" s="50"/>
      <c r="E139" s="50"/>
      <c r="F139" s="50"/>
      <c r="G139" s="1"/>
      <c r="H139" s="1"/>
      <c r="I139" s="52"/>
      <c r="J139" s="1"/>
      <c r="K139" s="1"/>
      <c r="L139" s="1"/>
      <c r="M139" s="52"/>
      <c r="N139" s="1"/>
      <c r="O139" s="1"/>
      <c r="P139" s="1"/>
      <c r="Q139" s="52"/>
      <c r="R139" s="1"/>
      <c r="S139" s="1"/>
      <c r="T139" s="1"/>
      <c r="U139" s="52"/>
      <c r="V139" s="1"/>
      <c r="W139" s="1"/>
      <c r="X139" s="1"/>
      <c r="Y139" s="52"/>
      <c r="Z139" s="1"/>
      <c r="AA139" s="1"/>
      <c r="AB139" s="1"/>
      <c r="AC139" s="53"/>
      <c r="AG139" s="29"/>
      <c r="AK139" s="29"/>
      <c r="AO139" s="29"/>
      <c r="AS139" s="29"/>
      <c r="AW139" s="29"/>
      <c r="BA139" s="29"/>
      <c r="BE139" s="29"/>
      <c r="BI139" s="29"/>
      <c r="BM139" s="29"/>
      <c r="BQ139" s="29"/>
      <c r="BU139" s="29"/>
      <c r="BY139" s="29"/>
      <c r="CC139" s="29"/>
      <c r="CG139" s="29"/>
      <c r="CK139" s="29"/>
      <c r="CO139" s="29"/>
      <c r="CS139" s="29"/>
      <c r="CW139" s="29"/>
      <c r="DA139" s="29"/>
      <c r="DE139" s="29"/>
      <c r="DI139" s="29"/>
      <c r="DM139" s="29"/>
      <c r="DQ139" s="29"/>
      <c r="DU139" s="29"/>
      <c r="DY139" s="29"/>
      <c r="EC139" s="29"/>
      <c r="EG139" s="29"/>
      <c r="EK139" s="29"/>
      <c r="EO139" s="29"/>
      <c r="ES139" s="29"/>
      <c r="EW139" s="29"/>
      <c r="FA139" s="29"/>
      <c r="FE139" s="29"/>
      <c r="FI139" s="29"/>
      <c r="FM139" s="29"/>
      <c r="FQ139" s="29"/>
      <c r="FU139" s="29"/>
      <c r="FY139" s="29"/>
      <c r="GC139" s="29"/>
      <c r="GG139" s="29"/>
      <c r="GK139" s="29"/>
      <c r="GO139" s="29"/>
      <c r="GS139" s="29"/>
      <c r="GW139" s="29"/>
      <c r="HA139" s="29"/>
      <c r="HE139" s="29"/>
      <c r="HI139" s="29"/>
      <c r="HM139" s="29"/>
      <c r="HQ139" s="29"/>
      <c r="HT139" s="20" t="n">
        <v>4568</v>
      </c>
      <c r="HU139" s="29" t="n">
        <v>43693</v>
      </c>
      <c r="HV139" s="20" t="s">
        <v>201</v>
      </c>
      <c r="HW139" s="20" t="n">
        <v>22840</v>
      </c>
      <c r="HX139" s="20" t="n">
        <v>4568</v>
      </c>
      <c r="HY139" s="29" t="n">
        <v>43693</v>
      </c>
      <c r="HZ139" s="20" t="s">
        <v>201</v>
      </c>
      <c r="IA139" s="20" t="n">
        <v>22840</v>
      </c>
      <c r="IB139" s="20" t="n">
        <v>4568</v>
      </c>
      <c r="IC139" s="29" t="n">
        <v>43693</v>
      </c>
      <c r="ID139" s="20" t="s">
        <v>201</v>
      </c>
      <c r="IE139" s="20" t="n">
        <v>22840</v>
      </c>
      <c r="IF139" s="20" t="n">
        <v>4568</v>
      </c>
      <c r="IG139" s="29" t="n">
        <v>43693</v>
      </c>
      <c r="IH139" s="20" t="s">
        <v>201</v>
      </c>
      <c r="II139" s="20" t="n">
        <v>22840</v>
      </c>
      <c r="IJ139" s="20" t="n">
        <v>4568</v>
      </c>
      <c r="IK139" s="29" t="n">
        <v>43693</v>
      </c>
      <c r="IL139" s="20" t="s">
        <v>201</v>
      </c>
      <c r="IM139" s="20" t="n">
        <v>22840</v>
      </c>
      <c r="IN139" s="20" t="n">
        <v>4568</v>
      </c>
      <c r="IO139" s="29" t="n">
        <v>43693</v>
      </c>
      <c r="IP139" s="20" t="s">
        <v>201</v>
      </c>
      <c r="IQ139" s="20" t="n">
        <v>22840</v>
      </c>
      <c r="IR139" s="20" t="n">
        <v>4568</v>
      </c>
      <c r="IS139" s="29" t="n">
        <v>43693</v>
      </c>
      <c r="IT139" s="20" t="s">
        <v>201</v>
      </c>
      <c r="IU139" s="20" t="n">
        <v>22840</v>
      </c>
      <c r="IV139" s="20" t="n">
        <v>4568</v>
      </c>
      <c r="IW139" s="29" t="n">
        <v>43693</v>
      </c>
      <c r="IX139" s="20" t="s">
        <v>201</v>
      </c>
      <c r="IY139" s="20" t="n">
        <v>22840</v>
      </c>
      <c r="IZ139" s="20" t="n">
        <v>4568</v>
      </c>
      <c r="JA139" s="29" t="n">
        <v>43693</v>
      </c>
      <c r="JB139" s="20" t="s">
        <v>201</v>
      </c>
      <c r="JC139" s="20" t="n">
        <v>22840</v>
      </c>
      <c r="JD139" s="20" t="n">
        <v>4568</v>
      </c>
      <c r="JE139" s="29" t="n">
        <v>43693</v>
      </c>
      <c r="JF139" s="20" t="s">
        <v>201</v>
      </c>
      <c r="JG139" s="20" t="n">
        <v>22840</v>
      </c>
      <c r="JH139" s="20" t="n">
        <v>4568</v>
      </c>
      <c r="JI139" s="29" t="n">
        <v>43693</v>
      </c>
      <c r="JJ139" s="20" t="s">
        <v>201</v>
      </c>
      <c r="JK139" s="20" t="n">
        <v>22840</v>
      </c>
      <c r="JL139" s="20" t="n">
        <v>4568</v>
      </c>
      <c r="JM139" s="29" t="n">
        <v>43693</v>
      </c>
      <c r="JN139" s="20" t="s">
        <v>201</v>
      </c>
      <c r="JO139" s="20" t="n">
        <v>22840</v>
      </c>
      <c r="JP139" s="20" t="n">
        <v>4568</v>
      </c>
      <c r="JQ139" s="29" t="n">
        <v>43693</v>
      </c>
      <c r="JR139" s="20" t="s">
        <v>201</v>
      </c>
      <c r="JS139" s="20" t="n">
        <v>22840</v>
      </c>
      <c r="JT139" s="20" t="n">
        <v>4568</v>
      </c>
      <c r="JU139" s="29" t="n">
        <v>43693</v>
      </c>
      <c r="JV139" s="20" t="s">
        <v>201</v>
      </c>
      <c r="JW139" s="20" t="n">
        <v>22840</v>
      </c>
      <c r="JX139" s="20" t="n">
        <v>4568</v>
      </c>
      <c r="JY139" s="29" t="n">
        <v>43693</v>
      </c>
      <c r="JZ139" s="20" t="s">
        <v>201</v>
      </c>
      <c r="KA139" s="20" t="n">
        <v>22840</v>
      </c>
      <c r="KB139" s="20" t="n">
        <v>4568</v>
      </c>
      <c r="KC139" s="29" t="n">
        <v>43693</v>
      </c>
      <c r="KD139" s="20" t="s">
        <v>201</v>
      </c>
      <c r="KE139" s="20" t="n">
        <v>22840</v>
      </c>
      <c r="KF139" s="20" t="n">
        <v>4568</v>
      </c>
      <c r="KG139" s="29" t="n">
        <v>43693</v>
      </c>
      <c r="KH139" s="20" t="s">
        <v>201</v>
      </c>
      <c r="KI139" s="20" t="n">
        <v>22840</v>
      </c>
      <c r="KJ139" s="20" t="n">
        <v>4568</v>
      </c>
      <c r="KK139" s="29" t="n">
        <v>43693</v>
      </c>
      <c r="KL139" s="20" t="s">
        <v>201</v>
      </c>
      <c r="KM139" s="20" t="n">
        <v>22840</v>
      </c>
      <c r="KN139" s="20" t="n">
        <v>4568</v>
      </c>
      <c r="KO139" s="29" t="n">
        <v>43693</v>
      </c>
      <c r="KP139" s="20" t="s">
        <v>201</v>
      </c>
      <c r="KQ139" s="20" t="n">
        <v>22840</v>
      </c>
      <c r="KR139" s="20" t="n">
        <v>4568</v>
      </c>
      <c r="KS139" s="29" t="n">
        <v>43693</v>
      </c>
      <c r="KT139" s="20" t="s">
        <v>201</v>
      </c>
      <c r="KU139" s="20" t="n">
        <v>22840</v>
      </c>
      <c r="KV139" s="20" t="n">
        <v>4568</v>
      </c>
      <c r="KW139" s="29" t="n">
        <v>43693</v>
      </c>
      <c r="KX139" s="20" t="s">
        <v>201</v>
      </c>
      <c r="KY139" s="20" t="n">
        <v>22840</v>
      </c>
      <c r="KZ139" s="20" t="n">
        <v>4568</v>
      </c>
      <c r="LA139" s="29" t="n">
        <v>43693</v>
      </c>
      <c r="LB139" s="20" t="s">
        <v>201</v>
      </c>
      <c r="LC139" s="20" t="n">
        <v>22840</v>
      </c>
      <c r="LD139" s="20" t="n">
        <v>4568</v>
      </c>
      <c r="LE139" s="29" t="n">
        <v>43693</v>
      </c>
      <c r="LF139" s="20" t="s">
        <v>201</v>
      </c>
      <c r="LG139" s="20" t="n">
        <v>22840</v>
      </c>
      <c r="LH139" s="20" t="n">
        <v>4568</v>
      </c>
      <c r="LI139" s="29" t="n">
        <v>43693</v>
      </c>
      <c r="LJ139" s="20" t="s">
        <v>201</v>
      </c>
      <c r="LK139" s="20" t="n">
        <v>22840</v>
      </c>
      <c r="LL139" s="20" t="n">
        <v>4568</v>
      </c>
      <c r="LM139" s="29" t="n">
        <v>43693</v>
      </c>
      <c r="LN139" s="20" t="s">
        <v>201</v>
      </c>
      <c r="LO139" s="20" t="n">
        <v>22840</v>
      </c>
      <c r="LP139" s="20" t="n">
        <v>4568</v>
      </c>
      <c r="LQ139" s="29" t="n">
        <v>43693</v>
      </c>
      <c r="LR139" s="20" t="s">
        <v>201</v>
      </c>
      <c r="LS139" s="20" t="n">
        <v>22840</v>
      </c>
      <c r="LT139" s="20" t="n">
        <v>4568</v>
      </c>
      <c r="LU139" s="29" t="n">
        <v>43693</v>
      </c>
      <c r="LV139" s="20" t="s">
        <v>201</v>
      </c>
      <c r="LW139" s="20" t="n">
        <v>22840</v>
      </c>
      <c r="LX139" s="20" t="n">
        <v>4568</v>
      </c>
      <c r="LY139" s="29" t="n">
        <v>43693</v>
      </c>
      <c r="LZ139" s="20" t="s">
        <v>201</v>
      </c>
      <c r="MA139" s="20" t="n">
        <v>22840</v>
      </c>
      <c r="MB139" s="20" t="n">
        <v>4568</v>
      </c>
      <c r="MC139" s="29" t="n">
        <v>43693</v>
      </c>
      <c r="MD139" s="20" t="s">
        <v>201</v>
      </c>
      <c r="ME139" s="20" t="n">
        <v>22840</v>
      </c>
      <c r="MF139" s="20" t="n">
        <v>4568</v>
      </c>
      <c r="MG139" s="29" t="n">
        <v>43693</v>
      </c>
      <c r="MH139" s="20" t="s">
        <v>201</v>
      </c>
      <c r="MI139" s="20" t="n">
        <v>22840</v>
      </c>
      <c r="MJ139" s="20" t="n">
        <v>4568</v>
      </c>
      <c r="MK139" s="29" t="n">
        <v>43693</v>
      </c>
      <c r="ML139" s="20" t="s">
        <v>201</v>
      </c>
      <c r="MM139" s="20" t="n">
        <v>22840</v>
      </c>
      <c r="MN139" s="20" t="n">
        <v>4568</v>
      </c>
      <c r="MO139" s="29" t="n">
        <v>43693</v>
      </c>
      <c r="MP139" s="20" t="s">
        <v>201</v>
      </c>
      <c r="MQ139" s="20" t="n">
        <v>22840</v>
      </c>
      <c r="MR139" s="20" t="n">
        <v>4568</v>
      </c>
      <c r="MS139" s="29" t="n">
        <v>43693</v>
      </c>
      <c r="MT139" s="20" t="s">
        <v>201</v>
      </c>
      <c r="MU139" s="20" t="n">
        <v>22840</v>
      </c>
      <c r="MV139" s="20" t="n">
        <v>4568</v>
      </c>
      <c r="MW139" s="29" t="n">
        <v>43693</v>
      </c>
      <c r="MX139" s="20" t="s">
        <v>201</v>
      </c>
      <c r="MY139" s="20" t="n">
        <v>22840</v>
      </c>
      <c r="MZ139" s="20" t="n">
        <v>4568</v>
      </c>
      <c r="NA139" s="29" t="n">
        <v>43693</v>
      </c>
      <c r="NB139" s="20" t="s">
        <v>201</v>
      </c>
      <c r="NC139" s="20" t="n">
        <v>22840</v>
      </c>
      <c r="ND139" s="20" t="n">
        <v>4568</v>
      </c>
      <c r="NE139" s="29" t="n">
        <v>43693</v>
      </c>
      <c r="NF139" s="20" t="s">
        <v>201</v>
      </c>
      <c r="NG139" s="20" t="n">
        <v>22840</v>
      </c>
      <c r="NH139" s="20" t="n">
        <v>4568</v>
      </c>
      <c r="NI139" s="29" t="n">
        <v>43693</v>
      </c>
      <c r="NJ139" s="20" t="s">
        <v>201</v>
      </c>
      <c r="NK139" s="20" t="n">
        <v>22840</v>
      </c>
      <c r="NL139" s="20" t="n">
        <v>4568</v>
      </c>
      <c r="NM139" s="29" t="n">
        <v>43693</v>
      </c>
      <c r="NN139" s="20" t="s">
        <v>201</v>
      </c>
      <c r="NO139" s="20" t="n">
        <v>22840</v>
      </c>
      <c r="NP139" s="20" t="n">
        <v>4568</v>
      </c>
      <c r="NQ139" s="29" t="n">
        <v>43693</v>
      </c>
      <c r="NR139" s="20" t="s">
        <v>201</v>
      </c>
      <c r="NS139" s="20" t="n">
        <v>22840</v>
      </c>
      <c r="NT139" s="20" t="n">
        <v>4568</v>
      </c>
      <c r="NU139" s="29" t="n">
        <v>43693</v>
      </c>
      <c r="NV139" s="20" t="s">
        <v>201</v>
      </c>
      <c r="NW139" s="20" t="n">
        <v>22840</v>
      </c>
      <c r="NX139" s="20" t="n">
        <v>4568</v>
      </c>
      <c r="NY139" s="29" t="n">
        <v>43693</v>
      </c>
      <c r="NZ139" s="20" t="s">
        <v>201</v>
      </c>
      <c r="OA139" s="20" t="n">
        <v>22840</v>
      </c>
      <c r="OB139" s="20" t="n">
        <v>4568</v>
      </c>
      <c r="OC139" s="29" t="n">
        <v>43693</v>
      </c>
      <c r="OD139" s="20" t="s">
        <v>201</v>
      </c>
      <c r="OE139" s="20" t="n">
        <v>22840</v>
      </c>
      <c r="OF139" s="20" t="n">
        <v>4568</v>
      </c>
      <c r="OG139" s="29" t="n">
        <v>43693</v>
      </c>
      <c r="OH139" s="20" t="s">
        <v>201</v>
      </c>
      <c r="OI139" s="20" t="n">
        <v>22840</v>
      </c>
      <c r="OJ139" s="20" t="n">
        <v>4568</v>
      </c>
      <c r="OK139" s="29" t="n">
        <v>43693</v>
      </c>
      <c r="OL139" s="20" t="s">
        <v>201</v>
      </c>
      <c r="OM139" s="20" t="n">
        <v>22840</v>
      </c>
      <c r="ON139" s="20" t="n">
        <v>4568</v>
      </c>
      <c r="OO139" s="29" t="n">
        <v>43693</v>
      </c>
      <c r="OP139" s="20" t="s">
        <v>201</v>
      </c>
      <c r="OQ139" s="20" t="n">
        <v>22840</v>
      </c>
      <c r="OR139" s="20" t="n">
        <v>4568</v>
      </c>
      <c r="OS139" s="29" t="n">
        <v>43693</v>
      </c>
      <c r="OT139" s="20" t="s">
        <v>201</v>
      </c>
      <c r="OU139" s="20" t="n">
        <v>22840</v>
      </c>
      <c r="OV139" s="20" t="n">
        <v>4568</v>
      </c>
      <c r="OW139" s="29" t="n">
        <v>43693</v>
      </c>
      <c r="OX139" s="20" t="s">
        <v>201</v>
      </c>
      <c r="OY139" s="20" t="n">
        <v>22840</v>
      </c>
      <c r="OZ139" s="20" t="n">
        <v>4568</v>
      </c>
      <c r="PA139" s="29" t="n">
        <v>43693</v>
      </c>
      <c r="PB139" s="20" t="s">
        <v>201</v>
      </c>
      <c r="PC139" s="20" t="n">
        <v>22840</v>
      </c>
      <c r="PD139" s="20" t="n">
        <v>4568</v>
      </c>
      <c r="PE139" s="29" t="n">
        <v>43693</v>
      </c>
      <c r="PF139" s="20" t="s">
        <v>201</v>
      </c>
      <c r="PG139" s="20" t="n">
        <v>22840</v>
      </c>
      <c r="PH139" s="20" t="n">
        <v>4568</v>
      </c>
      <c r="PI139" s="29" t="n">
        <v>43693</v>
      </c>
      <c r="PJ139" s="20" t="s">
        <v>201</v>
      </c>
      <c r="PK139" s="20" t="n">
        <v>22840</v>
      </c>
      <c r="PL139" s="20" t="n">
        <v>4568</v>
      </c>
      <c r="PM139" s="29" t="n">
        <v>43693</v>
      </c>
      <c r="PN139" s="20" t="s">
        <v>201</v>
      </c>
      <c r="PO139" s="20" t="n">
        <v>22840</v>
      </c>
      <c r="PP139" s="20" t="n">
        <v>4568</v>
      </c>
      <c r="PQ139" s="29" t="n">
        <v>43693</v>
      </c>
      <c r="PR139" s="20" t="s">
        <v>201</v>
      </c>
      <c r="PS139" s="20" t="n">
        <v>22840</v>
      </c>
      <c r="PT139" s="20" t="n">
        <v>4568</v>
      </c>
      <c r="PU139" s="29" t="n">
        <v>43693</v>
      </c>
      <c r="PV139" s="20" t="s">
        <v>201</v>
      </c>
      <c r="PW139" s="20" t="n">
        <v>22840</v>
      </c>
      <c r="PX139" s="20" t="n">
        <v>4568</v>
      </c>
      <c r="PY139" s="29" t="n">
        <v>43693</v>
      </c>
      <c r="PZ139" s="20" t="s">
        <v>201</v>
      </c>
      <c r="QA139" s="20" t="n">
        <v>22840</v>
      </c>
      <c r="QB139" s="20" t="n">
        <v>4568</v>
      </c>
      <c r="QC139" s="29" t="n">
        <v>43693</v>
      </c>
      <c r="QD139" s="20" t="s">
        <v>201</v>
      </c>
      <c r="QE139" s="20" t="n">
        <v>22840</v>
      </c>
      <c r="QF139" s="20" t="n">
        <v>4568</v>
      </c>
      <c r="QG139" s="29" t="n">
        <v>43693</v>
      </c>
      <c r="QH139" s="20" t="s">
        <v>201</v>
      </c>
      <c r="QI139" s="20" t="n">
        <v>22840</v>
      </c>
      <c r="QJ139" s="20" t="n">
        <v>4568</v>
      </c>
      <c r="QK139" s="29" t="n">
        <v>43693</v>
      </c>
      <c r="QL139" s="20" t="s">
        <v>201</v>
      </c>
      <c r="QM139" s="20" t="n">
        <v>22840</v>
      </c>
      <c r="QN139" s="20" t="n">
        <v>4568</v>
      </c>
      <c r="QO139" s="29" t="n">
        <v>43693</v>
      </c>
      <c r="QP139" s="20" t="s">
        <v>201</v>
      </c>
      <c r="QQ139" s="20" t="n">
        <v>22840</v>
      </c>
      <c r="QR139" s="20" t="n">
        <v>4568</v>
      </c>
      <c r="QS139" s="29" t="n">
        <v>43693</v>
      </c>
      <c r="QT139" s="20" t="s">
        <v>201</v>
      </c>
      <c r="QU139" s="20" t="n">
        <v>22840</v>
      </c>
      <c r="QV139" s="20" t="n">
        <v>4568</v>
      </c>
      <c r="QW139" s="29" t="n">
        <v>43693</v>
      </c>
      <c r="QX139" s="20" t="s">
        <v>201</v>
      </c>
      <c r="QY139" s="20" t="n">
        <v>22840</v>
      </c>
      <c r="QZ139" s="20" t="n">
        <v>4568</v>
      </c>
      <c r="RA139" s="29" t="n">
        <v>43693</v>
      </c>
      <c r="RB139" s="20" t="s">
        <v>201</v>
      </c>
      <c r="RC139" s="20" t="n">
        <v>22840</v>
      </c>
      <c r="RD139" s="20" t="n">
        <v>4568</v>
      </c>
      <c r="RE139" s="29" t="n">
        <v>43693</v>
      </c>
      <c r="RF139" s="20" t="s">
        <v>201</v>
      </c>
      <c r="RG139" s="20" t="n">
        <v>22840</v>
      </c>
      <c r="RH139" s="20" t="n">
        <v>4568</v>
      </c>
      <c r="RI139" s="29" t="n">
        <v>43693</v>
      </c>
      <c r="RJ139" s="20" t="s">
        <v>201</v>
      </c>
      <c r="RK139" s="20" t="n">
        <v>22840</v>
      </c>
      <c r="RL139" s="20" t="n">
        <v>4568</v>
      </c>
      <c r="RM139" s="29" t="n">
        <v>43693</v>
      </c>
      <c r="RN139" s="20" t="s">
        <v>201</v>
      </c>
      <c r="RO139" s="20" t="n">
        <v>22840</v>
      </c>
      <c r="RP139" s="20" t="n">
        <v>4568</v>
      </c>
      <c r="RQ139" s="29" t="n">
        <v>43693</v>
      </c>
      <c r="RR139" s="20" t="s">
        <v>201</v>
      </c>
      <c r="RS139" s="20" t="n">
        <v>22840</v>
      </c>
      <c r="RT139" s="20" t="n">
        <v>4568</v>
      </c>
      <c r="RU139" s="29" t="n">
        <v>43693</v>
      </c>
      <c r="RV139" s="20" t="s">
        <v>201</v>
      </c>
      <c r="RW139" s="20" t="n">
        <v>22840</v>
      </c>
      <c r="RX139" s="20" t="n">
        <v>4568</v>
      </c>
      <c r="RY139" s="29" t="n">
        <v>43693</v>
      </c>
      <c r="RZ139" s="20" t="s">
        <v>201</v>
      </c>
      <c r="SA139" s="20" t="n">
        <v>22840</v>
      </c>
      <c r="SB139" s="20" t="n">
        <v>4568</v>
      </c>
      <c r="SC139" s="29" t="n">
        <v>43693</v>
      </c>
      <c r="SD139" s="20" t="s">
        <v>201</v>
      </c>
      <c r="SE139" s="20" t="n">
        <v>22840</v>
      </c>
      <c r="SF139" s="20" t="n">
        <v>4568</v>
      </c>
      <c r="SG139" s="29" t="n">
        <v>43693</v>
      </c>
      <c r="SH139" s="20" t="s">
        <v>201</v>
      </c>
      <c r="SI139" s="20" t="n">
        <v>22840</v>
      </c>
      <c r="SJ139" s="20" t="n">
        <v>4568</v>
      </c>
      <c r="SK139" s="29" t="n">
        <v>43693</v>
      </c>
      <c r="SL139" s="20" t="s">
        <v>201</v>
      </c>
      <c r="SM139" s="20" t="n">
        <v>22840</v>
      </c>
      <c r="SN139" s="20" t="n">
        <v>4568</v>
      </c>
      <c r="SO139" s="29" t="n">
        <v>43693</v>
      </c>
      <c r="SP139" s="20" t="s">
        <v>201</v>
      </c>
      <c r="SQ139" s="20" t="n">
        <v>22840</v>
      </c>
      <c r="SR139" s="20" t="n">
        <v>4568</v>
      </c>
      <c r="SS139" s="29" t="n">
        <v>43693</v>
      </c>
      <c r="ST139" s="20" t="s">
        <v>201</v>
      </c>
      <c r="SU139" s="20" t="n">
        <v>22840</v>
      </c>
      <c r="SV139" s="20" t="n">
        <v>4568</v>
      </c>
      <c r="SW139" s="29" t="n">
        <v>43693</v>
      </c>
      <c r="SX139" s="20" t="s">
        <v>201</v>
      </c>
      <c r="SY139" s="20" t="n">
        <v>22840</v>
      </c>
      <c r="SZ139" s="20" t="n">
        <v>4568</v>
      </c>
      <c r="TA139" s="29" t="n">
        <v>43693</v>
      </c>
      <c r="TB139" s="20" t="s">
        <v>201</v>
      </c>
      <c r="TC139" s="20" t="n">
        <v>22840</v>
      </c>
      <c r="TD139" s="20" t="n">
        <v>4568</v>
      </c>
      <c r="TE139" s="29" t="n">
        <v>43693</v>
      </c>
      <c r="TF139" s="20" t="s">
        <v>201</v>
      </c>
      <c r="TG139" s="20" t="n">
        <v>22840</v>
      </c>
      <c r="TH139" s="20" t="n">
        <v>4568</v>
      </c>
      <c r="TI139" s="29" t="n">
        <v>43693</v>
      </c>
      <c r="TJ139" s="20" t="s">
        <v>201</v>
      </c>
      <c r="TK139" s="20" t="n">
        <v>22840</v>
      </c>
      <c r="TL139" s="20" t="n">
        <v>4568</v>
      </c>
      <c r="TM139" s="29" t="n">
        <v>43693</v>
      </c>
      <c r="TN139" s="20" t="s">
        <v>201</v>
      </c>
      <c r="TO139" s="20" t="n">
        <v>22840</v>
      </c>
      <c r="TP139" s="20" t="n">
        <v>4568</v>
      </c>
      <c r="TQ139" s="29" t="n">
        <v>43693</v>
      </c>
      <c r="TR139" s="20" t="s">
        <v>201</v>
      </c>
      <c r="TS139" s="20" t="n">
        <v>22840</v>
      </c>
      <c r="TT139" s="20" t="n">
        <v>4568</v>
      </c>
      <c r="TU139" s="29" t="n">
        <v>43693</v>
      </c>
      <c r="TV139" s="20" t="s">
        <v>201</v>
      </c>
      <c r="TW139" s="20" t="n">
        <v>22840</v>
      </c>
      <c r="TX139" s="20" t="n">
        <v>4568</v>
      </c>
      <c r="TY139" s="29" t="n">
        <v>43693</v>
      </c>
      <c r="TZ139" s="20" t="s">
        <v>201</v>
      </c>
      <c r="UA139" s="20" t="n">
        <v>22840</v>
      </c>
      <c r="UB139" s="20" t="n">
        <v>4568</v>
      </c>
      <c r="UC139" s="29" t="n">
        <v>43693</v>
      </c>
      <c r="UD139" s="20" t="s">
        <v>201</v>
      </c>
      <c r="UE139" s="20" t="n">
        <v>22840</v>
      </c>
      <c r="UF139" s="20" t="n">
        <v>4568</v>
      </c>
      <c r="UG139" s="29" t="n">
        <v>43693</v>
      </c>
      <c r="UH139" s="20" t="s">
        <v>201</v>
      </c>
      <c r="UI139" s="20" t="n">
        <v>22840</v>
      </c>
      <c r="UJ139" s="20" t="n">
        <v>4568</v>
      </c>
      <c r="UK139" s="29" t="n">
        <v>43693</v>
      </c>
      <c r="UL139" s="20" t="s">
        <v>201</v>
      </c>
      <c r="UM139" s="20" t="n">
        <v>22840</v>
      </c>
      <c r="UN139" s="20" t="n">
        <v>4568</v>
      </c>
      <c r="UO139" s="29" t="n">
        <v>43693</v>
      </c>
      <c r="UP139" s="20" t="s">
        <v>201</v>
      </c>
      <c r="UQ139" s="20" t="n">
        <v>22840</v>
      </c>
      <c r="UR139" s="20" t="n">
        <v>4568</v>
      </c>
      <c r="US139" s="29" t="n">
        <v>43693</v>
      </c>
      <c r="UT139" s="20" t="s">
        <v>201</v>
      </c>
      <c r="UU139" s="20" t="n">
        <v>22840</v>
      </c>
      <c r="UV139" s="20" t="n">
        <v>4568</v>
      </c>
      <c r="UW139" s="29" t="n">
        <v>43693</v>
      </c>
      <c r="UX139" s="20" t="s">
        <v>201</v>
      </c>
      <c r="UY139" s="20" t="n">
        <v>22840</v>
      </c>
      <c r="UZ139" s="20" t="n">
        <v>4568</v>
      </c>
      <c r="VA139" s="29" t="n">
        <v>43693</v>
      </c>
      <c r="VB139" s="20" t="s">
        <v>201</v>
      </c>
      <c r="VC139" s="20" t="n">
        <v>22840</v>
      </c>
      <c r="VD139" s="20" t="n">
        <v>4568</v>
      </c>
      <c r="VE139" s="29" t="n">
        <v>43693</v>
      </c>
      <c r="VF139" s="20" t="s">
        <v>201</v>
      </c>
      <c r="VG139" s="20" t="n">
        <v>22840</v>
      </c>
      <c r="VH139" s="20" t="n">
        <v>4568</v>
      </c>
      <c r="VI139" s="29" t="n">
        <v>43693</v>
      </c>
      <c r="VJ139" s="20" t="s">
        <v>201</v>
      </c>
      <c r="VK139" s="20" t="n">
        <v>22840</v>
      </c>
      <c r="VL139" s="20" t="n">
        <v>4568</v>
      </c>
      <c r="VM139" s="29" t="n">
        <v>43693</v>
      </c>
      <c r="VN139" s="20" t="s">
        <v>201</v>
      </c>
      <c r="VO139" s="20" t="n">
        <v>22840</v>
      </c>
      <c r="VP139" s="20" t="n">
        <v>4568</v>
      </c>
      <c r="VQ139" s="29" t="n">
        <v>43693</v>
      </c>
      <c r="VR139" s="20" t="s">
        <v>201</v>
      </c>
      <c r="VS139" s="20" t="n">
        <v>22840</v>
      </c>
      <c r="VT139" s="20" t="n">
        <v>4568</v>
      </c>
      <c r="VU139" s="29" t="n">
        <v>43693</v>
      </c>
      <c r="VV139" s="20" t="s">
        <v>201</v>
      </c>
      <c r="VW139" s="20" t="n">
        <v>22840</v>
      </c>
      <c r="VX139" s="20" t="n">
        <v>4568</v>
      </c>
      <c r="VY139" s="29" t="n">
        <v>43693</v>
      </c>
      <c r="VZ139" s="20" t="s">
        <v>201</v>
      </c>
      <c r="WA139" s="20" t="n">
        <v>22840</v>
      </c>
      <c r="WB139" s="20" t="n">
        <v>4568</v>
      </c>
      <c r="WC139" s="29" t="n">
        <v>43693</v>
      </c>
      <c r="WD139" s="20" t="s">
        <v>201</v>
      </c>
      <c r="WE139" s="20" t="n">
        <v>22840</v>
      </c>
      <c r="WF139" s="20" t="n">
        <v>4568</v>
      </c>
      <c r="WG139" s="29" t="n">
        <v>43693</v>
      </c>
      <c r="WH139" s="20" t="s">
        <v>201</v>
      </c>
      <c r="WI139" s="20" t="n">
        <v>22840</v>
      </c>
      <c r="WJ139" s="20" t="n">
        <v>4568</v>
      </c>
      <c r="WK139" s="29" t="n">
        <v>43693</v>
      </c>
      <c r="WL139" s="20" t="s">
        <v>201</v>
      </c>
      <c r="WM139" s="20" t="n">
        <v>22840</v>
      </c>
      <c r="WN139" s="20" t="n">
        <v>4568</v>
      </c>
      <c r="WO139" s="29" t="n">
        <v>43693</v>
      </c>
      <c r="WP139" s="20" t="s">
        <v>201</v>
      </c>
      <c r="WQ139" s="20" t="n">
        <v>22840</v>
      </c>
      <c r="WR139" s="20" t="n">
        <v>4568</v>
      </c>
      <c r="WS139" s="29" t="n">
        <v>43693</v>
      </c>
      <c r="WT139" s="20" t="s">
        <v>201</v>
      </c>
      <c r="WU139" s="20" t="n">
        <v>22840</v>
      </c>
      <c r="WV139" s="20" t="n">
        <v>4568</v>
      </c>
      <c r="WW139" s="29" t="n">
        <v>43693</v>
      </c>
      <c r="WX139" s="20" t="s">
        <v>201</v>
      </c>
      <c r="WY139" s="20" t="n">
        <v>22840</v>
      </c>
      <c r="WZ139" s="20" t="n">
        <v>4568</v>
      </c>
      <c r="XA139" s="29" t="n">
        <v>43693</v>
      </c>
      <c r="XB139" s="20" t="s">
        <v>201</v>
      </c>
      <c r="XC139" s="20" t="n">
        <v>22840</v>
      </c>
      <c r="XD139" s="20" t="n">
        <v>4568</v>
      </c>
      <c r="XE139" s="29" t="n">
        <v>43693</v>
      </c>
      <c r="XF139" s="20" t="s">
        <v>201</v>
      </c>
      <c r="XG139" s="20" t="n">
        <v>22840</v>
      </c>
      <c r="XH139" s="20" t="n">
        <v>4568</v>
      </c>
      <c r="XI139" s="29" t="n">
        <v>43693</v>
      </c>
      <c r="XJ139" s="20" t="s">
        <v>201</v>
      </c>
      <c r="XK139" s="20" t="n">
        <v>22840</v>
      </c>
      <c r="XL139" s="20" t="n">
        <v>4568</v>
      </c>
      <c r="XM139" s="29" t="n">
        <v>43693</v>
      </c>
      <c r="XN139" s="20" t="s">
        <v>201</v>
      </c>
      <c r="XO139" s="20" t="n">
        <v>22840</v>
      </c>
      <c r="XP139" s="20" t="n">
        <v>4568</v>
      </c>
      <c r="XQ139" s="29" t="n">
        <v>43693</v>
      </c>
      <c r="XR139" s="20" t="s">
        <v>201</v>
      </c>
      <c r="XS139" s="20" t="n">
        <v>22840</v>
      </c>
      <c r="XT139" s="20" t="n">
        <v>4568</v>
      </c>
      <c r="XU139" s="29" t="n">
        <v>43693</v>
      </c>
      <c r="XV139" s="20" t="s">
        <v>201</v>
      </c>
      <c r="XW139" s="20" t="n">
        <v>22840</v>
      </c>
      <c r="XX139" s="20" t="n">
        <v>4568</v>
      </c>
      <c r="XY139" s="29" t="n">
        <v>43693</v>
      </c>
      <c r="XZ139" s="20" t="s">
        <v>201</v>
      </c>
      <c r="YA139" s="20" t="n">
        <v>22840</v>
      </c>
      <c r="YB139" s="20" t="n">
        <v>4568</v>
      </c>
      <c r="YC139" s="29" t="n">
        <v>43693</v>
      </c>
      <c r="YD139" s="20" t="s">
        <v>201</v>
      </c>
      <c r="YE139" s="20" t="n">
        <v>22840</v>
      </c>
      <c r="YF139" s="20" t="n">
        <v>4568</v>
      </c>
      <c r="YG139" s="29" t="n">
        <v>43693</v>
      </c>
      <c r="YH139" s="20" t="s">
        <v>201</v>
      </c>
      <c r="YI139" s="20" t="n">
        <v>22840</v>
      </c>
      <c r="YJ139" s="20" t="n">
        <v>4568</v>
      </c>
      <c r="YK139" s="29" t="n">
        <v>43693</v>
      </c>
      <c r="YL139" s="20" t="s">
        <v>201</v>
      </c>
      <c r="YM139" s="20" t="n">
        <v>22840</v>
      </c>
      <c r="YN139" s="20" t="n">
        <v>4568</v>
      </c>
      <c r="YO139" s="29" t="n">
        <v>43693</v>
      </c>
      <c r="YP139" s="20" t="s">
        <v>201</v>
      </c>
      <c r="YQ139" s="20" t="n">
        <v>22840</v>
      </c>
      <c r="YR139" s="20" t="n">
        <v>4568</v>
      </c>
      <c r="YS139" s="29" t="n">
        <v>43693</v>
      </c>
      <c r="YT139" s="20" t="s">
        <v>201</v>
      </c>
      <c r="YU139" s="20" t="n">
        <v>22840</v>
      </c>
      <c r="YV139" s="20" t="n">
        <v>4568</v>
      </c>
      <c r="YW139" s="29" t="n">
        <v>43693</v>
      </c>
      <c r="YX139" s="20" t="s">
        <v>201</v>
      </c>
      <c r="YY139" s="20" t="n">
        <v>22840</v>
      </c>
      <c r="YZ139" s="20" t="n">
        <v>4568</v>
      </c>
      <c r="ZA139" s="29" t="n">
        <v>43693</v>
      </c>
      <c r="ZB139" s="20" t="s">
        <v>201</v>
      </c>
      <c r="ZC139" s="20" t="n">
        <v>22840</v>
      </c>
      <c r="ZD139" s="20" t="n">
        <v>4568</v>
      </c>
      <c r="ZE139" s="29" t="n">
        <v>43693</v>
      </c>
      <c r="ZF139" s="20" t="s">
        <v>201</v>
      </c>
      <c r="ZG139" s="20" t="n">
        <v>22840</v>
      </c>
      <c r="ZH139" s="20" t="n">
        <v>4568</v>
      </c>
      <c r="ZI139" s="29" t="n">
        <v>43693</v>
      </c>
      <c r="ZJ139" s="20" t="s">
        <v>201</v>
      </c>
      <c r="ZK139" s="20" t="n">
        <v>22840</v>
      </c>
      <c r="ZL139" s="20" t="n">
        <v>4568</v>
      </c>
      <c r="ZM139" s="29" t="n">
        <v>43693</v>
      </c>
      <c r="ZN139" s="20" t="s">
        <v>201</v>
      </c>
      <c r="ZO139" s="20" t="n">
        <v>22840</v>
      </c>
      <c r="ZP139" s="20" t="n">
        <v>4568</v>
      </c>
      <c r="ZQ139" s="29" t="n">
        <v>43693</v>
      </c>
      <c r="ZR139" s="20" t="s">
        <v>201</v>
      </c>
      <c r="ZS139" s="20" t="n">
        <v>22840</v>
      </c>
      <c r="ZT139" s="20" t="n">
        <v>4568</v>
      </c>
      <c r="ZU139" s="29" t="n">
        <v>43693</v>
      </c>
      <c r="ZV139" s="20" t="s">
        <v>201</v>
      </c>
      <c r="ZW139" s="20" t="n">
        <v>22840</v>
      </c>
      <c r="ZX139" s="20" t="n">
        <v>4568</v>
      </c>
      <c r="ZY139" s="29" t="n">
        <v>43693</v>
      </c>
      <c r="ZZ139" s="20" t="s">
        <v>201</v>
      </c>
      <c r="AAA139" s="20" t="n">
        <v>22840</v>
      </c>
      <c r="AAB139" s="20" t="n">
        <v>4568</v>
      </c>
      <c r="AAC139" s="29" t="n">
        <v>43693</v>
      </c>
      <c r="AAD139" s="20" t="s">
        <v>201</v>
      </c>
      <c r="AAE139" s="20" t="n">
        <v>22840</v>
      </c>
      <c r="AAF139" s="20" t="n">
        <v>4568</v>
      </c>
      <c r="AAG139" s="29" t="n">
        <v>43693</v>
      </c>
      <c r="AAH139" s="20" t="s">
        <v>201</v>
      </c>
      <c r="AAI139" s="20" t="n">
        <v>22840</v>
      </c>
      <c r="AAJ139" s="20" t="n">
        <v>4568</v>
      </c>
      <c r="AAK139" s="29" t="n">
        <v>43693</v>
      </c>
      <c r="AAL139" s="20" t="s">
        <v>201</v>
      </c>
      <c r="AAM139" s="20" t="n">
        <v>22840</v>
      </c>
      <c r="AAN139" s="20" t="n">
        <v>4568</v>
      </c>
      <c r="AAO139" s="29" t="n">
        <v>43693</v>
      </c>
      <c r="AAP139" s="20" t="s">
        <v>201</v>
      </c>
      <c r="AAQ139" s="20" t="n">
        <v>22840</v>
      </c>
      <c r="AAR139" s="20" t="n">
        <v>4568</v>
      </c>
      <c r="AAS139" s="29" t="n">
        <v>43693</v>
      </c>
      <c r="AAT139" s="20" t="s">
        <v>201</v>
      </c>
      <c r="AAU139" s="20" t="n">
        <v>22840</v>
      </c>
      <c r="AAV139" s="20" t="n">
        <v>4568</v>
      </c>
      <c r="AAW139" s="29" t="n">
        <v>43693</v>
      </c>
      <c r="AAX139" s="20" t="s">
        <v>201</v>
      </c>
      <c r="AAY139" s="20" t="n">
        <v>22840</v>
      </c>
      <c r="AAZ139" s="20" t="n">
        <v>4568</v>
      </c>
      <c r="ABA139" s="29" t="n">
        <v>43693</v>
      </c>
      <c r="ABB139" s="20" t="s">
        <v>201</v>
      </c>
      <c r="ABC139" s="20" t="n">
        <v>22840</v>
      </c>
      <c r="ABD139" s="20" t="n">
        <v>4568</v>
      </c>
      <c r="ABE139" s="29" t="n">
        <v>43693</v>
      </c>
      <c r="ABF139" s="20" t="s">
        <v>201</v>
      </c>
      <c r="ABG139" s="20" t="n">
        <v>22840</v>
      </c>
      <c r="ABH139" s="20" t="n">
        <v>4568</v>
      </c>
      <c r="ABI139" s="29" t="n">
        <v>43693</v>
      </c>
      <c r="ABJ139" s="20" t="s">
        <v>201</v>
      </c>
      <c r="ABK139" s="20" t="n">
        <v>22840</v>
      </c>
      <c r="ABL139" s="20" t="n">
        <v>4568</v>
      </c>
      <c r="ABM139" s="29" t="n">
        <v>43693</v>
      </c>
      <c r="ABN139" s="20" t="s">
        <v>201</v>
      </c>
      <c r="ABO139" s="20" t="n">
        <v>22840</v>
      </c>
      <c r="ABP139" s="20" t="n">
        <v>4568</v>
      </c>
      <c r="ABQ139" s="29" t="n">
        <v>43693</v>
      </c>
      <c r="ABR139" s="20" t="s">
        <v>201</v>
      </c>
      <c r="ABS139" s="20" t="n">
        <v>22840</v>
      </c>
      <c r="ABT139" s="20" t="n">
        <v>4568</v>
      </c>
      <c r="ABU139" s="29" t="n">
        <v>43693</v>
      </c>
      <c r="ABV139" s="20" t="s">
        <v>201</v>
      </c>
      <c r="ABW139" s="20" t="n">
        <v>22840</v>
      </c>
      <c r="ABX139" s="20" t="n">
        <v>4568</v>
      </c>
      <c r="ABY139" s="29" t="n">
        <v>43693</v>
      </c>
      <c r="ABZ139" s="20" t="s">
        <v>201</v>
      </c>
      <c r="ACA139" s="20" t="n">
        <v>22840</v>
      </c>
      <c r="ACB139" s="20" t="n">
        <v>4568</v>
      </c>
      <c r="ACC139" s="29" t="n">
        <v>43693</v>
      </c>
      <c r="ACD139" s="20" t="s">
        <v>201</v>
      </c>
      <c r="ACE139" s="20" t="n">
        <v>22840</v>
      </c>
      <c r="ACF139" s="20" t="n">
        <v>4568</v>
      </c>
      <c r="ACG139" s="29" t="n">
        <v>43693</v>
      </c>
      <c r="ACH139" s="20" t="s">
        <v>201</v>
      </c>
      <c r="ACI139" s="20" t="n">
        <v>22840</v>
      </c>
      <c r="ACJ139" s="20" t="n">
        <v>4568</v>
      </c>
      <c r="ACK139" s="29" t="n">
        <v>43693</v>
      </c>
      <c r="ACL139" s="20" t="s">
        <v>201</v>
      </c>
      <c r="ACM139" s="20" t="n">
        <v>22840</v>
      </c>
      <c r="ACN139" s="20" t="n">
        <v>4568</v>
      </c>
      <c r="ACO139" s="29" t="n">
        <v>43693</v>
      </c>
      <c r="ACP139" s="20" t="s">
        <v>201</v>
      </c>
      <c r="ACQ139" s="20" t="n">
        <v>22840</v>
      </c>
      <c r="ACR139" s="20" t="n">
        <v>4568</v>
      </c>
      <c r="ACS139" s="29" t="n">
        <v>43693</v>
      </c>
      <c r="ACT139" s="20" t="s">
        <v>201</v>
      </c>
      <c r="ACU139" s="20" t="n">
        <v>22840</v>
      </c>
      <c r="ACV139" s="20" t="n">
        <v>4568</v>
      </c>
      <c r="ACW139" s="29" t="n">
        <v>43693</v>
      </c>
      <c r="ACX139" s="20" t="s">
        <v>201</v>
      </c>
      <c r="ACY139" s="20" t="n">
        <v>22840</v>
      </c>
      <c r="ACZ139" s="20" t="n">
        <v>4568</v>
      </c>
      <c r="ADA139" s="29" t="n">
        <v>43693</v>
      </c>
      <c r="ADB139" s="20" t="s">
        <v>201</v>
      </c>
      <c r="ADC139" s="20" t="n">
        <v>22840</v>
      </c>
      <c r="ADD139" s="20" t="n">
        <v>4568</v>
      </c>
      <c r="ADE139" s="29" t="n">
        <v>43693</v>
      </c>
      <c r="ADF139" s="20" t="s">
        <v>201</v>
      </c>
      <c r="ADG139" s="20" t="n">
        <v>22840</v>
      </c>
      <c r="ADH139" s="20" t="n">
        <v>4568</v>
      </c>
      <c r="ADI139" s="29" t="n">
        <v>43693</v>
      </c>
      <c r="ADJ139" s="20" t="s">
        <v>201</v>
      </c>
      <c r="ADK139" s="20" t="n">
        <v>22840</v>
      </c>
      <c r="ADL139" s="20" t="n">
        <v>4568</v>
      </c>
      <c r="ADM139" s="29" t="n">
        <v>43693</v>
      </c>
      <c r="ADN139" s="20" t="s">
        <v>201</v>
      </c>
      <c r="ADO139" s="20" t="n">
        <v>22840</v>
      </c>
      <c r="ADP139" s="20" t="n">
        <v>4568</v>
      </c>
      <c r="ADQ139" s="29" t="n">
        <v>43693</v>
      </c>
      <c r="ADR139" s="20" t="s">
        <v>201</v>
      </c>
      <c r="ADS139" s="20" t="n">
        <v>22840</v>
      </c>
      <c r="ADT139" s="20" t="n">
        <v>4568</v>
      </c>
      <c r="ADU139" s="29" t="n">
        <v>43693</v>
      </c>
      <c r="ADV139" s="20" t="s">
        <v>201</v>
      </c>
      <c r="ADW139" s="20" t="n">
        <v>22840</v>
      </c>
      <c r="ADX139" s="20" t="n">
        <v>4568</v>
      </c>
      <c r="ADY139" s="29" t="n">
        <v>43693</v>
      </c>
      <c r="ADZ139" s="20" t="s">
        <v>201</v>
      </c>
      <c r="AEA139" s="20" t="n">
        <v>22840</v>
      </c>
      <c r="AEB139" s="20" t="n">
        <v>4568</v>
      </c>
      <c r="AEC139" s="29" t="n">
        <v>43693</v>
      </c>
      <c r="AED139" s="20" t="s">
        <v>201</v>
      </c>
      <c r="AEE139" s="20" t="n">
        <v>22840</v>
      </c>
      <c r="AEF139" s="20" t="n">
        <v>4568</v>
      </c>
      <c r="AEG139" s="29" t="n">
        <v>43693</v>
      </c>
      <c r="AEH139" s="20" t="s">
        <v>201</v>
      </c>
      <c r="AEI139" s="20" t="n">
        <v>22840</v>
      </c>
      <c r="AEJ139" s="20" t="n">
        <v>4568</v>
      </c>
      <c r="AEK139" s="29" t="n">
        <v>43693</v>
      </c>
      <c r="AEL139" s="20" t="s">
        <v>201</v>
      </c>
      <c r="AEM139" s="20" t="n">
        <v>22840</v>
      </c>
      <c r="AEN139" s="20" t="n">
        <v>4568</v>
      </c>
      <c r="AEO139" s="29" t="n">
        <v>43693</v>
      </c>
      <c r="AEP139" s="20" t="s">
        <v>201</v>
      </c>
      <c r="AEQ139" s="20" t="n">
        <v>22840</v>
      </c>
      <c r="AER139" s="20" t="n">
        <v>4568</v>
      </c>
      <c r="AES139" s="29" t="n">
        <v>43693</v>
      </c>
      <c r="AET139" s="20" t="s">
        <v>201</v>
      </c>
      <c r="AEU139" s="20" t="n">
        <v>22840</v>
      </c>
      <c r="AEV139" s="20" t="n">
        <v>4568</v>
      </c>
      <c r="AEW139" s="29" t="n">
        <v>43693</v>
      </c>
      <c r="AEX139" s="20" t="s">
        <v>201</v>
      </c>
      <c r="AEY139" s="20" t="n">
        <v>22840</v>
      </c>
      <c r="AEZ139" s="20" t="n">
        <v>4568</v>
      </c>
      <c r="AFA139" s="29" t="n">
        <v>43693</v>
      </c>
      <c r="AFB139" s="20" t="s">
        <v>201</v>
      </c>
      <c r="AFC139" s="20" t="n">
        <v>22840</v>
      </c>
      <c r="AFD139" s="20" t="n">
        <v>4568</v>
      </c>
      <c r="AFE139" s="29" t="n">
        <v>43693</v>
      </c>
      <c r="AFF139" s="20" t="s">
        <v>201</v>
      </c>
      <c r="AFG139" s="20" t="n">
        <v>22840</v>
      </c>
      <c r="AFH139" s="20" t="n">
        <v>4568</v>
      </c>
      <c r="AFI139" s="29" t="n">
        <v>43693</v>
      </c>
      <c r="AFJ139" s="20" t="s">
        <v>201</v>
      </c>
      <c r="AFK139" s="20" t="n">
        <v>22840</v>
      </c>
      <c r="AFL139" s="20" t="n">
        <v>4568</v>
      </c>
      <c r="AFM139" s="29" t="n">
        <v>43693</v>
      </c>
      <c r="AFN139" s="20" t="s">
        <v>201</v>
      </c>
      <c r="AFO139" s="20" t="n">
        <v>22840</v>
      </c>
      <c r="AFP139" s="20" t="n">
        <v>4568</v>
      </c>
      <c r="AFQ139" s="29" t="n">
        <v>43693</v>
      </c>
      <c r="AFR139" s="20" t="s">
        <v>201</v>
      </c>
      <c r="AFS139" s="20" t="n">
        <v>22840</v>
      </c>
      <c r="AFT139" s="20" t="n">
        <v>4568</v>
      </c>
      <c r="AFU139" s="29" t="n">
        <v>43693</v>
      </c>
      <c r="AFV139" s="20" t="s">
        <v>201</v>
      </c>
      <c r="AFW139" s="20" t="n">
        <v>22840</v>
      </c>
      <c r="AFX139" s="20" t="n">
        <v>4568</v>
      </c>
      <c r="AFY139" s="29" t="n">
        <v>43693</v>
      </c>
      <c r="AFZ139" s="20" t="s">
        <v>201</v>
      </c>
      <c r="AGA139" s="20" t="n">
        <v>22840</v>
      </c>
      <c r="AGB139" s="20" t="n">
        <v>4568</v>
      </c>
      <c r="AGC139" s="29" t="n">
        <v>43693</v>
      </c>
      <c r="AGD139" s="20" t="s">
        <v>201</v>
      </c>
      <c r="AGE139" s="20" t="n">
        <v>22840</v>
      </c>
      <c r="AGF139" s="20" t="n">
        <v>4568</v>
      </c>
      <c r="AGG139" s="29" t="n">
        <v>43693</v>
      </c>
      <c r="AGH139" s="20" t="s">
        <v>201</v>
      </c>
      <c r="AGI139" s="20" t="n">
        <v>22840</v>
      </c>
      <c r="AGJ139" s="20" t="n">
        <v>4568</v>
      </c>
      <c r="AGK139" s="29" t="n">
        <v>43693</v>
      </c>
      <c r="AGL139" s="20" t="s">
        <v>201</v>
      </c>
      <c r="AGM139" s="20" t="n">
        <v>22840</v>
      </c>
      <c r="AGN139" s="20" t="n">
        <v>4568</v>
      </c>
      <c r="AGO139" s="29" t="n">
        <v>43693</v>
      </c>
      <c r="AGP139" s="20" t="s">
        <v>201</v>
      </c>
      <c r="AGQ139" s="20" t="n">
        <v>22840</v>
      </c>
      <c r="AGR139" s="20" t="n">
        <v>4568</v>
      </c>
      <c r="AGS139" s="29" t="n">
        <v>43693</v>
      </c>
      <c r="AGT139" s="20" t="s">
        <v>201</v>
      </c>
      <c r="AGU139" s="20" t="n">
        <v>22840</v>
      </c>
      <c r="AGV139" s="20" t="n">
        <v>4568</v>
      </c>
      <c r="AGW139" s="29" t="n">
        <v>43693</v>
      </c>
      <c r="AGX139" s="20" t="s">
        <v>201</v>
      </c>
      <c r="AGY139" s="20" t="n">
        <v>22840</v>
      </c>
      <c r="AGZ139" s="20" t="n">
        <v>4568</v>
      </c>
      <c r="AHA139" s="29" t="n">
        <v>43693</v>
      </c>
      <c r="AHB139" s="20" t="s">
        <v>201</v>
      </c>
      <c r="AHC139" s="20" t="n">
        <v>22840</v>
      </c>
      <c r="AHD139" s="20" t="n">
        <v>4568</v>
      </c>
      <c r="AHE139" s="29" t="n">
        <v>43693</v>
      </c>
      <c r="AHF139" s="20" t="s">
        <v>201</v>
      </c>
      <c r="AHG139" s="20" t="n">
        <v>22840</v>
      </c>
      <c r="AHH139" s="20" t="n">
        <v>4568</v>
      </c>
      <c r="AHI139" s="29" t="n">
        <v>43693</v>
      </c>
      <c r="AHJ139" s="20" t="s">
        <v>201</v>
      </c>
      <c r="AHK139" s="20" t="n">
        <v>22840</v>
      </c>
      <c r="AHL139" s="20" t="n">
        <v>4568</v>
      </c>
      <c r="AHM139" s="29" t="n">
        <v>43693</v>
      </c>
      <c r="AHN139" s="20" t="s">
        <v>201</v>
      </c>
      <c r="AHO139" s="20" t="n">
        <v>22840</v>
      </c>
      <c r="AHP139" s="20" t="n">
        <v>4568</v>
      </c>
      <c r="AHQ139" s="29" t="n">
        <v>43693</v>
      </c>
      <c r="AHR139" s="20" t="s">
        <v>201</v>
      </c>
      <c r="AHS139" s="20" t="n">
        <v>22840</v>
      </c>
      <c r="AHT139" s="20" t="n">
        <v>4568</v>
      </c>
      <c r="AHU139" s="29" t="n">
        <v>43693</v>
      </c>
      <c r="AHV139" s="20" t="s">
        <v>201</v>
      </c>
      <c r="AHW139" s="20" t="n">
        <v>22840</v>
      </c>
      <c r="AHX139" s="20" t="n">
        <v>4568</v>
      </c>
      <c r="AHY139" s="29" t="n">
        <v>43693</v>
      </c>
      <c r="AHZ139" s="20" t="s">
        <v>201</v>
      </c>
      <c r="AIA139" s="20" t="n">
        <v>22840</v>
      </c>
      <c r="AIB139" s="20" t="n">
        <v>4568</v>
      </c>
      <c r="AIC139" s="29" t="n">
        <v>43693</v>
      </c>
      <c r="AID139" s="20" t="s">
        <v>201</v>
      </c>
      <c r="AIE139" s="20" t="n">
        <v>22840</v>
      </c>
      <c r="AIF139" s="20" t="n">
        <v>4568</v>
      </c>
      <c r="AIG139" s="29" t="n">
        <v>43693</v>
      </c>
      <c r="AIH139" s="20" t="s">
        <v>201</v>
      </c>
      <c r="AII139" s="20" t="n">
        <v>22840</v>
      </c>
      <c r="AIJ139" s="20" t="n">
        <v>4568</v>
      </c>
      <c r="AIK139" s="29" t="n">
        <v>43693</v>
      </c>
      <c r="AIL139" s="20" t="s">
        <v>201</v>
      </c>
      <c r="AIM139" s="20" t="n">
        <v>22840</v>
      </c>
      <c r="AIN139" s="20" t="n">
        <v>4568</v>
      </c>
      <c r="AIO139" s="29" t="n">
        <v>43693</v>
      </c>
      <c r="AIP139" s="20" t="s">
        <v>201</v>
      </c>
      <c r="AIQ139" s="20" t="n">
        <v>22840</v>
      </c>
      <c r="AIR139" s="20" t="n">
        <v>4568</v>
      </c>
      <c r="AIS139" s="29" t="n">
        <v>43693</v>
      </c>
      <c r="AIT139" s="20" t="s">
        <v>201</v>
      </c>
      <c r="AIU139" s="20" t="n">
        <v>22840</v>
      </c>
      <c r="AIV139" s="20" t="n">
        <v>4568</v>
      </c>
      <c r="AIW139" s="29" t="n">
        <v>43693</v>
      </c>
      <c r="AIX139" s="20" t="s">
        <v>201</v>
      </c>
      <c r="AIY139" s="20" t="n">
        <v>22840</v>
      </c>
      <c r="AIZ139" s="20" t="n">
        <v>4568</v>
      </c>
      <c r="AJA139" s="29" t="n">
        <v>43693</v>
      </c>
      <c r="AJB139" s="20" t="s">
        <v>201</v>
      </c>
      <c r="AJC139" s="20" t="n">
        <v>22840</v>
      </c>
      <c r="AJD139" s="20" t="n">
        <v>4568</v>
      </c>
      <c r="AJE139" s="29" t="n">
        <v>43693</v>
      </c>
      <c r="AJF139" s="20" t="s">
        <v>201</v>
      </c>
      <c r="AJG139" s="20" t="n">
        <v>22840</v>
      </c>
      <c r="AJH139" s="20" t="n">
        <v>4568</v>
      </c>
      <c r="AJI139" s="29" t="n">
        <v>43693</v>
      </c>
      <c r="AJJ139" s="20" t="s">
        <v>201</v>
      </c>
      <c r="AJK139" s="20" t="n">
        <v>22840</v>
      </c>
      <c r="AJL139" s="20" t="n">
        <v>4568</v>
      </c>
      <c r="AJM139" s="29" t="n">
        <v>43693</v>
      </c>
      <c r="AJN139" s="20" t="s">
        <v>201</v>
      </c>
      <c r="AJO139" s="20" t="n">
        <v>22840</v>
      </c>
      <c r="AJP139" s="20" t="n">
        <v>4568</v>
      </c>
      <c r="AJQ139" s="29" t="n">
        <v>43693</v>
      </c>
      <c r="AJR139" s="20" t="s">
        <v>201</v>
      </c>
      <c r="AJS139" s="20" t="n">
        <v>22840</v>
      </c>
      <c r="AJT139" s="20" t="n">
        <v>4568</v>
      </c>
      <c r="AJU139" s="29" t="n">
        <v>43693</v>
      </c>
      <c r="AJV139" s="20" t="s">
        <v>201</v>
      </c>
      <c r="AJW139" s="20" t="n">
        <v>22840</v>
      </c>
      <c r="AJX139" s="20" t="n">
        <v>4568</v>
      </c>
      <c r="AJY139" s="29" t="n">
        <v>43693</v>
      </c>
      <c r="AJZ139" s="20" t="s">
        <v>201</v>
      </c>
      <c r="AKA139" s="20" t="n">
        <v>22840</v>
      </c>
      <c r="AKB139" s="20" t="n">
        <v>4568</v>
      </c>
      <c r="AKC139" s="29" t="n">
        <v>43693</v>
      </c>
      <c r="AKD139" s="20" t="s">
        <v>201</v>
      </c>
      <c r="AKE139" s="20" t="n">
        <v>22840</v>
      </c>
      <c r="AKF139" s="20" t="n">
        <v>4568</v>
      </c>
      <c r="AKG139" s="29" t="n">
        <v>43693</v>
      </c>
      <c r="AKH139" s="20" t="s">
        <v>201</v>
      </c>
      <c r="AKI139" s="20" t="n">
        <v>22840</v>
      </c>
      <c r="AKJ139" s="20" t="n">
        <v>4568</v>
      </c>
      <c r="AKK139" s="29" t="n">
        <v>43693</v>
      </c>
      <c r="AKL139" s="20" t="s">
        <v>201</v>
      </c>
      <c r="AKM139" s="20" t="n">
        <v>22840</v>
      </c>
      <c r="AKN139" s="20" t="n">
        <v>4568</v>
      </c>
      <c r="AKO139" s="29" t="n">
        <v>43693</v>
      </c>
      <c r="AKP139" s="20" t="s">
        <v>201</v>
      </c>
      <c r="AKQ139" s="20" t="n">
        <v>22840</v>
      </c>
      <c r="AKR139" s="20" t="n">
        <v>4568</v>
      </c>
      <c r="AKS139" s="29" t="n">
        <v>43693</v>
      </c>
      <c r="AKT139" s="20" t="s">
        <v>201</v>
      </c>
      <c r="AKU139" s="20" t="n">
        <v>22840</v>
      </c>
      <c r="AKV139" s="20" t="n">
        <v>4568</v>
      </c>
      <c r="AKW139" s="29" t="n">
        <v>43693</v>
      </c>
      <c r="AKX139" s="20" t="s">
        <v>201</v>
      </c>
      <c r="AKY139" s="20" t="n">
        <v>22840</v>
      </c>
      <c r="AKZ139" s="20" t="n">
        <v>4568</v>
      </c>
      <c r="ALA139" s="29" t="n">
        <v>43693</v>
      </c>
      <c r="ALB139" s="20" t="s">
        <v>201</v>
      </c>
      <c r="ALC139" s="20" t="n">
        <v>22840</v>
      </c>
      <c r="ALD139" s="20" t="n">
        <v>4568</v>
      </c>
      <c r="ALE139" s="29" t="n">
        <v>43693</v>
      </c>
      <c r="ALF139" s="20" t="s">
        <v>201</v>
      </c>
      <c r="ALG139" s="20" t="n">
        <v>22840</v>
      </c>
      <c r="ALH139" s="20" t="n">
        <v>4568</v>
      </c>
      <c r="ALI139" s="29" t="n">
        <v>43693</v>
      </c>
      <c r="ALJ139" s="20" t="s">
        <v>201</v>
      </c>
      <c r="ALK139" s="20" t="n">
        <v>22840</v>
      </c>
      <c r="ALL139" s="20" t="n">
        <v>4568</v>
      </c>
      <c r="ALM139" s="29" t="n">
        <v>43693</v>
      </c>
      <c r="ALN139" s="20" t="s">
        <v>201</v>
      </c>
      <c r="ALO139" s="20" t="n">
        <v>22840</v>
      </c>
      <c r="ALP139" s="20" t="n">
        <v>4568</v>
      </c>
      <c r="ALQ139" s="29" t="n">
        <v>43693</v>
      </c>
      <c r="ALR139" s="20" t="s">
        <v>201</v>
      </c>
      <c r="ALS139" s="20" t="n">
        <v>22840</v>
      </c>
      <c r="ALT139" s="20" t="n">
        <v>4568</v>
      </c>
      <c r="ALU139" s="29" t="n">
        <v>43693</v>
      </c>
      <c r="ALV139" s="20" t="s">
        <v>201</v>
      </c>
      <c r="ALW139" s="20" t="n">
        <v>22840</v>
      </c>
      <c r="ALX139" s="20" t="n">
        <v>4568</v>
      </c>
      <c r="ALY139" s="29" t="n">
        <v>43693</v>
      </c>
      <c r="ALZ139" s="20" t="s">
        <v>201</v>
      </c>
      <c r="AMA139" s="20" t="n">
        <v>22840</v>
      </c>
      <c r="AMB139" s="20" t="n">
        <v>4568</v>
      </c>
      <c r="AMC139" s="29" t="n">
        <v>43693</v>
      </c>
      <c r="AMD139" s="20" t="s">
        <v>201</v>
      </c>
      <c r="AME139" s="20" t="n">
        <v>22840</v>
      </c>
      <c r="AMF139" s="20" t="n">
        <v>4568</v>
      </c>
      <c r="AMG139" s="29" t="n">
        <v>43693</v>
      </c>
      <c r="AMH139" s="20" t="s">
        <v>201</v>
      </c>
      <c r="AMI139" s="20" t="n">
        <v>22840</v>
      </c>
      <c r="AMJ139" s="20" t="n">
        <v>4568</v>
      </c>
    </row>
    <row r="140" s="20" customFormat="true" ht="15" hidden="false" customHeight="false" outlineLevel="0" collapsed="false">
      <c r="A140" s="29" t="n">
        <v>44361</v>
      </c>
      <c r="B140" s="20" t="s">
        <v>202</v>
      </c>
      <c r="C140" s="20" t="n">
        <v>1227.14</v>
      </c>
      <c r="D140" s="20" t="s">
        <v>194</v>
      </c>
      <c r="G140" s="0"/>
      <c r="H140" s="0"/>
      <c r="I140" s="0"/>
      <c r="J140" s="0"/>
      <c r="K140" s="1"/>
      <c r="L140" s="1"/>
      <c r="M140" s="52"/>
      <c r="N140" s="1"/>
      <c r="O140" s="1"/>
      <c r="P140" s="1"/>
      <c r="Q140" s="52"/>
      <c r="R140" s="1"/>
      <c r="S140" s="1"/>
      <c r="T140" s="1"/>
      <c r="U140" s="52"/>
      <c r="V140" s="1"/>
      <c r="W140" s="1"/>
      <c r="X140" s="1"/>
      <c r="Y140" s="52"/>
      <c r="Z140" s="1"/>
      <c r="AA140" s="1"/>
      <c r="AB140" s="1"/>
      <c r="AC140" s="53"/>
      <c r="AG140" s="29"/>
      <c r="AK140" s="29"/>
      <c r="AO140" s="29"/>
      <c r="AS140" s="29"/>
      <c r="AW140" s="29"/>
      <c r="BA140" s="29"/>
      <c r="BE140" s="29"/>
      <c r="BI140" s="29"/>
      <c r="BM140" s="29"/>
      <c r="BQ140" s="29"/>
      <c r="BU140" s="29"/>
      <c r="BY140" s="29"/>
      <c r="CC140" s="29"/>
      <c r="CG140" s="29"/>
      <c r="CK140" s="29"/>
      <c r="CO140" s="29"/>
      <c r="CS140" s="29"/>
      <c r="CW140" s="29"/>
      <c r="DA140" s="29"/>
      <c r="DE140" s="29"/>
      <c r="DI140" s="29"/>
      <c r="DM140" s="29"/>
      <c r="DQ140" s="29"/>
      <c r="DU140" s="29"/>
      <c r="DY140" s="29"/>
      <c r="EC140" s="29"/>
      <c r="EG140" s="29"/>
      <c r="EK140" s="29"/>
      <c r="EO140" s="29"/>
      <c r="ES140" s="29"/>
      <c r="EW140" s="29"/>
      <c r="FA140" s="29"/>
      <c r="FE140" s="29"/>
      <c r="FI140" s="29"/>
      <c r="FM140" s="29"/>
      <c r="FQ140" s="29"/>
      <c r="FU140" s="29"/>
      <c r="FY140" s="29"/>
      <c r="GC140" s="29"/>
      <c r="GG140" s="29"/>
      <c r="GK140" s="29"/>
      <c r="GO140" s="29"/>
      <c r="GS140" s="29"/>
      <c r="GW140" s="29"/>
      <c r="HA140" s="29"/>
      <c r="HE140" s="29"/>
      <c r="HI140" s="29"/>
      <c r="HM140" s="29"/>
      <c r="HQ140" s="29"/>
      <c r="HU140" s="29"/>
      <c r="HY140" s="29"/>
      <c r="IC140" s="29"/>
      <c r="IG140" s="29"/>
      <c r="IK140" s="29"/>
      <c r="IO140" s="29"/>
      <c r="IS140" s="29"/>
      <c r="IW140" s="29"/>
      <c r="JA140" s="29"/>
      <c r="JE140" s="29"/>
      <c r="JI140" s="29"/>
      <c r="JM140" s="29"/>
      <c r="JQ140" s="29"/>
      <c r="JU140" s="29"/>
      <c r="JY140" s="29"/>
      <c r="KC140" s="29"/>
      <c r="KG140" s="29"/>
      <c r="KK140" s="29"/>
      <c r="KO140" s="29"/>
      <c r="KS140" s="29"/>
      <c r="KW140" s="29"/>
      <c r="LA140" s="29"/>
      <c r="LE140" s="29"/>
      <c r="LI140" s="29"/>
      <c r="LM140" s="29"/>
      <c r="LQ140" s="29"/>
      <c r="LU140" s="29"/>
      <c r="LY140" s="29"/>
      <c r="MC140" s="29"/>
      <c r="MG140" s="29"/>
      <c r="MK140" s="29"/>
      <c r="MO140" s="29"/>
      <c r="MS140" s="29"/>
      <c r="MW140" s="29"/>
      <c r="NA140" s="29"/>
      <c r="NE140" s="29"/>
      <c r="NI140" s="29"/>
      <c r="NM140" s="29"/>
      <c r="NQ140" s="29"/>
      <c r="NU140" s="29"/>
      <c r="NY140" s="29"/>
      <c r="OC140" s="29"/>
      <c r="OG140" s="29"/>
      <c r="OK140" s="29"/>
      <c r="OO140" s="29"/>
      <c r="OS140" s="29"/>
      <c r="OW140" s="29"/>
      <c r="PA140" s="29"/>
      <c r="PE140" s="29"/>
      <c r="PI140" s="29"/>
      <c r="PM140" s="29"/>
      <c r="PQ140" s="29"/>
      <c r="PU140" s="29"/>
      <c r="PY140" s="29"/>
      <c r="QC140" s="29"/>
      <c r="QG140" s="29"/>
      <c r="QK140" s="29"/>
      <c r="QO140" s="29"/>
      <c r="QS140" s="29"/>
      <c r="QW140" s="29"/>
      <c r="RA140" s="29"/>
      <c r="RE140" s="29"/>
      <c r="RI140" s="29"/>
      <c r="RM140" s="29"/>
      <c r="RQ140" s="29"/>
      <c r="RU140" s="29"/>
      <c r="RY140" s="29"/>
      <c r="SC140" s="29"/>
      <c r="SG140" s="29"/>
      <c r="SK140" s="29"/>
      <c r="SO140" s="29"/>
      <c r="SS140" s="29"/>
      <c r="SW140" s="29"/>
      <c r="TA140" s="29"/>
      <c r="TE140" s="29"/>
      <c r="TI140" s="29"/>
      <c r="TM140" s="29"/>
      <c r="TQ140" s="29"/>
      <c r="TU140" s="29"/>
      <c r="TY140" s="29"/>
      <c r="UC140" s="29"/>
      <c r="UG140" s="29"/>
      <c r="UK140" s="29"/>
      <c r="UO140" s="29"/>
      <c r="US140" s="29"/>
      <c r="UW140" s="29"/>
      <c r="VA140" s="29"/>
      <c r="VE140" s="29"/>
      <c r="VI140" s="29"/>
      <c r="VM140" s="29"/>
      <c r="VQ140" s="29"/>
      <c r="VU140" s="29"/>
      <c r="VY140" s="29"/>
      <c r="WC140" s="29"/>
      <c r="WG140" s="29"/>
      <c r="WK140" s="29"/>
      <c r="WO140" s="29"/>
      <c r="WS140" s="29"/>
      <c r="WW140" s="29"/>
      <c r="XA140" s="29"/>
      <c r="XE140" s="29"/>
      <c r="XI140" s="29"/>
      <c r="XM140" s="29"/>
      <c r="XQ140" s="29"/>
      <c r="XU140" s="29"/>
      <c r="XY140" s="29"/>
      <c r="YC140" s="29"/>
      <c r="YG140" s="29"/>
      <c r="YK140" s="29"/>
      <c r="YO140" s="29"/>
      <c r="YS140" s="29"/>
      <c r="YW140" s="29"/>
      <c r="ZA140" s="29"/>
      <c r="ZE140" s="29"/>
      <c r="ZI140" s="29"/>
      <c r="ZM140" s="29"/>
      <c r="ZQ140" s="29"/>
      <c r="ZU140" s="29"/>
      <c r="ZY140" s="29"/>
      <c r="AAC140" s="29"/>
      <c r="AAG140" s="29"/>
      <c r="AAK140" s="29"/>
      <c r="AAO140" s="29"/>
      <c r="AAS140" s="29"/>
      <c r="AAW140" s="29"/>
      <c r="ABA140" s="29"/>
      <c r="ABE140" s="29"/>
      <c r="ABI140" s="29"/>
      <c r="ABM140" s="29"/>
      <c r="ABQ140" s="29"/>
      <c r="ABU140" s="29"/>
      <c r="ABY140" s="29"/>
      <c r="ACC140" s="29"/>
      <c r="ACG140" s="29"/>
      <c r="ACK140" s="29"/>
      <c r="ACO140" s="29"/>
      <c r="ACS140" s="29"/>
      <c r="ACW140" s="29"/>
      <c r="ADA140" s="29"/>
      <c r="ADE140" s="29"/>
      <c r="ADI140" s="29"/>
      <c r="ADM140" s="29"/>
      <c r="ADQ140" s="29"/>
      <c r="ADU140" s="29"/>
      <c r="ADY140" s="29"/>
      <c r="AEC140" s="29"/>
      <c r="AEG140" s="29"/>
      <c r="AEK140" s="29"/>
      <c r="AEO140" s="29"/>
      <c r="AES140" s="29"/>
      <c r="AEW140" s="29"/>
      <c r="AFA140" s="29"/>
      <c r="AFE140" s="29"/>
      <c r="AFI140" s="29"/>
      <c r="AFM140" s="29"/>
      <c r="AFQ140" s="29"/>
      <c r="AFU140" s="29"/>
      <c r="AFY140" s="29"/>
      <c r="AGC140" s="29"/>
      <c r="AGG140" s="29"/>
      <c r="AGK140" s="29"/>
      <c r="AGO140" s="29"/>
      <c r="AGS140" s="29"/>
      <c r="AGW140" s="29"/>
      <c r="AHA140" s="29"/>
      <c r="AHE140" s="29"/>
      <c r="AHI140" s="29"/>
      <c r="AHM140" s="29"/>
      <c r="AHQ140" s="29"/>
      <c r="AHU140" s="29"/>
      <c r="AHY140" s="29"/>
      <c r="AIC140" s="29"/>
      <c r="AIG140" s="29"/>
      <c r="AIK140" s="29"/>
      <c r="AIO140" s="29"/>
      <c r="AIS140" s="29"/>
      <c r="AIW140" s="29"/>
      <c r="AJA140" s="29"/>
      <c r="AJE140" s="29"/>
      <c r="AJI140" s="29"/>
      <c r="AJM140" s="29"/>
      <c r="AJQ140" s="29"/>
      <c r="AJU140" s="29"/>
      <c r="AJY140" s="29"/>
      <c r="AKC140" s="29"/>
      <c r="AKG140" s="29"/>
      <c r="AKK140" s="29"/>
      <c r="AKO140" s="29"/>
      <c r="AKS140" s="29"/>
      <c r="AKW140" s="29"/>
      <c r="ALA140" s="29"/>
      <c r="ALE140" s="29"/>
      <c r="ALI140" s="29"/>
      <c r="ALM140" s="29"/>
      <c r="ALQ140" s="29"/>
      <c r="ALU140" s="29"/>
      <c r="ALY140" s="29"/>
      <c r="AMC140" s="29"/>
      <c r="AMG140" s="29"/>
    </row>
    <row r="141" s="20" customFormat="true" ht="15" hidden="false" customHeight="false" outlineLevel="0" collapsed="false">
      <c r="A141" s="29" t="n">
        <v>44361</v>
      </c>
      <c r="B141" s="16" t="s">
        <v>203</v>
      </c>
      <c r="C141" s="16" t="n">
        <v>240</v>
      </c>
      <c r="D141" s="16" t="s">
        <v>204</v>
      </c>
      <c r="G141" s="0"/>
      <c r="H141" s="0"/>
      <c r="I141" s="0"/>
      <c r="J141" s="0"/>
      <c r="K141" s="1"/>
      <c r="L141" s="1"/>
      <c r="M141" s="52"/>
      <c r="N141" s="1"/>
      <c r="O141" s="1"/>
      <c r="P141" s="1"/>
      <c r="Q141" s="52"/>
      <c r="R141" s="1"/>
      <c r="S141" s="1"/>
      <c r="T141" s="1"/>
      <c r="U141" s="52"/>
      <c r="V141" s="1"/>
      <c r="W141" s="1"/>
      <c r="X141" s="1"/>
      <c r="Y141" s="52"/>
      <c r="Z141" s="1"/>
      <c r="AA141" s="1"/>
      <c r="AB141" s="1"/>
      <c r="AC141" s="53"/>
      <c r="AG141" s="29"/>
      <c r="AK141" s="29"/>
      <c r="AO141" s="29"/>
      <c r="AS141" s="29"/>
      <c r="AW141" s="29"/>
      <c r="BA141" s="29"/>
      <c r="BE141" s="29"/>
      <c r="BI141" s="29"/>
      <c r="BM141" s="29"/>
      <c r="BQ141" s="29"/>
      <c r="BU141" s="29"/>
      <c r="BY141" s="29"/>
      <c r="CC141" s="29"/>
      <c r="CG141" s="29"/>
      <c r="CK141" s="29"/>
      <c r="CO141" s="29"/>
      <c r="CS141" s="29"/>
      <c r="CW141" s="29"/>
      <c r="DA141" s="29"/>
      <c r="DE141" s="29"/>
      <c r="DI141" s="29"/>
      <c r="DM141" s="29"/>
      <c r="DQ141" s="29"/>
      <c r="DU141" s="29"/>
      <c r="DY141" s="29"/>
      <c r="EC141" s="29"/>
      <c r="EG141" s="29"/>
      <c r="EK141" s="29"/>
      <c r="EO141" s="29"/>
      <c r="ES141" s="29"/>
      <c r="EW141" s="29"/>
      <c r="FA141" s="29"/>
      <c r="FE141" s="29"/>
      <c r="FI141" s="29"/>
      <c r="FM141" s="29"/>
      <c r="FQ141" s="29"/>
      <c r="FU141" s="29"/>
      <c r="FY141" s="29"/>
      <c r="GC141" s="29"/>
      <c r="GG141" s="29"/>
      <c r="GK141" s="29"/>
      <c r="GO141" s="29"/>
      <c r="GS141" s="29"/>
      <c r="GW141" s="29"/>
      <c r="HA141" s="29"/>
      <c r="HE141" s="29"/>
      <c r="HI141" s="29"/>
      <c r="HM141" s="29"/>
      <c r="HQ141" s="29"/>
      <c r="HU141" s="29"/>
      <c r="HY141" s="29"/>
      <c r="IC141" s="29"/>
      <c r="IG141" s="29"/>
      <c r="IK141" s="29"/>
      <c r="IO141" s="29"/>
      <c r="IS141" s="29"/>
      <c r="IW141" s="29"/>
      <c r="JA141" s="29"/>
      <c r="JE141" s="29"/>
      <c r="JI141" s="29"/>
      <c r="JM141" s="29"/>
      <c r="JQ141" s="29"/>
      <c r="JU141" s="29"/>
      <c r="JY141" s="29"/>
      <c r="KC141" s="29"/>
      <c r="KG141" s="29"/>
      <c r="KK141" s="29"/>
      <c r="KO141" s="29"/>
      <c r="KS141" s="29"/>
      <c r="KW141" s="29"/>
      <c r="LA141" s="29"/>
      <c r="LE141" s="29"/>
      <c r="LI141" s="29"/>
      <c r="LM141" s="29"/>
      <c r="LQ141" s="29"/>
      <c r="LU141" s="29"/>
      <c r="LY141" s="29"/>
      <c r="MC141" s="29"/>
      <c r="MG141" s="29"/>
      <c r="MK141" s="29"/>
      <c r="MO141" s="29"/>
      <c r="MS141" s="29"/>
      <c r="MW141" s="29"/>
      <c r="NA141" s="29"/>
      <c r="NE141" s="29"/>
      <c r="NI141" s="29"/>
      <c r="NM141" s="29"/>
      <c r="NQ141" s="29"/>
      <c r="NU141" s="29"/>
      <c r="NY141" s="29"/>
      <c r="OC141" s="29"/>
      <c r="OG141" s="29"/>
      <c r="OK141" s="29"/>
      <c r="OO141" s="29"/>
      <c r="OS141" s="29"/>
      <c r="OW141" s="29"/>
      <c r="PA141" s="29"/>
      <c r="PE141" s="29"/>
      <c r="PI141" s="29"/>
      <c r="PM141" s="29"/>
      <c r="PQ141" s="29"/>
      <c r="PU141" s="29"/>
      <c r="PY141" s="29"/>
      <c r="QC141" s="29"/>
      <c r="QG141" s="29"/>
      <c r="QK141" s="29"/>
      <c r="QO141" s="29"/>
      <c r="QS141" s="29"/>
      <c r="QW141" s="29"/>
      <c r="RA141" s="29"/>
      <c r="RE141" s="29"/>
      <c r="RI141" s="29"/>
      <c r="RM141" s="29"/>
      <c r="RQ141" s="29"/>
      <c r="RU141" s="29"/>
      <c r="RY141" s="29"/>
      <c r="SC141" s="29"/>
      <c r="SG141" s="29"/>
      <c r="SK141" s="29"/>
      <c r="SO141" s="29"/>
      <c r="SS141" s="29"/>
      <c r="SW141" s="29"/>
      <c r="TA141" s="29"/>
      <c r="TE141" s="29"/>
      <c r="TI141" s="29"/>
      <c r="TM141" s="29"/>
      <c r="TQ141" s="29"/>
      <c r="TU141" s="29"/>
      <c r="TY141" s="29"/>
      <c r="UC141" s="29"/>
      <c r="UG141" s="29"/>
      <c r="UK141" s="29"/>
      <c r="UO141" s="29"/>
      <c r="US141" s="29"/>
      <c r="UW141" s="29"/>
      <c r="VA141" s="29"/>
      <c r="VE141" s="29"/>
      <c r="VI141" s="29"/>
      <c r="VM141" s="29"/>
      <c r="VQ141" s="29"/>
      <c r="VU141" s="29"/>
      <c r="VY141" s="29"/>
      <c r="WC141" s="29"/>
      <c r="WG141" s="29"/>
      <c r="WK141" s="29"/>
      <c r="WO141" s="29"/>
      <c r="WS141" s="29"/>
      <c r="WW141" s="29"/>
      <c r="XA141" s="29"/>
      <c r="XE141" s="29"/>
      <c r="XI141" s="29"/>
      <c r="XM141" s="29"/>
      <c r="XQ141" s="29"/>
      <c r="XU141" s="29"/>
      <c r="XY141" s="29"/>
      <c r="YC141" s="29"/>
      <c r="YG141" s="29"/>
      <c r="YK141" s="29"/>
      <c r="YO141" s="29"/>
      <c r="YS141" s="29"/>
      <c r="YW141" s="29"/>
      <c r="ZA141" s="29"/>
      <c r="ZE141" s="29"/>
      <c r="ZI141" s="29"/>
      <c r="ZM141" s="29"/>
      <c r="ZQ141" s="29"/>
      <c r="ZU141" s="29"/>
      <c r="ZY141" s="29"/>
      <c r="AAC141" s="29"/>
      <c r="AAG141" s="29"/>
      <c r="AAK141" s="29"/>
      <c r="AAO141" s="29"/>
      <c r="AAS141" s="29"/>
      <c r="AAW141" s="29"/>
      <c r="ABA141" s="29"/>
      <c r="ABE141" s="29"/>
      <c r="ABI141" s="29"/>
      <c r="ABM141" s="29"/>
      <c r="ABQ141" s="29"/>
      <c r="ABU141" s="29"/>
      <c r="ABY141" s="29"/>
      <c r="ACC141" s="29"/>
      <c r="ACG141" s="29"/>
      <c r="ACK141" s="29"/>
      <c r="ACO141" s="29"/>
      <c r="ACS141" s="29"/>
      <c r="ACW141" s="29"/>
      <c r="ADA141" s="29"/>
      <c r="ADE141" s="29"/>
      <c r="ADI141" s="29"/>
      <c r="ADM141" s="29"/>
      <c r="ADQ141" s="29"/>
      <c r="ADU141" s="29"/>
      <c r="ADY141" s="29"/>
      <c r="AEC141" s="29"/>
      <c r="AEG141" s="29"/>
      <c r="AEK141" s="29"/>
      <c r="AEO141" s="29"/>
      <c r="AES141" s="29"/>
      <c r="AEW141" s="29"/>
      <c r="AFA141" s="29"/>
      <c r="AFE141" s="29"/>
      <c r="AFI141" s="29"/>
      <c r="AFM141" s="29"/>
      <c r="AFQ141" s="29"/>
      <c r="AFU141" s="29"/>
      <c r="AFY141" s="29"/>
      <c r="AGC141" s="29"/>
      <c r="AGG141" s="29"/>
      <c r="AGK141" s="29"/>
      <c r="AGO141" s="29"/>
      <c r="AGS141" s="29"/>
      <c r="AGW141" s="29"/>
      <c r="AHA141" s="29"/>
      <c r="AHE141" s="29"/>
      <c r="AHI141" s="29"/>
      <c r="AHM141" s="29"/>
      <c r="AHQ141" s="29"/>
      <c r="AHU141" s="29"/>
      <c r="AHY141" s="29"/>
      <c r="AIC141" s="29"/>
      <c r="AIG141" s="29"/>
      <c r="AIK141" s="29"/>
      <c r="AIO141" s="29"/>
      <c r="AIS141" s="29"/>
      <c r="AIW141" s="29"/>
      <c r="AJA141" s="29"/>
      <c r="AJE141" s="29"/>
      <c r="AJI141" s="29"/>
      <c r="AJM141" s="29"/>
      <c r="AJQ141" s="29"/>
      <c r="AJU141" s="29"/>
      <c r="AJY141" s="29"/>
      <c r="AKC141" s="29"/>
      <c r="AKG141" s="29"/>
      <c r="AKK141" s="29"/>
      <c r="AKO141" s="29"/>
      <c r="AKS141" s="29"/>
      <c r="AKW141" s="29"/>
      <c r="ALA141" s="29"/>
      <c r="ALE141" s="29"/>
      <c r="ALI141" s="29"/>
      <c r="ALM141" s="29"/>
      <c r="ALQ141" s="29"/>
      <c r="ALU141" s="29"/>
      <c r="ALY141" s="29"/>
      <c r="AMC141" s="29"/>
      <c r="AMG141" s="29"/>
    </row>
    <row r="142" s="20" customFormat="true" ht="15" hidden="false" customHeight="false" outlineLevel="0" collapsed="false">
      <c r="A142" s="29" t="n">
        <v>44362</v>
      </c>
      <c r="B142" s="16" t="s">
        <v>205</v>
      </c>
      <c r="C142" s="16" t="n">
        <v>1200</v>
      </c>
      <c r="D142" s="16" t="s">
        <v>206</v>
      </c>
      <c r="G142" s="0"/>
      <c r="H142" s="0"/>
      <c r="I142" s="0"/>
      <c r="J142" s="0"/>
      <c r="K142" s="1"/>
      <c r="L142" s="1"/>
      <c r="M142" s="52"/>
      <c r="N142" s="1"/>
      <c r="O142" s="1"/>
      <c r="P142" s="1"/>
      <c r="Q142" s="52"/>
      <c r="R142" s="1"/>
      <c r="S142" s="1"/>
      <c r="T142" s="1"/>
      <c r="U142" s="52"/>
      <c r="V142" s="1"/>
      <c r="W142" s="1"/>
      <c r="X142" s="1"/>
      <c r="Y142" s="52"/>
      <c r="Z142" s="1"/>
      <c r="AA142" s="1"/>
      <c r="AB142" s="1"/>
      <c r="AC142" s="53"/>
      <c r="AG142" s="29"/>
      <c r="AK142" s="29"/>
      <c r="AO142" s="29"/>
      <c r="AS142" s="29"/>
      <c r="AW142" s="29"/>
      <c r="BA142" s="29"/>
      <c r="BE142" s="29"/>
      <c r="BI142" s="29"/>
      <c r="BM142" s="29"/>
      <c r="BQ142" s="29"/>
      <c r="BU142" s="29"/>
      <c r="BY142" s="29"/>
      <c r="CC142" s="29"/>
      <c r="CG142" s="29"/>
      <c r="CK142" s="29"/>
      <c r="CO142" s="29"/>
      <c r="CS142" s="29"/>
      <c r="CW142" s="29"/>
      <c r="DA142" s="29"/>
      <c r="DE142" s="29"/>
      <c r="DI142" s="29"/>
      <c r="DM142" s="29"/>
      <c r="DQ142" s="29"/>
      <c r="DU142" s="29"/>
      <c r="DY142" s="29"/>
      <c r="EC142" s="29"/>
      <c r="EG142" s="29"/>
      <c r="EK142" s="29"/>
      <c r="EO142" s="29"/>
      <c r="ES142" s="29"/>
      <c r="EW142" s="29"/>
      <c r="FA142" s="29"/>
      <c r="FE142" s="29"/>
      <c r="FI142" s="29"/>
      <c r="FM142" s="29"/>
      <c r="FQ142" s="29"/>
      <c r="FU142" s="29"/>
      <c r="FY142" s="29"/>
      <c r="GC142" s="29"/>
      <c r="GG142" s="29"/>
      <c r="GK142" s="29"/>
      <c r="GO142" s="29"/>
      <c r="GS142" s="29"/>
      <c r="GW142" s="29"/>
      <c r="HA142" s="29"/>
      <c r="HE142" s="29"/>
      <c r="HI142" s="29"/>
      <c r="HM142" s="29"/>
      <c r="HQ142" s="29"/>
      <c r="HU142" s="29"/>
      <c r="HY142" s="29"/>
      <c r="IC142" s="29"/>
      <c r="IG142" s="29"/>
      <c r="IK142" s="29"/>
      <c r="IO142" s="29"/>
      <c r="IS142" s="29"/>
      <c r="IW142" s="29"/>
      <c r="JA142" s="29"/>
      <c r="JE142" s="29"/>
      <c r="JI142" s="29"/>
      <c r="JM142" s="29"/>
      <c r="JQ142" s="29"/>
      <c r="JU142" s="29"/>
      <c r="JY142" s="29"/>
      <c r="KC142" s="29"/>
      <c r="KG142" s="29"/>
      <c r="KK142" s="29"/>
      <c r="KO142" s="29"/>
      <c r="KS142" s="29"/>
      <c r="KW142" s="29"/>
      <c r="LA142" s="29"/>
      <c r="LE142" s="29"/>
      <c r="LI142" s="29"/>
      <c r="LM142" s="29"/>
      <c r="LQ142" s="29"/>
      <c r="LU142" s="29"/>
      <c r="LY142" s="29"/>
      <c r="MC142" s="29"/>
      <c r="MG142" s="29"/>
      <c r="MK142" s="29"/>
      <c r="MO142" s="29"/>
      <c r="MS142" s="29"/>
      <c r="MW142" s="29"/>
      <c r="NA142" s="29"/>
      <c r="NE142" s="29"/>
      <c r="NI142" s="29"/>
      <c r="NM142" s="29"/>
      <c r="NQ142" s="29"/>
      <c r="NU142" s="29"/>
      <c r="NY142" s="29"/>
      <c r="OC142" s="29"/>
      <c r="OG142" s="29"/>
      <c r="OK142" s="29"/>
      <c r="OO142" s="29"/>
      <c r="OS142" s="29"/>
      <c r="OW142" s="29"/>
      <c r="PA142" s="29"/>
      <c r="PE142" s="29"/>
      <c r="PI142" s="29"/>
      <c r="PM142" s="29"/>
      <c r="PQ142" s="29"/>
      <c r="PU142" s="29"/>
      <c r="PY142" s="29"/>
      <c r="QC142" s="29"/>
      <c r="QG142" s="29"/>
      <c r="QK142" s="29"/>
      <c r="QO142" s="29"/>
      <c r="QS142" s="29"/>
      <c r="QW142" s="29"/>
      <c r="RA142" s="29"/>
      <c r="RE142" s="29"/>
      <c r="RI142" s="29"/>
      <c r="RM142" s="29"/>
      <c r="RQ142" s="29"/>
      <c r="RU142" s="29"/>
      <c r="RY142" s="29"/>
      <c r="SC142" s="29"/>
      <c r="SG142" s="29"/>
      <c r="SK142" s="29"/>
      <c r="SO142" s="29"/>
      <c r="SS142" s="29"/>
      <c r="SW142" s="29"/>
      <c r="TA142" s="29"/>
      <c r="TE142" s="29"/>
      <c r="TI142" s="29"/>
      <c r="TM142" s="29"/>
      <c r="TQ142" s="29"/>
      <c r="TU142" s="29"/>
      <c r="TY142" s="29"/>
      <c r="UC142" s="29"/>
      <c r="UG142" s="29"/>
      <c r="UK142" s="29"/>
      <c r="UO142" s="29"/>
      <c r="US142" s="29"/>
      <c r="UW142" s="29"/>
      <c r="VA142" s="29"/>
      <c r="VE142" s="29"/>
      <c r="VI142" s="29"/>
      <c r="VM142" s="29"/>
      <c r="VQ142" s="29"/>
      <c r="VU142" s="29"/>
      <c r="VY142" s="29"/>
      <c r="WC142" s="29"/>
      <c r="WG142" s="29"/>
      <c r="WK142" s="29"/>
      <c r="WO142" s="29"/>
      <c r="WS142" s="29"/>
      <c r="WW142" s="29"/>
      <c r="XA142" s="29"/>
      <c r="XE142" s="29"/>
      <c r="XI142" s="29"/>
      <c r="XM142" s="29"/>
      <c r="XQ142" s="29"/>
      <c r="XU142" s="29"/>
      <c r="XY142" s="29"/>
      <c r="YC142" s="29"/>
      <c r="YG142" s="29"/>
      <c r="YK142" s="29"/>
      <c r="YO142" s="29"/>
      <c r="YS142" s="29"/>
      <c r="YW142" s="29"/>
      <c r="ZA142" s="29"/>
      <c r="ZE142" s="29"/>
      <c r="ZI142" s="29"/>
      <c r="ZM142" s="29"/>
      <c r="ZQ142" s="29"/>
      <c r="ZU142" s="29"/>
      <c r="ZY142" s="29"/>
      <c r="AAC142" s="29"/>
      <c r="AAG142" s="29"/>
      <c r="AAK142" s="29"/>
      <c r="AAO142" s="29"/>
      <c r="AAS142" s="29"/>
      <c r="AAW142" s="29"/>
      <c r="ABA142" s="29"/>
      <c r="ABE142" s="29"/>
      <c r="ABI142" s="29"/>
      <c r="ABM142" s="29"/>
      <c r="ABQ142" s="29"/>
      <c r="ABU142" s="29"/>
      <c r="ABY142" s="29"/>
      <c r="ACC142" s="29"/>
      <c r="ACG142" s="29"/>
      <c r="ACK142" s="29"/>
      <c r="ACO142" s="29"/>
      <c r="ACS142" s="29"/>
      <c r="ACW142" s="29"/>
      <c r="ADA142" s="29"/>
      <c r="ADE142" s="29"/>
      <c r="ADI142" s="29"/>
      <c r="ADM142" s="29"/>
      <c r="ADQ142" s="29"/>
      <c r="ADU142" s="29"/>
      <c r="ADY142" s="29"/>
      <c r="AEC142" s="29"/>
      <c r="AEG142" s="29"/>
      <c r="AEK142" s="29"/>
      <c r="AEO142" s="29"/>
      <c r="AES142" s="29"/>
      <c r="AEW142" s="29"/>
      <c r="AFA142" s="29"/>
      <c r="AFE142" s="29"/>
      <c r="AFI142" s="29"/>
      <c r="AFM142" s="29"/>
      <c r="AFQ142" s="29"/>
      <c r="AFU142" s="29"/>
      <c r="AFY142" s="29"/>
      <c r="AGC142" s="29"/>
      <c r="AGG142" s="29"/>
      <c r="AGK142" s="29"/>
      <c r="AGO142" s="29"/>
      <c r="AGS142" s="29"/>
      <c r="AGW142" s="29"/>
      <c r="AHA142" s="29"/>
      <c r="AHE142" s="29"/>
      <c r="AHI142" s="29"/>
      <c r="AHM142" s="29"/>
      <c r="AHQ142" s="29"/>
      <c r="AHU142" s="29"/>
      <c r="AHY142" s="29"/>
      <c r="AIC142" s="29"/>
      <c r="AIG142" s="29"/>
      <c r="AIK142" s="29"/>
      <c r="AIO142" s="29"/>
      <c r="AIS142" s="29"/>
      <c r="AIW142" s="29"/>
      <c r="AJA142" s="29"/>
      <c r="AJE142" s="29"/>
      <c r="AJI142" s="29"/>
      <c r="AJM142" s="29"/>
      <c r="AJQ142" s="29"/>
      <c r="AJU142" s="29"/>
      <c r="AJY142" s="29"/>
      <c r="AKC142" s="29"/>
      <c r="AKG142" s="29"/>
      <c r="AKK142" s="29"/>
      <c r="AKO142" s="29"/>
      <c r="AKS142" s="29"/>
      <c r="AKW142" s="29"/>
      <c r="ALA142" s="29"/>
      <c r="ALE142" s="29"/>
      <c r="ALI142" s="29"/>
      <c r="ALM142" s="29"/>
      <c r="ALQ142" s="29"/>
      <c r="ALU142" s="29"/>
      <c r="ALY142" s="29"/>
      <c r="AMC142" s="29"/>
      <c r="AMG142" s="29"/>
    </row>
    <row r="143" s="20" customFormat="true" ht="15" hidden="false" customHeight="false" outlineLevel="0" collapsed="false">
      <c r="A143" s="29" t="n">
        <v>44362</v>
      </c>
      <c r="B143" s="20" t="s">
        <v>119</v>
      </c>
      <c r="C143" s="16" t="n">
        <v>1206.57</v>
      </c>
      <c r="G143" s="0"/>
      <c r="H143" s="0"/>
      <c r="I143" s="0"/>
      <c r="J143" s="0"/>
      <c r="K143" s="1"/>
      <c r="L143" s="1"/>
      <c r="M143" s="52"/>
      <c r="N143" s="1"/>
      <c r="O143" s="1"/>
      <c r="P143" s="1"/>
      <c r="Q143" s="52"/>
      <c r="R143" s="1"/>
      <c r="S143" s="1"/>
      <c r="T143" s="1"/>
      <c r="U143" s="52"/>
      <c r="V143" s="1"/>
      <c r="W143" s="1"/>
      <c r="X143" s="1"/>
      <c r="Y143" s="52"/>
      <c r="Z143" s="1"/>
      <c r="AA143" s="1"/>
      <c r="AB143" s="1"/>
      <c r="AC143" s="53"/>
      <c r="AG143" s="29"/>
      <c r="AK143" s="29"/>
      <c r="AO143" s="29"/>
      <c r="AS143" s="29"/>
      <c r="AW143" s="29"/>
      <c r="BA143" s="29"/>
      <c r="BE143" s="29"/>
      <c r="BI143" s="29"/>
      <c r="BM143" s="29"/>
      <c r="BQ143" s="29"/>
      <c r="BU143" s="29"/>
      <c r="BY143" s="29"/>
      <c r="CC143" s="29"/>
      <c r="CG143" s="29"/>
      <c r="CK143" s="29"/>
      <c r="CO143" s="29"/>
      <c r="CS143" s="29"/>
      <c r="CW143" s="29"/>
      <c r="DA143" s="29"/>
      <c r="DE143" s="29"/>
      <c r="DI143" s="29"/>
      <c r="DM143" s="29"/>
      <c r="DQ143" s="29"/>
      <c r="DU143" s="29"/>
      <c r="DY143" s="29"/>
      <c r="EC143" s="29"/>
      <c r="EG143" s="29"/>
      <c r="EK143" s="29"/>
      <c r="EO143" s="29"/>
      <c r="ES143" s="29"/>
      <c r="EW143" s="29"/>
      <c r="FA143" s="29"/>
      <c r="FE143" s="29"/>
      <c r="FI143" s="29"/>
      <c r="FM143" s="29"/>
      <c r="FQ143" s="29"/>
      <c r="FU143" s="29"/>
      <c r="FY143" s="29"/>
      <c r="GC143" s="29"/>
      <c r="GG143" s="29"/>
      <c r="GK143" s="29"/>
      <c r="GO143" s="29"/>
      <c r="GS143" s="29"/>
      <c r="GW143" s="29"/>
      <c r="HA143" s="29"/>
      <c r="HE143" s="29"/>
      <c r="HI143" s="29"/>
      <c r="HM143" s="29"/>
      <c r="HQ143" s="29"/>
      <c r="HU143" s="29"/>
      <c r="HY143" s="29"/>
      <c r="IC143" s="29"/>
      <c r="IG143" s="29"/>
      <c r="IK143" s="29"/>
      <c r="IO143" s="29"/>
      <c r="IS143" s="29"/>
      <c r="IW143" s="29"/>
      <c r="JA143" s="29"/>
      <c r="JE143" s="29"/>
      <c r="JI143" s="29"/>
      <c r="JM143" s="29"/>
      <c r="JQ143" s="29"/>
      <c r="JU143" s="29"/>
      <c r="JY143" s="29"/>
      <c r="KC143" s="29"/>
      <c r="KG143" s="29"/>
      <c r="KK143" s="29"/>
      <c r="KO143" s="29"/>
      <c r="KS143" s="29"/>
      <c r="KW143" s="29"/>
      <c r="LA143" s="29"/>
      <c r="LE143" s="29"/>
      <c r="LI143" s="29"/>
      <c r="LM143" s="29"/>
      <c r="LQ143" s="29"/>
      <c r="LU143" s="29"/>
      <c r="LY143" s="29"/>
      <c r="MC143" s="29"/>
      <c r="MG143" s="29"/>
      <c r="MK143" s="29"/>
      <c r="MO143" s="29"/>
      <c r="MS143" s="29"/>
      <c r="MW143" s="29"/>
      <c r="NA143" s="29"/>
      <c r="NE143" s="29"/>
      <c r="NI143" s="29"/>
      <c r="NM143" s="29"/>
      <c r="NQ143" s="29"/>
      <c r="NU143" s="29"/>
      <c r="NY143" s="29"/>
      <c r="OC143" s="29"/>
      <c r="OG143" s="29"/>
      <c r="OK143" s="29"/>
      <c r="OO143" s="29"/>
      <c r="OS143" s="29"/>
      <c r="OW143" s="29"/>
      <c r="PA143" s="29"/>
      <c r="PE143" s="29"/>
      <c r="PI143" s="29"/>
      <c r="PM143" s="29"/>
      <c r="PQ143" s="29"/>
      <c r="PU143" s="29"/>
      <c r="PY143" s="29"/>
      <c r="QC143" s="29"/>
      <c r="QG143" s="29"/>
      <c r="QK143" s="29"/>
      <c r="QO143" s="29"/>
      <c r="QS143" s="29"/>
      <c r="QW143" s="29"/>
      <c r="RA143" s="29"/>
      <c r="RE143" s="29"/>
      <c r="RI143" s="29"/>
      <c r="RM143" s="29"/>
      <c r="RQ143" s="29"/>
      <c r="RU143" s="29"/>
      <c r="RY143" s="29"/>
      <c r="SC143" s="29"/>
      <c r="SG143" s="29"/>
      <c r="SK143" s="29"/>
      <c r="SO143" s="29"/>
      <c r="SS143" s="29"/>
      <c r="SW143" s="29"/>
      <c r="TA143" s="29"/>
      <c r="TE143" s="29"/>
      <c r="TI143" s="29"/>
      <c r="TM143" s="29"/>
      <c r="TQ143" s="29"/>
      <c r="TU143" s="29"/>
      <c r="TY143" s="29"/>
      <c r="UC143" s="29"/>
      <c r="UG143" s="29"/>
      <c r="UK143" s="29"/>
      <c r="UO143" s="29"/>
      <c r="US143" s="29"/>
      <c r="UW143" s="29"/>
      <c r="VA143" s="29"/>
      <c r="VE143" s="29"/>
      <c r="VI143" s="29"/>
      <c r="VM143" s="29"/>
      <c r="VQ143" s="29"/>
      <c r="VU143" s="29"/>
      <c r="VY143" s="29"/>
      <c r="WC143" s="29"/>
      <c r="WG143" s="29"/>
      <c r="WK143" s="29"/>
      <c r="WO143" s="29"/>
      <c r="WS143" s="29"/>
      <c r="WW143" s="29"/>
      <c r="XA143" s="29"/>
      <c r="XE143" s="29"/>
      <c r="XI143" s="29"/>
      <c r="XM143" s="29"/>
      <c r="XQ143" s="29"/>
      <c r="XU143" s="29"/>
      <c r="XY143" s="29"/>
      <c r="YC143" s="29"/>
      <c r="YG143" s="29"/>
      <c r="YK143" s="29"/>
      <c r="YO143" s="29"/>
      <c r="YS143" s="29"/>
      <c r="YW143" s="29"/>
      <c r="ZA143" s="29"/>
      <c r="ZE143" s="29"/>
      <c r="ZI143" s="29"/>
      <c r="ZM143" s="29"/>
      <c r="ZQ143" s="29"/>
      <c r="ZU143" s="29"/>
      <c r="ZY143" s="29"/>
      <c r="AAC143" s="29"/>
      <c r="AAG143" s="29"/>
      <c r="AAK143" s="29"/>
      <c r="AAO143" s="29"/>
      <c r="AAS143" s="29"/>
      <c r="AAW143" s="29"/>
      <c r="ABA143" s="29"/>
      <c r="ABE143" s="29"/>
      <c r="ABI143" s="29"/>
      <c r="ABM143" s="29"/>
      <c r="ABQ143" s="29"/>
      <c r="ABU143" s="29"/>
      <c r="ABY143" s="29"/>
      <c r="ACC143" s="29"/>
      <c r="ACG143" s="29"/>
      <c r="ACK143" s="29"/>
      <c r="ACO143" s="29"/>
      <c r="ACS143" s="29"/>
      <c r="ACW143" s="29"/>
      <c r="ADA143" s="29"/>
      <c r="ADE143" s="29"/>
      <c r="ADI143" s="29"/>
      <c r="ADM143" s="29"/>
      <c r="ADQ143" s="29"/>
      <c r="ADU143" s="29"/>
      <c r="ADY143" s="29"/>
      <c r="AEC143" s="29"/>
      <c r="AEG143" s="29"/>
      <c r="AEK143" s="29"/>
      <c r="AEO143" s="29"/>
      <c r="AES143" s="29"/>
      <c r="AEW143" s="29"/>
      <c r="AFA143" s="29"/>
      <c r="AFE143" s="29"/>
      <c r="AFI143" s="29"/>
      <c r="AFM143" s="29"/>
      <c r="AFQ143" s="29"/>
      <c r="AFU143" s="29"/>
      <c r="AFY143" s="29"/>
      <c r="AGC143" s="29"/>
      <c r="AGG143" s="29"/>
      <c r="AGK143" s="29"/>
      <c r="AGO143" s="29"/>
      <c r="AGS143" s="29"/>
      <c r="AGW143" s="29"/>
      <c r="AHA143" s="29"/>
      <c r="AHE143" s="29"/>
      <c r="AHI143" s="29"/>
      <c r="AHM143" s="29"/>
      <c r="AHQ143" s="29"/>
      <c r="AHU143" s="29"/>
      <c r="AHY143" s="29"/>
      <c r="AIC143" s="29"/>
      <c r="AIG143" s="29"/>
      <c r="AIK143" s="29"/>
      <c r="AIO143" s="29"/>
      <c r="AIS143" s="29"/>
      <c r="AIW143" s="29"/>
      <c r="AJA143" s="29"/>
      <c r="AJE143" s="29"/>
      <c r="AJI143" s="29"/>
      <c r="AJM143" s="29"/>
      <c r="AJQ143" s="29"/>
      <c r="AJU143" s="29"/>
      <c r="AJY143" s="29"/>
      <c r="AKC143" s="29"/>
      <c r="AKG143" s="29"/>
      <c r="AKK143" s="29"/>
      <c r="AKO143" s="29"/>
      <c r="AKS143" s="29"/>
      <c r="AKW143" s="29"/>
      <c r="ALA143" s="29"/>
      <c r="ALE143" s="29"/>
      <c r="ALI143" s="29"/>
      <c r="ALM143" s="29"/>
      <c r="ALQ143" s="29"/>
      <c r="ALU143" s="29"/>
      <c r="ALY143" s="29"/>
      <c r="AMC143" s="29"/>
      <c r="AMG143" s="29"/>
    </row>
    <row r="144" s="20" customFormat="true" ht="15" hidden="false" customHeight="false" outlineLevel="0" collapsed="false">
      <c r="A144" s="29" t="n">
        <v>44365</v>
      </c>
      <c r="B144" s="16" t="s">
        <v>207</v>
      </c>
      <c r="C144" s="16" t="n">
        <v>10468.8</v>
      </c>
      <c r="D144" s="16" t="s">
        <v>208</v>
      </c>
      <c r="G144" s="0"/>
      <c r="H144" s="0"/>
      <c r="I144" s="0"/>
      <c r="J144" s="0"/>
      <c r="K144" s="1"/>
      <c r="L144" s="1"/>
      <c r="M144" s="52"/>
      <c r="N144" s="1"/>
      <c r="O144" s="1"/>
      <c r="P144" s="1"/>
      <c r="Q144" s="52"/>
      <c r="R144" s="1"/>
      <c r="S144" s="1"/>
      <c r="T144" s="1"/>
      <c r="U144" s="52"/>
      <c r="V144" s="1"/>
      <c r="W144" s="1"/>
      <c r="X144" s="1"/>
      <c r="Y144" s="52"/>
      <c r="Z144" s="1"/>
      <c r="AA144" s="1"/>
      <c r="AB144" s="1"/>
      <c r="AC144" s="53"/>
      <c r="AG144" s="29"/>
      <c r="AK144" s="29"/>
      <c r="AO144" s="29"/>
      <c r="AS144" s="29"/>
      <c r="AW144" s="29"/>
      <c r="BA144" s="29"/>
      <c r="BE144" s="29"/>
      <c r="BI144" s="29"/>
      <c r="BM144" s="29"/>
      <c r="BQ144" s="29"/>
      <c r="BU144" s="29"/>
      <c r="BY144" s="29"/>
      <c r="CC144" s="29"/>
      <c r="CG144" s="29"/>
      <c r="CK144" s="29"/>
      <c r="CO144" s="29"/>
      <c r="CS144" s="29"/>
      <c r="CW144" s="29"/>
      <c r="DA144" s="29"/>
      <c r="DE144" s="29"/>
      <c r="DI144" s="29"/>
      <c r="DM144" s="29"/>
      <c r="DQ144" s="29"/>
      <c r="DU144" s="29"/>
      <c r="DY144" s="29"/>
      <c r="EC144" s="29"/>
      <c r="EG144" s="29"/>
      <c r="EK144" s="29"/>
      <c r="EO144" s="29"/>
      <c r="ES144" s="29"/>
      <c r="EW144" s="29"/>
      <c r="FA144" s="29"/>
      <c r="FE144" s="29"/>
      <c r="FI144" s="29"/>
      <c r="FM144" s="29"/>
      <c r="FQ144" s="29"/>
      <c r="FU144" s="29"/>
      <c r="FY144" s="29"/>
      <c r="GC144" s="29"/>
      <c r="GG144" s="29"/>
      <c r="GK144" s="29"/>
      <c r="GO144" s="29"/>
      <c r="GS144" s="29"/>
      <c r="GW144" s="29"/>
      <c r="HA144" s="29"/>
      <c r="HE144" s="29"/>
      <c r="HI144" s="29"/>
      <c r="HM144" s="29"/>
      <c r="HQ144" s="29"/>
      <c r="HU144" s="29"/>
      <c r="HY144" s="29"/>
      <c r="IC144" s="29"/>
      <c r="IG144" s="29"/>
      <c r="IK144" s="29"/>
      <c r="IO144" s="29"/>
      <c r="IS144" s="29"/>
      <c r="IW144" s="29"/>
      <c r="JA144" s="29"/>
      <c r="JE144" s="29"/>
      <c r="JI144" s="29"/>
      <c r="JM144" s="29"/>
      <c r="JQ144" s="29"/>
      <c r="JU144" s="29"/>
      <c r="JY144" s="29"/>
      <c r="KC144" s="29"/>
      <c r="KG144" s="29"/>
      <c r="KK144" s="29"/>
      <c r="KO144" s="29"/>
      <c r="KS144" s="29"/>
      <c r="KW144" s="29"/>
      <c r="LA144" s="29"/>
      <c r="LE144" s="29"/>
      <c r="LI144" s="29"/>
      <c r="LM144" s="29"/>
      <c r="LQ144" s="29"/>
      <c r="LU144" s="29"/>
      <c r="LY144" s="29"/>
      <c r="MC144" s="29"/>
      <c r="MG144" s="29"/>
      <c r="MK144" s="29"/>
      <c r="MO144" s="29"/>
      <c r="MS144" s="29"/>
      <c r="MW144" s="29"/>
      <c r="NA144" s="29"/>
      <c r="NE144" s="29"/>
      <c r="NI144" s="29"/>
      <c r="NM144" s="29"/>
      <c r="NQ144" s="29"/>
      <c r="NU144" s="29"/>
      <c r="NY144" s="29"/>
      <c r="OC144" s="29"/>
      <c r="OG144" s="29"/>
      <c r="OK144" s="29"/>
      <c r="OO144" s="29"/>
      <c r="OS144" s="29"/>
      <c r="OW144" s="29"/>
      <c r="PA144" s="29"/>
      <c r="PE144" s="29"/>
      <c r="PI144" s="29"/>
      <c r="PM144" s="29"/>
      <c r="PQ144" s="29"/>
      <c r="PU144" s="29"/>
      <c r="PY144" s="29"/>
      <c r="QC144" s="29"/>
      <c r="QG144" s="29"/>
      <c r="QK144" s="29"/>
      <c r="QO144" s="29"/>
      <c r="QS144" s="29"/>
      <c r="QW144" s="29"/>
      <c r="RA144" s="29"/>
      <c r="RE144" s="29"/>
      <c r="RI144" s="29"/>
      <c r="RM144" s="29"/>
      <c r="RQ144" s="29"/>
      <c r="RU144" s="29"/>
      <c r="RY144" s="29"/>
      <c r="SC144" s="29"/>
      <c r="SG144" s="29"/>
      <c r="SK144" s="29"/>
      <c r="SO144" s="29"/>
      <c r="SS144" s="29"/>
      <c r="SW144" s="29"/>
      <c r="TA144" s="29"/>
      <c r="TE144" s="29"/>
      <c r="TI144" s="29"/>
      <c r="TM144" s="29"/>
      <c r="TQ144" s="29"/>
      <c r="TU144" s="29"/>
      <c r="TY144" s="29"/>
      <c r="UC144" s="29"/>
      <c r="UG144" s="29"/>
      <c r="UK144" s="29"/>
      <c r="UO144" s="29"/>
      <c r="US144" s="29"/>
      <c r="UW144" s="29"/>
      <c r="VA144" s="29"/>
      <c r="VE144" s="29"/>
      <c r="VI144" s="29"/>
      <c r="VM144" s="29"/>
      <c r="VQ144" s="29"/>
      <c r="VU144" s="29"/>
      <c r="VY144" s="29"/>
      <c r="WC144" s="29"/>
      <c r="WG144" s="29"/>
      <c r="WK144" s="29"/>
      <c r="WO144" s="29"/>
      <c r="WS144" s="29"/>
      <c r="WW144" s="29"/>
      <c r="XA144" s="29"/>
      <c r="XE144" s="29"/>
      <c r="XI144" s="29"/>
      <c r="XM144" s="29"/>
      <c r="XQ144" s="29"/>
      <c r="XU144" s="29"/>
      <c r="XY144" s="29"/>
      <c r="YC144" s="29"/>
      <c r="YG144" s="29"/>
      <c r="YK144" s="29"/>
      <c r="YO144" s="29"/>
      <c r="YS144" s="29"/>
      <c r="YW144" s="29"/>
      <c r="ZA144" s="29"/>
      <c r="ZE144" s="29"/>
      <c r="ZI144" s="29"/>
      <c r="ZM144" s="29"/>
      <c r="ZQ144" s="29"/>
      <c r="ZU144" s="29"/>
      <c r="ZY144" s="29"/>
      <c r="AAC144" s="29"/>
      <c r="AAG144" s="29"/>
      <c r="AAK144" s="29"/>
      <c r="AAO144" s="29"/>
      <c r="AAS144" s="29"/>
      <c r="AAW144" s="29"/>
      <c r="ABA144" s="29"/>
      <c r="ABE144" s="29"/>
      <c r="ABI144" s="29"/>
      <c r="ABM144" s="29"/>
      <c r="ABQ144" s="29"/>
      <c r="ABU144" s="29"/>
      <c r="ABY144" s="29"/>
      <c r="ACC144" s="29"/>
      <c r="ACG144" s="29"/>
      <c r="ACK144" s="29"/>
      <c r="ACO144" s="29"/>
      <c r="ACS144" s="29"/>
      <c r="ACW144" s="29"/>
      <c r="ADA144" s="29"/>
      <c r="ADE144" s="29"/>
      <c r="ADI144" s="29"/>
      <c r="ADM144" s="29"/>
      <c r="ADQ144" s="29"/>
      <c r="ADU144" s="29"/>
      <c r="ADY144" s="29"/>
      <c r="AEC144" s="29"/>
      <c r="AEG144" s="29"/>
      <c r="AEK144" s="29"/>
      <c r="AEO144" s="29"/>
      <c r="AES144" s="29"/>
      <c r="AEW144" s="29"/>
      <c r="AFA144" s="29"/>
      <c r="AFE144" s="29"/>
      <c r="AFI144" s="29"/>
      <c r="AFM144" s="29"/>
      <c r="AFQ144" s="29"/>
      <c r="AFU144" s="29"/>
      <c r="AFY144" s="29"/>
      <c r="AGC144" s="29"/>
      <c r="AGG144" s="29"/>
      <c r="AGK144" s="29"/>
      <c r="AGO144" s="29"/>
      <c r="AGS144" s="29"/>
      <c r="AGW144" s="29"/>
      <c r="AHA144" s="29"/>
      <c r="AHE144" s="29"/>
      <c r="AHI144" s="29"/>
      <c r="AHM144" s="29"/>
      <c r="AHQ144" s="29"/>
      <c r="AHU144" s="29"/>
      <c r="AHY144" s="29"/>
      <c r="AIC144" s="29"/>
      <c r="AIG144" s="29"/>
      <c r="AIK144" s="29"/>
      <c r="AIO144" s="29"/>
      <c r="AIS144" s="29"/>
      <c r="AIW144" s="29"/>
      <c r="AJA144" s="29"/>
      <c r="AJE144" s="29"/>
      <c r="AJI144" s="29"/>
      <c r="AJM144" s="29"/>
      <c r="AJQ144" s="29"/>
      <c r="AJU144" s="29"/>
      <c r="AJY144" s="29"/>
      <c r="AKC144" s="29"/>
      <c r="AKG144" s="29"/>
      <c r="AKK144" s="29"/>
      <c r="AKO144" s="29"/>
      <c r="AKS144" s="29"/>
      <c r="AKW144" s="29"/>
      <c r="ALA144" s="29"/>
      <c r="ALE144" s="29"/>
      <c r="ALI144" s="29"/>
      <c r="ALM144" s="29"/>
      <c r="ALQ144" s="29"/>
      <c r="ALU144" s="29"/>
      <c r="ALY144" s="29"/>
      <c r="AMC144" s="29"/>
      <c r="AMG144" s="29"/>
    </row>
    <row r="145" s="20" customFormat="true" ht="15" hidden="false" customHeight="false" outlineLevel="0" collapsed="false">
      <c r="A145" s="29" t="n">
        <v>44370</v>
      </c>
      <c r="B145" s="16" t="s">
        <v>209</v>
      </c>
      <c r="C145" s="16" t="n">
        <v>1138</v>
      </c>
      <c r="G145" s="0"/>
      <c r="H145" s="0"/>
      <c r="I145" s="0"/>
      <c r="J145" s="0"/>
      <c r="K145" s="1"/>
      <c r="L145" s="1"/>
      <c r="M145" s="52"/>
      <c r="N145" s="1"/>
      <c r="O145" s="1"/>
      <c r="P145" s="1"/>
      <c r="Q145" s="52"/>
      <c r="R145" s="1"/>
      <c r="S145" s="1"/>
      <c r="T145" s="1"/>
      <c r="U145" s="52"/>
      <c r="V145" s="1"/>
      <c r="W145" s="1"/>
      <c r="X145" s="1"/>
      <c r="Y145" s="52"/>
      <c r="Z145" s="1"/>
      <c r="AA145" s="1"/>
      <c r="AB145" s="1"/>
      <c r="AC145" s="53"/>
      <c r="AG145" s="29"/>
      <c r="AK145" s="29"/>
      <c r="AO145" s="29"/>
      <c r="AS145" s="29"/>
      <c r="AW145" s="29"/>
      <c r="BA145" s="29"/>
      <c r="BE145" s="29"/>
      <c r="BI145" s="29"/>
      <c r="BM145" s="29"/>
      <c r="BQ145" s="29"/>
      <c r="BU145" s="29"/>
      <c r="BY145" s="29"/>
      <c r="CC145" s="29"/>
      <c r="CG145" s="29"/>
      <c r="CK145" s="29"/>
      <c r="CO145" s="29"/>
      <c r="CS145" s="29"/>
      <c r="CW145" s="29"/>
      <c r="DA145" s="29"/>
      <c r="DE145" s="29"/>
      <c r="DI145" s="29"/>
      <c r="DM145" s="29"/>
      <c r="DQ145" s="29"/>
      <c r="DU145" s="29"/>
      <c r="DY145" s="29"/>
      <c r="EC145" s="29"/>
      <c r="EG145" s="29"/>
      <c r="EK145" s="29"/>
      <c r="EO145" s="29"/>
      <c r="ES145" s="29"/>
      <c r="EW145" s="29"/>
      <c r="FA145" s="29"/>
      <c r="FE145" s="29"/>
      <c r="FI145" s="29"/>
      <c r="FM145" s="29"/>
      <c r="FQ145" s="29"/>
      <c r="FU145" s="29"/>
      <c r="FY145" s="29"/>
      <c r="GC145" s="29"/>
      <c r="GG145" s="29"/>
      <c r="GK145" s="29"/>
      <c r="GO145" s="29"/>
      <c r="GS145" s="29"/>
      <c r="GW145" s="29"/>
      <c r="HA145" s="29"/>
      <c r="HE145" s="29"/>
      <c r="HI145" s="29"/>
      <c r="HM145" s="29"/>
      <c r="HQ145" s="29"/>
      <c r="HU145" s="29"/>
      <c r="HY145" s="29"/>
      <c r="IC145" s="29"/>
      <c r="IG145" s="29"/>
      <c r="IK145" s="29"/>
      <c r="IO145" s="29"/>
      <c r="IS145" s="29"/>
      <c r="IW145" s="29"/>
      <c r="JA145" s="29"/>
      <c r="JE145" s="29"/>
      <c r="JI145" s="29"/>
      <c r="JM145" s="29"/>
      <c r="JQ145" s="29"/>
      <c r="JU145" s="29"/>
      <c r="JY145" s="29"/>
      <c r="KC145" s="29"/>
      <c r="KG145" s="29"/>
      <c r="KK145" s="29"/>
      <c r="KO145" s="29"/>
      <c r="KS145" s="29"/>
      <c r="KW145" s="29"/>
      <c r="LA145" s="29"/>
      <c r="LE145" s="29"/>
      <c r="LI145" s="29"/>
      <c r="LM145" s="29"/>
      <c r="LQ145" s="29"/>
      <c r="LU145" s="29"/>
      <c r="LY145" s="29"/>
      <c r="MC145" s="29"/>
      <c r="MG145" s="29"/>
      <c r="MK145" s="29"/>
      <c r="MO145" s="29"/>
      <c r="MS145" s="29"/>
      <c r="MW145" s="29"/>
      <c r="NA145" s="29"/>
      <c r="NE145" s="29"/>
      <c r="NI145" s="29"/>
      <c r="NM145" s="29"/>
      <c r="NQ145" s="29"/>
      <c r="NU145" s="29"/>
      <c r="NY145" s="29"/>
      <c r="OC145" s="29"/>
      <c r="OG145" s="29"/>
      <c r="OK145" s="29"/>
      <c r="OO145" s="29"/>
      <c r="OS145" s="29"/>
      <c r="OW145" s="29"/>
      <c r="PA145" s="29"/>
      <c r="PE145" s="29"/>
      <c r="PI145" s="29"/>
      <c r="PM145" s="29"/>
      <c r="PQ145" s="29"/>
      <c r="PU145" s="29"/>
      <c r="PY145" s="29"/>
      <c r="QC145" s="29"/>
      <c r="QG145" s="29"/>
      <c r="QK145" s="29"/>
      <c r="QO145" s="29"/>
      <c r="QS145" s="29"/>
      <c r="QW145" s="29"/>
      <c r="RA145" s="29"/>
      <c r="RE145" s="29"/>
      <c r="RI145" s="29"/>
      <c r="RM145" s="29"/>
      <c r="RQ145" s="29"/>
      <c r="RU145" s="29"/>
      <c r="RY145" s="29"/>
      <c r="SC145" s="29"/>
      <c r="SG145" s="29"/>
      <c r="SK145" s="29"/>
      <c r="SO145" s="29"/>
      <c r="SS145" s="29"/>
      <c r="SW145" s="29"/>
      <c r="TA145" s="29"/>
      <c r="TE145" s="29"/>
      <c r="TI145" s="29"/>
      <c r="TM145" s="29"/>
      <c r="TQ145" s="29"/>
      <c r="TU145" s="29"/>
      <c r="TY145" s="29"/>
      <c r="UC145" s="29"/>
      <c r="UG145" s="29"/>
      <c r="UK145" s="29"/>
      <c r="UO145" s="29"/>
      <c r="US145" s="29"/>
      <c r="UW145" s="29"/>
      <c r="VA145" s="29"/>
      <c r="VE145" s="29"/>
      <c r="VI145" s="29"/>
      <c r="VM145" s="29"/>
      <c r="VQ145" s="29"/>
      <c r="VU145" s="29"/>
      <c r="VY145" s="29"/>
      <c r="WC145" s="29"/>
      <c r="WG145" s="29"/>
      <c r="WK145" s="29"/>
      <c r="WO145" s="29"/>
      <c r="WS145" s="29"/>
      <c r="WW145" s="29"/>
      <c r="XA145" s="29"/>
      <c r="XE145" s="29"/>
      <c r="XI145" s="29"/>
      <c r="XM145" s="29"/>
      <c r="XQ145" s="29"/>
      <c r="XU145" s="29"/>
      <c r="XY145" s="29"/>
      <c r="YC145" s="29"/>
      <c r="YG145" s="29"/>
      <c r="YK145" s="29"/>
      <c r="YO145" s="29"/>
      <c r="YS145" s="29"/>
      <c r="YW145" s="29"/>
      <c r="ZA145" s="29"/>
      <c r="ZE145" s="29"/>
      <c r="ZI145" s="29"/>
      <c r="ZM145" s="29"/>
      <c r="ZQ145" s="29"/>
      <c r="ZU145" s="29"/>
      <c r="ZY145" s="29"/>
      <c r="AAC145" s="29"/>
      <c r="AAG145" s="29"/>
      <c r="AAK145" s="29"/>
      <c r="AAO145" s="29"/>
      <c r="AAS145" s="29"/>
      <c r="AAW145" s="29"/>
      <c r="ABA145" s="29"/>
      <c r="ABE145" s="29"/>
      <c r="ABI145" s="29"/>
      <c r="ABM145" s="29"/>
      <c r="ABQ145" s="29"/>
      <c r="ABU145" s="29"/>
      <c r="ABY145" s="29"/>
      <c r="ACC145" s="29"/>
      <c r="ACG145" s="29"/>
      <c r="ACK145" s="29"/>
      <c r="ACO145" s="29"/>
      <c r="ACS145" s="29"/>
      <c r="ACW145" s="29"/>
      <c r="ADA145" s="29"/>
      <c r="ADE145" s="29"/>
      <c r="ADI145" s="29"/>
      <c r="ADM145" s="29"/>
      <c r="ADQ145" s="29"/>
      <c r="ADU145" s="29"/>
      <c r="ADY145" s="29"/>
      <c r="AEC145" s="29"/>
      <c r="AEG145" s="29"/>
      <c r="AEK145" s="29"/>
      <c r="AEO145" s="29"/>
      <c r="AES145" s="29"/>
      <c r="AEW145" s="29"/>
      <c r="AFA145" s="29"/>
      <c r="AFE145" s="29"/>
      <c r="AFI145" s="29"/>
      <c r="AFM145" s="29"/>
      <c r="AFQ145" s="29"/>
      <c r="AFU145" s="29"/>
      <c r="AFY145" s="29"/>
      <c r="AGC145" s="29"/>
      <c r="AGG145" s="29"/>
      <c r="AGK145" s="29"/>
      <c r="AGO145" s="29"/>
      <c r="AGS145" s="29"/>
      <c r="AGW145" s="29"/>
      <c r="AHA145" s="29"/>
      <c r="AHE145" s="29"/>
      <c r="AHI145" s="29"/>
      <c r="AHM145" s="29"/>
      <c r="AHQ145" s="29"/>
      <c r="AHU145" s="29"/>
      <c r="AHY145" s="29"/>
      <c r="AIC145" s="29"/>
      <c r="AIG145" s="29"/>
      <c r="AIK145" s="29"/>
      <c r="AIO145" s="29"/>
      <c r="AIS145" s="29"/>
      <c r="AIW145" s="29"/>
      <c r="AJA145" s="29"/>
      <c r="AJE145" s="29"/>
      <c r="AJI145" s="29"/>
      <c r="AJM145" s="29"/>
      <c r="AJQ145" s="29"/>
      <c r="AJU145" s="29"/>
      <c r="AJY145" s="29"/>
      <c r="AKC145" s="29"/>
      <c r="AKG145" s="29"/>
      <c r="AKK145" s="29"/>
      <c r="AKO145" s="29"/>
      <c r="AKS145" s="29"/>
      <c r="AKW145" s="29"/>
      <c r="ALA145" s="29"/>
      <c r="ALE145" s="29"/>
      <c r="ALI145" s="29"/>
      <c r="ALM145" s="29"/>
      <c r="ALQ145" s="29"/>
      <c r="ALU145" s="29"/>
      <c r="ALY145" s="29"/>
      <c r="AMC145" s="29"/>
      <c r="AMG145" s="29"/>
    </row>
    <row r="146" s="20" customFormat="true" ht="15" hidden="false" customHeight="false" outlineLevel="0" collapsed="false">
      <c r="A146" s="29" t="n">
        <v>44377</v>
      </c>
      <c r="B146" s="16" t="s">
        <v>210</v>
      </c>
      <c r="C146" s="16" t="n">
        <v>184</v>
      </c>
      <c r="D146" s="16" t="s">
        <v>211</v>
      </c>
      <c r="G146" s="0"/>
      <c r="H146" s="0"/>
      <c r="I146" s="0"/>
      <c r="J146" s="0"/>
      <c r="K146" s="1"/>
      <c r="L146" s="1"/>
      <c r="M146" s="52"/>
      <c r="N146" s="1"/>
      <c r="O146" s="1"/>
      <c r="P146" s="1"/>
      <c r="Q146" s="52"/>
      <c r="R146" s="1"/>
      <c r="S146" s="1"/>
      <c r="T146" s="1"/>
      <c r="U146" s="52"/>
      <c r="V146" s="1"/>
      <c r="W146" s="1"/>
      <c r="X146" s="1"/>
      <c r="Y146" s="52"/>
      <c r="Z146" s="1"/>
      <c r="AA146" s="1"/>
      <c r="AB146" s="1"/>
      <c r="AC146" s="53"/>
      <c r="AG146" s="29"/>
      <c r="AK146" s="29"/>
      <c r="AO146" s="29"/>
      <c r="AS146" s="29"/>
      <c r="AW146" s="29"/>
      <c r="BA146" s="29"/>
      <c r="BE146" s="29"/>
      <c r="BI146" s="29"/>
      <c r="BM146" s="29"/>
      <c r="BQ146" s="29"/>
      <c r="BU146" s="29"/>
      <c r="BY146" s="29"/>
      <c r="CC146" s="29"/>
      <c r="CG146" s="29"/>
      <c r="CK146" s="29"/>
      <c r="CO146" s="29"/>
      <c r="CS146" s="29"/>
      <c r="CW146" s="29"/>
      <c r="DA146" s="29"/>
      <c r="DE146" s="29"/>
      <c r="DI146" s="29"/>
      <c r="DM146" s="29"/>
      <c r="DQ146" s="29"/>
      <c r="DU146" s="29"/>
      <c r="DY146" s="29"/>
      <c r="EC146" s="29"/>
      <c r="EG146" s="29"/>
      <c r="EK146" s="29"/>
      <c r="EO146" s="29"/>
      <c r="ES146" s="29"/>
      <c r="EW146" s="29"/>
      <c r="FA146" s="29"/>
      <c r="FE146" s="29"/>
      <c r="FI146" s="29"/>
      <c r="FM146" s="29"/>
      <c r="FQ146" s="29"/>
      <c r="FU146" s="29"/>
      <c r="FY146" s="29"/>
      <c r="GC146" s="29"/>
      <c r="GG146" s="29"/>
      <c r="GK146" s="29"/>
      <c r="GO146" s="29"/>
      <c r="GS146" s="29"/>
      <c r="GW146" s="29"/>
      <c r="HA146" s="29"/>
      <c r="HE146" s="29"/>
      <c r="HI146" s="29"/>
      <c r="HM146" s="29"/>
      <c r="HQ146" s="29"/>
      <c r="HU146" s="29"/>
      <c r="HY146" s="29"/>
      <c r="IC146" s="29"/>
      <c r="IG146" s="29"/>
      <c r="IK146" s="29"/>
      <c r="IO146" s="29"/>
      <c r="IS146" s="29"/>
      <c r="IW146" s="29"/>
      <c r="JA146" s="29"/>
      <c r="JE146" s="29"/>
      <c r="JI146" s="29"/>
      <c r="JM146" s="29"/>
      <c r="JQ146" s="29"/>
      <c r="JU146" s="29"/>
      <c r="JY146" s="29"/>
      <c r="KC146" s="29"/>
      <c r="KG146" s="29"/>
      <c r="KK146" s="29"/>
      <c r="KO146" s="29"/>
      <c r="KS146" s="29"/>
      <c r="KW146" s="29"/>
      <c r="LA146" s="29"/>
      <c r="LE146" s="29"/>
      <c r="LI146" s="29"/>
      <c r="LM146" s="29"/>
      <c r="LQ146" s="29"/>
      <c r="LU146" s="29"/>
      <c r="LY146" s="29"/>
      <c r="MC146" s="29"/>
      <c r="MG146" s="29"/>
      <c r="MK146" s="29"/>
      <c r="MO146" s="29"/>
      <c r="MS146" s="29"/>
      <c r="MW146" s="29"/>
      <c r="NA146" s="29"/>
      <c r="NE146" s="29"/>
      <c r="NI146" s="29"/>
      <c r="NM146" s="29"/>
      <c r="NQ146" s="29"/>
      <c r="NU146" s="29"/>
      <c r="NY146" s="29"/>
      <c r="OC146" s="29"/>
      <c r="OG146" s="29"/>
      <c r="OK146" s="29"/>
      <c r="OO146" s="29"/>
      <c r="OS146" s="29"/>
      <c r="OW146" s="29"/>
      <c r="PA146" s="29"/>
      <c r="PE146" s="29"/>
      <c r="PI146" s="29"/>
      <c r="PM146" s="29"/>
      <c r="PQ146" s="29"/>
      <c r="PU146" s="29"/>
      <c r="PY146" s="29"/>
      <c r="QC146" s="29"/>
      <c r="QG146" s="29"/>
      <c r="QK146" s="29"/>
      <c r="QO146" s="29"/>
      <c r="QS146" s="29"/>
      <c r="QW146" s="29"/>
      <c r="RA146" s="29"/>
      <c r="RE146" s="29"/>
      <c r="RI146" s="29"/>
      <c r="RM146" s="29"/>
      <c r="RQ146" s="29"/>
      <c r="RU146" s="29"/>
      <c r="RY146" s="29"/>
      <c r="SC146" s="29"/>
      <c r="SG146" s="29"/>
      <c r="SK146" s="29"/>
      <c r="SO146" s="29"/>
      <c r="SS146" s="29"/>
      <c r="SW146" s="29"/>
      <c r="TA146" s="29"/>
      <c r="TE146" s="29"/>
      <c r="TI146" s="29"/>
      <c r="TM146" s="29"/>
      <c r="TQ146" s="29"/>
      <c r="TU146" s="29"/>
      <c r="TY146" s="29"/>
      <c r="UC146" s="29"/>
      <c r="UG146" s="29"/>
      <c r="UK146" s="29"/>
      <c r="UO146" s="29"/>
      <c r="US146" s="29"/>
      <c r="UW146" s="29"/>
      <c r="VA146" s="29"/>
      <c r="VE146" s="29"/>
      <c r="VI146" s="29"/>
      <c r="VM146" s="29"/>
      <c r="VQ146" s="29"/>
      <c r="VU146" s="29"/>
      <c r="VY146" s="29"/>
      <c r="WC146" s="29"/>
      <c r="WG146" s="29"/>
      <c r="WK146" s="29"/>
      <c r="WO146" s="29"/>
      <c r="WS146" s="29"/>
      <c r="WW146" s="29"/>
      <c r="XA146" s="29"/>
      <c r="XE146" s="29"/>
      <c r="XI146" s="29"/>
      <c r="XM146" s="29"/>
      <c r="XQ146" s="29"/>
      <c r="XU146" s="29"/>
      <c r="XY146" s="29"/>
      <c r="YC146" s="29"/>
      <c r="YG146" s="29"/>
      <c r="YK146" s="29"/>
      <c r="YO146" s="29"/>
      <c r="YS146" s="29"/>
      <c r="YW146" s="29"/>
      <c r="ZA146" s="29"/>
      <c r="ZE146" s="29"/>
      <c r="ZI146" s="29"/>
      <c r="ZM146" s="29"/>
      <c r="ZQ146" s="29"/>
      <c r="ZU146" s="29"/>
      <c r="ZY146" s="29"/>
      <c r="AAC146" s="29"/>
      <c r="AAG146" s="29"/>
      <c r="AAK146" s="29"/>
      <c r="AAO146" s="29"/>
      <c r="AAS146" s="29"/>
      <c r="AAW146" s="29"/>
      <c r="ABA146" s="29"/>
      <c r="ABE146" s="29"/>
      <c r="ABI146" s="29"/>
      <c r="ABM146" s="29"/>
      <c r="ABQ146" s="29"/>
      <c r="ABU146" s="29"/>
      <c r="ABY146" s="29"/>
      <c r="ACC146" s="29"/>
      <c r="ACG146" s="29"/>
      <c r="ACK146" s="29"/>
      <c r="ACO146" s="29"/>
      <c r="ACS146" s="29"/>
      <c r="ACW146" s="29"/>
      <c r="ADA146" s="29"/>
      <c r="ADE146" s="29"/>
      <c r="ADI146" s="29"/>
      <c r="ADM146" s="29"/>
      <c r="ADQ146" s="29"/>
      <c r="ADU146" s="29"/>
      <c r="ADY146" s="29"/>
      <c r="AEC146" s="29"/>
      <c r="AEG146" s="29"/>
      <c r="AEK146" s="29"/>
      <c r="AEO146" s="29"/>
      <c r="AES146" s="29"/>
      <c r="AEW146" s="29"/>
      <c r="AFA146" s="29"/>
      <c r="AFE146" s="29"/>
      <c r="AFI146" s="29"/>
      <c r="AFM146" s="29"/>
      <c r="AFQ146" s="29"/>
      <c r="AFU146" s="29"/>
      <c r="AFY146" s="29"/>
      <c r="AGC146" s="29"/>
      <c r="AGG146" s="29"/>
      <c r="AGK146" s="29"/>
      <c r="AGO146" s="29"/>
      <c r="AGS146" s="29"/>
      <c r="AGW146" s="29"/>
      <c r="AHA146" s="29"/>
      <c r="AHE146" s="29"/>
      <c r="AHI146" s="29"/>
      <c r="AHM146" s="29"/>
      <c r="AHQ146" s="29"/>
      <c r="AHU146" s="29"/>
      <c r="AHY146" s="29"/>
      <c r="AIC146" s="29"/>
      <c r="AIG146" s="29"/>
      <c r="AIK146" s="29"/>
      <c r="AIO146" s="29"/>
      <c r="AIS146" s="29"/>
      <c r="AIW146" s="29"/>
      <c r="AJA146" s="29"/>
      <c r="AJE146" s="29"/>
      <c r="AJI146" s="29"/>
      <c r="AJM146" s="29"/>
      <c r="AJQ146" s="29"/>
      <c r="AJU146" s="29"/>
      <c r="AJY146" s="29"/>
      <c r="AKC146" s="29"/>
      <c r="AKG146" s="29"/>
      <c r="AKK146" s="29"/>
      <c r="AKO146" s="29"/>
      <c r="AKS146" s="29"/>
      <c r="AKW146" s="29"/>
      <c r="ALA146" s="29"/>
      <c r="ALE146" s="29"/>
      <c r="ALI146" s="29"/>
      <c r="ALM146" s="29"/>
      <c r="ALQ146" s="29"/>
      <c r="ALU146" s="29"/>
      <c r="ALY146" s="29"/>
      <c r="AMC146" s="29"/>
      <c r="AMG146" s="29"/>
    </row>
    <row r="147" s="20" customFormat="true" ht="15" hidden="false" customHeight="false" outlineLevel="0" collapsed="false">
      <c r="A147" s="29" t="n">
        <v>44377</v>
      </c>
      <c r="B147" s="20" t="s">
        <v>212</v>
      </c>
      <c r="C147" s="20" t="n">
        <v>12300.77</v>
      </c>
      <c r="D147" s="20" t="s">
        <v>213</v>
      </c>
      <c r="G147" s="0"/>
      <c r="H147" s="0"/>
      <c r="I147" s="0"/>
      <c r="J147" s="0"/>
      <c r="K147" s="1"/>
      <c r="L147" s="1"/>
      <c r="M147" s="52"/>
      <c r="N147" s="1"/>
      <c r="O147" s="1"/>
      <c r="P147" s="1"/>
      <c r="Q147" s="52"/>
      <c r="R147" s="1"/>
      <c r="S147" s="1"/>
      <c r="T147" s="1"/>
      <c r="U147" s="52"/>
      <c r="V147" s="1"/>
      <c r="W147" s="1"/>
      <c r="X147" s="1"/>
      <c r="Y147" s="52"/>
      <c r="Z147" s="1"/>
      <c r="AA147" s="1"/>
      <c r="AB147" s="1"/>
      <c r="AC147" s="53"/>
      <c r="AG147" s="29"/>
      <c r="AK147" s="29"/>
      <c r="AO147" s="29"/>
      <c r="AS147" s="29"/>
      <c r="AW147" s="29"/>
      <c r="BA147" s="29"/>
      <c r="BE147" s="29"/>
      <c r="BI147" s="29"/>
      <c r="BM147" s="29"/>
      <c r="BQ147" s="29"/>
      <c r="BU147" s="29"/>
      <c r="BY147" s="29"/>
      <c r="CC147" s="29"/>
      <c r="CG147" s="29"/>
      <c r="CK147" s="29"/>
      <c r="CO147" s="29"/>
      <c r="CS147" s="29"/>
      <c r="CW147" s="29"/>
      <c r="DA147" s="29"/>
      <c r="DE147" s="29"/>
      <c r="DI147" s="29"/>
      <c r="DM147" s="29"/>
      <c r="DQ147" s="29"/>
      <c r="DU147" s="29"/>
      <c r="DY147" s="29"/>
      <c r="EC147" s="29"/>
      <c r="EG147" s="29"/>
      <c r="EK147" s="29"/>
      <c r="EO147" s="29"/>
      <c r="ES147" s="29"/>
      <c r="EW147" s="29"/>
      <c r="FA147" s="29"/>
      <c r="FE147" s="29"/>
      <c r="FI147" s="29"/>
      <c r="FM147" s="29"/>
      <c r="FQ147" s="29"/>
      <c r="FU147" s="29"/>
      <c r="FY147" s="29"/>
      <c r="GC147" s="29"/>
      <c r="GG147" s="29"/>
      <c r="GK147" s="29"/>
      <c r="GO147" s="29"/>
      <c r="GS147" s="29"/>
      <c r="GW147" s="29"/>
      <c r="HA147" s="29"/>
      <c r="HE147" s="29"/>
      <c r="HI147" s="29"/>
      <c r="HM147" s="29"/>
      <c r="HQ147" s="29"/>
      <c r="HU147" s="29"/>
      <c r="HY147" s="29"/>
      <c r="IC147" s="29"/>
      <c r="IG147" s="29"/>
      <c r="IK147" s="29"/>
      <c r="IO147" s="29"/>
      <c r="IS147" s="29"/>
      <c r="IW147" s="29"/>
      <c r="JA147" s="29"/>
      <c r="JE147" s="29"/>
      <c r="JI147" s="29"/>
      <c r="JM147" s="29"/>
      <c r="JQ147" s="29"/>
      <c r="JU147" s="29"/>
      <c r="JY147" s="29"/>
      <c r="KC147" s="29"/>
      <c r="KG147" s="29"/>
      <c r="KK147" s="29"/>
      <c r="KO147" s="29"/>
      <c r="KS147" s="29"/>
      <c r="KW147" s="29"/>
      <c r="LA147" s="29"/>
      <c r="LE147" s="29"/>
      <c r="LI147" s="29"/>
      <c r="LM147" s="29"/>
      <c r="LQ147" s="29"/>
      <c r="LU147" s="29"/>
      <c r="LY147" s="29"/>
      <c r="MC147" s="29"/>
      <c r="MG147" s="29"/>
      <c r="MK147" s="29"/>
      <c r="MO147" s="29"/>
      <c r="MS147" s="29"/>
      <c r="MW147" s="29"/>
      <c r="NA147" s="29"/>
      <c r="NE147" s="29"/>
      <c r="NI147" s="29"/>
      <c r="NM147" s="29"/>
      <c r="NQ147" s="29"/>
      <c r="NU147" s="29"/>
      <c r="NY147" s="29"/>
      <c r="OC147" s="29"/>
      <c r="OG147" s="29"/>
      <c r="OK147" s="29"/>
      <c r="OO147" s="29"/>
      <c r="OS147" s="29"/>
      <c r="OW147" s="29"/>
      <c r="PA147" s="29"/>
      <c r="PE147" s="29"/>
      <c r="PI147" s="29"/>
      <c r="PM147" s="29"/>
      <c r="PQ147" s="29"/>
      <c r="PU147" s="29"/>
      <c r="PY147" s="29"/>
      <c r="QC147" s="29"/>
      <c r="QG147" s="29"/>
      <c r="QK147" s="29"/>
      <c r="QO147" s="29"/>
      <c r="QS147" s="29"/>
      <c r="QW147" s="29"/>
      <c r="RA147" s="29"/>
      <c r="RE147" s="29"/>
      <c r="RI147" s="29"/>
      <c r="RM147" s="29"/>
      <c r="RQ147" s="29"/>
      <c r="RU147" s="29"/>
      <c r="RY147" s="29"/>
      <c r="SC147" s="29"/>
      <c r="SG147" s="29"/>
      <c r="SK147" s="29"/>
      <c r="SO147" s="29"/>
      <c r="SS147" s="29"/>
      <c r="SW147" s="29"/>
      <c r="TA147" s="29"/>
      <c r="TE147" s="29"/>
      <c r="TI147" s="29"/>
      <c r="TM147" s="29"/>
      <c r="TQ147" s="29"/>
      <c r="TU147" s="29"/>
      <c r="TY147" s="29"/>
      <c r="UC147" s="29"/>
      <c r="UG147" s="29"/>
      <c r="UK147" s="29"/>
      <c r="UO147" s="29"/>
      <c r="US147" s="29"/>
      <c r="UW147" s="29"/>
      <c r="VA147" s="29"/>
      <c r="VE147" s="29"/>
      <c r="VI147" s="29"/>
      <c r="VM147" s="29"/>
      <c r="VQ147" s="29"/>
      <c r="VU147" s="29"/>
      <c r="VY147" s="29"/>
      <c r="WC147" s="29"/>
      <c r="WG147" s="29"/>
      <c r="WK147" s="29"/>
      <c r="WO147" s="29"/>
      <c r="WS147" s="29"/>
      <c r="WW147" s="29"/>
      <c r="XA147" s="29"/>
      <c r="XE147" s="29"/>
      <c r="XI147" s="29"/>
      <c r="XM147" s="29"/>
      <c r="XQ147" s="29"/>
      <c r="XU147" s="29"/>
      <c r="XY147" s="29"/>
      <c r="YC147" s="29"/>
      <c r="YG147" s="29"/>
      <c r="YK147" s="29"/>
      <c r="YO147" s="29"/>
      <c r="YS147" s="29"/>
      <c r="YW147" s="29"/>
      <c r="ZA147" s="29"/>
      <c r="ZE147" s="29"/>
      <c r="ZI147" s="29"/>
      <c r="ZM147" s="29"/>
      <c r="ZQ147" s="29"/>
      <c r="ZU147" s="29"/>
      <c r="ZY147" s="29"/>
      <c r="AAC147" s="29"/>
      <c r="AAG147" s="29"/>
      <c r="AAK147" s="29"/>
      <c r="AAO147" s="29"/>
      <c r="AAS147" s="29"/>
      <c r="AAW147" s="29"/>
      <c r="ABA147" s="29"/>
      <c r="ABE147" s="29"/>
      <c r="ABI147" s="29"/>
      <c r="ABM147" s="29"/>
      <c r="ABQ147" s="29"/>
      <c r="ABU147" s="29"/>
      <c r="ABY147" s="29"/>
      <c r="ACC147" s="29"/>
      <c r="ACG147" s="29"/>
      <c r="ACK147" s="29"/>
      <c r="ACO147" s="29"/>
      <c r="ACS147" s="29"/>
      <c r="ACW147" s="29"/>
      <c r="ADA147" s="29"/>
      <c r="ADE147" s="29"/>
      <c r="ADI147" s="29"/>
      <c r="ADM147" s="29"/>
      <c r="ADQ147" s="29"/>
      <c r="ADU147" s="29"/>
      <c r="ADY147" s="29"/>
      <c r="AEC147" s="29"/>
      <c r="AEG147" s="29"/>
      <c r="AEK147" s="29"/>
      <c r="AEO147" s="29"/>
      <c r="AES147" s="29"/>
      <c r="AEW147" s="29"/>
      <c r="AFA147" s="29"/>
      <c r="AFE147" s="29"/>
      <c r="AFI147" s="29"/>
      <c r="AFM147" s="29"/>
      <c r="AFQ147" s="29"/>
      <c r="AFU147" s="29"/>
      <c r="AFY147" s="29"/>
      <c r="AGC147" s="29"/>
      <c r="AGG147" s="29"/>
      <c r="AGK147" s="29"/>
      <c r="AGO147" s="29"/>
      <c r="AGS147" s="29"/>
      <c r="AGW147" s="29"/>
      <c r="AHA147" s="29"/>
      <c r="AHE147" s="29"/>
      <c r="AHI147" s="29"/>
      <c r="AHM147" s="29"/>
      <c r="AHQ147" s="29"/>
      <c r="AHU147" s="29"/>
      <c r="AHY147" s="29"/>
      <c r="AIC147" s="29"/>
      <c r="AIG147" s="29"/>
      <c r="AIK147" s="29"/>
      <c r="AIO147" s="29"/>
      <c r="AIS147" s="29"/>
      <c r="AIW147" s="29"/>
      <c r="AJA147" s="29"/>
      <c r="AJE147" s="29"/>
      <c r="AJI147" s="29"/>
      <c r="AJM147" s="29"/>
      <c r="AJQ147" s="29"/>
      <c r="AJU147" s="29"/>
      <c r="AJY147" s="29"/>
      <c r="AKC147" s="29"/>
      <c r="AKG147" s="29"/>
      <c r="AKK147" s="29"/>
      <c r="AKO147" s="29"/>
      <c r="AKS147" s="29"/>
      <c r="AKW147" s="29"/>
      <c r="ALA147" s="29"/>
      <c r="ALE147" s="29"/>
      <c r="ALI147" s="29"/>
      <c r="ALM147" s="29"/>
      <c r="ALQ147" s="29"/>
      <c r="ALU147" s="29"/>
      <c r="ALY147" s="29"/>
      <c r="AMC147" s="29"/>
      <c r="AMG147" s="29"/>
    </row>
    <row r="148" s="20" customFormat="true" ht="15" hidden="false" customHeight="false" outlineLevel="0" collapsed="false">
      <c r="A148" s="29" t="n">
        <v>44410</v>
      </c>
      <c r="B148" s="20" t="s">
        <v>214</v>
      </c>
      <c r="C148" s="20" t="n">
        <v>13500</v>
      </c>
      <c r="E148" s="1"/>
      <c r="F148" s="1"/>
      <c r="G148" s="0"/>
      <c r="H148" s="0"/>
      <c r="I148" s="0"/>
      <c r="J148" s="0"/>
      <c r="K148" s="1"/>
      <c r="L148" s="1"/>
      <c r="M148" s="52"/>
      <c r="N148" s="1"/>
      <c r="O148" s="1"/>
      <c r="P148" s="1"/>
      <c r="Q148" s="52"/>
      <c r="R148" s="1"/>
      <c r="S148" s="1"/>
      <c r="T148" s="1"/>
      <c r="U148" s="52"/>
      <c r="V148" s="1"/>
      <c r="W148" s="1"/>
      <c r="X148" s="1"/>
      <c r="Y148" s="52"/>
      <c r="Z148" s="1"/>
      <c r="AA148" s="1"/>
      <c r="AB148" s="1"/>
      <c r="AC148" s="53"/>
      <c r="AG148" s="29"/>
      <c r="AK148" s="29"/>
      <c r="AO148" s="29"/>
      <c r="AS148" s="29"/>
      <c r="AW148" s="29"/>
      <c r="BA148" s="29"/>
      <c r="BE148" s="29"/>
      <c r="BI148" s="29"/>
      <c r="BM148" s="29"/>
      <c r="BQ148" s="29"/>
      <c r="BU148" s="29"/>
      <c r="BY148" s="29"/>
      <c r="CC148" s="29"/>
      <c r="CG148" s="29"/>
      <c r="CK148" s="29"/>
      <c r="CO148" s="29"/>
      <c r="CS148" s="29"/>
      <c r="CW148" s="29"/>
      <c r="DA148" s="29"/>
      <c r="DE148" s="29"/>
      <c r="DI148" s="29"/>
      <c r="DM148" s="29"/>
      <c r="DQ148" s="29"/>
      <c r="DU148" s="29"/>
      <c r="DY148" s="29"/>
      <c r="EC148" s="29"/>
      <c r="EG148" s="29"/>
      <c r="EK148" s="29"/>
      <c r="EO148" s="29"/>
      <c r="ES148" s="29"/>
      <c r="EW148" s="29"/>
      <c r="FA148" s="29"/>
      <c r="FE148" s="29"/>
      <c r="FI148" s="29"/>
      <c r="FM148" s="29"/>
      <c r="FQ148" s="29"/>
      <c r="FU148" s="29"/>
      <c r="FY148" s="29"/>
      <c r="GC148" s="29"/>
      <c r="GG148" s="29"/>
      <c r="GK148" s="29"/>
      <c r="GO148" s="29"/>
      <c r="GS148" s="29"/>
      <c r="GW148" s="29"/>
      <c r="HA148" s="29"/>
      <c r="HE148" s="29"/>
      <c r="HI148" s="29"/>
      <c r="HM148" s="29"/>
      <c r="HQ148" s="29"/>
      <c r="HU148" s="29"/>
      <c r="HY148" s="29"/>
      <c r="IC148" s="29"/>
      <c r="IG148" s="29"/>
      <c r="IK148" s="29"/>
      <c r="IO148" s="29"/>
      <c r="IS148" s="29"/>
      <c r="IW148" s="29"/>
      <c r="JA148" s="29"/>
      <c r="JE148" s="29"/>
      <c r="JI148" s="29"/>
      <c r="JM148" s="29"/>
      <c r="JQ148" s="29"/>
      <c r="JU148" s="29"/>
      <c r="JY148" s="29"/>
      <c r="KC148" s="29"/>
      <c r="KG148" s="29"/>
      <c r="KK148" s="29"/>
      <c r="KO148" s="29"/>
      <c r="KS148" s="29"/>
      <c r="KW148" s="29"/>
      <c r="LA148" s="29"/>
      <c r="LE148" s="29"/>
      <c r="LI148" s="29"/>
      <c r="LM148" s="29"/>
      <c r="LQ148" s="29"/>
      <c r="LU148" s="29"/>
      <c r="LY148" s="29"/>
      <c r="MC148" s="29"/>
      <c r="MG148" s="29"/>
      <c r="MK148" s="29"/>
      <c r="MO148" s="29"/>
      <c r="MS148" s="29"/>
      <c r="MW148" s="29"/>
      <c r="NA148" s="29"/>
      <c r="NE148" s="29"/>
      <c r="NI148" s="29"/>
      <c r="NM148" s="29"/>
      <c r="NQ148" s="29"/>
      <c r="NU148" s="29"/>
      <c r="NY148" s="29"/>
      <c r="OC148" s="29"/>
      <c r="OG148" s="29"/>
      <c r="OK148" s="29"/>
      <c r="OO148" s="29"/>
      <c r="OS148" s="29"/>
      <c r="OW148" s="29"/>
      <c r="PA148" s="29"/>
      <c r="PE148" s="29"/>
      <c r="PI148" s="29"/>
      <c r="PM148" s="29"/>
      <c r="PQ148" s="29"/>
      <c r="PU148" s="29"/>
      <c r="PY148" s="29"/>
      <c r="QC148" s="29"/>
      <c r="QG148" s="29"/>
      <c r="QK148" s="29"/>
      <c r="QO148" s="29"/>
      <c r="QS148" s="29"/>
      <c r="QW148" s="29"/>
      <c r="RA148" s="29"/>
      <c r="RE148" s="29"/>
      <c r="RI148" s="29"/>
      <c r="RM148" s="29"/>
      <c r="RQ148" s="29"/>
      <c r="RU148" s="29"/>
      <c r="RY148" s="29"/>
      <c r="SC148" s="29"/>
      <c r="SG148" s="29"/>
      <c r="SK148" s="29"/>
      <c r="SO148" s="29"/>
      <c r="SS148" s="29"/>
      <c r="SW148" s="29"/>
      <c r="TA148" s="29"/>
      <c r="TE148" s="29"/>
      <c r="TI148" s="29"/>
      <c r="TM148" s="29"/>
      <c r="TQ148" s="29"/>
      <c r="TU148" s="29"/>
      <c r="TY148" s="29"/>
      <c r="UC148" s="29"/>
      <c r="UG148" s="29"/>
      <c r="UK148" s="29"/>
      <c r="UO148" s="29"/>
      <c r="US148" s="29"/>
      <c r="UW148" s="29"/>
      <c r="VA148" s="29"/>
      <c r="VE148" s="29"/>
      <c r="VI148" s="29"/>
      <c r="VM148" s="29"/>
      <c r="VQ148" s="29"/>
      <c r="VU148" s="29"/>
      <c r="VY148" s="29"/>
      <c r="WC148" s="29"/>
      <c r="WG148" s="29"/>
      <c r="WK148" s="29"/>
      <c r="WO148" s="29"/>
      <c r="WS148" s="29"/>
      <c r="WW148" s="29"/>
      <c r="XA148" s="29"/>
      <c r="XE148" s="29"/>
      <c r="XI148" s="29"/>
      <c r="XM148" s="29"/>
      <c r="XQ148" s="29"/>
      <c r="XU148" s="29"/>
      <c r="XY148" s="29"/>
      <c r="YC148" s="29"/>
      <c r="YG148" s="29"/>
      <c r="YK148" s="29"/>
      <c r="YO148" s="29"/>
      <c r="YS148" s="29"/>
      <c r="YW148" s="29"/>
      <c r="ZA148" s="29"/>
      <c r="ZE148" s="29"/>
      <c r="ZI148" s="29"/>
      <c r="ZM148" s="29"/>
      <c r="ZQ148" s="29"/>
      <c r="ZU148" s="29"/>
      <c r="ZY148" s="29"/>
      <c r="AAC148" s="29"/>
      <c r="AAG148" s="29"/>
      <c r="AAK148" s="29"/>
      <c r="AAO148" s="29"/>
      <c r="AAS148" s="29"/>
      <c r="AAW148" s="29"/>
      <c r="ABA148" s="29"/>
      <c r="ABE148" s="29"/>
      <c r="ABI148" s="29"/>
      <c r="ABM148" s="29"/>
      <c r="ABQ148" s="29"/>
      <c r="ABU148" s="29"/>
      <c r="ABY148" s="29"/>
      <c r="ACC148" s="29"/>
      <c r="ACG148" s="29"/>
      <c r="ACK148" s="29"/>
      <c r="ACO148" s="29"/>
      <c r="ACS148" s="29"/>
      <c r="ACW148" s="29"/>
      <c r="ADA148" s="29"/>
      <c r="ADE148" s="29"/>
      <c r="ADI148" s="29"/>
      <c r="ADM148" s="29"/>
      <c r="ADQ148" s="29"/>
      <c r="ADU148" s="29"/>
      <c r="ADY148" s="29"/>
      <c r="AEC148" s="29"/>
      <c r="AEG148" s="29"/>
      <c r="AEK148" s="29"/>
      <c r="AEO148" s="29"/>
      <c r="AES148" s="29"/>
      <c r="AEW148" s="29"/>
      <c r="AFA148" s="29"/>
      <c r="AFE148" s="29"/>
      <c r="AFI148" s="29"/>
      <c r="AFM148" s="29"/>
      <c r="AFQ148" s="29"/>
      <c r="AFU148" s="29"/>
      <c r="AFY148" s="29"/>
      <c r="AGC148" s="29"/>
      <c r="AGG148" s="29"/>
      <c r="AGK148" s="29"/>
      <c r="AGO148" s="29"/>
      <c r="AGS148" s="29"/>
      <c r="AGW148" s="29"/>
      <c r="AHA148" s="29"/>
      <c r="AHE148" s="29"/>
      <c r="AHI148" s="29"/>
      <c r="AHM148" s="29"/>
      <c r="AHQ148" s="29"/>
      <c r="AHU148" s="29"/>
      <c r="AHY148" s="29"/>
      <c r="AIC148" s="29"/>
      <c r="AIG148" s="29"/>
      <c r="AIK148" s="29"/>
      <c r="AIO148" s="29"/>
      <c r="AIS148" s="29"/>
      <c r="AIW148" s="29"/>
      <c r="AJA148" s="29"/>
      <c r="AJE148" s="29"/>
      <c r="AJI148" s="29"/>
      <c r="AJM148" s="29"/>
      <c r="AJQ148" s="29"/>
      <c r="AJU148" s="29"/>
      <c r="AJY148" s="29"/>
      <c r="AKC148" s="29"/>
      <c r="AKG148" s="29"/>
      <c r="AKK148" s="29"/>
      <c r="AKO148" s="29"/>
      <c r="AKS148" s="29"/>
      <c r="AKW148" s="29"/>
      <c r="ALA148" s="29"/>
      <c r="ALE148" s="29"/>
      <c r="ALI148" s="29"/>
      <c r="ALM148" s="29"/>
      <c r="ALQ148" s="29"/>
      <c r="ALU148" s="29"/>
      <c r="ALY148" s="29"/>
      <c r="AMC148" s="29"/>
      <c r="AMG148" s="29"/>
    </row>
    <row r="149" s="20" customFormat="true" ht="15" hidden="false" customHeight="false" outlineLevel="0" collapsed="false">
      <c r="A149" s="29" t="n">
        <v>44412</v>
      </c>
      <c r="B149" s="20" t="s">
        <v>215</v>
      </c>
      <c r="C149" s="20" t="n">
        <v>2820</v>
      </c>
      <c r="D149" s="20" t="s">
        <v>216</v>
      </c>
      <c r="E149" s="1"/>
      <c r="F149" s="1"/>
      <c r="G149" s="0"/>
      <c r="H149" s="0"/>
      <c r="I149" s="0"/>
      <c r="J149" s="0"/>
      <c r="K149" s="1"/>
      <c r="L149" s="1"/>
      <c r="M149" s="52"/>
      <c r="N149" s="1"/>
      <c r="O149" s="1"/>
      <c r="P149" s="1"/>
      <c r="Q149" s="52"/>
      <c r="R149" s="1"/>
      <c r="S149" s="1"/>
      <c r="T149" s="1"/>
      <c r="U149" s="52"/>
      <c r="V149" s="1"/>
      <c r="W149" s="1"/>
      <c r="X149" s="1"/>
      <c r="Y149" s="52"/>
      <c r="Z149" s="1"/>
      <c r="AA149" s="1"/>
      <c r="AB149" s="1"/>
      <c r="AC149" s="53"/>
      <c r="AG149" s="29"/>
      <c r="AK149" s="29"/>
      <c r="AO149" s="29"/>
      <c r="AS149" s="29"/>
      <c r="AW149" s="29"/>
      <c r="BA149" s="29"/>
      <c r="BE149" s="29"/>
      <c r="BI149" s="29"/>
      <c r="BM149" s="29"/>
      <c r="BQ149" s="29"/>
      <c r="BU149" s="29"/>
      <c r="BY149" s="29"/>
      <c r="CC149" s="29"/>
      <c r="CG149" s="29"/>
      <c r="CK149" s="29"/>
      <c r="CO149" s="29"/>
      <c r="CS149" s="29"/>
      <c r="CW149" s="29"/>
      <c r="DA149" s="29"/>
      <c r="DE149" s="29"/>
      <c r="DI149" s="29"/>
      <c r="DM149" s="29"/>
      <c r="DQ149" s="29"/>
      <c r="DU149" s="29"/>
      <c r="DY149" s="29"/>
      <c r="EC149" s="29"/>
      <c r="EG149" s="29"/>
      <c r="EK149" s="29"/>
      <c r="EO149" s="29"/>
      <c r="ES149" s="29"/>
      <c r="EW149" s="29"/>
      <c r="FA149" s="29"/>
      <c r="FE149" s="29"/>
      <c r="FI149" s="29"/>
      <c r="FM149" s="29"/>
      <c r="FQ149" s="29"/>
      <c r="FU149" s="29"/>
      <c r="FY149" s="29"/>
      <c r="GC149" s="29"/>
      <c r="GG149" s="29"/>
      <c r="GK149" s="29"/>
      <c r="GO149" s="29"/>
      <c r="GS149" s="29"/>
      <c r="GW149" s="29"/>
      <c r="HA149" s="29"/>
      <c r="HE149" s="29"/>
      <c r="HI149" s="29"/>
      <c r="HM149" s="29"/>
      <c r="HQ149" s="29"/>
      <c r="HU149" s="29"/>
      <c r="HY149" s="29"/>
      <c r="IC149" s="29"/>
      <c r="IG149" s="29"/>
      <c r="IK149" s="29"/>
      <c r="IO149" s="29"/>
      <c r="IS149" s="29"/>
      <c r="IW149" s="29"/>
      <c r="JA149" s="29"/>
      <c r="JE149" s="29"/>
      <c r="JI149" s="29"/>
      <c r="JM149" s="29"/>
      <c r="JQ149" s="29"/>
      <c r="JU149" s="29"/>
      <c r="JY149" s="29"/>
      <c r="KC149" s="29"/>
      <c r="KG149" s="29"/>
      <c r="KK149" s="29"/>
      <c r="KO149" s="29"/>
      <c r="KS149" s="29"/>
      <c r="KW149" s="29"/>
      <c r="LA149" s="29"/>
      <c r="LE149" s="29"/>
      <c r="LI149" s="29"/>
      <c r="LM149" s="29"/>
      <c r="LQ149" s="29"/>
      <c r="LU149" s="29"/>
      <c r="LY149" s="29"/>
      <c r="MC149" s="29"/>
      <c r="MG149" s="29"/>
      <c r="MK149" s="29"/>
      <c r="MO149" s="29"/>
      <c r="MS149" s="29"/>
      <c r="MW149" s="29"/>
      <c r="NA149" s="29"/>
      <c r="NE149" s="29"/>
      <c r="NI149" s="29"/>
      <c r="NM149" s="29"/>
      <c r="NQ149" s="29"/>
      <c r="NU149" s="29"/>
      <c r="NY149" s="29"/>
      <c r="OC149" s="29"/>
      <c r="OG149" s="29"/>
      <c r="OK149" s="29"/>
      <c r="OO149" s="29"/>
      <c r="OS149" s="29"/>
      <c r="OW149" s="29"/>
      <c r="PA149" s="29"/>
      <c r="PE149" s="29"/>
      <c r="PI149" s="29"/>
      <c r="PM149" s="29"/>
      <c r="PQ149" s="29"/>
      <c r="PU149" s="29"/>
      <c r="PY149" s="29"/>
      <c r="QC149" s="29"/>
      <c r="QG149" s="29"/>
      <c r="QK149" s="29"/>
      <c r="QO149" s="29"/>
      <c r="QS149" s="29"/>
      <c r="QW149" s="29"/>
      <c r="RA149" s="29"/>
      <c r="RE149" s="29"/>
      <c r="RI149" s="29"/>
      <c r="RM149" s="29"/>
      <c r="RQ149" s="29"/>
      <c r="RU149" s="29"/>
      <c r="RY149" s="29"/>
      <c r="SC149" s="29"/>
      <c r="SG149" s="29"/>
      <c r="SK149" s="29"/>
      <c r="SO149" s="29"/>
      <c r="SS149" s="29"/>
      <c r="SW149" s="29"/>
      <c r="TA149" s="29"/>
      <c r="TE149" s="29"/>
      <c r="TI149" s="29"/>
      <c r="TM149" s="29"/>
      <c r="TQ149" s="29"/>
      <c r="TU149" s="29"/>
      <c r="TY149" s="29"/>
      <c r="UC149" s="29"/>
      <c r="UG149" s="29"/>
      <c r="UK149" s="29"/>
      <c r="UO149" s="29"/>
      <c r="US149" s="29"/>
      <c r="UW149" s="29"/>
      <c r="VA149" s="29"/>
      <c r="VE149" s="29"/>
      <c r="VI149" s="29"/>
      <c r="VM149" s="29"/>
      <c r="VQ149" s="29"/>
      <c r="VU149" s="29"/>
      <c r="VY149" s="29"/>
      <c r="WC149" s="29"/>
      <c r="WG149" s="29"/>
      <c r="WK149" s="29"/>
      <c r="WO149" s="29"/>
      <c r="WS149" s="29"/>
      <c r="WW149" s="29"/>
      <c r="XA149" s="29"/>
      <c r="XE149" s="29"/>
      <c r="XI149" s="29"/>
      <c r="XM149" s="29"/>
      <c r="XQ149" s="29"/>
      <c r="XU149" s="29"/>
      <c r="XY149" s="29"/>
      <c r="YC149" s="29"/>
      <c r="YG149" s="29"/>
      <c r="YK149" s="29"/>
      <c r="YO149" s="29"/>
      <c r="YS149" s="29"/>
      <c r="YW149" s="29"/>
      <c r="ZA149" s="29"/>
      <c r="ZE149" s="29"/>
      <c r="ZI149" s="29"/>
      <c r="ZM149" s="29"/>
      <c r="ZQ149" s="29"/>
      <c r="ZU149" s="29"/>
      <c r="ZY149" s="29"/>
      <c r="AAC149" s="29"/>
      <c r="AAG149" s="29"/>
      <c r="AAK149" s="29"/>
      <c r="AAO149" s="29"/>
      <c r="AAS149" s="29"/>
      <c r="AAW149" s="29"/>
      <c r="ABA149" s="29"/>
      <c r="ABE149" s="29"/>
      <c r="ABI149" s="29"/>
      <c r="ABM149" s="29"/>
      <c r="ABQ149" s="29"/>
      <c r="ABU149" s="29"/>
      <c r="ABY149" s="29"/>
      <c r="ACC149" s="29"/>
      <c r="ACG149" s="29"/>
      <c r="ACK149" s="29"/>
      <c r="ACO149" s="29"/>
      <c r="ACS149" s="29"/>
      <c r="ACW149" s="29"/>
      <c r="ADA149" s="29"/>
      <c r="ADE149" s="29"/>
      <c r="ADI149" s="29"/>
      <c r="ADM149" s="29"/>
      <c r="ADQ149" s="29"/>
      <c r="ADU149" s="29"/>
      <c r="ADY149" s="29"/>
      <c r="AEC149" s="29"/>
      <c r="AEG149" s="29"/>
      <c r="AEK149" s="29"/>
      <c r="AEO149" s="29"/>
      <c r="AES149" s="29"/>
      <c r="AEW149" s="29"/>
      <c r="AFA149" s="29"/>
      <c r="AFE149" s="29"/>
      <c r="AFI149" s="29"/>
      <c r="AFM149" s="29"/>
      <c r="AFQ149" s="29"/>
      <c r="AFU149" s="29"/>
      <c r="AFY149" s="29"/>
      <c r="AGC149" s="29"/>
      <c r="AGG149" s="29"/>
      <c r="AGK149" s="29"/>
      <c r="AGO149" s="29"/>
      <c r="AGS149" s="29"/>
      <c r="AGW149" s="29"/>
      <c r="AHA149" s="29"/>
      <c r="AHE149" s="29"/>
      <c r="AHI149" s="29"/>
      <c r="AHM149" s="29"/>
      <c r="AHQ149" s="29"/>
      <c r="AHU149" s="29"/>
      <c r="AHY149" s="29"/>
      <c r="AIC149" s="29"/>
      <c r="AIG149" s="29"/>
      <c r="AIK149" s="29"/>
      <c r="AIO149" s="29"/>
      <c r="AIS149" s="29"/>
      <c r="AIW149" s="29"/>
      <c r="AJA149" s="29"/>
      <c r="AJE149" s="29"/>
      <c r="AJI149" s="29"/>
      <c r="AJM149" s="29"/>
      <c r="AJQ149" s="29"/>
      <c r="AJU149" s="29"/>
      <c r="AJY149" s="29"/>
      <c r="AKC149" s="29"/>
      <c r="AKG149" s="29"/>
      <c r="AKK149" s="29"/>
      <c r="AKO149" s="29"/>
      <c r="AKS149" s="29"/>
      <c r="AKW149" s="29"/>
      <c r="ALA149" s="29"/>
      <c r="ALE149" s="29"/>
      <c r="ALI149" s="29"/>
      <c r="ALM149" s="29"/>
      <c r="ALQ149" s="29"/>
      <c r="ALU149" s="29"/>
      <c r="ALY149" s="29"/>
      <c r="AMC149" s="29"/>
      <c r="AMG149" s="29"/>
    </row>
    <row r="150" s="20" customFormat="true" ht="15" hidden="false" customHeight="false" outlineLevel="0" collapsed="false">
      <c r="A150" s="29" t="n">
        <v>44417</v>
      </c>
      <c r="B150" s="20" t="s">
        <v>217</v>
      </c>
      <c r="C150" s="20" t="n">
        <v>210.6</v>
      </c>
      <c r="G150" s="0"/>
      <c r="H150" s="0"/>
      <c r="I150" s="0"/>
      <c r="J150" s="0"/>
      <c r="K150" s="1"/>
      <c r="L150" s="1"/>
      <c r="M150" s="52"/>
      <c r="N150" s="1"/>
      <c r="O150" s="1"/>
      <c r="P150" s="1"/>
      <c r="Q150" s="52"/>
      <c r="R150" s="1"/>
      <c r="S150" s="1"/>
      <c r="T150" s="1"/>
      <c r="U150" s="52"/>
      <c r="V150" s="1"/>
      <c r="W150" s="1"/>
      <c r="X150" s="1"/>
      <c r="Y150" s="52"/>
      <c r="Z150" s="1"/>
      <c r="AA150" s="1"/>
      <c r="AB150" s="1"/>
      <c r="AC150" s="53"/>
      <c r="AG150" s="29"/>
      <c r="AK150" s="29"/>
      <c r="AO150" s="29"/>
      <c r="AS150" s="29"/>
      <c r="AW150" s="29"/>
      <c r="BA150" s="29"/>
      <c r="BE150" s="29"/>
      <c r="BI150" s="29"/>
      <c r="BM150" s="29"/>
      <c r="BQ150" s="29"/>
      <c r="BU150" s="29"/>
      <c r="BY150" s="29"/>
      <c r="CC150" s="29"/>
      <c r="CG150" s="29"/>
      <c r="CK150" s="29"/>
      <c r="CO150" s="29"/>
      <c r="CS150" s="29"/>
      <c r="CW150" s="29"/>
      <c r="DA150" s="29"/>
      <c r="DE150" s="29"/>
      <c r="DI150" s="29"/>
      <c r="DM150" s="29"/>
      <c r="DQ150" s="29"/>
      <c r="DU150" s="29"/>
      <c r="DY150" s="29"/>
      <c r="EC150" s="29"/>
      <c r="EG150" s="29"/>
      <c r="EK150" s="29"/>
      <c r="EO150" s="29"/>
      <c r="ES150" s="29"/>
      <c r="EW150" s="29"/>
      <c r="FA150" s="29"/>
      <c r="FE150" s="29"/>
      <c r="FI150" s="29"/>
      <c r="FM150" s="29"/>
      <c r="FQ150" s="29"/>
      <c r="FU150" s="29"/>
      <c r="FY150" s="29"/>
      <c r="GC150" s="29"/>
      <c r="GG150" s="29"/>
      <c r="GK150" s="29"/>
      <c r="GO150" s="29"/>
      <c r="GS150" s="29"/>
      <c r="GW150" s="29"/>
      <c r="HA150" s="29"/>
      <c r="HE150" s="29"/>
      <c r="HI150" s="29"/>
      <c r="HM150" s="29"/>
      <c r="HQ150" s="29"/>
      <c r="HU150" s="29"/>
      <c r="HY150" s="29"/>
      <c r="IC150" s="29"/>
      <c r="IG150" s="29"/>
      <c r="IK150" s="29"/>
      <c r="IO150" s="29"/>
      <c r="IS150" s="29"/>
      <c r="IW150" s="29"/>
      <c r="JA150" s="29"/>
      <c r="JE150" s="29"/>
      <c r="JI150" s="29"/>
      <c r="JM150" s="29"/>
      <c r="JQ150" s="29"/>
      <c r="JU150" s="29"/>
      <c r="JY150" s="29"/>
      <c r="KC150" s="29"/>
      <c r="KG150" s="29"/>
      <c r="KK150" s="29"/>
      <c r="KO150" s="29"/>
      <c r="KS150" s="29"/>
      <c r="KW150" s="29"/>
      <c r="LA150" s="29"/>
      <c r="LE150" s="29"/>
      <c r="LI150" s="29"/>
      <c r="LM150" s="29"/>
      <c r="LQ150" s="29"/>
      <c r="LU150" s="29"/>
      <c r="LY150" s="29"/>
      <c r="MC150" s="29"/>
      <c r="MG150" s="29"/>
      <c r="MK150" s="29"/>
      <c r="MO150" s="29"/>
      <c r="MS150" s="29"/>
      <c r="MW150" s="29"/>
      <c r="NA150" s="29"/>
      <c r="NE150" s="29"/>
      <c r="NI150" s="29"/>
      <c r="NM150" s="29"/>
      <c r="NQ150" s="29"/>
      <c r="NU150" s="29"/>
      <c r="NY150" s="29"/>
      <c r="OC150" s="29"/>
      <c r="OG150" s="29"/>
      <c r="OK150" s="29"/>
      <c r="OO150" s="29"/>
      <c r="OS150" s="29"/>
      <c r="OW150" s="29"/>
      <c r="PA150" s="29"/>
      <c r="PE150" s="29"/>
      <c r="PI150" s="29"/>
      <c r="PM150" s="29"/>
      <c r="PQ150" s="29"/>
      <c r="PU150" s="29"/>
      <c r="PY150" s="29"/>
      <c r="QC150" s="29"/>
      <c r="QG150" s="29"/>
      <c r="QK150" s="29"/>
      <c r="QO150" s="29"/>
      <c r="QS150" s="29"/>
      <c r="QW150" s="29"/>
      <c r="RA150" s="29"/>
      <c r="RE150" s="29"/>
      <c r="RI150" s="29"/>
      <c r="RM150" s="29"/>
      <c r="RQ150" s="29"/>
      <c r="RU150" s="29"/>
      <c r="RY150" s="29"/>
      <c r="SC150" s="29"/>
      <c r="SG150" s="29"/>
      <c r="SK150" s="29"/>
      <c r="SO150" s="29"/>
      <c r="SS150" s="29"/>
      <c r="SW150" s="29"/>
      <c r="TA150" s="29"/>
      <c r="TE150" s="29"/>
      <c r="TI150" s="29"/>
      <c r="TM150" s="29"/>
      <c r="TQ150" s="29"/>
      <c r="TU150" s="29"/>
      <c r="TY150" s="29"/>
      <c r="UC150" s="29"/>
      <c r="UG150" s="29"/>
      <c r="UK150" s="29"/>
      <c r="UO150" s="29"/>
      <c r="US150" s="29"/>
      <c r="UW150" s="29"/>
      <c r="VA150" s="29"/>
      <c r="VE150" s="29"/>
      <c r="VI150" s="29"/>
      <c r="VM150" s="29"/>
      <c r="VQ150" s="29"/>
      <c r="VU150" s="29"/>
      <c r="VY150" s="29"/>
      <c r="WC150" s="29"/>
      <c r="WG150" s="29"/>
      <c r="WK150" s="29"/>
      <c r="WO150" s="29"/>
      <c r="WS150" s="29"/>
      <c r="WW150" s="29"/>
      <c r="XA150" s="29"/>
      <c r="XE150" s="29"/>
      <c r="XI150" s="29"/>
      <c r="XM150" s="29"/>
      <c r="XQ150" s="29"/>
      <c r="XU150" s="29"/>
      <c r="XY150" s="29"/>
      <c r="YC150" s="29"/>
      <c r="YG150" s="29"/>
      <c r="YK150" s="29"/>
      <c r="YO150" s="29"/>
      <c r="YS150" s="29"/>
      <c r="YW150" s="29"/>
      <c r="ZA150" s="29"/>
      <c r="ZE150" s="29"/>
      <c r="ZI150" s="29"/>
      <c r="ZM150" s="29"/>
      <c r="ZQ150" s="29"/>
      <c r="ZU150" s="29"/>
      <c r="ZY150" s="29"/>
      <c r="AAC150" s="29"/>
      <c r="AAG150" s="29"/>
      <c r="AAK150" s="29"/>
      <c r="AAO150" s="29"/>
      <c r="AAS150" s="29"/>
      <c r="AAW150" s="29"/>
      <c r="ABA150" s="29"/>
      <c r="ABE150" s="29"/>
      <c r="ABI150" s="29"/>
      <c r="ABM150" s="29"/>
      <c r="ABQ150" s="29"/>
      <c r="ABU150" s="29"/>
      <c r="ABY150" s="29"/>
      <c r="ACC150" s="29"/>
      <c r="ACG150" s="29"/>
      <c r="ACK150" s="29"/>
      <c r="ACO150" s="29"/>
      <c r="ACS150" s="29"/>
      <c r="ACW150" s="29"/>
      <c r="ADA150" s="29"/>
      <c r="ADE150" s="29"/>
      <c r="ADI150" s="29"/>
      <c r="ADM150" s="29"/>
      <c r="ADQ150" s="29"/>
      <c r="ADU150" s="29"/>
      <c r="ADY150" s="29"/>
      <c r="AEC150" s="29"/>
      <c r="AEG150" s="29"/>
      <c r="AEK150" s="29"/>
      <c r="AEO150" s="29"/>
      <c r="AES150" s="29"/>
      <c r="AEW150" s="29"/>
      <c r="AFA150" s="29"/>
      <c r="AFE150" s="29"/>
      <c r="AFI150" s="29"/>
      <c r="AFM150" s="29"/>
      <c r="AFQ150" s="29"/>
      <c r="AFU150" s="29"/>
      <c r="AFY150" s="29"/>
      <c r="AGC150" s="29"/>
      <c r="AGG150" s="29"/>
      <c r="AGK150" s="29"/>
      <c r="AGO150" s="29"/>
      <c r="AGS150" s="29"/>
      <c r="AGW150" s="29"/>
      <c r="AHA150" s="29"/>
      <c r="AHE150" s="29"/>
      <c r="AHI150" s="29"/>
      <c r="AHM150" s="29"/>
      <c r="AHQ150" s="29"/>
      <c r="AHU150" s="29"/>
      <c r="AHY150" s="29"/>
      <c r="AIC150" s="29"/>
      <c r="AIG150" s="29"/>
      <c r="AIK150" s="29"/>
      <c r="AIO150" s="29"/>
      <c r="AIS150" s="29"/>
      <c r="AIW150" s="29"/>
      <c r="AJA150" s="29"/>
      <c r="AJE150" s="29"/>
      <c r="AJI150" s="29"/>
      <c r="AJM150" s="29"/>
      <c r="AJQ150" s="29"/>
      <c r="AJU150" s="29"/>
      <c r="AJY150" s="29"/>
      <c r="AKC150" s="29"/>
      <c r="AKG150" s="29"/>
      <c r="AKK150" s="29"/>
      <c r="AKO150" s="29"/>
      <c r="AKS150" s="29"/>
      <c r="AKW150" s="29"/>
      <c r="ALA150" s="29"/>
      <c r="ALE150" s="29"/>
      <c r="ALI150" s="29"/>
      <c r="ALM150" s="29"/>
      <c r="ALQ150" s="29"/>
      <c r="ALU150" s="29"/>
      <c r="ALY150" s="29"/>
      <c r="AMC150" s="29"/>
      <c r="AMG150" s="29"/>
    </row>
    <row r="151" s="20" customFormat="true" ht="15" hidden="false" customHeight="false" outlineLevel="0" collapsed="false">
      <c r="A151" s="29" t="n">
        <v>44417</v>
      </c>
      <c r="B151" s="16" t="s">
        <v>218</v>
      </c>
      <c r="C151" s="16" t="n">
        <v>1666.97</v>
      </c>
      <c r="D151" s="20" t="s">
        <v>219</v>
      </c>
      <c r="G151" s="0"/>
      <c r="H151" s="0"/>
      <c r="I151" s="0"/>
      <c r="J151" s="0"/>
      <c r="K151" s="1"/>
      <c r="L151" s="1"/>
      <c r="M151" s="52"/>
      <c r="N151" s="1"/>
      <c r="O151" s="1"/>
      <c r="P151" s="1"/>
      <c r="Q151" s="52"/>
      <c r="R151" s="1"/>
      <c r="S151" s="1"/>
      <c r="T151" s="1"/>
      <c r="U151" s="52"/>
      <c r="V151" s="1"/>
      <c r="W151" s="1"/>
      <c r="X151" s="1"/>
      <c r="Y151" s="52"/>
      <c r="Z151" s="1"/>
      <c r="AA151" s="1"/>
      <c r="AB151" s="1"/>
      <c r="AC151" s="53"/>
      <c r="AG151" s="29"/>
      <c r="AK151" s="29"/>
      <c r="AO151" s="29"/>
      <c r="AS151" s="29"/>
      <c r="AW151" s="29"/>
      <c r="BA151" s="29"/>
      <c r="BE151" s="29"/>
      <c r="BI151" s="29"/>
      <c r="BM151" s="29"/>
      <c r="BQ151" s="29"/>
      <c r="BU151" s="29"/>
      <c r="BY151" s="29"/>
      <c r="CC151" s="29"/>
      <c r="CG151" s="29"/>
      <c r="CK151" s="29"/>
      <c r="CO151" s="29"/>
      <c r="CS151" s="29"/>
      <c r="CW151" s="29"/>
      <c r="DA151" s="29"/>
      <c r="DE151" s="29"/>
      <c r="DI151" s="29"/>
      <c r="DM151" s="29"/>
      <c r="DQ151" s="29"/>
      <c r="DU151" s="29"/>
      <c r="DY151" s="29"/>
      <c r="EC151" s="29"/>
      <c r="EG151" s="29"/>
      <c r="EK151" s="29"/>
      <c r="EO151" s="29"/>
      <c r="ES151" s="29"/>
      <c r="EW151" s="29"/>
      <c r="FA151" s="29"/>
      <c r="FE151" s="29"/>
      <c r="FI151" s="29"/>
      <c r="FM151" s="29"/>
      <c r="FQ151" s="29"/>
      <c r="FU151" s="29"/>
      <c r="FY151" s="29"/>
      <c r="GC151" s="29"/>
      <c r="GG151" s="29"/>
      <c r="GK151" s="29"/>
      <c r="GO151" s="29"/>
      <c r="GS151" s="29"/>
      <c r="GW151" s="29"/>
      <c r="HA151" s="29"/>
      <c r="HE151" s="29"/>
      <c r="HI151" s="29"/>
      <c r="HM151" s="29"/>
      <c r="HQ151" s="29"/>
      <c r="HU151" s="29"/>
      <c r="HY151" s="29"/>
      <c r="IC151" s="29"/>
      <c r="IG151" s="29"/>
      <c r="IK151" s="29"/>
      <c r="IO151" s="29"/>
      <c r="IS151" s="29"/>
      <c r="IW151" s="29"/>
      <c r="JA151" s="29"/>
      <c r="JE151" s="29"/>
      <c r="JI151" s="29"/>
      <c r="JM151" s="29"/>
      <c r="JQ151" s="29"/>
      <c r="JU151" s="29"/>
      <c r="JY151" s="29"/>
      <c r="KC151" s="29"/>
      <c r="KG151" s="29"/>
      <c r="KK151" s="29"/>
      <c r="KO151" s="29"/>
      <c r="KS151" s="29"/>
      <c r="KW151" s="29"/>
      <c r="LA151" s="29"/>
      <c r="LE151" s="29"/>
      <c r="LI151" s="29"/>
      <c r="LM151" s="29"/>
      <c r="LQ151" s="29"/>
      <c r="LU151" s="29"/>
      <c r="LY151" s="29"/>
      <c r="MC151" s="29"/>
      <c r="MG151" s="29"/>
      <c r="MK151" s="29"/>
      <c r="MO151" s="29"/>
      <c r="MS151" s="29"/>
      <c r="MW151" s="29"/>
      <c r="NA151" s="29"/>
      <c r="NE151" s="29"/>
      <c r="NI151" s="29"/>
      <c r="NM151" s="29"/>
      <c r="NQ151" s="29"/>
      <c r="NU151" s="29"/>
      <c r="NY151" s="29"/>
      <c r="OC151" s="29"/>
      <c r="OG151" s="29"/>
      <c r="OK151" s="29"/>
      <c r="OO151" s="29"/>
      <c r="OS151" s="29"/>
      <c r="OW151" s="29"/>
      <c r="PA151" s="29"/>
      <c r="PE151" s="29"/>
      <c r="PI151" s="29"/>
      <c r="PM151" s="29"/>
      <c r="PQ151" s="29"/>
      <c r="PU151" s="29"/>
      <c r="PY151" s="29"/>
      <c r="QC151" s="29"/>
      <c r="QG151" s="29"/>
      <c r="QK151" s="29"/>
      <c r="QO151" s="29"/>
      <c r="QS151" s="29"/>
      <c r="QW151" s="29"/>
      <c r="RA151" s="29"/>
      <c r="RE151" s="29"/>
      <c r="RI151" s="29"/>
      <c r="RM151" s="29"/>
      <c r="RQ151" s="29"/>
      <c r="RU151" s="29"/>
      <c r="RY151" s="29"/>
      <c r="SC151" s="29"/>
      <c r="SG151" s="29"/>
      <c r="SK151" s="29"/>
      <c r="SO151" s="29"/>
      <c r="SS151" s="29"/>
      <c r="SW151" s="29"/>
      <c r="TA151" s="29"/>
      <c r="TE151" s="29"/>
      <c r="TI151" s="29"/>
      <c r="TM151" s="29"/>
      <c r="TQ151" s="29"/>
      <c r="TU151" s="29"/>
      <c r="TY151" s="29"/>
      <c r="UC151" s="29"/>
      <c r="UG151" s="29"/>
      <c r="UK151" s="29"/>
      <c r="UO151" s="29"/>
      <c r="US151" s="29"/>
      <c r="UW151" s="29"/>
      <c r="VA151" s="29"/>
      <c r="VE151" s="29"/>
      <c r="VI151" s="29"/>
      <c r="VM151" s="29"/>
      <c r="VQ151" s="29"/>
      <c r="VU151" s="29"/>
      <c r="VY151" s="29"/>
      <c r="WC151" s="29"/>
      <c r="WG151" s="29"/>
      <c r="WK151" s="29"/>
      <c r="WO151" s="29"/>
      <c r="WS151" s="29"/>
      <c r="WW151" s="29"/>
      <c r="XA151" s="29"/>
      <c r="XE151" s="29"/>
      <c r="XI151" s="29"/>
      <c r="XM151" s="29"/>
      <c r="XQ151" s="29"/>
      <c r="XU151" s="29"/>
      <c r="XY151" s="29"/>
      <c r="YC151" s="29"/>
      <c r="YG151" s="29"/>
      <c r="YK151" s="29"/>
      <c r="YO151" s="29"/>
      <c r="YS151" s="29"/>
      <c r="YW151" s="29"/>
      <c r="ZA151" s="29"/>
      <c r="ZE151" s="29"/>
      <c r="ZI151" s="29"/>
      <c r="ZM151" s="29"/>
      <c r="ZQ151" s="29"/>
      <c r="ZU151" s="29"/>
      <c r="ZY151" s="29"/>
      <c r="AAC151" s="29"/>
      <c r="AAG151" s="29"/>
      <c r="AAK151" s="29"/>
      <c r="AAO151" s="29"/>
      <c r="AAS151" s="29"/>
      <c r="AAW151" s="29"/>
      <c r="ABA151" s="29"/>
      <c r="ABE151" s="29"/>
      <c r="ABI151" s="29"/>
      <c r="ABM151" s="29"/>
      <c r="ABQ151" s="29"/>
      <c r="ABU151" s="29"/>
      <c r="ABY151" s="29"/>
      <c r="ACC151" s="29"/>
      <c r="ACG151" s="29"/>
      <c r="ACK151" s="29"/>
      <c r="ACO151" s="29"/>
      <c r="ACS151" s="29"/>
      <c r="ACW151" s="29"/>
      <c r="ADA151" s="29"/>
      <c r="ADE151" s="29"/>
      <c r="ADI151" s="29"/>
      <c r="ADM151" s="29"/>
      <c r="ADQ151" s="29"/>
      <c r="ADU151" s="29"/>
      <c r="ADY151" s="29"/>
      <c r="AEC151" s="29"/>
      <c r="AEG151" s="29"/>
      <c r="AEK151" s="29"/>
      <c r="AEO151" s="29"/>
      <c r="AES151" s="29"/>
      <c r="AEW151" s="29"/>
      <c r="AFA151" s="29"/>
      <c r="AFE151" s="29"/>
      <c r="AFI151" s="29"/>
      <c r="AFM151" s="29"/>
      <c r="AFQ151" s="29"/>
      <c r="AFU151" s="29"/>
      <c r="AFY151" s="29"/>
      <c r="AGC151" s="29"/>
      <c r="AGG151" s="29"/>
      <c r="AGK151" s="29"/>
      <c r="AGO151" s="29"/>
      <c r="AGS151" s="29"/>
      <c r="AGW151" s="29"/>
      <c r="AHA151" s="29"/>
      <c r="AHE151" s="29"/>
      <c r="AHI151" s="29"/>
      <c r="AHM151" s="29"/>
      <c r="AHQ151" s="29"/>
      <c r="AHU151" s="29"/>
      <c r="AHY151" s="29"/>
      <c r="AIC151" s="29"/>
      <c r="AIG151" s="29"/>
      <c r="AIK151" s="29"/>
      <c r="AIO151" s="29"/>
      <c r="AIS151" s="29"/>
      <c r="AIW151" s="29"/>
      <c r="AJA151" s="29"/>
      <c r="AJE151" s="29"/>
      <c r="AJI151" s="29"/>
      <c r="AJM151" s="29"/>
      <c r="AJQ151" s="29"/>
      <c r="AJU151" s="29"/>
      <c r="AJY151" s="29"/>
      <c r="AKC151" s="29"/>
      <c r="AKG151" s="29"/>
      <c r="AKK151" s="29"/>
      <c r="AKO151" s="29"/>
      <c r="AKS151" s="29"/>
      <c r="AKW151" s="29"/>
      <c r="ALA151" s="29"/>
      <c r="ALE151" s="29"/>
      <c r="ALI151" s="29"/>
      <c r="ALM151" s="29"/>
      <c r="ALQ151" s="29"/>
      <c r="ALU151" s="29"/>
      <c r="ALY151" s="29"/>
      <c r="AMC151" s="29"/>
      <c r="AMG151" s="29"/>
    </row>
    <row r="152" s="20" customFormat="true" ht="15" hidden="false" customHeight="false" outlineLevel="0" collapsed="false">
      <c r="A152" s="29" t="n">
        <v>44417</v>
      </c>
      <c r="B152" s="16" t="s">
        <v>220</v>
      </c>
      <c r="C152" s="16" t="n">
        <v>424</v>
      </c>
      <c r="D152" s="20" t="s">
        <v>219</v>
      </c>
      <c r="G152" s="0"/>
      <c r="H152" s="0"/>
      <c r="I152" s="0"/>
      <c r="J152" s="0"/>
      <c r="K152" s="1"/>
      <c r="L152" s="1"/>
      <c r="M152" s="52"/>
      <c r="N152" s="1"/>
      <c r="O152" s="1"/>
      <c r="P152" s="1"/>
      <c r="Q152" s="52"/>
      <c r="R152" s="1"/>
      <c r="S152" s="1"/>
      <c r="T152" s="1"/>
      <c r="U152" s="52"/>
      <c r="V152" s="1"/>
      <c r="W152" s="1"/>
      <c r="X152" s="1"/>
      <c r="Y152" s="52"/>
      <c r="Z152" s="1"/>
      <c r="AA152" s="1"/>
      <c r="AB152" s="1"/>
      <c r="AC152" s="53"/>
      <c r="AG152" s="29"/>
      <c r="AK152" s="29"/>
      <c r="AO152" s="29"/>
      <c r="AS152" s="29"/>
      <c r="AW152" s="29"/>
      <c r="BA152" s="29"/>
      <c r="BE152" s="29"/>
      <c r="BI152" s="29"/>
      <c r="BM152" s="29"/>
      <c r="BQ152" s="29"/>
      <c r="BU152" s="29"/>
      <c r="BY152" s="29"/>
      <c r="CC152" s="29"/>
      <c r="CG152" s="29"/>
      <c r="CK152" s="29"/>
      <c r="CO152" s="29"/>
      <c r="CS152" s="29"/>
      <c r="CW152" s="29"/>
      <c r="DA152" s="29"/>
      <c r="DE152" s="29"/>
      <c r="DI152" s="29"/>
      <c r="DM152" s="29"/>
      <c r="DQ152" s="29"/>
      <c r="DU152" s="29"/>
      <c r="DY152" s="29"/>
      <c r="EC152" s="29"/>
      <c r="EG152" s="29"/>
      <c r="EK152" s="29"/>
      <c r="EO152" s="29"/>
      <c r="ES152" s="29"/>
      <c r="EW152" s="29"/>
      <c r="FA152" s="29"/>
      <c r="FE152" s="29"/>
      <c r="FI152" s="29"/>
      <c r="FM152" s="29"/>
      <c r="FQ152" s="29"/>
      <c r="FU152" s="29"/>
      <c r="FY152" s="29"/>
      <c r="GC152" s="29"/>
      <c r="GG152" s="29"/>
      <c r="GK152" s="29"/>
      <c r="GO152" s="29"/>
      <c r="GS152" s="29"/>
      <c r="GW152" s="29"/>
      <c r="HA152" s="29"/>
      <c r="HE152" s="29"/>
      <c r="HI152" s="29"/>
      <c r="HM152" s="29"/>
      <c r="HQ152" s="29"/>
      <c r="HU152" s="29"/>
      <c r="HY152" s="29"/>
      <c r="IC152" s="29"/>
      <c r="IG152" s="29"/>
      <c r="IK152" s="29"/>
      <c r="IO152" s="29"/>
      <c r="IS152" s="29"/>
      <c r="IW152" s="29"/>
      <c r="JA152" s="29"/>
      <c r="JE152" s="29"/>
      <c r="JI152" s="29"/>
      <c r="JM152" s="29"/>
      <c r="JQ152" s="29"/>
      <c r="JU152" s="29"/>
      <c r="JY152" s="29"/>
      <c r="KC152" s="29"/>
      <c r="KG152" s="29"/>
      <c r="KK152" s="29"/>
      <c r="KO152" s="29"/>
      <c r="KS152" s="29"/>
      <c r="KW152" s="29"/>
      <c r="LA152" s="29"/>
      <c r="LE152" s="29"/>
      <c r="LI152" s="29"/>
      <c r="LM152" s="29"/>
      <c r="LQ152" s="29"/>
      <c r="LU152" s="29"/>
      <c r="LY152" s="29"/>
      <c r="MC152" s="29"/>
      <c r="MG152" s="29"/>
      <c r="MK152" s="29"/>
      <c r="MO152" s="29"/>
      <c r="MS152" s="29"/>
      <c r="MW152" s="29"/>
      <c r="NA152" s="29"/>
      <c r="NE152" s="29"/>
      <c r="NI152" s="29"/>
      <c r="NM152" s="29"/>
      <c r="NQ152" s="29"/>
      <c r="NU152" s="29"/>
      <c r="NY152" s="29"/>
      <c r="OC152" s="29"/>
      <c r="OG152" s="29"/>
      <c r="OK152" s="29"/>
      <c r="OO152" s="29"/>
      <c r="OS152" s="29"/>
      <c r="OW152" s="29"/>
      <c r="PA152" s="29"/>
      <c r="PE152" s="29"/>
      <c r="PI152" s="29"/>
      <c r="PM152" s="29"/>
      <c r="PQ152" s="29"/>
      <c r="PU152" s="29"/>
      <c r="PY152" s="29"/>
      <c r="QC152" s="29"/>
      <c r="QG152" s="29"/>
      <c r="QK152" s="29"/>
      <c r="QO152" s="29"/>
      <c r="QS152" s="29"/>
      <c r="QW152" s="29"/>
      <c r="RA152" s="29"/>
      <c r="RE152" s="29"/>
      <c r="RI152" s="29"/>
      <c r="RM152" s="29"/>
      <c r="RQ152" s="29"/>
      <c r="RU152" s="29"/>
      <c r="RY152" s="29"/>
      <c r="SC152" s="29"/>
      <c r="SG152" s="29"/>
      <c r="SK152" s="29"/>
      <c r="SO152" s="29"/>
      <c r="SS152" s="29"/>
      <c r="SW152" s="29"/>
      <c r="TA152" s="29"/>
      <c r="TE152" s="29"/>
      <c r="TI152" s="29"/>
      <c r="TM152" s="29"/>
      <c r="TQ152" s="29"/>
      <c r="TU152" s="29"/>
      <c r="TY152" s="29"/>
      <c r="UC152" s="29"/>
      <c r="UG152" s="29"/>
      <c r="UK152" s="29"/>
      <c r="UO152" s="29"/>
      <c r="US152" s="29"/>
      <c r="UW152" s="29"/>
      <c r="VA152" s="29"/>
      <c r="VE152" s="29"/>
      <c r="VI152" s="29"/>
      <c r="VM152" s="29"/>
      <c r="VQ152" s="29"/>
      <c r="VU152" s="29"/>
      <c r="VY152" s="29"/>
      <c r="WC152" s="29"/>
      <c r="WG152" s="29"/>
      <c r="WK152" s="29"/>
      <c r="WO152" s="29"/>
      <c r="WS152" s="29"/>
      <c r="WW152" s="29"/>
      <c r="XA152" s="29"/>
      <c r="XE152" s="29"/>
      <c r="XI152" s="29"/>
      <c r="XM152" s="29"/>
      <c r="XQ152" s="29"/>
      <c r="XU152" s="29"/>
      <c r="XY152" s="29"/>
      <c r="YC152" s="29"/>
      <c r="YG152" s="29"/>
      <c r="YK152" s="29"/>
      <c r="YO152" s="29"/>
      <c r="YS152" s="29"/>
      <c r="YW152" s="29"/>
      <c r="ZA152" s="29"/>
      <c r="ZE152" s="29"/>
      <c r="ZI152" s="29"/>
      <c r="ZM152" s="29"/>
      <c r="ZQ152" s="29"/>
      <c r="ZU152" s="29"/>
      <c r="ZY152" s="29"/>
      <c r="AAC152" s="29"/>
      <c r="AAG152" s="29"/>
      <c r="AAK152" s="29"/>
      <c r="AAO152" s="29"/>
      <c r="AAS152" s="29"/>
      <c r="AAW152" s="29"/>
      <c r="ABA152" s="29"/>
      <c r="ABE152" s="29"/>
      <c r="ABI152" s="29"/>
      <c r="ABM152" s="29"/>
      <c r="ABQ152" s="29"/>
      <c r="ABU152" s="29"/>
      <c r="ABY152" s="29"/>
      <c r="ACC152" s="29"/>
      <c r="ACG152" s="29"/>
      <c r="ACK152" s="29"/>
      <c r="ACO152" s="29"/>
      <c r="ACS152" s="29"/>
      <c r="ACW152" s="29"/>
      <c r="ADA152" s="29"/>
      <c r="ADE152" s="29"/>
      <c r="ADI152" s="29"/>
      <c r="ADM152" s="29"/>
      <c r="ADQ152" s="29"/>
      <c r="ADU152" s="29"/>
      <c r="ADY152" s="29"/>
      <c r="AEC152" s="29"/>
      <c r="AEG152" s="29"/>
      <c r="AEK152" s="29"/>
      <c r="AEO152" s="29"/>
      <c r="AES152" s="29"/>
      <c r="AEW152" s="29"/>
      <c r="AFA152" s="29"/>
      <c r="AFE152" s="29"/>
      <c r="AFI152" s="29"/>
      <c r="AFM152" s="29"/>
      <c r="AFQ152" s="29"/>
      <c r="AFU152" s="29"/>
      <c r="AFY152" s="29"/>
      <c r="AGC152" s="29"/>
      <c r="AGG152" s="29"/>
      <c r="AGK152" s="29"/>
      <c r="AGO152" s="29"/>
      <c r="AGS152" s="29"/>
      <c r="AGW152" s="29"/>
      <c r="AHA152" s="29"/>
      <c r="AHE152" s="29"/>
      <c r="AHI152" s="29"/>
      <c r="AHM152" s="29"/>
      <c r="AHQ152" s="29"/>
      <c r="AHU152" s="29"/>
      <c r="AHY152" s="29"/>
      <c r="AIC152" s="29"/>
      <c r="AIG152" s="29"/>
      <c r="AIK152" s="29"/>
      <c r="AIO152" s="29"/>
      <c r="AIS152" s="29"/>
      <c r="AIW152" s="29"/>
      <c r="AJA152" s="29"/>
      <c r="AJE152" s="29"/>
      <c r="AJI152" s="29"/>
      <c r="AJM152" s="29"/>
      <c r="AJQ152" s="29"/>
      <c r="AJU152" s="29"/>
      <c r="AJY152" s="29"/>
      <c r="AKC152" s="29"/>
      <c r="AKG152" s="29"/>
      <c r="AKK152" s="29"/>
      <c r="AKO152" s="29"/>
      <c r="AKS152" s="29"/>
      <c r="AKW152" s="29"/>
      <c r="ALA152" s="29"/>
      <c r="ALE152" s="29"/>
      <c r="ALI152" s="29"/>
      <c r="ALM152" s="29"/>
      <c r="ALQ152" s="29"/>
      <c r="ALU152" s="29"/>
      <c r="ALY152" s="29"/>
      <c r="AMC152" s="29"/>
      <c r="AMG152" s="29"/>
    </row>
    <row r="153" s="20" customFormat="true" ht="15" hidden="false" customHeight="false" outlineLevel="0" collapsed="false">
      <c r="A153" s="29" t="n">
        <v>44423</v>
      </c>
      <c r="B153" s="16" t="s">
        <v>221</v>
      </c>
      <c r="C153" s="20" t="n">
        <v>6176</v>
      </c>
      <c r="G153" s="0"/>
      <c r="H153" s="0"/>
      <c r="I153" s="0"/>
      <c r="J153" s="0"/>
      <c r="K153" s="1"/>
      <c r="L153" s="1"/>
      <c r="M153" s="52"/>
      <c r="N153" s="1"/>
      <c r="O153" s="1"/>
      <c r="P153" s="1"/>
      <c r="Q153" s="52"/>
      <c r="R153" s="1"/>
      <c r="S153" s="1"/>
      <c r="T153" s="1"/>
      <c r="U153" s="52"/>
      <c r="V153" s="1"/>
      <c r="W153" s="1"/>
      <c r="X153" s="1"/>
      <c r="Y153" s="52"/>
      <c r="Z153" s="1"/>
      <c r="AA153" s="1"/>
      <c r="AB153" s="1"/>
      <c r="AC153" s="53"/>
      <c r="AG153" s="29"/>
      <c r="AK153" s="29"/>
      <c r="AO153" s="29"/>
      <c r="AS153" s="29"/>
      <c r="AW153" s="29"/>
      <c r="BA153" s="29"/>
      <c r="BE153" s="29"/>
      <c r="BI153" s="29"/>
      <c r="BM153" s="29"/>
      <c r="BQ153" s="29"/>
      <c r="BU153" s="29"/>
      <c r="BY153" s="29"/>
      <c r="CC153" s="29"/>
      <c r="CG153" s="29"/>
      <c r="CK153" s="29"/>
      <c r="CO153" s="29"/>
      <c r="CS153" s="29"/>
      <c r="CW153" s="29"/>
      <c r="DA153" s="29"/>
      <c r="DE153" s="29"/>
      <c r="DI153" s="29"/>
      <c r="DM153" s="29"/>
      <c r="DQ153" s="29"/>
      <c r="DU153" s="29"/>
      <c r="DY153" s="29"/>
      <c r="EC153" s="29"/>
      <c r="EG153" s="29"/>
      <c r="EK153" s="29"/>
      <c r="EO153" s="29"/>
      <c r="ES153" s="29"/>
      <c r="EW153" s="29"/>
      <c r="FA153" s="29"/>
      <c r="FE153" s="29"/>
      <c r="FI153" s="29"/>
      <c r="FM153" s="29"/>
      <c r="FQ153" s="29"/>
      <c r="FU153" s="29"/>
      <c r="FY153" s="29"/>
      <c r="GC153" s="29"/>
      <c r="GG153" s="29"/>
      <c r="GK153" s="29"/>
      <c r="GO153" s="29"/>
      <c r="GS153" s="29"/>
      <c r="GW153" s="29"/>
      <c r="HA153" s="29"/>
      <c r="HE153" s="29"/>
      <c r="HI153" s="29"/>
      <c r="HM153" s="29"/>
      <c r="HQ153" s="29"/>
      <c r="HU153" s="29"/>
      <c r="HY153" s="29"/>
      <c r="IC153" s="29"/>
      <c r="IG153" s="29"/>
      <c r="IK153" s="29"/>
      <c r="IO153" s="29"/>
      <c r="IS153" s="29"/>
      <c r="IW153" s="29"/>
      <c r="JA153" s="29"/>
      <c r="JE153" s="29"/>
      <c r="JI153" s="29"/>
      <c r="JM153" s="29"/>
      <c r="JQ153" s="29"/>
      <c r="JU153" s="29"/>
      <c r="JY153" s="29"/>
      <c r="KC153" s="29"/>
      <c r="KG153" s="29"/>
      <c r="KK153" s="29"/>
      <c r="KO153" s="29"/>
      <c r="KS153" s="29"/>
      <c r="KW153" s="29"/>
      <c r="LA153" s="29"/>
      <c r="LE153" s="29"/>
      <c r="LI153" s="29"/>
      <c r="LM153" s="29"/>
      <c r="LQ153" s="29"/>
      <c r="LU153" s="29"/>
      <c r="LY153" s="29"/>
      <c r="MC153" s="29"/>
      <c r="MG153" s="29"/>
      <c r="MK153" s="29"/>
      <c r="MO153" s="29"/>
      <c r="MS153" s="29"/>
      <c r="MW153" s="29"/>
      <c r="NA153" s="29"/>
      <c r="NE153" s="29"/>
      <c r="NI153" s="29"/>
      <c r="NM153" s="29"/>
      <c r="NQ153" s="29"/>
      <c r="NU153" s="29"/>
      <c r="NY153" s="29"/>
      <c r="OC153" s="29"/>
      <c r="OG153" s="29"/>
      <c r="OK153" s="29"/>
      <c r="OO153" s="29"/>
      <c r="OS153" s="29"/>
      <c r="OW153" s="29"/>
      <c r="PA153" s="29"/>
      <c r="PE153" s="29"/>
      <c r="PI153" s="29"/>
      <c r="PM153" s="29"/>
      <c r="PQ153" s="29"/>
      <c r="PU153" s="29"/>
      <c r="PY153" s="29"/>
      <c r="QC153" s="29"/>
      <c r="QG153" s="29"/>
      <c r="QK153" s="29"/>
      <c r="QO153" s="29"/>
      <c r="QS153" s="29"/>
      <c r="QW153" s="29"/>
      <c r="RA153" s="29"/>
      <c r="RE153" s="29"/>
      <c r="RI153" s="29"/>
      <c r="RM153" s="29"/>
      <c r="RQ153" s="29"/>
      <c r="RU153" s="29"/>
      <c r="RY153" s="29"/>
      <c r="SC153" s="29"/>
      <c r="SG153" s="29"/>
      <c r="SK153" s="29"/>
      <c r="SO153" s="29"/>
      <c r="SS153" s="29"/>
      <c r="SW153" s="29"/>
      <c r="TA153" s="29"/>
      <c r="TE153" s="29"/>
      <c r="TI153" s="29"/>
      <c r="TM153" s="29"/>
      <c r="TQ153" s="29"/>
      <c r="TU153" s="29"/>
      <c r="TY153" s="29"/>
      <c r="UC153" s="29"/>
      <c r="UG153" s="29"/>
      <c r="UK153" s="29"/>
      <c r="UO153" s="29"/>
      <c r="US153" s="29"/>
      <c r="UW153" s="29"/>
      <c r="VA153" s="29"/>
      <c r="VE153" s="29"/>
      <c r="VI153" s="29"/>
      <c r="VM153" s="29"/>
      <c r="VQ153" s="29"/>
      <c r="VU153" s="29"/>
      <c r="VY153" s="29"/>
      <c r="WC153" s="29"/>
      <c r="WG153" s="29"/>
      <c r="WK153" s="29"/>
      <c r="WO153" s="29"/>
      <c r="WS153" s="29"/>
      <c r="WW153" s="29"/>
      <c r="XA153" s="29"/>
      <c r="XE153" s="29"/>
      <c r="XI153" s="29"/>
      <c r="XM153" s="29"/>
      <c r="XQ153" s="29"/>
      <c r="XU153" s="29"/>
      <c r="XY153" s="29"/>
      <c r="YC153" s="29"/>
      <c r="YG153" s="29"/>
      <c r="YK153" s="29"/>
      <c r="YO153" s="29"/>
      <c r="YS153" s="29"/>
      <c r="YW153" s="29"/>
      <c r="ZA153" s="29"/>
      <c r="ZE153" s="29"/>
      <c r="ZI153" s="29"/>
      <c r="ZM153" s="29"/>
      <c r="ZQ153" s="29"/>
      <c r="ZU153" s="29"/>
      <c r="ZY153" s="29"/>
      <c r="AAC153" s="29"/>
      <c r="AAG153" s="29"/>
      <c r="AAK153" s="29"/>
      <c r="AAO153" s="29"/>
      <c r="AAS153" s="29"/>
      <c r="AAW153" s="29"/>
      <c r="ABA153" s="29"/>
      <c r="ABE153" s="29"/>
      <c r="ABI153" s="29"/>
      <c r="ABM153" s="29"/>
      <c r="ABQ153" s="29"/>
      <c r="ABU153" s="29"/>
      <c r="ABY153" s="29"/>
      <c r="ACC153" s="29"/>
      <c r="ACG153" s="29"/>
      <c r="ACK153" s="29"/>
      <c r="ACO153" s="29"/>
      <c r="ACS153" s="29"/>
      <c r="ACW153" s="29"/>
      <c r="ADA153" s="29"/>
      <c r="ADE153" s="29"/>
      <c r="ADI153" s="29"/>
      <c r="ADM153" s="29"/>
      <c r="ADQ153" s="29"/>
      <c r="ADU153" s="29"/>
      <c r="ADY153" s="29"/>
      <c r="AEC153" s="29"/>
      <c r="AEG153" s="29"/>
      <c r="AEK153" s="29"/>
      <c r="AEO153" s="29"/>
      <c r="AES153" s="29"/>
      <c r="AEW153" s="29"/>
      <c r="AFA153" s="29"/>
      <c r="AFE153" s="29"/>
      <c r="AFI153" s="29"/>
      <c r="AFM153" s="29"/>
      <c r="AFQ153" s="29"/>
      <c r="AFU153" s="29"/>
      <c r="AFY153" s="29"/>
      <c r="AGC153" s="29"/>
      <c r="AGG153" s="29"/>
      <c r="AGK153" s="29"/>
      <c r="AGO153" s="29"/>
      <c r="AGS153" s="29"/>
      <c r="AGW153" s="29"/>
      <c r="AHA153" s="29"/>
      <c r="AHE153" s="29"/>
      <c r="AHI153" s="29"/>
      <c r="AHM153" s="29"/>
      <c r="AHQ153" s="29"/>
      <c r="AHU153" s="29"/>
      <c r="AHY153" s="29"/>
      <c r="AIC153" s="29"/>
      <c r="AIG153" s="29"/>
      <c r="AIK153" s="29"/>
      <c r="AIO153" s="29"/>
      <c r="AIS153" s="29"/>
      <c r="AIW153" s="29"/>
      <c r="AJA153" s="29"/>
      <c r="AJE153" s="29"/>
      <c r="AJI153" s="29"/>
      <c r="AJM153" s="29"/>
      <c r="AJQ153" s="29"/>
      <c r="AJU153" s="29"/>
      <c r="AJY153" s="29"/>
      <c r="AKC153" s="29"/>
      <c r="AKG153" s="29"/>
      <c r="AKK153" s="29"/>
      <c r="AKO153" s="29"/>
      <c r="AKS153" s="29"/>
      <c r="AKW153" s="29"/>
      <c r="ALA153" s="29"/>
      <c r="ALE153" s="29"/>
      <c r="ALI153" s="29"/>
      <c r="ALM153" s="29"/>
      <c r="ALQ153" s="29"/>
      <c r="ALU153" s="29"/>
      <c r="ALY153" s="29"/>
      <c r="AMC153" s="29"/>
      <c r="AMG153" s="29"/>
    </row>
    <row r="154" s="20" customFormat="true" ht="15" hidden="false" customHeight="false" outlineLevel="0" collapsed="false">
      <c r="A154" s="29" t="n">
        <v>44425</v>
      </c>
      <c r="B154" s="20" t="s">
        <v>222</v>
      </c>
      <c r="C154" s="20" t="n">
        <v>1537.2</v>
      </c>
      <c r="G154" s="0"/>
      <c r="H154" s="0"/>
      <c r="I154" s="0"/>
      <c r="J154" s="0"/>
      <c r="K154" s="1"/>
      <c r="L154" s="1"/>
      <c r="M154" s="52"/>
      <c r="N154" s="1"/>
      <c r="O154" s="1"/>
      <c r="P154" s="1"/>
      <c r="Q154" s="52"/>
      <c r="R154" s="1"/>
      <c r="S154" s="1"/>
      <c r="T154" s="1"/>
      <c r="U154" s="52"/>
      <c r="V154" s="1"/>
      <c r="W154" s="1"/>
      <c r="X154" s="1"/>
      <c r="Y154" s="52"/>
      <c r="Z154" s="1"/>
      <c r="AA154" s="1"/>
      <c r="AB154" s="1"/>
      <c r="AC154" s="53"/>
      <c r="AG154" s="29"/>
      <c r="AK154" s="29"/>
      <c r="AO154" s="29"/>
      <c r="AS154" s="29"/>
      <c r="AW154" s="29"/>
      <c r="BA154" s="29"/>
      <c r="BE154" s="29"/>
      <c r="BI154" s="29"/>
      <c r="BM154" s="29"/>
      <c r="BQ154" s="29"/>
      <c r="BU154" s="29"/>
      <c r="BY154" s="29"/>
      <c r="CC154" s="29"/>
      <c r="CG154" s="29"/>
      <c r="CK154" s="29"/>
      <c r="CO154" s="29"/>
      <c r="CS154" s="29"/>
      <c r="CW154" s="29"/>
      <c r="DA154" s="29"/>
      <c r="DE154" s="29"/>
      <c r="DI154" s="29"/>
      <c r="DM154" s="29"/>
      <c r="DQ154" s="29"/>
      <c r="DU154" s="29"/>
      <c r="DY154" s="29"/>
      <c r="EC154" s="29"/>
      <c r="EG154" s="29"/>
      <c r="EK154" s="29"/>
      <c r="EO154" s="29"/>
      <c r="ES154" s="29"/>
      <c r="EW154" s="29"/>
      <c r="FA154" s="29"/>
      <c r="FE154" s="29"/>
      <c r="FI154" s="29"/>
      <c r="FM154" s="29"/>
      <c r="FQ154" s="29"/>
      <c r="FU154" s="29"/>
      <c r="FY154" s="29"/>
      <c r="GC154" s="29"/>
      <c r="GG154" s="29"/>
      <c r="GK154" s="29"/>
      <c r="GO154" s="29"/>
      <c r="GS154" s="29"/>
      <c r="GW154" s="29"/>
      <c r="HA154" s="29"/>
      <c r="HE154" s="29"/>
      <c r="HI154" s="29"/>
      <c r="HM154" s="29"/>
      <c r="HQ154" s="29"/>
      <c r="HU154" s="29"/>
      <c r="HY154" s="29"/>
      <c r="IC154" s="29"/>
      <c r="IG154" s="29"/>
      <c r="IK154" s="29"/>
      <c r="IO154" s="29"/>
      <c r="IS154" s="29"/>
      <c r="IW154" s="29"/>
      <c r="JA154" s="29"/>
      <c r="JE154" s="29"/>
      <c r="JI154" s="29"/>
      <c r="JM154" s="29"/>
      <c r="JQ154" s="29"/>
      <c r="JU154" s="29"/>
      <c r="JY154" s="29"/>
      <c r="KC154" s="29"/>
      <c r="KG154" s="29"/>
      <c r="KK154" s="29"/>
      <c r="KO154" s="29"/>
      <c r="KS154" s="29"/>
      <c r="KW154" s="29"/>
      <c r="LA154" s="29"/>
      <c r="LE154" s="29"/>
      <c r="LI154" s="29"/>
      <c r="LM154" s="29"/>
      <c r="LQ154" s="29"/>
      <c r="LU154" s="29"/>
      <c r="LY154" s="29"/>
      <c r="MC154" s="29"/>
      <c r="MG154" s="29"/>
      <c r="MK154" s="29"/>
      <c r="MO154" s="29"/>
      <c r="MS154" s="29"/>
      <c r="MW154" s="29"/>
      <c r="NA154" s="29"/>
      <c r="NE154" s="29"/>
      <c r="NI154" s="29"/>
      <c r="NM154" s="29"/>
      <c r="NQ154" s="29"/>
      <c r="NU154" s="29"/>
      <c r="NY154" s="29"/>
      <c r="OC154" s="29"/>
      <c r="OG154" s="29"/>
      <c r="OK154" s="29"/>
      <c r="OO154" s="29"/>
      <c r="OS154" s="29"/>
      <c r="OW154" s="29"/>
      <c r="PA154" s="29"/>
      <c r="PE154" s="29"/>
      <c r="PI154" s="29"/>
      <c r="PM154" s="29"/>
      <c r="PQ154" s="29"/>
      <c r="PU154" s="29"/>
      <c r="PY154" s="29"/>
      <c r="QC154" s="29"/>
      <c r="QG154" s="29"/>
      <c r="QK154" s="29"/>
      <c r="QO154" s="29"/>
      <c r="QS154" s="29"/>
      <c r="QW154" s="29"/>
      <c r="RA154" s="29"/>
      <c r="RE154" s="29"/>
      <c r="RI154" s="29"/>
      <c r="RM154" s="29"/>
      <c r="RQ154" s="29"/>
      <c r="RU154" s="29"/>
      <c r="RY154" s="29"/>
      <c r="SC154" s="29"/>
      <c r="SG154" s="29"/>
      <c r="SK154" s="29"/>
      <c r="SO154" s="29"/>
      <c r="SS154" s="29"/>
      <c r="SW154" s="29"/>
      <c r="TA154" s="29"/>
      <c r="TE154" s="29"/>
      <c r="TI154" s="29"/>
      <c r="TM154" s="29"/>
      <c r="TQ154" s="29"/>
      <c r="TU154" s="29"/>
      <c r="TY154" s="29"/>
      <c r="UC154" s="29"/>
      <c r="UG154" s="29"/>
      <c r="UK154" s="29"/>
      <c r="UO154" s="29"/>
      <c r="US154" s="29"/>
      <c r="UW154" s="29"/>
      <c r="VA154" s="29"/>
      <c r="VE154" s="29"/>
      <c r="VI154" s="29"/>
      <c r="VM154" s="29"/>
      <c r="VQ154" s="29"/>
      <c r="VU154" s="29"/>
      <c r="VY154" s="29"/>
      <c r="WC154" s="29"/>
      <c r="WG154" s="29"/>
      <c r="WK154" s="29"/>
      <c r="WO154" s="29"/>
      <c r="WS154" s="29"/>
      <c r="WW154" s="29"/>
      <c r="XA154" s="29"/>
      <c r="XE154" s="29"/>
      <c r="XI154" s="29"/>
      <c r="XM154" s="29"/>
      <c r="XQ154" s="29"/>
      <c r="XU154" s="29"/>
      <c r="XY154" s="29"/>
      <c r="YC154" s="29"/>
      <c r="YG154" s="29"/>
      <c r="YK154" s="29"/>
      <c r="YO154" s="29"/>
      <c r="YS154" s="29"/>
      <c r="YW154" s="29"/>
      <c r="ZA154" s="29"/>
      <c r="ZE154" s="29"/>
      <c r="ZI154" s="29"/>
      <c r="ZM154" s="29"/>
      <c r="ZQ154" s="29"/>
      <c r="ZU154" s="29"/>
      <c r="ZY154" s="29"/>
      <c r="AAC154" s="29"/>
      <c r="AAG154" s="29"/>
      <c r="AAK154" s="29"/>
      <c r="AAO154" s="29"/>
      <c r="AAS154" s="29"/>
      <c r="AAW154" s="29"/>
      <c r="ABA154" s="29"/>
      <c r="ABE154" s="29"/>
      <c r="ABI154" s="29"/>
      <c r="ABM154" s="29"/>
      <c r="ABQ154" s="29"/>
      <c r="ABU154" s="29"/>
      <c r="ABY154" s="29"/>
      <c r="ACC154" s="29"/>
      <c r="ACG154" s="29"/>
      <c r="ACK154" s="29"/>
      <c r="ACO154" s="29"/>
      <c r="ACS154" s="29"/>
      <c r="ACW154" s="29"/>
      <c r="ADA154" s="29"/>
      <c r="ADE154" s="29"/>
      <c r="ADI154" s="29"/>
      <c r="ADM154" s="29"/>
      <c r="ADQ154" s="29"/>
      <c r="ADU154" s="29"/>
      <c r="ADY154" s="29"/>
      <c r="AEC154" s="29"/>
      <c r="AEG154" s="29"/>
      <c r="AEK154" s="29"/>
      <c r="AEO154" s="29"/>
      <c r="AES154" s="29"/>
      <c r="AEW154" s="29"/>
      <c r="AFA154" s="29"/>
      <c r="AFE154" s="29"/>
      <c r="AFI154" s="29"/>
      <c r="AFM154" s="29"/>
      <c r="AFQ154" s="29"/>
      <c r="AFU154" s="29"/>
      <c r="AFY154" s="29"/>
      <c r="AGC154" s="29"/>
      <c r="AGG154" s="29"/>
      <c r="AGK154" s="29"/>
      <c r="AGO154" s="29"/>
      <c r="AGS154" s="29"/>
      <c r="AGW154" s="29"/>
      <c r="AHA154" s="29"/>
      <c r="AHE154" s="29"/>
      <c r="AHI154" s="29"/>
      <c r="AHM154" s="29"/>
      <c r="AHQ154" s="29"/>
      <c r="AHU154" s="29"/>
      <c r="AHY154" s="29"/>
      <c r="AIC154" s="29"/>
      <c r="AIG154" s="29"/>
      <c r="AIK154" s="29"/>
      <c r="AIO154" s="29"/>
      <c r="AIS154" s="29"/>
      <c r="AIW154" s="29"/>
      <c r="AJA154" s="29"/>
      <c r="AJE154" s="29"/>
      <c r="AJI154" s="29"/>
      <c r="AJM154" s="29"/>
      <c r="AJQ154" s="29"/>
      <c r="AJU154" s="29"/>
      <c r="AJY154" s="29"/>
      <c r="AKC154" s="29"/>
      <c r="AKG154" s="29"/>
      <c r="AKK154" s="29"/>
      <c r="AKO154" s="29"/>
      <c r="AKS154" s="29"/>
      <c r="AKW154" s="29"/>
      <c r="ALA154" s="29"/>
      <c r="ALE154" s="29"/>
      <c r="ALI154" s="29"/>
      <c r="ALM154" s="29"/>
      <c r="ALQ154" s="29"/>
      <c r="ALU154" s="29"/>
      <c r="ALY154" s="29"/>
      <c r="AMC154" s="29"/>
      <c r="AMG154" s="29"/>
    </row>
    <row r="155" s="20" customFormat="true" ht="15" hidden="false" customHeight="false" outlineLevel="0" collapsed="false">
      <c r="A155" s="29" t="n">
        <v>44427</v>
      </c>
      <c r="B155" s="16" t="s">
        <v>223</v>
      </c>
      <c r="C155" s="16" t="n">
        <v>288</v>
      </c>
      <c r="D155" s="16" t="s">
        <v>224</v>
      </c>
      <c r="G155" s="0"/>
      <c r="H155" s="0"/>
      <c r="I155" s="0"/>
      <c r="J155" s="0"/>
      <c r="K155" s="1"/>
      <c r="L155" s="1"/>
      <c r="M155" s="52"/>
      <c r="N155" s="1"/>
      <c r="O155" s="1"/>
      <c r="P155" s="1"/>
      <c r="Q155" s="52"/>
      <c r="R155" s="1"/>
      <c r="S155" s="1"/>
      <c r="T155" s="1"/>
      <c r="U155" s="52"/>
      <c r="V155" s="1"/>
      <c r="W155" s="1"/>
      <c r="X155" s="1"/>
      <c r="Y155" s="52"/>
      <c r="Z155" s="1"/>
      <c r="AA155" s="1"/>
      <c r="AB155" s="1"/>
      <c r="AC155" s="53"/>
      <c r="AG155" s="29"/>
      <c r="AK155" s="29"/>
      <c r="AO155" s="29"/>
      <c r="AS155" s="29"/>
      <c r="AW155" s="29"/>
      <c r="BA155" s="29"/>
      <c r="BE155" s="29"/>
      <c r="BI155" s="29"/>
      <c r="BM155" s="29"/>
      <c r="BQ155" s="29"/>
      <c r="BU155" s="29"/>
      <c r="BY155" s="29"/>
      <c r="CC155" s="29"/>
      <c r="CG155" s="29"/>
      <c r="CK155" s="29"/>
      <c r="CO155" s="29"/>
      <c r="CS155" s="29"/>
      <c r="CW155" s="29"/>
      <c r="DA155" s="29"/>
      <c r="DE155" s="29"/>
      <c r="DI155" s="29"/>
      <c r="DM155" s="29"/>
      <c r="DQ155" s="29"/>
      <c r="DU155" s="29"/>
      <c r="DY155" s="29"/>
      <c r="EC155" s="29"/>
      <c r="EG155" s="29"/>
      <c r="EK155" s="29"/>
      <c r="EO155" s="29"/>
      <c r="ES155" s="29"/>
      <c r="EW155" s="29"/>
      <c r="FA155" s="29"/>
      <c r="FE155" s="29"/>
      <c r="FI155" s="29"/>
      <c r="FM155" s="29"/>
      <c r="FQ155" s="29"/>
      <c r="FU155" s="29"/>
      <c r="FY155" s="29"/>
      <c r="GC155" s="29"/>
      <c r="GG155" s="29"/>
      <c r="GK155" s="29"/>
      <c r="GO155" s="29"/>
      <c r="GS155" s="29"/>
      <c r="GW155" s="29"/>
      <c r="HA155" s="29"/>
      <c r="HE155" s="29"/>
      <c r="HI155" s="29"/>
      <c r="HM155" s="29"/>
      <c r="HQ155" s="29"/>
      <c r="HU155" s="29"/>
      <c r="HY155" s="29"/>
      <c r="IC155" s="29"/>
      <c r="IG155" s="29"/>
      <c r="IK155" s="29"/>
      <c r="IO155" s="29"/>
      <c r="IS155" s="29"/>
      <c r="IW155" s="29"/>
      <c r="JA155" s="29"/>
      <c r="JE155" s="29"/>
      <c r="JI155" s="29"/>
      <c r="JM155" s="29"/>
      <c r="JQ155" s="29"/>
      <c r="JU155" s="29"/>
      <c r="JY155" s="29"/>
      <c r="KC155" s="29"/>
      <c r="KG155" s="29"/>
      <c r="KK155" s="29"/>
      <c r="KO155" s="29"/>
      <c r="KS155" s="29"/>
      <c r="KW155" s="29"/>
      <c r="LA155" s="29"/>
      <c r="LE155" s="29"/>
      <c r="LI155" s="29"/>
      <c r="LM155" s="29"/>
      <c r="LQ155" s="29"/>
      <c r="LU155" s="29"/>
      <c r="LY155" s="29"/>
      <c r="MC155" s="29"/>
      <c r="MG155" s="29"/>
      <c r="MK155" s="29"/>
      <c r="MO155" s="29"/>
      <c r="MS155" s="29"/>
      <c r="MW155" s="29"/>
      <c r="NA155" s="29"/>
      <c r="NE155" s="29"/>
      <c r="NI155" s="29"/>
      <c r="NM155" s="29"/>
      <c r="NQ155" s="29"/>
      <c r="NU155" s="29"/>
      <c r="NY155" s="29"/>
      <c r="OC155" s="29"/>
      <c r="OG155" s="29"/>
      <c r="OK155" s="29"/>
      <c r="OO155" s="29"/>
      <c r="OS155" s="29"/>
      <c r="OW155" s="29"/>
      <c r="PA155" s="29"/>
      <c r="PE155" s="29"/>
      <c r="PI155" s="29"/>
      <c r="PM155" s="29"/>
      <c r="PQ155" s="29"/>
      <c r="PU155" s="29"/>
      <c r="PY155" s="29"/>
      <c r="QC155" s="29"/>
      <c r="QG155" s="29"/>
      <c r="QK155" s="29"/>
      <c r="QO155" s="29"/>
      <c r="QS155" s="29"/>
      <c r="QW155" s="29"/>
      <c r="RA155" s="29"/>
      <c r="RE155" s="29"/>
      <c r="RI155" s="29"/>
      <c r="RM155" s="29"/>
      <c r="RQ155" s="29"/>
      <c r="RU155" s="29"/>
      <c r="RY155" s="29"/>
      <c r="SC155" s="29"/>
      <c r="SG155" s="29"/>
      <c r="SK155" s="29"/>
      <c r="SO155" s="29"/>
      <c r="SS155" s="29"/>
      <c r="SW155" s="29"/>
      <c r="TA155" s="29"/>
      <c r="TE155" s="29"/>
      <c r="TI155" s="29"/>
      <c r="TM155" s="29"/>
      <c r="TQ155" s="29"/>
      <c r="TU155" s="29"/>
      <c r="TY155" s="29"/>
      <c r="UC155" s="29"/>
      <c r="UG155" s="29"/>
      <c r="UK155" s="29"/>
      <c r="UO155" s="29"/>
      <c r="US155" s="29"/>
      <c r="UW155" s="29"/>
      <c r="VA155" s="29"/>
      <c r="VE155" s="29"/>
      <c r="VI155" s="29"/>
      <c r="VM155" s="29"/>
      <c r="VQ155" s="29"/>
      <c r="VU155" s="29"/>
      <c r="VY155" s="29"/>
      <c r="WC155" s="29"/>
      <c r="WG155" s="29"/>
      <c r="WK155" s="29"/>
      <c r="WO155" s="29"/>
      <c r="WS155" s="29"/>
      <c r="WW155" s="29"/>
      <c r="XA155" s="29"/>
      <c r="XE155" s="29"/>
      <c r="XI155" s="29"/>
      <c r="XM155" s="29"/>
      <c r="XQ155" s="29"/>
      <c r="XU155" s="29"/>
      <c r="XY155" s="29"/>
      <c r="YC155" s="29"/>
      <c r="YG155" s="29"/>
      <c r="YK155" s="29"/>
      <c r="YO155" s="29"/>
      <c r="YS155" s="29"/>
      <c r="YW155" s="29"/>
      <c r="ZA155" s="29"/>
      <c r="ZE155" s="29"/>
      <c r="ZI155" s="29"/>
      <c r="ZM155" s="29"/>
      <c r="ZQ155" s="29"/>
      <c r="ZU155" s="29"/>
      <c r="ZY155" s="29"/>
      <c r="AAC155" s="29"/>
      <c r="AAG155" s="29"/>
      <c r="AAK155" s="29"/>
      <c r="AAO155" s="29"/>
      <c r="AAS155" s="29"/>
      <c r="AAW155" s="29"/>
      <c r="ABA155" s="29"/>
      <c r="ABE155" s="29"/>
      <c r="ABI155" s="29"/>
      <c r="ABM155" s="29"/>
      <c r="ABQ155" s="29"/>
      <c r="ABU155" s="29"/>
      <c r="ABY155" s="29"/>
      <c r="ACC155" s="29"/>
      <c r="ACG155" s="29"/>
      <c r="ACK155" s="29"/>
      <c r="ACO155" s="29"/>
      <c r="ACS155" s="29"/>
      <c r="ACW155" s="29"/>
      <c r="ADA155" s="29"/>
      <c r="ADE155" s="29"/>
      <c r="ADI155" s="29"/>
      <c r="ADM155" s="29"/>
      <c r="ADQ155" s="29"/>
      <c r="ADU155" s="29"/>
      <c r="ADY155" s="29"/>
      <c r="AEC155" s="29"/>
      <c r="AEG155" s="29"/>
      <c r="AEK155" s="29"/>
      <c r="AEO155" s="29"/>
      <c r="AES155" s="29"/>
      <c r="AEW155" s="29"/>
      <c r="AFA155" s="29"/>
      <c r="AFE155" s="29"/>
      <c r="AFI155" s="29"/>
      <c r="AFM155" s="29"/>
      <c r="AFQ155" s="29"/>
      <c r="AFU155" s="29"/>
      <c r="AFY155" s="29"/>
      <c r="AGC155" s="29"/>
      <c r="AGG155" s="29"/>
      <c r="AGK155" s="29"/>
      <c r="AGO155" s="29"/>
      <c r="AGS155" s="29"/>
      <c r="AGW155" s="29"/>
      <c r="AHA155" s="29"/>
      <c r="AHE155" s="29"/>
      <c r="AHI155" s="29"/>
      <c r="AHM155" s="29"/>
      <c r="AHQ155" s="29"/>
      <c r="AHU155" s="29"/>
      <c r="AHY155" s="29"/>
      <c r="AIC155" s="29"/>
      <c r="AIG155" s="29"/>
      <c r="AIK155" s="29"/>
      <c r="AIO155" s="29"/>
      <c r="AIS155" s="29"/>
      <c r="AIW155" s="29"/>
      <c r="AJA155" s="29"/>
      <c r="AJE155" s="29"/>
      <c r="AJI155" s="29"/>
      <c r="AJM155" s="29"/>
      <c r="AJQ155" s="29"/>
      <c r="AJU155" s="29"/>
      <c r="AJY155" s="29"/>
      <c r="AKC155" s="29"/>
      <c r="AKG155" s="29"/>
      <c r="AKK155" s="29"/>
      <c r="AKO155" s="29"/>
      <c r="AKS155" s="29"/>
      <c r="AKW155" s="29"/>
      <c r="ALA155" s="29"/>
      <c r="ALE155" s="29"/>
      <c r="ALI155" s="29"/>
      <c r="ALM155" s="29"/>
      <c r="ALQ155" s="29"/>
      <c r="ALU155" s="29"/>
      <c r="ALY155" s="29"/>
      <c r="AMC155" s="29"/>
      <c r="AMG155" s="29"/>
    </row>
    <row r="156" s="20" customFormat="true" ht="15" hidden="false" customHeight="false" outlineLevel="0" collapsed="false">
      <c r="A156" s="29" t="n">
        <v>44441</v>
      </c>
      <c r="B156" s="16" t="s">
        <v>225</v>
      </c>
      <c r="C156" s="20" t="n">
        <v>15950</v>
      </c>
      <c r="D156" s="16"/>
      <c r="E156" s="1"/>
      <c r="F156" s="1"/>
      <c r="G156" s="0"/>
      <c r="H156" s="0"/>
      <c r="I156" s="0"/>
      <c r="J156" s="0"/>
      <c r="K156" s="1"/>
      <c r="L156" s="1"/>
      <c r="M156" s="52"/>
      <c r="N156" s="1"/>
      <c r="O156" s="1"/>
      <c r="P156" s="1"/>
      <c r="Q156" s="52"/>
      <c r="R156" s="1"/>
      <c r="S156" s="1"/>
      <c r="T156" s="1"/>
      <c r="U156" s="52"/>
      <c r="V156" s="1"/>
      <c r="W156" s="1"/>
      <c r="X156" s="1"/>
      <c r="Y156" s="52"/>
      <c r="Z156" s="1"/>
      <c r="AA156" s="1"/>
      <c r="AB156" s="1"/>
      <c r="AC156" s="53"/>
      <c r="AG156" s="29"/>
      <c r="AK156" s="29"/>
      <c r="AO156" s="29"/>
      <c r="AS156" s="29"/>
      <c r="AW156" s="29"/>
      <c r="BA156" s="29"/>
      <c r="BE156" s="29"/>
      <c r="BI156" s="29"/>
      <c r="BM156" s="29"/>
      <c r="BQ156" s="29"/>
      <c r="BU156" s="29"/>
      <c r="BY156" s="29"/>
      <c r="CC156" s="29"/>
      <c r="CG156" s="29"/>
      <c r="CK156" s="29"/>
      <c r="CO156" s="29"/>
      <c r="CS156" s="29"/>
      <c r="CW156" s="29"/>
      <c r="DA156" s="29"/>
      <c r="DE156" s="29"/>
      <c r="DI156" s="29"/>
      <c r="DM156" s="29"/>
      <c r="DQ156" s="29"/>
      <c r="DU156" s="29"/>
      <c r="DY156" s="29"/>
      <c r="EC156" s="29"/>
      <c r="EG156" s="29"/>
      <c r="EK156" s="29"/>
      <c r="EO156" s="29"/>
      <c r="ES156" s="29"/>
      <c r="EW156" s="29"/>
      <c r="FA156" s="29"/>
      <c r="FE156" s="29"/>
      <c r="FI156" s="29"/>
      <c r="FM156" s="29"/>
      <c r="FQ156" s="29"/>
      <c r="FU156" s="29"/>
      <c r="FY156" s="29"/>
      <c r="GC156" s="29"/>
      <c r="GG156" s="29"/>
      <c r="GK156" s="29"/>
      <c r="GO156" s="29"/>
      <c r="GS156" s="29"/>
      <c r="GW156" s="29"/>
      <c r="HA156" s="29"/>
      <c r="HE156" s="29"/>
      <c r="HI156" s="29"/>
      <c r="HM156" s="29"/>
      <c r="HQ156" s="29"/>
      <c r="HU156" s="29"/>
      <c r="HY156" s="29"/>
      <c r="IC156" s="29"/>
      <c r="IG156" s="29"/>
      <c r="IK156" s="29"/>
      <c r="IO156" s="29"/>
      <c r="IS156" s="29"/>
      <c r="IW156" s="29"/>
      <c r="JA156" s="29"/>
      <c r="JE156" s="29"/>
      <c r="JI156" s="29"/>
      <c r="JM156" s="29"/>
      <c r="JQ156" s="29"/>
      <c r="JU156" s="29"/>
      <c r="JY156" s="29"/>
      <c r="KC156" s="29"/>
      <c r="KG156" s="29"/>
      <c r="KK156" s="29"/>
      <c r="KO156" s="29"/>
      <c r="KS156" s="29"/>
      <c r="KW156" s="29"/>
      <c r="LA156" s="29"/>
      <c r="LE156" s="29"/>
      <c r="LI156" s="29"/>
      <c r="LM156" s="29"/>
      <c r="LQ156" s="29"/>
      <c r="LU156" s="29"/>
      <c r="LY156" s="29"/>
      <c r="MC156" s="29"/>
      <c r="MG156" s="29"/>
      <c r="MK156" s="29"/>
      <c r="MO156" s="29"/>
      <c r="MS156" s="29"/>
      <c r="MW156" s="29"/>
      <c r="NA156" s="29"/>
      <c r="NE156" s="29"/>
      <c r="NI156" s="29"/>
      <c r="NM156" s="29"/>
      <c r="NQ156" s="29"/>
      <c r="NU156" s="29"/>
      <c r="NY156" s="29"/>
      <c r="OC156" s="29"/>
      <c r="OG156" s="29"/>
      <c r="OK156" s="29"/>
      <c r="OO156" s="29"/>
      <c r="OS156" s="29"/>
      <c r="OW156" s="29"/>
      <c r="PA156" s="29"/>
      <c r="PE156" s="29"/>
      <c r="PI156" s="29"/>
      <c r="PM156" s="29"/>
      <c r="PQ156" s="29"/>
      <c r="PU156" s="29"/>
      <c r="PY156" s="29"/>
      <c r="QC156" s="29"/>
      <c r="QG156" s="29"/>
      <c r="QK156" s="29"/>
      <c r="QO156" s="29"/>
      <c r="QS156" s="29"/>
      <c r="QW156" s="29"/>
      <c r="RA156" s="29"/>
      <c r="RE156" s="29"/>
      <c r="RI156" s="29"/>
      <c r="RM156" s="29"/>
      <c r="RQ156" s="29"/>
      <c r="RU156" s="29"/>
      <c r="RY156" s="29"/>
      <c r="SC156" s="29"/>
      <c r="SG156" s="29"/>
      <c r="SK156" s="29"/>
      <c r="SO156" s="29"/>
      <c r="SS156" s="29"/>
      <c r="SW156" s="29"/>
      <c r="TA156" s="29"/>
      <c r="TE156" s="29"/>
      <c r="TI156" s="29"/>
      <c r="TM156" s="29"/>
      <c r="TQ156" s="29"/>
      <c r="TU156" s="29"/>
      <c r="TY156" s="29"/>
      <c r="UC156" s="29"/>
      <c r="UG156" s="29"/>
      <c r="UK156" s="29"/>
      <c r="UO156" s="29"/>
      <c r="US156" s="29"/>
      <c r="UW156" s="29"/>
      <c r="VA156" s="29"/>
      <c r="VE156" s="29"/>
      <c r="VI156" s="29"/>
      <c r="VM156" s="29"/>
      <c r="VQ156" s="29"/>
      <c r="VU156" s="29"/>
      <c r="VY156" s="29"/>
      <c r="WC156" s="29"/>
      <c r="WG156" s="29"/>
      <c r="WK156" s="29"/>
      <c r="WO156" s="29"/>
      <c r="WS156" s="29"/>
      <c r="WW156" s="29"/>
      <c r="XA156" s="29"/>
      <c r="XE156" s="29"/>
      <c r="XI156" s="29"/>
      <c r="XM156" s="29"/>
      <c r="XQ156" s="29"/>
      <c r="XU156" s="29"/>
      <c r="XY156" s="29"/>
      <c r="YC156" s="29"/>
      <c r="YG156" s="29"/>
      <c r="YK156" s="29"/>
      <c r="YO156" s="29"/>
      <c r="YS156" s="29"/>
      <c r="YW156" s="29"/>
      <c r="ZA156" s="29"/>
      <c r="ZE156" s="29"/>
      <c r="ZI156" s="29"/>
      <c r="ZM156" s="29"/>
      <c r="ZQ156" s="29"/>
      <c r="ZU156" s="29"/>
      <c r="ZY156" s="29"/>
      <c r="AAC156" s="29"/>
      <c r="AAG156" s="29"/>
      <c r="AAK156" s="29"/>
      <c r="AAO156" s="29"/>
      <c r="AAS156" s="29"/>
      <c r="AAW156" s="29"/>
      <c r="ABA156" s="29"/>
      <c r="ABE156" s="29"/>
      <c r="ABI156" s="29"/>
      <c r="ABM156" s="29"/>
      <c r="ABQ156" s="29"/>
      <c r="ABU156" s="29"/>
      <c r="ABY156" s="29"/>
      <c r="ACC156" s="29"/>
      <c r="ACG156" s="29"/>
      <c r="ACK156" s="29"/>
      <c r="ACO156" s="29"/>
      <c r="ACS156" s="29"/>
      <c r="ACW156" s="29"/>
      <c r="ADA156" s="29"/>
      <c r="ADE156" s="29"/>
      <c r="ADI156" s="29"/>
      <c r="ADM156" s="29"/>
      <c r="ADQ156" s="29"/>
      <c r="ADU156" s="29"/>
      <c r="ADY156" s="29"/>
      <c r="AEC156" s="29"/>
      <c r="AEG156" s="29"/>
      <c r="AEK156" s="29"/>
      <c r="AEO156" s="29"/>
      <c r="AES156" s="29"/>
      <c r="AEW156" s="29"/>
      <c r="AFA156" s="29"/>
      <c r="AFE156" s="29"/>
      <c r="AFI156" s="29"/>
      <c r="AFM156" s="29"/>
      <c r="AFQ156" s="29"/>
      <c r="AFU156" s="29"/>
      <c r="AFY156" s="29"/>
      <c r="AGC156" s="29"/>
      <c r="AGG156" s="29"/>
      <c r="AGK156" s="29"/>
      <c r="AGO156" s="29"/>
      <c r="AGS156" s="29"/>
      <c r="AGW156" s="29"/>
      <c r="AHA156" s="29"/>
      <c r="AHE156" s="29"/>
      <c r="AHI156" s="29"/>
      <c r="AHM156" s="29"/>
      <c r="AHQ156" s="29"/>
      <c r="AHU156" s="29"/>
      <c r="AHY156" s="29"/>
      <c r="AIC156" s="29"/>
      <c r="AIG156" s="29"/>
      <c r="AIK156" s="29"/>
      <c r="AIO156" s="29"/>
      <c r="AIS156" s="29"/>
      <c r="AIW156" s="29"/>
      <c r="AJA156" s="29"/>
      <c r="AJE156" s="29"/>
      <c r="AJI156" s="29"/>
      <c r="AJM156" s="29"/>
      <c r="AJQ156" s="29"/>
      <c r="AJU156" s="29"/>
      <c r="AJY156" s="29"/>
      <c r="AKC156" s="29"/>
      <c r="AKG156" s="29"/>
      <c r="AKK156" s="29"/>
      <c r="AKO156" s="29"/>
      <c r="AKS156" s="29"/>
      <c r="AKW156" s="29"/>
      <c r="ALA156" s="29"/>
      <c r="ALE156" s="29"/>
      <c r="ALI156" s="29"/>
      <c r="ALM156" s="29"/>
      <c r="ALQ156" s="29"/>
      <c r="ALU156" s="29"/>
      <c r="ALY156" s="29"/>
      <c r="AMC156" s="29"/>
      <c r="AMG156" s="29"/>
    </row>
    <row r="157" s="20" customFormat="true" ht="18.75" hidden="false" customHeight="false" outlineLevel="0" collapsed="false">
      <c r="A157" s="54"/>
      <c r="B157" s="55" t="s">
        <v>226</v>
      </c>
      <c r="C157" s="56" t="n">
        <v>376777.88</v>
      </c>
      <c r="D157" s="54"/>
      <c r="E157" s="8"/>
      <c r="F157" s="8"/>
      <c r="G157" s="1"/>
      <c r="H157" s="1"/>
      <c r="I157" s="52"/>
      <c r="J157" s="1"/>
      <c r="K157" s="1"/>
      <c r="L157" s="1"/>
      <c r="M157" s="52"/>
      <c r="N157" s="1"/>
      <c r="O157" s="1"/>
      <c r="P157" s="1"/>
      <c r="Q157" s="52"/>
      <c r="R157" s="1"/>
      <c r="S157" s="1"/>
      <c r="T157" s="1"/>
      <c r="U157" s="52"/>
      <c r="V157" s="1"/>
      <c r="W157" s="1"/>
      <c r="X157" s="1"/>
      <c r="Y157" s="52"/>
      <c r="Z157" s="1"/>
      <c r="AA157" s="1"/>
      <c r="AB157" s="1"/>
      <c r="AC157" s="53"/>
      <c r="AG157" s="29"/>
      <c r="AK157" s="29"/>
      <c r="AO157" s="29"/>
      <c r="AS157" s="29"/>
      <c r="AW157" s="29"/>
      <c r="BA157" s="29"/>
      <c r="BE157" s="29"/>
      <c r="BI157" s="29"/>
      <c r="BM157" s="29"/>
      <c r="BQ157" s="29"/>
      <c r="BU157" s="29"/>
      <c r="BY157" s="29"/>
      <c r="CC157" s="29"/>
      <c r="CG157" s="29"/>
      <c r="CK157" s="29"/>
      <c r="CO157" s="29"/>
      <c r="CS157" s="29"/>
      <c r="CW157" s="29"/>
      <c r="DA157" s="29"/>
      <c r="DE157" s="29"/>
      <c r="DI157" s="29"/>
      <c r="DM157" s="29"/>
      <c r="DQ157" s="29"/>
      <c r="DU157" s="29"/>
      <c r="DY157" s="29"/>
      <c r="EC157" s="29"/>
      <c r="EG157" s="29"/>
      <c r="EK157" s="29"/>
      <c r="EO157" s="29"/>
      <c r="ES157" s="29"/>
      <c r="EW157" s="29"/>
      <c r="FA157" s="29"/>
      <c r="FE157" s="29"/>
      <c r="FI157" s="29"/>
      <c r="FM157" s="29"/>
      <c r="FQ157" s="29"/>
      <c r="FU157" s="29"/>
      <c r="FY157" s="29"/>
      <c r="GC157" s="29"/>
      <c r="GG157" s="29"/>
      <c r="GK157" s="29"/>
      <c r="GO157" s="29"/>
      <c r="GS157" s="29"/>
      <c r="GW157" s="29"/>
      <c r="HA157" s="29"/>
      <c r="HE157" s="29"/>
      <c r="HI157" s="29"/>
      <c r="HM157" s="29"/>
      <c r="HQ157" s="29"/>
      <c r="HU157" s="29" t="n">
        <v>43696</v>
      </c>
      <c r="HV157" s="20" t="s">
        <v>227</v>
      </c>
      <c r="HW157" s="20" t="n">
        <v>5760</v>
      </c>
      <c r="HY157" s="29" t="n">
        <v>43696</v>
      </c>
      <c r="HZ157" s="20" t="s">
        <v>227</v>
      </c>
      <c r="IA157" s="20" t="n">
        <v>5760</v>
      </c>
      <c r="IC157" s="29" t="n">
        <v>43696</v>
      </c>
      <c r="ID157" s="20" t="s">
        <v>227</v>
      </c>
      <c r="IE157" s="20" t="n">
        <v>5760</v>
      </c>
      <c r="IG157" s="29" t="n">
        <v>43696</v>
      </c>
      <c r="IH157" s="20" t="s">
        <v>227</v>
      </c>
      <c r="II157" s="20" t="n">
        <v>5760</v>
      </c>
      <c r="IK157" s="29" t="n">
        <v>43696</v>
      </c>
      <c r="IL157" s="20" t="s">
        <v>227</v>
      </c>
      <c r="IM157" s="20" t="n">
        <v>5760</v>
      </c>
      <c r="IO157" s="29" t="n">
        <v>43696</v>
      </c>
      <c r="IP157" s="20" t="s">
        <v>227</v>
      </c>
      <c r="IQ157" s="20" t="n">
        <v>5760</v>
      </c>
      <c r="IS157" s="29" t="n">
        <v>43696</v>
      </c>
      <c r="IT157" s="20" t="s">
        <v>227</v>
      </c>
      <c r="IU157" s="20" t="n">
        <v>5760</v>
      </c>
      <c r="IW157" s="29" t="n">
        <v>43696</v>
      </c>
      <c r="IX157" s="20" t="s">
        <v>227</v>
      </c>
      <c r="IY157" s="20" t="n">
        <v>5760</v>
      </c>
      <c r="JA157" s="29" t="n">
        <v>43696</v>
      </c>
      <c r="JB157" s="20" t="s">
        <v>227</v>
      </c>
      <c r="JC157" s="20" t="n">
        <v>5760</v>
      </c>
      <c r="JE157" s="29" t="n">
        <v>43696</v>
      </c>
      <c r="JF157" s="20" t="s">
        <v>227</v>
      </c>
      <c r="JG157" s="20" t="n">
        <v>5760</v>
      </c>
      <c r="JI157" s="29" t="n">
        <v>43696</v>
      </c>
      <c r="JJ157" s="20" t="s">
        <v>227</v>
      </c>
      <c r="JK157" s="20" t="n">
        <v>5760</v>
      </c>
      <c r="JM157" s="29" t="n">
        <v>43696</v>
      </c>
      <c r="JN157" s="20" t="s">
        <v>227</v>
      </c>
      <c r="JO157" s="20" t="n">
        <v>5760</v>
      </c>
      <c r="JQ157" s="29" t="n">
        <v>43696</v>
      </c>
      <c r="JR157" s="20" t="s">
        <v>227</v>
      </c>
      <c r="JS157" s="20" t="n">
        <v>5760</v>
      </c>
      <c r="JU157" s="29" t="n">
        <v>43696</v>
      </c>
      <c r="JV157" s="20" t="s">
        <v>227</v>
      </c>
      <c r="JW157" s="20" t="n">
        <v>5760</v>
      </c>
      <c r="JY157" s="29" t="n">
        <v>43696</v>
      </c>
      <c r="JZ157" s="20" t="s">
        <v>227</v>
      </c>
      <c r="KA157" s="20" t="n">
        <v>5760</v>
      </c>
      <c r="KC157" s="29" t="n">
        <v>43696</v>
      </c>
      <c r="KD157" s="20" t="s">
        <v>227</v>
      </c>
      <c r="KE157" s="20" t="n">
        <v>5760</v>
      </c>
      <c r="KG157" s="29" t="n">
        <v>43696</v>
      </c>
      <c r="KH157" s="20" t="s">
        <v>227</v>
      </c>
      <c r="KI157" s="20" t="n">
        <v>5760</v>
      </c>
      <c r="KK157" s="29" t="n">
        <v>43696</v>
      </c>
      <c r="KL157" s="20" t="s">
        <v>227</v>
      </c>
      <c r="KM157" s="20" t="n">
        <v>5760</v>
      </c>
      <c r="KO157" s="29" t="n">
        <v>43696</v>
      </c>
      <c r="KP157" s="20" t="s">
        <v>227</v>
      </c>
      <c r="KQ157" s="20" t="n">
        <v>5760</v>
      </c>
      <c r="KS157" s="29" t="n">
        <v>43696</v>
      </c>
      <c r="KT157" s="20" t="s">
        <v>227</v>
      </c>
      <c r="KU157" s="20" t="n">
        <v>5760</v>
      </c>
      <c r="KW157" s="29" t="n">
        <v>43696</v>
      </c>
      <c r="KX157" s="20" t="s">
        <v>227</v>
      </c>
      <c r="KY157" s="20" t="n">
        <v>5760</v>
      </c>
      <c r="LA157" s="29" t="n">
        <v>43696</v>
      </c>
      <c r="LB157" s="20" t="s">
        <v>227</v>
      </c>
      <c r="LC157" s="20" t="n">
        <v>5760</v>
      </c>
      <c r="LE157" s="29" t="n">
        <v>43696</v>
      </c>
      <c r="LF157" s="20" t="s">
        <v>227</v>
      </c>
      <c r="LG157" s="20" t="n">
        <v>5760</v>
      </c>
      <c r="LI157" s="29" t="n">
        <v>43696</v>
      </c>
      <c r="LJ157" s="20" t="s">
        <v>227</v>
      </c>
      <c r="LK157" s="20" t="n">
        <v>5760</v>
      </c>
      <c r="LM157" s="29" t="n">
        <v>43696</v>
      </c>
      <c r="LN157" s="20" t="s">
        <v>227</v>
      </c>
      <c r="LO157" s="20" t="n">
        <v>5760</v>
      </c>
      <c r="LQ157" s="29" t="n">
        <v>43696</v>
      </c>
      <c r="LR157" s="20" t="s">
        <v>227</v>
      </c>
      <c r="LS157" s="20" t="n">
        <v>5760</v>
      </c>
      <c r="LU157" s="29" t="n">
        <v>43696</v>
      </c>
      <c r="LV157" s="20" t="s">
        <v>227</v>
      </c>
      <c r="LW157" s="20" t="n">
        <v>5760</v>
      </c>
      <c r="LY157" s="29" t="n">
        <v>43696</v>
      </c>
      <c r="LZ157" s="20" t="s">
        <v>227</v>
      </c>
      <c r="MA157" s="20" t="n">
        <v>5760</v>
      </c>
      <c r="MC157" s="29" t="n">
        <v>43696</v>
      </c>
      <c r="MD157" s="20" t="s">
        <v>227</v>
      </c>
      <c r="ME157" s="20" t="n">
        <v>5760</v>
      </c>
      <c r="MG157" s="29" t="n">
        <v>43696</v>
      </c>
      <c r="MH157" s="20" t="s">
        <v>227</v>
      </c>
      <c r="MI157" s="20" t="n">
        <v>5760</v>
      </c>
      <c r="MK157" s="29" t="n">
        <v>43696</v>
      </c>
      <c r="ML157" s="20" t="s">
        <v>227</v>
      </c>
      <c r="MM157" s="20" t="n">
        <v>5760</v>
      </c>
      <c r="MO157" s="29" t="n">
        <v>43696</v>
      </c>
      <c r="MP157" s="20" t="s">
        <v>227</v>
      </c>
      <c r="MQ157" s="20" t="n">
        <v>5760</v>
      </c>
      <c r="MS157" s="29" t="n">
        <v>43696</v>
      </c>
      <c r="MT157" s="20" t="s">
        <v>227</v>
      </c>
      <c r="MU157" s="20" t="n">
        <v>5760</v>
      </c>
      <c r="MW157" s="29" t="n">
        <v>43696</v>
      </c>
      <c r="MX157" s="20" t="s">
        <v>227</v>
      </c>
      <c r="MY157" s="20" t="n">
        <v>5760</v>
      </c>
      <c r="NA157" s="29" t="n">
        <v>43696</v>
      </c>
      <c r="NB157" s="20" t="s">
        <v>227</v>
      </c>
      <c r="NC157" s="20" t="n">
        <v>5760</v>
      </c>
      <c r="NE157" s="29" t="n">
        <v>43696</v>
      </c>
      <c r="NF157" s="20" t="s">
        <v>227</v>
      </c>
      <c r="NG157" s="20" t="n">
        <v>5760</v>
      </c>
      <c r="NI157" s="29" t="n">
        <v>43696</v>
      </c>
      <c r="NJ157" s="20" t="s">
        <v>227</v>
      </c>
      <c r="NK157" s="20" t="n">
        <v>5760</v>
      </c>
      <c r="NM157" s="29" t="n">
        <v>43696</v>
      </c>
      <c r="NN157" s="20" t="s">
        <v>227</v>
      </c>
      <c r="NO157" s="20" t="n">
        <v>5760</v>
      </c>
      <c r="NQ157" s="29" t="n">
        <v>43696</v>
      </c>
      <c r="NR157" s="20" t="s">
        <v>227</v>
      </c>
      <c r="NS157" s="20" t="n">
        <v>5760</v>
      </c>
      <c r="NU157" s="29" t="n">
        <v>43696</v>
      </c>
      <c r="NV157" s="20" t="s">
        <v>227</v>
      </c>
      <c r="NW157" s="20" t="n">
        <v>5760</v>
      </c>
      <c r="NY157" s="29" t="n">
        <v>43696</v>
      </c>
      <c r="NZ157" s="20" t="s">
        <v>227</v>
      </c>
      <c r="OA157" s="20" t="n">
        <v>5760</v>
      </c>
      <c r="OC157" s="29" t="n">
        <v>43696</v>
      </c>
      <c r="OD157" s="20" t="s">
        <v>227</v>
      </c>
      <c r="OE157" s="20" t="n">
        <v>5760</v>
      </c>
      <c r="OG157" s="29" t="n">
        <v>43696</v>
      </c>
      <c r="OH157" s="20" t="s">
        <v>227</v>
      </c>
      <c r="OI157" s="20" t="n">
        <v>5760</v>
      </c>
      <c r="OK157" s="29" t="n">
        <v>43696</v>
      </c>
      <c r="OL157" s="20" t="s">
        <v>227</v>
      </c>
      <c r="OM157" s="20" t="n">
        <v>5760</v>
      </c>
      <c r="OO157" s="29" t="n">
        <v>43696</v>
      </c>
      <c r="OP157" s="20" t="s">
        <v>227</v>
      </c>
      <c r="OQ157" s="20" t="n">
        <v>5760</v>
      </c>
      <c r="OS157" s="29" t="n">
        <v>43696</v>
      </c>
      <c r="OT157" s="20" t="s">
        <v>227</v>
      </c>
      <c r="OU157" s="20" t="n">
        <v>5760</v>
      </c>
      <c r="OW157" s="29" t="n">
        <v>43696</v>
      </c>
      <c r="OX157" s="20" t="s">
        <v>227</v>
      </c>
      <c r="OY157" s="20" t="n">
        <v>5760</v>
      </c>
      <c r="PA157" s="29" t="n">
        <v>43696</v>
      </c>
      <c r="PB157" s="20" t="s">
        <v>227</v>
      </c>
      <c r="PC157" s="20" t="n">
        <v>5760</v>
      </c>
      <c r="PE157" s="29" t="n">
        <v>43696</v>
      </c>
      <c r="PF157" s="20" t="s">
        <v>227</v>
      </c>
      <c r="PG157" s="20" t="n">
        <v>5760</v>
      </c>
      <c r="PI157" s="29" t="n">
        <v>43696</v>
      </c>
      <c r="PJ157" s="20" t="s">
        <v>227</v>
      </c>
      <c r="PK157" s="20" t="n">
        <v>5760</v>
      </c>
      <c r="PM157" s="29" t="n">
        <v>43696</v>
      </c>
      <c r="PN157" s="20" t="s">
        <v>227</v>
      </c>
      <c r="PO157" s="20" t="n">
        <v>5760</v>
      </c>
      <c r="PQ157" s="29" t="n">
        <v>43696</v>
      </c>
      <c r="PR157" s="20" t="s">
        <v>227</v>
      </c>
      <c r="PS157" s="20" t="n">
        <v>5760</v>
      </c>
      <c r="PU157" s="29" t="n">
        <v>43696</v>
      </c>
      <c r="PV157" s="20" t="s">
        <v>227</v>
      </c>
      <c r="PW157" s="20" t="n">
        <v>5760</v>
      </c>
      <c r="PY157" s="29" t="n">
        <v>43696</v>
      </c>
      <c r="PZ157" s="20" t="s">
        <v>227</v>
      </c>
      <c r="QA157" s="20" t="n">
        <v>5760</v>
      </c>
      <c r="QC157" s="29" t="n">
        <v>43696</v>
      </c>
      <c r="QD157" s="20" t="s">
        <v>227</v>
      </c>
      <c r="QE157" s="20" t="n">
        <v>5760</v>
      </c>
      <c r="QG157" s="29" t="n">
        <v>43696</v>
      </c>
      <c r="QH157" s="20" t="s">
        <v>227</v>
      </c>
      <c r="QI157" s="20" t="n">
        <v>5760</v>
      </c>
      <c r="QK157" s="29" t="n">
        <v>43696</v>
      </c>
      <c r="QL157" s="20" t="s">
        <v>227</v>
      </c>
      <c r="QM157" s="20" t="n">
        <v>5760</v>
      </c>
      <c r="QO157" s="29" t="n">
        <v>43696</v>
      </c>
      <c r="QP157" s="20" t="s">
        <v>227</v>
      </c>
      <c r="QQ157" s="20" t="n">
        <v>5760</v>
      </c>
      <c r="QS157" s="29" t="n">
        <v>43696</v>
      </c>
      <c r="QT157" s="20" t="s">
        <v>227</v>
      </c>
      <c r="QU157" s="20" t="n">
        <v>5760</v>
      </c>
      <c r="QW157" s="29" t="n">
        <v>43696</v>
      </c>
      <c r="QX157" s="20" t="s">
        <v>227</v>
      </c>
      <c r="QY157" s="20" t="n">
        <v>5760</v>
      </c>
      <c r="RA157" s="29" t="n">
        <v>43696</v>
      </c>
      <c r="RB157" s="20" t="s">
        <v>227</v>
      </c>
      <c r="RC157" s="20" t="n">
        <v>5760</v>
      </c>
      <c r="RE157" s="29" t="n">
        <v>43696</v>
      </c>
      <c r="RF157" s="20" t="s">
        <v>227</v>
      </c>
      <c r="RG157" s="20" t="n">
        <v>5760</v>
      </c>
      <c r="RI157" s="29" t="n">
        <v>43696</v>
      </c>
      <c r="RJ157" s="20" t="s">
        <v>227</v>
      </c>
      <c r="RK157" s="20" t="n">
        <v>5760</v>
      </c>
      <c r="RM157" s="29" t="n">
        <v>43696</v>
      </c>
      <c r="RN157" s="20" t="s">
        <v>227</v>
      </c>
      <c r="RO157" s="20" t="n">
        <v>5760</v>
      </c>
      <c r="RQ157" s="29" t="n">
        <v>43696</v>
      </c>
      <c r="RR157" s="20" t="s">
        <v>227</v>
      </c>
      <c r="RS157" s="20" t="n">
        <v>5760</v>
      </c>
      <c r="RU157" s="29" t="n">
        <v>43696</v>
      </c>
      <c r="RV157" s="20" t="s">
        <v>227</v>
      </c>
      <c r="RW157" s="20" t="n">
        <v>5760</v>
      </c>
      <c r="RY157" s="29" t="n">
        <v>43696</v>
      </c>
      <c r="RZ157" s="20" t="s">
        <v>227</v>
      </c>
      <c r="SA157" s="20" t="n">
        <v>5760</v>
      </c>
      <c r="SC157" s="29" t="n">
        <v>43696</v>
      </c>
      <c r="SD157" s="20" t="s">
        <v>227</v>
      </c>
      <c r="SE157" s="20" t="n">
        <v>5760</v>
      </c>
      <c r="SG157" s="29" t="n">
        <v>43696</v>
      </c>
      <c r="SH157" s="20" t="s">
        <v>227</v>
      </c>
      <c r="SI157" s="20" t="n">
        <v>5760</v>
      </c>
      <c r="SK157" s="29" t="n">
        <v>43696</v>
      </c>
      <c r="SL157" s="20" t="s">
        <v>227</v>
      </c>
      <c r="SM157" s="20" t="n">
        <v>5760</v>
      </c>
      <c r="SO157" s="29" t="n">
        <v>43696</v>
      </c>
      <c r="SP157" s="20" t="s">
        <v>227</v>
      </c>
      <c r="SQ157" s="20" t="n">
        <v>5760</v>
      </c>
      <c r="SS157" s="29" t="n">
        <v>43696</v>
      </c>
      <c r="ST157" s="20" t="s">
        <v>227</v>
      </c>
      <c r="SU157" s="20" t="n">
        <v>5760</v>
      </c>
      <c r="SW157" s="29" t="n">
        <v>43696</v>
      </c>
      <c r="SX157" s="20" t="s">
        <v>227</v>
      </c>
      <c r="SY157" s="20" t="n">
        <v>5760</v>
      </c>
      <c r="TA157" s="29" t="n">
        <v>43696</v>
      </c>
      <c r="TB157" s="20" t="s">
        <v>227</v>
      </c>
      <c r="TC157" s="20" t="n">
        <v>5760</v>
      </c>
      <c r="TE157" s="29" t="n">
        <v>43696</v>
      </c>
      <c r="TF157" s="20" t="s">
        <v>227</v>
      </c>
      <c r="TG157" s="20" t="n">
        <v>5760</v>
      </c>
      <c r="TI157" s="29" t="n">
        <v>43696</v>
      </c>
      <c r="TJ157" s="20" t="s">
        <v>227</v>
      </c>
      <c r="TK157" s="20" t="n">
        <v>5760</v>
      </c>
      <c r="TM157" s="29" t="n">
        <v>43696</v>
      </c>
      <c r="TN157" s="20" t="s">
        <v>227</v>
      </c>
      <c r="TO157" s="20" t="n">
        <v>5760</v>
      </c>
      <c r="TQ157" s="29" t="n">
        <v>43696</v>
      </c>
      <c r="TR157" s="20" t="s">
        <v>227</v>
      </c>
      <c r="TS157" s="20" t="n">
        <v>5760</v>
      </c>
      <c r="TU157" s="29" t="n">
        <v>43696</v>
      </c>
      <c r="TV157" s="20" t="s">
        <v>227</v>
      </c>
      <c r="TW157" s="20" t="n">
        <v>5760</v>
      </c>
      <c r="TY157" s="29" t="n">
        <v>43696</v>
      </c>
      <c r="TZ157" s="20" t="s">
        <v>227</v>
      </c>
      <c r="UA157" s="20" t="n">
        <v>5760</v>
      </c>
      <c r="UC157" s="29" t="n">
        <v>43696</v>
      </c>
      <c r="UD157" s="20" t="s">
        <v>227</v>
      </c>
      <c r="UE157" s="20" t="n">
        <v>5760</v>
      </c>
      <c r="UG157" s="29" t="n">
        <v>43696</v>
      </c>
      <c r="UH157" s="20" t="s">
        <v>227</v>
      </c>
      <c r="UI157" s="20" t="n">
        <v>5760</v>
      </c>
      <c r="UK157" s="29" t="n">
        <v>43696</v>
      </c>
      <c r="UL157" s="20" t="s">
        <v>227</v>
      </c>
      <c r="UM157" s="20" t="n">
        <v>5760</v>
      </c>
      <c r="UO157" s="29" t="n">
        <v>43696</v>
      </c>
      <c r="UP157" s="20" t="s">
        <v>227</v>
      </c>
      <c r="UQ157" s="20" t="n">
        <v>5760</v>
      </c>
      <c r="US157" s="29" t="n">
        <v>43696</v>
      </c>
      <c r="UT157" s="20" t="s">
        <v>227</v>
      </c>
      <c r="UU157" s="20" t="n">
        <v>5760</v>
      </c>
      <c r="UW157" s="29" t="n">
        <v>43696</v>
      </c>
      <c r="UX157" s="20" t="s">
        <v>227</v>
      </c>
      <c r="UY157" s="20" t="n">
        <v>5760</v>
      </c>
      <c r="VA157" s="29" t="n">
        <v>43696</v>
      </c>
      <c r="VB157" s="20" t="s">
        <v>227</v>
      </c>
      <c r="VC157" s="20" t="n">
        <v>5760</v>
      </c>
      <c r="VE157" s="29" t="n">
        <v>43696</v>
      </c>
      <c r="VF157" s="20" t="s">
        <v>227</v>
      </c>
      <c r="VG157" s="20" t="n">
        <v>5760</v>
      </c>
      <c r="VI157" s="29" t="n">
        <v>43696</v>
      </c>
      <c r="VJ157" s="20" t="s">
        <v>227</v>
      </c>
      <c r="VK157" s="20" t="n">
        <v>5760</v>
      </c>
      <c r="VM157" s="29" t="n">
        <v>43696</v>
      </c>
      <c r="VN157" s="20" t="s">
        <v>227</v>
      </c>
      <c r="VO157" s="20" t="n">
        <v>5760</v>
      </c>
      <c r="VQ157" s="29" t="n">
        <v>43696</v>
      </c>
      <c r="VR157" s="20" t="s">
        <v>227</v>
      </c>
      <c r="VS157" s="20" t="n">
        <v>5760</v>
      </c>
      <c r="VU157" s="29" t="n">
        <v>43696</v>
      </c>
      <c r="VV157" s="20" t="s">
        <v>227</v>
      </c>
      <c r="VW157" s="20" t="n">
        <v>5760</v>
      </c>
      <c r="VY157" s="29" t="n">
        <v>43696</v>
      </c>
      <c r="VZ157" s="20" t="s">
        <v>227</v>
      </c>
      <c r="WA157" s="20" t="n">
        <v>5760</v>
      </c>
      <c r="WC157" s="29" t="n">
        <v>43696</v>
      </c>
      <c r="WD157" s="20" t="s">
        <v>227</v>
      </c>
      <c r="WE157" s="20" t="n">
        <v>5760</v>
      </c>
      <c r="WG157" s="29" t="n">
        <v>43696</v>
      </c>
      <c r="WH157" s="20" t="s">
        <v>227</v>
      </c>
      <c r="WI157" s="20" t="n">
        <v>5760</v>
      </c>
      <c r="WK157" s="29" t="n">
        <v>43696</v>
      </c>
      <c r="WL157" s="20" t="s">
        <v>227</v>
      </c>
      <c r="WM157" s="20" t="n">
        <v>5760</v>
      </c>
      <c r="WO157" s="29" t="n">
        <v>43696</v>
      </c>
      <c r="WP157" s="20" t="s">
        <v>227</v>
      </c>
      <c r="WQ157" s="20" t="n">
        <v>5760</v>
      </c>
      <c r="WS157" s="29" t="n">
        <v>43696</v>
      </c>
      <c r="WT157" s="20" t="s">
        <v>227</v>
      </c>
      <c r="WU157" s="20" t="n">
        <v>5760</v>
      </c>
      <c r="WW157" s="29" t="n">
        <v>43696</v>
      </c>
      <c r="WX157" s="20" t="s">
        <v>227</v>
      </c>
      <c r="WY157" s="20" t="n">
        <v>5760</v>
      </c>
      <c r="XA157" s="29" t="n">
        <v>43696</v>
      </c>
      <c r="XB157" s="20" t="s">
        <v>227</v>
      </c>
      <c r="XC157" s="20" t="n">
        <v>5760</v>
      </c>
      <c r="XE157" s="29" t="n">
        <v>43696</v>
      </c>
      <c r="XF157" s="20" t="s">
        <v>227</v>
      </c>
      <c r="XG157" s="20" t="n">
        <v>5760</v>
      </c>
      <c r="XI157" s="29" t="n">
        <v>43696</v>
      </c>
      <c r="XJ157" s="20" t="s">
        <v>227</v>
      </c>
      <c r="XK157" s="20" t="n">
        <v>5760</v>
      </c>
      <c r="XM157" s="29" t="n">
        <v>43696</v>
      </c>
      <c r="XN157" s="20" t="s">
        <v>227</v>
      </c>
      <c r="XO157" s="20" t="n">
        <v>5760</v>
      </c>
      <c r="XQ157" s="29" t="n">
        <v>43696</v>
      </c>
      <c r="XR157" s="20" t="s">
        <v>227</v>
      </c>
      <c r="XS157" s="20" t="n">
        <v>5760</v>
      </c>
      <c r="XU157" s="29" t="n">
        <v>43696</v>
      </c>
      <c r="XV157" s="20" t="s">
        <v>227</v>
      </c>
      <c r="XW157" s="20" t="n">
        <v>5760</v>
      </c>
      <c r="XY157" s="29" t="n">
        <v>43696</v>
      </c>
      <c r="XZ157" s="20" t="s">
        <v>227</v>
      </c>
      <c r="YA157" s="20" t="n">
        <v>5760</v>
      </c>
      <c r="YC157" s="29" t="n">
        <v>43696</v>
      </c>
      <c r="YD157" s="20" t="s">
        <v>227</v>
      </c>
      <c r="YE157" s="20" t="n">
        <v>5760</v>
      </c>
      <c r="YG157" s="29" t="n">
        <v>43696</v>
      </c>
      <c r="YH157" s="20" t="s">
        <v>227</v>
      </c>
      <c r="YI157" s="20" t="n">
        <v>5760</v>
      </c>
      <c r="YK157" s="29" t="n">
        <v>43696</v>
      </c>
      <c r="YL157" s="20" t="s">
        <v>227</v>
      </c>
      <c r="YM157" s="20" t="n">
        <v>5760</v>
      </c>
      <c r="YO157" s="29" t="n">
        <v>43696</v>
      </c>
      <c r="YP157" s="20" t="s">
        <v>227</v>
      </c>
      <c r="YQ157" s="20" t="n">
        <v>5760</v>
      </c>
      <c r="YS157" s="29" t="n">
        <v>43696</v>
      </c>
      <c r="YT157" s="20" t="s">
        <v>227</v>
      </c>
      <c r="YU157" s="20" t="n">
        <v>5760</v>
      </c>
      <c r="YW157" s="29" t="n">
        <v>43696</v>
      </c>
      <c r="YX157" s="20" t="s">
        <v>227</v>
      </c>
      <c r="YY157" s="20" t="n">
        <v>5760</v>
      </c>
      <c r="ZA157" s="29" t="n">
        <v>43696</v>
      </c>
      <c r="ZB157" s="20" t="s">
        <v>227</v>
      </c>
      <c r="ZC157" s="20" t="n">
        <v>5760</v>
      </c>
      <c r="ZE157" s="29" t="n">
        <v>43696</v>
      </c>
      <c r="ZF157" s="20" t="s">
        <v>227</v>
      </c>
      <c r="ZG157" s="20" t="n">
        <v>5760</v>
      </c>
      <c r="ZI157" s="29" t="n">
        <v>43696</v>
      </c>
      <c r="ZJ157" s="20" t="s">
        <v>227</v>
      </c>
      <c r="ZK157" s="20" t="n">
        <v>5760</v>
      </c>
      <c r="ZM157" s="29" t="n">
        <v>43696</v>
      </c>
      <c r="ZN157" s="20" t="s">
        <v>227</v>
      </c>
      <c r="ZO157" s="20" t="n">
        <v>5760</v>
      </c>
      <c r="ZQ157" s="29" t="n">
        <v>43696</v>
      </c>
      <c r="ZR157" s="20" t="s">
        <v>227</v>
      </c>
      <c r="ZS157" s="20" t="n">
        <v>5760</v>
      </c>
      <c r="ZU157" s="29" t="n">
        <v>43696</v>
      </c>
      <c r="ZV157" s="20" t="s">
        <v>227</v>
      </c>
      <c r="ZW157" s="20" t="n">
        <v>5760</v>
      </c>
      <c r="ZY157" s="29" t="n">
        <v>43696</v>
      </c>
      <c r="ZZ157" s="20" t="s">
        <v>227</v>
      </c>
      <c r="AAA157" s="20" t="n">
        <v>5760</v>
      </c>
      <c r="AAC157" s="29" t="n">
        <v>43696</v>
      </c>
      <c r="AAD157" s="20" t="s">
        <v>227</v>
      </c>
      <c r="AAE157" s="20" t="n">
        <v>5760</v>
      </c>
      <c r="AAG157" s="29" t="n">
        <v>43696</v>
      </c>
      <c r="AAH157" s="20" t="s">
        <v>227</v>
      </c>
      <c r="AAI157" s="20" t="n">
        <v>5760</v>
      </c>
      <c r="AAK157" s="29" t="n">
        <v>43696</v>
      </c>
      <c r="AAL157" s="20" t="s">
        <v>227</v>
      </c>
      <c r="AAM157" s="20" t="n">
        <v>5760</v>
      </c>
      <c r="AAO157" s="29" t="n">
        <v>43696</v>
      </c>
      <c r="AAP157" s="20" t="s">
        <v>227</v>
      </c>
      <c r="AAQ157" s="20" t="n">
        <v>5760</v>
      </c>
      <c r="AAS157" s="29" t="n">
        <v>43696</v>
      </c>
      <c r="AAT157" s="20" t="s">
        <v>227</v>
      </c>
      <c r="AAU157" s="20" t="n">
        <v>5760</v>
      </c>
      <c r="AAW157" s="29" t="n">
        <v>43696</v>
      </c>
      <c r="AAX157" s="20" t="s">
        <v>227</v>
      </c>
      <c r="AAY157" s="20" t="n">
        <v>5760</v>
      </c>
      <c r="ABA157" s="29" t="n">
        <v>43696</v>
      </c>
      <c r="ABB157" s="20" t="s">
        <v>227</v>
      </c>
      <c r="ABC157" s="20" t="n">
        <v>5760</v>
      </c>
      <c r="ABE157" s="29" t="n">
        <v>43696</v>
      </c>
      <c r="ABF157" s="20" t="s">
        <v>227</v>
      </c>
      <c r="ABG157" s="20" t="n">
        <v>5760</v>
      </c>
      <c r="ABI157" s="29" t="n">
        <v>43696</v>
      </c>
      <c r="ABJ157" s="20" t="s">
        <v>227</v>
      </c>
      <c r="ABK157" s="20" t="n">
        <v>5760</v>
      </c>
      <c r="ABM157" s="29" t="n">
        <v>43696</v>
      </c>
      <c r="ABN157" s="20" t="s">
        <v>227</v>
      </c>
      <c r="ABO157" s="20" t="n">
        <v>5760</v>
      </c>
      <c r="ABQ157" s="29" t="n">
        <v>43696</v>
      </c>
      <c r="ABR157" s="20" t="s">
        <v>227</v>
      </c>
      <c r="ABS157" s="20" t="n">
        <v>5760</v>
      </c>
      <c r="ABU157" s="29" t="n">
        <v>43696</v>
      </c>
      <c r="ABV157" s="20" t="s">
        <v>227</v>
      </c>
      <c r="ABW157" s="20" t="n">
        <v>5760</v>
      </c>
      <c r="ABY157" s="29" t="n">
        <v>43696</v>
      </c>
      <c r="ABZ157" s="20" t="s">
        <v>227</v>
      </c>
      <c r="ACA157" s="20" t="n">
        <v>5760</v>
      </c>
      <c r="ACC157" s="29" t="n">
        <v>43696</v>
      </c>
      <c r="ACD157" s="20" t="s">
        <v>227</v>
      </c>
      <c r="ACE157" s="20" t="n">
        <v>5760</v>
      </c>
      <c r="ACG157" s="29" t="n">
        <v>43696</v>
      </c>
      <c r="ACH157" s="20" t="s">
        <v>227</v>
      </c>
      <c r="ACI157" s="20" t="n">
        <v>5760</v>
      </c>
      <c r="ACK157" s="29" t="n">
        <v>43696</v>
      </c>
      <c r="ACL157" s="20" t="s">
        <v>227</v>
      </c>
      <c r="ACM157" s="20" t="n">
        <v>5760</v>
      </c>
      <c r="ACO157" s="29" t="n">
        <v>43696</v>
      </c>
      <c r="ACP157" s="20" t="s">
        <v>227</v>
      </c>
      <c r="ACQ157" s="20" t="n">
        <v>5760</v>
      </c>
      <c r="ACS157" s="29" t="n">
        <v>43696</v>
      </c>
      <c r="ACT157" s="20" t="s">
        <v>227</v>
      </c>
      <c r="ACU157" s="20" t="n">
        <v>5760</v>
      </c>
      <c r="ACW157" s="29" t="n">
        <v>43696</v>
      </c>
      <c r="ACX157" s="20" t="s">
        <v>227</v>
      </c>
      <c r="ACY157" s="20" t="n">
        <v>5760</v>
      </c>
      <c r="ADA157" s="29" t="n">
        <v>43696</v>
      </c>
      <c r="ADB157" s="20" t="s">
        <v>227</v>
      </c>
      <c r="ADC157" s="20" t="n">
        <v>5760</v>
      </c>
      <c r="ADE157" s="29" t="n">
        <v>43696</v>
      </c>
      <c r="ADF157" s="20" t="s">
        <v>227</v>
      </c>
      <c r="ADG157" s="20" t="n">
        <v>5760</v>
      </c>
      <c r="ADI157" s="29" t="n">
        <v>43696</v>
      </c>
      <c r="ADJ157" s="20" t="s">
        <v>227</v>
      </c>
      <c r="ADK157" s="20" t="n">
        <v>5760</v>
      </c>
      <c r="ADM157" s="29" t="n">
        <v>43696</v>
      </c>
      <c r="ADN157" s="20" t="s">
        <v>227</v>
      </c>
      <c r="ADO157" s="20" t="n">
        <v>5760</v>
      </c>
      <c r="ADQ157" s="29" t="n">
        <v>43696</v>
      </c>
      <c r="ADR157" s="20" t="s">
        <v>227</v>
      </c>
      <c r="ADS157" s="20" t="n">
        <v>5760</v>
      </c>
      <c r="ADU157" s="29" t="n">
        <v>43696</v>
      </c>
      <c r="ADV157" s="20" t="s">
        <v>227</v>
      </c>
      <c r="ADW157" s="20" t="n">
        <v>5760</v>
      </c>
      <c r="ADY157" s="29" t="n">
        <v>43696</v>
      </c>
      <c r="ADZ157" s="20" t="s">
        <v>227</v>
      </c>
      <c r="AEA157" s="20" t="n">
        <v>5760</v>
      </c>
      <c r="AEC157" s="29" t="n">
        <v>43696</v>
      </c>
      <c r="AED157" s="20" t="s">
        <v>227</v>
      </c>
      <c r="AEE157" s="20" t="n">
        <v>5760</v>
      </c>
      <c r="AEG157" s="29" t="n">
        <v>43696</v>
      </c>
      <c r="AEH157" s="20" t="s">
        <v>227</v>
      </c>
      <c r="AEI157" s="20" t="n">
        <v>5760</v>
      </c>
      <c r="AEK157" s="29" t="n">
        <v>43696</v>
      </c>
      <c r="AEL157" s="20" t="s">
        <v>227</v>
      </c>
      <c r="AEM157" s="20" t="n">
        <v>5760</v>
      </c>
      <c r="AEO157" s="29" t="n">
        <v>43696</v>
      </c>
      <c r="AEP157" s="20" t="s">
        <v>227</v>
      </c>
      <c r="AEQ157" s="20" t="n">
        <v>5760</v>
      </c>
      <c r="AES157" s="29" t="n">
        <v>43696</v>
      </c>
      <c r="AET157" s="20" t="s">
        <v>227</v>
      </c>
      <c r="AEU157" s="20" t="n">
        <v>5760</v>
      </c>
      <c r="AEW157" s="29" t="n">
        <v>43696</v>
      </c>
      <c r="AEX157" s="20" t="s">
        <v>227</v>
      </c>
      <c r="AEY157" s="20" t="n">
        <v>5760</v>
      </c>
      <c r="AFA157" s="29" t="n">
        <v>43696</v>
      </c>
      <c r="AFB157" s="20" t="s">
        <v>227</v>
      </c>
      <c r="AFC157" s="20" t="n">
        <v>5760</v>
      </c>
      <c r="AFE157" s="29" t="n">
        <v>43696</v>
      </c>
      <c r="AFF157" s="20" t="s">
        <v>227</v>
      </c>
      <c r="AFG157" s="20" t="n">
        <v>5760</v>
      </c>
      <c r="AFI157" s="29" t="n">
        <v>43696</v>
      </c>
      <c r="AFJ157" s="20" t="s">
        <v>227</v>
      </c>
      <c r="AFK157" s="20" t="n">
        <v>5760</v>
      </c>
      <c r="AFM157" s="29" t="n">
        <v>43696</v>
      </c>
      <c r="AFN157" s="20" t="s">
        <v>227</v>
      </c>
      <c r="AFO157" s="20" t="n">
        <v>5760</v>
      </c>
      <c r="AFQ157" s="29" t="n">
        <v>43696</v>
      </c>
      <c r="AFR157" s="20" t="s">
        <v>227</v>
      </c>
      <c r="AFS157" s="20" t="n">
        <v>5760</v>
      </c>
      <c r="AFU157" s="29" t="n">
        <v>43696</v>
      </c>
      <c r="AFV157" s="20" t="s">
        <v>227</v>
      </c>
      <c r="AFW157" s="20" t="n">
        <v>5760</v>
      </c>
      <c r="AFY157" s="29" t="n">
        <v>43696</v>
      </c>
      <c r="AFZ157" s="20" t="s">
        <v>227</v>
      </c>
      <c r="AGA157" s="20" t="n">
        <v>5760</v>
      </c>
      <c r="AGC157" s="29" t="n">
        <v>43696</v>
      </c>
      <c r="AGD157" s="20" t="s">
        <v>227</v>
      </c>
      <c r="AGE157" s="20" t="n">
        <v>5760</v>
      </c>
      <c r="AGG157" s="29" t="n">
        <v>43696</v>
      </c>
      <c r="AGH157" s="20" t="s">
        <v>227</v>
      </c>
      <c r="AGI157" s="20" t="n">
        <v>5760</v>
      </c>
      <c r="AGK157" s="29" t="n">
        <v>43696</v>
      </c>
      <c r="AGL157" s="20" t="s">
        <v>227</v>
      </c>
      <c r="AGM157" s="20" t="n">
        <v>5760</v>
      </c>
      <c r="AGO157" s="29" t="n">
        <v>43696</v>
      </c>
      <c r="AGP157" s="20" t="s">
        <v>227</v>
      </c>
      <c r="AGQ157" s="20" t="n">
        <v>5760</v>
      </c>
      <c r="AGS157" s="29" t="n">
        <v>43696</v>
      </c>
      <c r="AGT157" s="20" t="s">
        <v>227</v>
      </c>
      <c r="AGU157" s="20" t="n">
        <v>5760</v>
      </c>
      <c r="AGW157" s="29" t="n">
        <v>43696</v>
      </c>
      <c r="AGX157" s="20" t="s">
        <v>227</v>
      </c>
      <c r="AGY157" s="20" t="n">
        <v>5760</v>
      </c>
      <c r="AHA157" s="29" t="n">
        <v>43696</v>
      </c>
      <c r="AHB157" s="20" t="s">
        <v>227</v>
      </c>
      <c r="AHC157" s="20" t="n">
        <v>5760</v>
      </c>
      <c r="AHE157" s="29" t="n">
        <v>43696</v>
      </c>
      <c r="AHF157" s="20" t="s">
        <v>227</v>
      </c>
      <c r="AHG157" s="20" t="n">
        <v>5760</v>
      </c>
      <c r="AHI157" s="29" t="n">
        <v>43696</v>
      </c>
      <c r="AHJ157" s="20" t="s">
        <v>227</v>
      </c>
      <c r="AHK157" s="20" t="n">
        <v>5760</v>
      </c>
      <c r="AHM157" s="29" t="n">
        <v>43696</v>
      </c>
      <c r="AHN157" s="20" t="s">
        <v>227</v>
      </c>
      <c r="AHO157" s="20" t="n">
        <v>5760</v>
      </c>
      <c r="AHQ157" s="29" t="n">
        <v>43696</v>
      </c>
      <c r="AHR157" s="20" t="s">
        <v>227</v>
      </c>
      <c r="AHS157" s="20" t="n">
        <v>5760</v>
      </c>
      <c r="AHU157" s="29" t="n">
        <v>43696</v>
      </c>
      <c r="AHV157" s="20" t="s">
        <v>227</v>
      </c>
      <c r="AHW157" s="20" t="n">
        <v>5760</v>
      </c>
      <c r="AHY157" s="29" t="n">
        <v>43696</v>
      </c>
      <c r="AHZ157" s="20" t="s">
        <v>227</v>
      </c>
      <c r="AIA157" s="20" t="n">
        <v>5760</v>
      </c>
      <c r="AIC157" s="29" t="n">
        <v>43696</v>
      </c>
      <c r="AID157" s="20" t="s">
        <v>227</v>
      </c>
      <c r="AIE157" s="20" t="n">
        <v>5760</v>
      </c>
      <c r="AIG157" s="29" t="n">
        <v>43696</v>
      </c>
      <c r="AIH157" s="20" t="s">
        <v>227</v>
      </c>
      <c r="AII157" s="20" t="n">
        <v>5760</v>
      </c>
      <c r="AIK157" s="29" t="n">
        <v>43696</v>
      </c>
      <c r="AIL157" s="20" t="s">
        <v>227</v>
      </c>
      <c r="AIM157" s="20" t="n">
        <v>5760</v>
      </c>
      <c r="AIO157" s="29" t="n">
        <v>43696</v>
      </c>
      <c r="AIP157" s="20" t="s">
        <v>227</v>
      </c>
      <c r="AIQ157" s="20" t="n">
        <v>5760</v>
      </c>
      <c r="AIS157" s="29" t="n">
        <v>43696</v>
      </c>
      <c r="AIT157" s="20" t="s">
        <v>227</v>
      </c>
      <c r="AIU157" s="20" t="n">
        <v>5760</v>
      </c>
      <c r="AIW157" s="29" t="n">
        <v>43696</v>
      </c>
      <c r="AIX157" s="20" t="s">
        <v>227</v>
      </c>
      <c r="AIY157" s="20" t="n">
        <v>5760</v>
      </c>
      <c r="AJA157" s="29" t="n">
        <v>43696</v>
      </c>
      <c r="AJB157" s="20" t="s">
        <v>227</v>
      </c>
      <c r="AJC157" s="20" t="n">
        <v>5760</v>
      </c>
      <c r="AJE157" s="29" t="n">
        <v>43696</v>
      </c>
      <c r="AJF157" s="20" t="s">
        <v>227</v>
      </c>
      <c r="AJG157" s="20" t="n">
        <v>5760</v>
      </c>
      <c r="AJI157" s="29" t="n">
        <v>43696</v>
      </c>
      <c r="AJJ157" s="20" t="s">
        <v>227</v>
      </c>
      <c r="AJK157" s="20" t="n">
        <v>5760</v>
      </c>
      <c r="AJM157" s="29" t="n">
        <v>43696</v>
      </c>
      <c r="AJN157" s="20" t="s">
        <v>227</v>
      </c>
      <c r="AJO157" s="20" t="n">
        <v>5760</v>
      </c>
      <c r="AJQ157" s="29" t="n">
        <v>43696</v>
      </c>
      <c r="AJR157" s="20" t="s">
        <v>227</v>
      </c>
      <c r="AJS157" s="20" t="n">
        <v>5760</v>
      </c>
      <c r="AJU157" s="29" t="n">
        <v>43696</v>
      </c>
      <c r="AJV157" s="20" t="s">
        <v>227</v>
      </c>
      <c r="AJW157" s="20" t="n">
        <v>5760</v>
      </c>
      <c r="AJY157" s="29" t="n">
        <v>43696</v>
      </c>
      <c r="AJZ157" s="20" t="s">
        <v>227</v>
      </c>
      <c r="AKA157" s="20" t="n">
        <v>5760</v>
      </c>
      <c r="AKC157" s="29" t="n">
        <v>43696</v>
      </c>
      <c r="AKD157" s="20" t="s">
        <v>227</v>
      </c>
      <c r="AKE157" s="20" t="n">
        <v>5760</v>
      </c>
      <c r="AKG157" s="29" t="n">
        <v>43696</v>
      </c>
      <c r="AKH157" s="20" t="s">
        <v>227</v>
      </c>
      <c r="AKI157" s="20" t="n">
        <v>5760</v>
      </c>
      <c r="AKK157" s="29" t="n">
        <v>43696</v>
      </c>
      <c r="AKL157" s="20" t="s">
        <v>227</v>
      </c>
      <c r="AKM157" s="20" t="n">
        <v>5760</v>
      </c>
      <c r="AKO157" s="29" t="n">
        <v>43696</v>
      </c>
      <c r="AKP157" s="20" t="s">
        <v>227</v>
      </c>
      <c r="AKQ157" s="20" t="n">
        <v>5760</v>
      </c>
      <c r="AKS157" s="29" t="n">
        <v>43696</v>
      </c>
      <c r="AKT157" s="20" t="s">
        <v>227</v>
      </c>
      <c r="AKU157" s="20" t="n">
        <v>5760</v>
      </c>
      <c r="AKW157" s="29" t="n">
        <v>43696</v>
      </c>
      <c r="AKX157" s="20" t="s">
        <v>227</v>
      </c>
      <c r="AKY157" s="20" t="n">
        <v>5760</v>
      </c>
      <c r="ALA157" s="29" t="n">
        <v>43696</v>
      </c>
      <c r="ALB157" s="20" t="s">
        <v>227</v>
      </c>
      <c r="ALC157" s="20" t="n">
        <v>5760</v>
      </c>
      <c r="ALE157" s="29" t="n">
        <v>43696</v>
      </c>
      <c r="ALF157" s="20" t="s">
        <v>227</v>
      </c>
      <c r="ALG157" s="20" t="n">
        <v>5760</v>
      </c>
      <c r="ALI157" s="29" t="n">
        <v>43696</v>
      </c>
      <c r="ALJ157" s="20" t="s">
        <v>227</v>
      </c>
      <c r="ALK157" s="20" t="n">
        <v>5760</v>
      </c>
      <c r="ALM157" s="29" t="n">
        <v>43696</v>
      </c>
      <c r="ALN157" s="20" t="s">
        <v>227</v>
      </c>
      <c r="ALO157" s="20" t="n">
        <v>5760</v>
      </c>
      <c r="ALQ157" s="29" t="n">
        <v>43696</v>
      </c>
      <c r="ALR157" s="20" t="s">
        <v>227</v>
      </c>
      <c r="ALS157" s="20" t="n">
        <v>5760</v>
      </c>
      <c r="ALU157" s="29" t="n">
        <v>43696</v>
      </c>
      <c r="ALV157" s="20" t="s">
        <v>227</v>
      </c>
      <c r="ALW157" s="20" t="n">
        <v>5760</v>
      </c>
      <c r="ALY157" s="29" t="n">
        <v>43696</v>
      </c>
      <c r="ALZ157" s="20" t="s">
        <v>227</v>
      </c>
      <c r="AMA157" s="20" t="n">
        <v>5760</v>
      </c>
      <c r="AMC157" s="29" t="n">
        <v>43696</v>
      </c>
      <c r="AMD157" s="20" t="s">
        <v>227</v>
      </c>
      <c r="AME157" s="20" t="n">
        <v>5760</v>
      </c>
      <c r="AMG157" s="29" t="n">
        <v>43696</v>
      </c>
      <c r="AMH157" s="20" t="s">
        <v>227</v>
      </c>
      <c r="AMI157" s="20" t="n">
        <v>5760</v>
      </c>
    </row>
    <row r="158" s="20" customFormat="true" ht="15" hidden="false" customHeight="false" outlineLevel="0" collapsed="false">
      <c r="E158" s="0"/>
      <c r="F158" s="0"/>
      <c r="G158" s="1"/>
      <c r="H158" s="1"/>
      <c r="I158" s="52"/>
      <c r="J158" s="1"/>
      <c r="K158" s="1"/>
      <c r="L158" s="1"/>
      <c r="M158" s="52"/>
      <c r="N158" s="1"/>
      <c r="O158" s="1"/>
      <c r="P158" s="1"/>
      <c r="Q158" s="52"/>
      <c r="R158" s="1"/>
      <c r="S158" s="1"/>
      <c r="T158" s="1"/>
      <c r="U158" s="52"/>
      <c r="V158" s="1"/>
      <c r="W158" s="1"/>
      <c r="X158" s="1"/>
      <c r="Y158" s="52"/>
      <c r="Z158" s="1"/>
      <c r="AA158" s="1"/>
      <c r="AB158" s="1"/>
      <c r="AC158" s="53"/>
      <c r="AG158" s="29"/>
      <c r="AK158" s="29"/>
      <c r="AO158" s="29"/>
      <c r="AS158" s="29"/>
      <c r="AW158" s="29"/>
      <c r="BA158" s="29"/>
      <c r="BE158" s="29"/>
      <c r="BI158" s="29"/>
      <c r="BM158" s="29"/>
      <c r="BQ158" s="29"/>
      <c r="BU158" s="29"/>
      <c r="BY158" s="29"/>
      <c r="CC158" s="29"/>
      <c r="CG158" s="29"/>
      <c r="CK158" s="29"/>
      <c r="CO158" s="29"/>
      <c r="CS158" s="29"/>
      <c r="CW158" s="29"/>
      <c r="DA158" s="29"/>
      <c r="DE158" s="29"/>
      <c r="DI158" s="29"/>
      <c r="DM158" s="29"/>
      <c r="DQ158" s="29"/>
      <c r="DU158" s="29"/>
      <c r="DY158" s="29"/>
      <c r="EC158" s="29"/>
      <c r="EG158" s="29"/>
      <c r="EK158" s="29"/>
      <c r="EO158" s="29"/>
      <c r="ES158" s="29"/>
      <c r="EW158" s="29"/>
      <c r="FA158" s="29"/>
      <c r="FE158" s="29"/>
      <c r="FI158" s="29"/>
      <c r="FM158" s="29"/>
      <c r="FQ158" s="29"/>
      <c r="FU158" s="29"/>
      <c r="FY158" s="29"/>
      <c r="GC158" s="29"/>
      <c r="GG158" s="29"/>
      <c r="GK158" s="29"/>
      <c r="GO158" s="29"/>
      <c r="GS158" s="29"/>
      <c r="GW158" s="29"/>
      <c r="HA158" s="29"/>
      <c r="HE158" s="29"/>
      <c r="HI158" s="29"/>
      <c r="HM158" s="29"/>
      <c r="HQ158" s="29"/>
      <c r="HU158" s="29" t="n">
        <v>43697</v>
      </c>
      <c r="HV158" s="20" t="s">
        <v>228</v>
      </c>
      <c r="HW158" s="20" t="n">
        <v>8856</v>
      </c>
      <c r="HY158" s="29" t="n">
        <v>43697</v>
      </c>
      <c r="HZ158" s="20" t="s">
        <v>228</v>
      </c>
      <c r="IA158" s="20" t="n">
        <v>8856</v>
      </c>
      <c r="IC158" s="29" t="n">
        <v>43697</v>
      </c>
      <c r="ID158" s="20" t="s">
        <v>228</v>
      </c>
      <c r="IE158" s="20" t="n">
        <v>8856</v>
      </c>
      <c r="IG158" s="29" t="n">
        <v>43697</v>
      </c>
      <c r="IH158" s="20" t="s">
        <v>228</v>
      </c>
      <c r="II158" s="20" t="n">
        <v>8856</v>
      </c>
      <c r="IK158" s="29" t="n">
        <v>43697</v>
      </c>
      <c r="IL158" s="20" t="s">
        <v>228</v>
      </c>
      <c r="IM158" s="20" t="n">
        <v>8856</v>
      </c>
      <c r="IO158" s="29" t="n">
        <v>43697</v>
      </c>
      <c r="IP158" s="20" t="s">
        <v>228</v>
      </c>
      <c r="IQ158" s="20" t="n">
        <v>8856</v>
      </c>
      <c r="IS158" s="29" t="n">
        <v>43697</v>
      </c>
      <c r="IT158" s="20" t="s">
        <v>228</v>
      </c>
      <c r="IU158" s="20" t="n">
        <v>8856</v>
      </c>
      <c r="IW158" s="29" t="n">
        <v>43697</v>
      </c>
      <c r="IX158" s="20" t="s">
        <v>228</v>
      </c>
      <c r="IY158" s="20" t="n">
        <v>8856</v>
      </c>
      <c r="JA158" s="29" t="n">
        <v>43697</v>
      </c>
      <c r="JB158" s="20" t="s">
        <v>228</v>
      </c>
      <c r="JC158" s="20" t="n">
        <v>8856</v>
      </c>
      <c r="JE158" s="29" t="n">
        <v>43697</v>
      </c>
      <c r="JF158" s="20" t="s">
        <v>228</v>
      </c>
      <c r="JG158" s="20" t="n">
        <v>8856</v>
      </c>
      <c r="JI158" s="29" t="n">
        <v>43697</v>
      </c>
      <c r="JJ158" s="20" t="s">
        <v>228</v>
      </c>
      <c r="JK158" s="20" t="n">
        <v>8856</v>
      </c>
      <c r="JM158" s="29" t="n">
        <v>43697</v>
      </c>
      <c r="JN158" s="20" t="s">
        <v>228</v>
      </c>
      <c r="JO158" s="20" t="n">
        <v>8856</v>
      </c>
      <c r="JQ158" s="29" t="n">
        <v>43697</v>
      </c>
      <c r="JR158" s="20" t="s">
        <v>228</v>
      </c>
      <c r="JS158" s="20" t="n">
        <v>8856</v>
      </c>
      <c r="JU158" s="29" t="n">
        <v>43697</v>
      </c>
      <c r="JV158" s="20" t="s">
        <v>228</v>
      </c>
      <c r="JW158" s="20" t="n">
        <v>8856</v>
      </c>
      <c r="JY158" s="29" t="n">
        <v>43697</v>
      </c>
      <c r="JZ158" s="20" t="s">
        <v>228</v>
      </c>
      <c r="KA158" s="20" t="n">
        <v>8856</v>
      </c>
      <c r="KC158" s="29" t="n">
        <v>43697</v>
      </c>
      <c r="KD158" s="20" t="s">
        <v>228</v>
      </c>
      <c r="KE158" s="20" t="n">
        <v>8856</v>
      </c>
      <c r="KG158" s="29" t="n">
        <v>43697</v>
      </c>
      <c r="KH158" s="20" t="s">
        <v>228</v>
      </c>
      <c r="KI158" s="20" t="n">
        <v>8856</v>
      </c>
      <c r="KK158" s="29" t="n">
        <v>43697</v>
      </c>
      <c r="KL158" s="20" t="s">
        <v>228</v>
      </c>
      <c r="KM158" s="20" t="n">
        <v>8856</v>
      </c>
      <c r="KO158" s="29" t="n">
        <v>43697</v>
      </c>
      <c r="KP158" s="20" t="s">
        <v>228</v>
      </c>
      <c r="KQ158" s="20" t="n">
        <v>8856</v>
      </c>
      <c r="KS158" s="29" t="n">
        <v>43697</v>
      </c>
      <c r="KT158" s="20" t="s">
        <v>228</v>
      </c>
      <c r="KU158" s="20" t="n">
        <v>8856</v>
      </c>
      <c r="KW158" s="29" t="n">
        <v>43697</v>
      </c>
      <c r="KX158" s="20" t="s">
        <v>228</v>
      </c>
      <c r="KY158" s="20" t="n">
        <v>8856</v>
      </c>
      <c r="LA158" s="29" t="n">
        <v>43697</v>
      </c>
      <c r="LB158" s="20" t="s">
        <v>228</v>
      </c>
      <c r="LC158" s="20" t="n">
        <v>8856</v>
      </c>
      <c r="LE158" s="29" t="n">
        <v>43697</v>
      </c>
      <c r="LF158" s="20" t="s">
        <v>228</v>
      </c>
      <c r="LG158" s="20" t="n">
        <v>8856</v>
      </c>
      <c r="LI158" s="29" t="n">
        <v>43697</v>
      </c>
      <c r="LJ158" s="20" t="s">
        <v>228</v>
      </c>
      <c r="LK158" s="20" t="n">
        <v>8856</v>
      </c>
      <c r="LM158" s="29" t="n">
        <v>43697</v>
      </c>
      <c r="LN158" s="20" t="s">
        <v>228</v>
      </c>
      <c r="LO158" s="20" t="n">
        <v>8856</v>
      </c>
      <c r="LQ158" s="29" t="n">
        <v>43697</v>
      </c>
      <c r="LR158" s="20" t="s">
        <v>228</v>
      </c>
      <c r="LS158" s="20" t="n">
        <v>8856</v>
      </c>
      <c r="LU158" s="29" t="n">
        <v>43697</v>
      </c>
      <c r="LV158" s="20" t="s">
        <v>228</v>
      </c>
      <c r="LW158" s="20" t="n">
        <v>8856</v>
      </c>
      <c r="LY158" s="29" t="n">
        <v>43697</v>
      </c>
      <c r="LZ158" s="20" t="s">
        <v>228</v>
      </c>
      <c r="MA158" s="20" t="n">
        <v>8856</v>
      </c>
      <c r="MC158" s="29" t="n">
        <v>43697</v>
      </c>
      <c r="MD158" s="20" t="s">
        <v>228</v>
      </c>
      <c r="ME158" s="20" t="n">
        <v>8856</v>
      </c>
      <c r="MG158" s="29" t="n">
        <v>43697</v>
      </c>
      <c r="MH158" s="20" t="s">
        <v>228</v>
      </c>
      <c r="MI158" s="20" t="n">
        <v>8856</v>
      </c>
      <c r="MK158" s="29" t="n">
        <v>43697</v>
      </c>
      <c r="ML158" s="20" t="s">
        <v>228</v>
      </c>
      <c r="MM158" s="20" t="n">
        <v>8856</v>
      </c>
      <c r="MO158" s="29" t="n">
        <v>43697</v>
      </c>
      <c r="MP158" s="20" t="s">
        <v>228</v>
      </c>
      <c r="MQ158" s="20" t="n">
        <v>8856</v>
      </c>
      <c r="MS158" s="29" t="n">
        <v>43697</v>
      </c>
      <c r="MT158" s="20" t="s">
        <v>228</v>
      </c>
      <c r="MU158" s="20" t="n">
        <v>8856</v>
      </c>
      <c r="MW158" s="29" t="n">
        <v>43697</v>
      </c>
      <c r="MX158" s="20" t="s">
        <v>228</v>
      </c>
      <c r="MY158" s="20" t="n">
        <v>8856</v>
      </c>
      <c r="NA158" s="29" t="n">
        <v>43697</v>
      </c>
      <c r="NB158" s="20" t="s">
        <v>228</v>
      </c>
      <c r="NC158" s="20" t="n">
        <v>8856</v>
      </c>
      <c r="NE158" s="29" t="n">
        <v>43697</v>
      </c>
      <c r="NF158" s="20" t="s">
        <v>228</v>
      </c>
      <c r="NG158" s="20" t="n">
        <v>8856</v>
      </c>
      <c r="NI158" s="29" t="n">
        <v>43697</v>
      </c>
      <c r="NJ158" s="20" t="s">
        <v>228</v>
      </c>
      <c r="NK158" s="20" t="n">
        <v>8856</v>
      </c>
      <c r="NM158" s="29" t="n">
        <v>43697</v>
      </c>
      <c r="NN158" s="20" t="s">
        <v>228</v>
      </c>
      <c r="NO158" s="20" t="n">
        <v>8856</v>
      </c>
      <c r="NQ158" s="29" t="n">
        <v>43697</v>
      </c>
      <c r="NR158" s="20" t="s">
        <v>228</v>
      </c>
      <c r="NS158" s="20" t="n">
        <v>8856</v>
      </c>
      <c r="NU158" s="29" t="n">
        <v>43697</v>
      </c>
      <c r="NV158" s="20" t="s">
        <v>228</v>
      </c>
      <c r="NW158" s="20" t="n">
        <v>8856</v>
      </c>
      <c r="NY158" s="29" t="n">
        <v>43697</v>
      </c>
      <c r="NZ158" s="20" t="s">
        <v>228</v>
      </c>
      <c r="OA158" s="20" t="n">
        <v>8856</v>
      </c>
      <c r="OC158" s="29" t="n">
        <v>43697</v>
      </c>
      <c r="OD158" s="20" t="s">
        <v>228</v>
      </c>
      <c r="OE158" s="20" t="n">
        <v>8856</v>
      </c>
      <c r="OG158" s="29" t="n">
        <v>43697</v>
      </c>
      <c r="OH158" s="20" t="s">
        <v>228</v>
      </c>
      <c r="OI158" s="20" t="n">
        <v>8856</v>
      </c>
      <c r="OK158" s="29" t="n">
        <v>43697</v>
      </c>
      <c r="OL158" s="20" t="s">
        <v>228</v>
      </c>
      <c r="OM158" s="20" t="n">
        <v>8856</v>
      </c>
      <c r="OO158" s="29" t="n">
        <v>43697</v>
      </c>
      <c r="OP158" s="20" t="s">
        <v>228</v>
      </c>
      <c r="OQ158" s="20" t="n">
        <v>8856</v>
      </c>
      <c r="OS158" s="29" t="n">
        <v>43697</v>
      </c>
      <c r="OT158" s="20" t="s">
        <v>228</v>
      </c>
      <c r="OU158" s="20" t="n">
        <v>8856</v>
      </c>
      <c r="OW158" s="29" t="n">
        <v>43697</v>
      </c>
      <c r="OX158" s="20" t="s">
        <v>228</v>
      </c>
      <c r="OY158" s="20" t="n">
        <v>8856</v>
      </c>
      <c r="PA158" s="29" t="n">
        <v>43697</v>
      </c>
      <c r="PB158" s="20" t="s">
        <v>228</v>
      </c>
      <c r="PC158" s="20" t="n">
        <v>8856</v>
      </c>
      <c r="PE158" s="29" t="n">
        <v>43697</v>
      </c>
      <c r="PF158" s="20" t="s">
        <v>228</v>
      </c>
      <c r="PG158" s="20" t="n">
        <v>8856</v>
      </c>
      <c r="PI158" s="29" t="n">
        <v>43697</v>
      </c>
      <c r="PJ158" s="20" t="s">
        <v>228</v>
      </c>
      <c r="PK158" s="20" t="n">
        <v>8856</v>
      </c>
      <c r="PM158" s="29" t="n">
        <v>43697</v>
      </c>
      <c r="PN158" s="20" t="s">
        <v>228</v>
      </c>
      <c r="PO158" s="20" t="n">
        <v>8856</v>
      </c>
      <c r="PQ158" s="29" t="n">
        <v>43697</v>
      </c>
      <c r="PR158" s="20" t="s">
        <v>228</v>
      </c>
      <c r="PS158" s="20" t="n">
        <v>8856</v>
      </c>
      <c r="PU158" s="29" t="n">
        <v>43697</v>
      </c>
      <c r="PV158" s="20" t="s">
        <v>228</v>
      </c>
      <c r="PW158" s="20" t="n">
        <v>8856</v>
      </c>
      <c r="PY158" s="29" t="n">
        <v>43697</v>
      </c>
      <c r="PZ158" s="20" t="s">
        <v>228</v>
      </c>
      <c r="QA158" s="20" t="n">
        <v>8856</v>
      </c>
      <c r="QC158" s="29" t="n">
        <v>43697</v>
      </c>
      <c r="QD158" s="20" t="s">
        <v>228</v>
      </c>
      <c r="QE158" s="20" t="n">
        <v>8856</v>
      </c>
      <c r="QG158" s="29" t="n">
        <v>43697</v>
      </c>
      <c r="QH158" s="20" t="s">
        <v>228</v>
      </c>
      <c r="QI158" s="20" t="n">
        <v>8856</v>
      </c>
      <c r="QK158" s="29" t="n">
        <v>43697</v>
      </c>
      <c r="QL158" s="20" t="s">
        <v>228</v>
      </c>
      <c r="QM158" s="20" t="n">
        <v>8856</v>
      </c>
      <c r="QO158" s="29" t="n">
        <v>43697</v>
      </c>
      <c r="QP158" s="20" t="s">
        <v>228</v>
      </c>
      <c r="QQ158" s="20" t="n">
        <v>8856</v>
      </c>
      <c r="QS158" s="29" t="n">
        <v>43697</v>
      </c>
      <c r="QT158" s="20" t="s">
        <v>228</v>
      </c>
      <c r="QU158" s="20" t="n">
        <v>8856</v>
      </c>
      <c r="QW158" s="29" t="n">
        <v>43697</v>
      </c>
      <c r="QX158" s="20" t="s">
        <v>228</v>
      </c>
      <c r="QY158" s="20" t="n">
        <v>8856</v>
      </c>
      <c r="RA158" s="29" t="n">
        <v>43697</v>
      </c>
      <c r="RB158" s="20" t="s">
        <v>228</v>
      </c>
      <c r="RC158" s="20" t="n">
        <v>8856</v>
      </c>
      <c r="RE158" s="29" t="n">
        <v>43697</v>
      </c>
      <c r="RF158" s="20" t="s">
        <v>228</v>
      </c>
      <c r="RG158" s="20" t="n">
        <v>8856</v>
      </c>
      <c r="RI158" s="29" t="n">
        <v>43697</v>
      </c>
      <c r="RJ158" s="20" t="s">
        <v>228</v>
      </c>
      <c r="RK158" s="20" t="n">
        <v>8856</v>
      </c>
      <c r="RM158" s="29" t="n">
        <v>43697</v>
      </c>
      <c r="RN158" s="20" t="s">
        <v>228</v>
      </c>
      <c r="RO158" s="20" t="n">
        <v>8856</v>
      </c>
      <c r="RQ158" s="29" t="n">
        <v>43697</v>
      </c>
      <c r="RR158" s="20" t="s">
        <v>228</v>
      </c>
      <c r="RS158" s="20" t="n">
        <v>8856</v>
      </c>
      <c r="RU158" s="29" t="n">
        <v>43697</v>
      </c>
      <c r="RV158" s="20" t="s">
        <v>228</v>
      </c>
      <c r="RW158" s="20" t="n">
        <v>8856</v>
      </c>
      <c r="RY158" s="29" t="n">
        <v>43697</v>
      </c>
      <c r="RZ158" s="20" t="s">
        <v>228</v>
      </c>
      <c r="SA158" s="20" t="n">
        <v>8856</v>
      </c>
      <c r="SC158" s="29" t="n">
        <v>43697</v>
      </c>
      <c r="SD158" s="20" t="s">
        <v>228</v>
      </c>
      <c r="SE158" s="20" t="n">
        <v>8856</v>
      </c>
      <c r="SG158" s="29" t="n">
        <v>43697</v>
      </c>
      <c r="SH158" s="20" t="s">
        <v>228</v>
      </c>
      <c r="SI158" s="20" t="n">
        <v>8856</v>
      </c>
      <c r="SK158" s="29" t="n">
        <v>43697</v>
      </c>
      <c r="SL158" s="20" t="s">
        <v>228</v>
      </c>
      <c r="SM158" s="20" t="n">
        <v>8856</v>
      </c>
      <c r="SO158" s="29" t="n">
        <v>43697</v>
      </c>
      <c r="SP158" s="20" t="s">
        <v>228</v>
      </c>
      <c r="SQ158" s="20" t="n">
        <v>8856</v>
      </c>
      <c r="SS158" s="29" t="n">
        <v>43697</v>
      </c>
      <c r="ST158" s="20" t="s">
        <v>228</v>
      </c>
      <c r="SU158" s="20" t="n">
        <v>8856</v>
      </c>
      <c r="SW158" s="29" t="n">
        <v>43697</v>
      </c>
      <c r="SX158" s="20" t="s">
        <v>228</v>
      </c>
      <c r="SY158" s="20" t="n">
        <v>8856</v>
      </c>
      <c r="TA158" s="29" t="n">
        <v>43697</v>
      </c>
      <c r="TB158" s="20" t="s">
        <v>228</v>
      </c>
      <c r="TC158" s="20" t="n">
        <v>8856</v>
      </c>
      <c r="TE158" s="29" t="n">
        <v>43697</v>
      </c>
      <c r="TF158" s="20" t="s">
        <v>228</v>
      </c>
      <c r="TG158" s="20" t="n">
        <v>8856</v>
      </c>
      <c r="TI158" s="29" t="n">
        <v>43697</v>
      </c>
      <c r="TJ158" s="20" t="s">
        <v>228</v>
      </c>
      <c r="TK158" s="20" t="n">
        <v>8856</v>
      </c>
      <c r="TM158" s="29" t="n">
        <v>43697</v>
      </c>
      <c r="TN158" s="20" t="s">
        <v>228</v>
      </c>
      <c r="TO158" s="20" t="n">
        <v>8856</v>
      </c>
      <c r="TQ158" s="29" t="n">
        <v>43697</v>
      </c>
      <c r="TR158" s="20" t="s">
        <v>228</v>
      </c>
      <c r="TS158" s="20" t="n">
        <v>8856</v>
      </c>
      <c r="TU158" s="29" t="n">
        <v>43697</v>
      </c>
      <c r="TV158" s="20" t="s">
        <v>228</v>
      </c>
      <c r="TW158" s="20" t="n">
        <v>8856</v>
      </c>
      <c r="TY158" s="29" t="n">
        <v>43697</v>
      </c>
      <c r="TZ158" s="20" t="s">
        <v>228</v>
      </c>
      <c r="UA158" s="20" t="n">
        <v>8856</v>
      </c>
      <c r="UC158" s="29" t="n">
        <v>43697</v>
      </c>
      <c r="UD158" s="20" t="s">
        <v>228</v>
      </c>
      <c r="UE158" s="20" t="n">
        <v>8856</v>
      </c>
      <c r="UG158" s="29" t="n">
        <v>43697</v>
      </c>
      <c r="UH158" s="20" t="s">
        <v>228</v>
      </c>
      <c r="UI158" s="20" t="n">
        <v>8856</v>
      </c>
      <c r="UK158" s="29" t="n">
        <v>43697</v>
      </c>
      <c r="UL158" s="20" t="s">
        <v>228</v>
      </c>
      <c r="UM158" s="20" t="n">
        <v>8856</v>
      </c>
      <c r="UO158" s="29" t="n">
        <v>43697</v>
      </c>
      <c r="UP158" s="20" t="s">
        <v>228</v>
      </c>
      <c r="UQ158" s="20" t="n">
        <v>8856</v>
      </c>
      <c r="US158" s="29" t="n">
        <v>43697</v>
      </c>
      <c r="UT158" s="20" t="s">
        <v>228</v>
      </c>
      <c r="UU158" s="20" t="n">
        <v>8856</v>
      </c>
      <c r="UW158" s="29" t="n">
        <v>43697</v>
      </c>
      <c r="UX158" s="20" t="s">
        <v>228</v>
      </c>
      <c r="UY158" s="20" t="n">
        <v>8856</v>
      </c>
      <c r="VA158" s="29" t="n">
        <v>43697</v>
      </c>
      <c r="VB158" s="20" t="s">
        <v>228</v>
      </c>
      <c r="VC158" s="20" t="n">
        <v>8856</v>
      </c>
      <c r="VE158" s="29" t="n">
        <v>43697</v>
      </c>
      <c r="VF158" s="20" t="s">
        <v>228</v>
      </c>
      <c r="VG158" s="20" t="n">
        <v>8856</v>
      </c>
      <c r="VI158" s="29" t="n">
        <v>43697</v>
      </c>
      <c r="VJ158" s="20" t="s">
        <v>228</v>
      </c>
      <c r="VK158" s="20" t="n">
        <v>8856</v>
      </c>
      <c r="VM158" s="29" t="n">
        <v>43697</v>
      </c>
      <c r="VN158" s="20" t="s">
        <v>228</v>
      </c>
      <c r="VO158" s="20" t="n">
        <v>8856</v>
      </c>
      <c r="VQ158" s="29" t="n">
        <v>43697</v>
      </c>
      <c r="VR158" s="20" t="s">
        <v>228</v>
      </c>
      <c r="VS158" s="20" t="n">
        <v>8856</v>
      </c>
      <c r="VU158" s="29" t="n">
        <v>43697</v>
      </c>
      <c r="VV158" s="20" t="s">
        <v>228</v>
      </c>
      <c r="VW158" s="20" t="n">
        <v>8856</v>
      </c>
      <c r="VY158" s="29" t="n">
        <v>43697</v>
      </c>
      <c r="VZ158" s="20" t="s">
        <v>228</v>
      </c>
      <c r="WA158" s="20" t="n">
        <v>8856</v>
      </c>
      <c r="WC158" s="29" t="n">
        <v>43697</v>
      </c>
      <c r="WD158" s="20" t="s">
        <v>228</v>
      </c>
      <c r="WE158" s="20" t="n">
        <v>8856</v>
      </c>
      <c r="WG158" s="29" t="n">
        <v>43697</v>
      </c>
      <c r="WH158" s="20" t="s">
        <v>228</v>
      </c>
      <c r="WI158" s="20" t="n">
        <v>8856</v>
      </c>
      <c r="WK158" s="29" t="n">
        <v>43697</v>
      </c>
      <c r="WL158" s="20" t="s">
        <v>228</v>
      </c>
      <c r="WM158" s="20" t="n">
        <v>8856</v>
      </c>
      <c r="WO158" s="29" t="n">
        <v>43697</v>
      </c>
      <c r="WP158" s="20" t="s">
        <v>228</v>
      </c>
      <c r="WQ158" s="20" t="n">
        <v>8856</v>
      </c>
      <c r="WS158" s="29" t="n">
        <v>43697</v>
      </c>
      <c r="WT158" s="20" t="s">
        <v>228</v>
      </c>
      <c r="WU158" s="20" t="n">
        <v>8856</v>
      </c>
      <c r="WW158" s="29" t="n">
        <v>43697</v>
      </c>
      <c r="WX158" s="20" t="s">
        <v>228</v>
      </c>
      <c r="WY158" s="20" t="n">
        <v>8856</v>
      </c>
      <c r="XA158" s="29" t="n">
        <v>43697</v>
      </c>
      <c r="XB158" s="20" t="s">
        <v>228</v>
      </c>
      <c r="XC158" s="20" t="n">
        <v>8856</v>
      </c>
      <c r="XE158" s="29" t="n">
        <v>43697</v>
      </c>
      <c r="XF158" s="20" t="s">
        <v>228</v>
      </c>
      <c r="XG158" s="20" t="n">
        <v>8856</v>
      </c>
      <c r="XI158" s="29" t="n">
        <v>43697</v>
      </c>
      <c r="XJ158" s="20" t="s">
        <v>228</v>
      </c>
      <c r="XK158" s="20" t="n">
        <v>8856</v>
      </c>
      <c r="XM158" s="29" t="n">
        <v>43697</v>
      </c>
      <c r="XN158" s="20" t="s">
        <v>228</v>
      </c>
      <c r="XO158" s="20" t="n">
        <v>8856</v>
      </c>
      <c r="XQ158" s="29" t="n">
        <v>43697</v>
      </c>
      <c r="XR158" s="20" t="s">
        <v>228</v>
      </c>
      <c r="XS158" s="20" t="n">
        <v>8856</v>
      </c>
      <c r="XU158" s="29" t="n">
        <v>43697</v>
      </c>
      <c r="XV158" s="20" t="s">
        <v>228</v>
      </c>
      <c r="XW158" s="20" t="n">
        <v>8856</v>
      </c>
      <c r="XY158" s="29" t="n">
        <v>43697</v>
      </c>
      <c r="XZ158" s="20" t="s">
        <v>228</v>
      </c>
      <c r="YA158" s="20" t="n">
        <v>8856</v>
      </c>
      <c r="YC158" s="29" t="n">
        <v>43697</v>
      </c>
      <c r="YD158" s="20" t="s">
        <v>228</v>
      </c>
      <c r="YE158" s="20" t="n">
        <v>8856</v>
      </c>
      <c r="YG158" s="29" t="n">
        <v>43697</v>
      </c>
      <c r="YH158" s="20" t="s">
        <v>228</v>
      </c>
      <c r="YI158" s="20" t="n">
        <v>8856</v>
      </c>
      <c r="YK158" s="29" t="n">
        <v>43697</v>
      </c>
      <c r="YL158" s="20" t="s">
        <v>228</v>
      </c>
      <c r="YM158" s="20" t="n">
        <v>8856</v>
      </c>
      <c r="YO158" s="29" t="n">
        <v>43697</v>
      </c>
      <c r="YP158" s="20" t="s">
        <v>228</v>
      </c>
      <c r="YQ158" s="20" t="n">
        <v>8856</v>
      </c>
      <c r="YS158" s="29" t="n">
        <v>43697</v>
      </c>
      <c r="YT158" s="20" t="s">
        <v>228</v>
      </c>
      <c r="YU158" s="20" t="n">
        <v>8856</v>
      </c>
      <c r="YW158" s="29" t="n">
        <v>43697</v>
      </c>
      <c r="YX158" s="20" t="s">
        <v>228</v>
      </c>
      <c r="YY158" s="20" t="n">
        <v>8856</v>
      </c>
      <c r="ZA158" s="29" t="n">
        <v>43697</v>
      </c>
      <c r="ZB158" s="20" t="s">
        <v>228</v>
      </c>
      <c r="ZC158" s="20" t="n">
        <v>8856</v>
      </c>
      <c r="ZE158" s="29" t="n">
        <v>43697</v>
      </c>
      <c r="ZF158" s="20" t="s">
        <v>228</v>
      </c>
      <c r="ZG158" s="20" t="n">
        <v>8856</v>
      </c>
      <c r="ZI158" s="29" t="n">
        <v>43697</v>
      </c>
      <c r="ZJ158" s="20" t="s">
        <v>228</v>
      </c>
      <c r="ZK158" s="20" t="n">
        <v>8856</v>
      </c>
      <c r="ZM158" s="29" t="n">
        <v>43697</v>
      </c>
      <c r="ZN158" s="20" t="s">
        <v>228</v>
      </c>
      <c r="ZO158" s="20" t="n">
        <v>8856</v>
      </c>
      <c r="ZQ158" s="29" t="n">
        <v>43697</v>
      </c>
      <c r="ZR158" s="20" t="s">
        <v>228</v>
      </c>
      <c r="ZS158" s="20" t="n">
        <v>8856</v>
      </c>
      <c r="ZU158" s="29" t="n">
        <v>43697</v>
      </c>
      <c r="ZV158" s="20" t="s">
        <v>228</v>
      </c>
      <c r="ZW158" s="20" t="n">
        <v>8856</v>
      </c>
      <c r="ZY158" s="29" t="n">
        <v>43697</v>
      </c>
      <c r="ZZ158" s="20" t="s">
        <v>228</v>
      </c>
      <c r="AAA158" s="20" t="n">
        <v>8856</v>
      </c>
      <c r="AAC158" s="29" t="n">
        <v>43697</v>
      </c>
      <c r="AAD158" s="20" t="s">
        <v>228</v>
      </c>
      <c r="AAE158" s="20" t="n">
        <v>8856</v>
      </c>
      <c r="AAG158" s="29" t="n">
        <v>43697</v>
      </c>
      <c r="AAH158" s="20" t="s">
        <v>228</v>
      </c>
      <c r="AAI158" s="20" t="n">
        <v>8856</v>
      </c>
      <c r="AAK158" s="29" t="n">
        <v>43697</v>
      </c>
      <c r="AAL158" s="20" t="s">
        <v>228</v>
      </c>
      <c r="AAM158" s="20" t="n">
        <v>8856</v>
      </c>
      <c r="AAO158" s="29" t="n">
        <v>43697</v>
      </c>
      <c r="AAP158" s="20" t="s">
        <v>228</v>
      </c>
      <c r="AAQ158" s="20" t="n">
        <v>8856</v>
      </c>
      <c r="AAS158" s="29" t="n">
        <v>43697</v>
      </c>
      <c r="AAT158" s="20" t="s">
        <v>228</v>
      </c>
      <c r="AAU158" s="20" t="n">
        <v>8856</v>
      </c>
      <c r="AAW158" s="29" t="n">
        <v>43697</v>
      </c>
      <c r="AAX158" s="20" t="s">
        <v>228</v>
      </c>
      <c r="AAY158" s="20" t="n">
        <v>8856</v>
      </c>
      <c r="ABA158" s="29" t="n">
        <v>43697</v>
      </c>
      <c r="ABB158" s="20" t="s">
        <v>228</v>
      </c>
      <c r="ABC158" s="20" t="n">
        <v>8856</v>
      </c>
      <c r="ABE158" s="29" t="n">
        <v>43697</v>
      </c>
      <c r="ABF158" s="20" t="s">
        <v>228</v>
      </c>
      <c r="ABG158" s="20" t="n">
        <v>8856</v>
      </c>
      <c r="ABI158" s="29" t="n">
        <v>43697</v>
      </c>
      <c r="ABJ158" s="20" t="s">
        <v>228</v>
      </c>
      <c r="ABK158" s="20" t="n">
        <v>8856</v>
      </c>
      <c r="ABM158" s="29" t="n">
        <v>43697</v>
      </c>
      <c r="ABN158" s="20" t="s">
        <v>228</v>
      </c>
      <c r="ABO158" s="20" t="n">
        <v>8856</v>
      </c>
      <c r="ABQ158" s="29" t="n">
        <v>43697</v>
      </c>
      <c r="ABR158" s="20" t="s">
        <v>228</v>
      </c>
      <c r="ABS158" s="20" t="n">
        <v>8856</v>
      </c>
      <c r="ABU158" s="29" t="n">
        <v>43697</v>
      </c>
      <c r="ABV158" s="20" t="s">
        <v>228</v>
      </c>
      <c r="ABW158" s="20" t="n">
        <v>8856</v>
      </c>
      <c r="ABY158" s="29" t="n">
        <v>43697</v>
      </c>
      <c r="ABZ158" s="20" t="s">
        <v>228</v>
      </c>
      <c r="ACA158" s="20" t="n">
        <v>8856</v>
      </c>
      <c r="ACC158" s="29" t="n">
        <v>43697</v>
      </c>
      <c r="ACD158" s="20" t="s">
        <v>228</v>
      </c>
      <c r="ACE158" s="20" t="n">
        <v>8856</v>
      </c>
      <c r="ACG158" s="29" t="n">
        <v>43697</v>
      </c>
      <c r="ACH158" s="20" t="s">
        <v>228</v>
      </c>
      <c r="ACI158" s="20" t="n">
        <v>8856</v>
      </c>
      <c r="ACK158" s="29" t="n">
        <v>43697</v>
      </c>
      <c r="ACL158" s="20" t="s">
        <v>228</v>
      </c>
      <c r="ACM158" s="20" t="n">
        <v>8856</v>
      </c>
      <c r="ACO158" s="29" t="n">
        <v>43697</v>
      </c>
      <c r="ACP158" s="20" t="s">
        <v>228</v>
      </c>
      <c r="ACQ158" s="20" t="n">
        <v>8856</v>
      </c>
      <c r="ACS158" s="29" t="n">
        <v>43697</v>
      </c>
      <c r="ACT158" s="20" t="s">
        <v>228</v>
      </c>
      <c r="ACU158" s="20" t="n">
        <v>8856</v>
      </c>
      <c r="ACW158" s="29" t="n">
        <v>43697</v>
      </c>
      <c r="ACX158" s="20" t="s">
        <v>228</v>
      </c>
      <c r="ACY158" s="20" t="n">
        <v>8856</v>
      </c>
      <c r="ADA158" s="29" t="n">
        <v>43697</v>
      </c>
      <c r="ADB158" s="20" t="s">
        <v>228</v>
      </c>
      <c r="ADC158" s="20" t="n">
        <v>8856</v>
      </c>
      <c r="ADE158" s="29" t="n">
        <v>43697</v>
      </c>
      <c r="ADF158" s="20" t="s">
        <v>228</v>
      </c>
      <c r="ADG158" s="20" t="n">
        <v>8856</v>
      </c>
      <c r="ADI158" s="29" t="n">
        <v>43697</v>
      </c>
      <c r="ADJ158" s="20" t="s">
        <v>228</v>
      </c>
      <c r="ADK158" s="20" t="n">
        <v>8856</v>
      </c>
      <c r="ADM158" s="29" t="n">
        <v>43697</v>
      </c>
      <c r="ADN158" s="20" t="s">
        <v>228</v>
      </c>
      <c r="ADO158" s="20" t="n">
        <v>8856</v>
      </c>
      <c r="ADQ158" s="29" t="n">
        <v>43697</v>
      </c>
      <c r="ADR158" s="20" t="s">
        <v>228</v>
      </c>
      <c r="ADS158" s="20" t="n">
        <v>8856</v>
      </c>
      <c r="ADU158" s="29" t="n">
        <v>43697</v>
      </c>
      <c r="ADV158" s="20" t="s">
        <v>228</v>
      </c>
      <c r="ADW158" s="20" t="n">
        <v>8856</v>
      </c>
      <c r="ADY158" s="29" t="n">
        <v>43697</v>
      </c>
      <c r="ADZ158" s="20" t="s">
        <v>228</v>
      </c>
      <c r="AEA158" s="20" t="n">
        <v>8856</v>
      </c>
      <c r="AEC158" s="29" t="n">
        <v>43697</v>
      </c>
      <c r="AED158" s="20" t="s">
        <v>228</v>
      </c>
      <c r="AEE158" s="20" t="n">
        <v>8856</v>
      </c>
      <c r="AEG158" s="29" t="n">
        <v>43697</v>
      </c>
      <c r="AEH158" s="20" t="s">
        <v>228</v>
      </c>
      <c r="AEI158" s="20" t="n">
        <v>8856</v>
      </c>
      <c r="AEK158" s="29" t="n">
        <v>43697</v>
      </c>
      <c r="AEL158" s="20" t="s">
        <v>228</v>
      </c>
      <c r="AEM158" s="20" t="n">
        <v>8856</v>
      </c>
      <c r="AEO158" s="29" t="n">
        <v>43697</v>
      </c>
      <c r="AEP158" s="20" t="s">
        <v>228</v>
      </c>
      <c r="AEQ158" s="20" t="n">
        <v>8856</v>
      </c>
      <c r="AES158" s="29" t="n">
        <v>43697</v>
      </c>
      <c r="AET158" s="20" t="s">
        <v>228</v>
      </c>
      <c r="AEU158" s="20" t="n">
        <v>8856</v>
      </c>
      <c r="AEW158" s="29" t="n">
        <v>43697</v>
      </c>
      <c r="AEX158" s="20" t="s">
        <v>228</v>
      </c>
      <c r="AEY158" s="20" t="n">
        <v>8856</v>
      </c>
      <c r="AFA158" s="29" t="n">
        <v>43697</v>
      </c>
      <c r="AFB158" s="20" t="s">
        <v>228</v>
      </c>
      <c r="AFC158" s="20" t="n">
        <v>8856</v>
      </c>
      <c r="AFE158" s="29" t="n">
        <v>43697</v>
      </c>
      <c r="AFF158" s="20" t="s">
        <v>228</v>
      </c>
      <c r="AFG158" s="20" t="n">
        <v>8856</v>
      </c>
      <c r="AFI158" s="29" t="n">
        <v>43697</v>
      </c>
      <c r="AFJ158" s="20" t="s">
        <v>228</v>
      </c>
      <c r="AFK158" s="20" t="n">
        <v>8856</v>
      </c>
      <c r="AFM158" s="29" t="n">
        <v>43697</v>
      </c>
      <c r="AFN158" s="20" t="s">
        <v>228</v>
      </c>
      <c r="AFO158" s="20" t="n">
        <v>8856</v>
      </c>
      <c r="AFQ158" s="29" t="n">
        <v>43697</v>
      </c>
      <c r="AFR158" s="20" t="s">
        <v>228</v>
      </c>
      <c r="AFS158" s="20" t="n">
        <v>8856</v>
      </c>
      <c r="AFU158" s="29" t="n">
        <v>43697</v>
      </c>
      <c r="AFV158" s="20" t="s">
        <v>228</v>
      </c>
      <c r="AFW158" s="20" t="n">
        <v>8856</v>
      </c>
      <c r="AFY158" s="29" t="n">
        <v>43697</v>
      </c>
      <c r="AFZ158" s="20" t="s">
        <v>228</v>
      </c>
      <c r="AGA158" s="20" t="n">
        <v>8856</v>
      </c>
      <c r="AGC158" s="29" t="n">
        <v>43697</v>
      </c>
      <c r="AGD158" s="20" t="s">
        <v>228</v>
      </c>
      <c r="AGE158" s="20" t="n">
        <v>8856</v>
      </c>
      <c r="AGG158" s="29" t="n">
        <v>43697</v>
      </c>
      <c r="AGH158" s="20" t="s">
        <v>228</v>
      </c>
      <c r="AGI158" s="20" t="n">
        <v>8856</v>
      </c>
      <c r="AGK158" s="29" t="n">
        <v>43697</v>
      </c>
      <c r="AGL158" s="20" t="s">
        <v>228</v>
      </c>
      <c r="AGM158" s="20" t="n">
        <v>8856</v>
      </c>
      <c r="AGO158" s="29" t="n">
        <v>43697</v>
      </c>
      <c r="AGP158" s="20" t="s">
        <v>228</v>
      </c>
      <c r="AGQ158" s="20" t="n">
        <v>8856</v>
      </c>
      <c r="AGS158" s="29" t="n">
        <v>43697</v>
      </c>
      <c r="AGT158" s="20" t="s">
        <v>228</v>
      </c>
      <c r="AGU158" s="20" t="n">
        <v>8856</v>
      </c>
      <c r="AGW158" s="29" t="n">
        <v>43697</v>
      </c>
      <c r="AGX158" s="20" t="s">
        <v>228</v>
      </c>
      <c r="AGY158" s="20" t="n">
        <v>8856</v>
      </c>
      <c r="AHA158" s="29" t="n">
        <v>43697</v>
      </c>
      <c r="AHB158" s="20" t="s">
        <v>228</v>
      </c>
      <c r="AHC158" s="20" t="n">
        <v>8856</v>
      </c>
      <c r="AHE158" s="29" t="n">
        <v>43697</v>
      </c>
      <c r="AHF158" s="20" t="s">
        <v>228</v>
      </c>
      <c r="AHG158" s="20" t="n">
        <v>8856</v>
      </c>
      <c r="AHI158" s="29" t="n">
        <v>43697</v>
      </c>
      <c r="AHJ158" s="20" t="s">
        <v>228</v>
      </c>
      <c r="AHK158" s="20" t="n">
        <v>8856</v>
      </c>
      <c r="AHM158" s="29" t="n">
        <v>43697</v>
      </c>
      <c r="AHN158" s="20" t="s">
        <v>228</v>
      </c>
      <c r="AHO158" s="20" t="n">
        <v>8856</v>
      </c>
      <c r="AHQ158" s="29" t="n">
        <v>43697</v>
      </c>
      <c r="AHR158" s="20" t="s">
        <v>228</v>
      </c>
      <c r="AHS158" s="20" t="n">
        <v>8856</v>
      </c>
      <c r="AHU158" s="29" t="n">
        <v>43697</v>
      </c>
      <c r="AHV158" s="20" t="s">
        <v>228</v>
      </c>
      <c r="AHW158" s="20" t="n">
        <v>8856</v>
      </c>
      <c r="AHY158" s="29" t="n">
        <v>43697</v>
      </c>
      <c r="AHZ158" s="20" t="s">
        <v>228</v>
      </c>
      <c r="AIA158" s="20" t="n">
        <v>8856</v>
      </c>
      <c r="AIC158" s="29" t="n">
        <v>43697</v>
      </c>
      <c r="AID158" s="20" t="s">
        <v>228</v>
      </c>
      <c r="AIE158" s="20" t="n">
        <v>8856</v>
      </c>
      <c r="AIG158" s="29" t="n">
        <v>43697</v>
      </c>
      <c r="AIH158" s="20" t="s">
        <v>228</v>
      </c>
      <c r="AII158" s="20" t="n">
        <v>8856</v>
      </c>
      <c r="AIK158" s="29" t="n">
        <v>43697</v>
      </c>
      <c r="AIL158" s="20" t="s">
        <v>228</v>
      </c>
      <c r="AIM158" s="20" t="n">
        <v>8856</v>
      </c>
      <c r="AIO158" s="29" t="n">
        <v>43697</v>
      </c>
      <c r="AIP158" s="20" t="s">
        <v>228</v>
      </c>
      <c r="AIQ158" s="20" t="n">
        <v>8856</v>
      </c>
      <c r="AIS158" s="29" t="n">
        <v>43697</v>
      </c>
      <c r="AIT158" s="20" t="s">
        <v>228</v>
      </c>
      <c r="AIU158" s="20" t="n">
        <v>8856</v>
      </c>
      <c r="AIW158" s="29" t="n">
        <v>43697</v>
      </c>
      <c r="AIX158" s="20" t="s">
        <v>228</v>
      </c>
      <c r="AIY158" s="20" t="n">
        <v>8856</v>
      </c>
      <c r="AJA158" s="29" t="n">
        <v>43697</v>
      </c>
      <c r="AJB158" s="20" t="s">
        <v>228</v>
      </c>
      <c r="AJC158" s="20" t="n">
        <v>8856</v>
      </c>
      <c r="AJE158" s="29" t="n">
        <v>43697</v>
      </c>
      <c r="AJF158" s="20" t="s">
        <v>228</v>
      </c>
      <c r="AJG158" s="20" t="n">
        <v>8856</v>
      </c>
      <c r="AJI158" s="29" t="n">
        <v>43697</v>
      </c>
      <c r="AJJ158" s="20" t="s">
        <v>228</v>
      </c>
      <c r="AJK158" s="20" t="n">
        <v>8856</v>
      </c>
      <c r="AJM158" s="29" t="n">
        <v>43697</v>
      </c>
      <c r="AJN158" s="20" t="s">
        <v>228</v>
      </c>
      <c r="AJO158" s="20" t="n">
        <v>8856</v>
      </c>
      <c r="AJQ158" s="29" t="n">
        <v>43697</v>
      </c>
      <c r="AJR158" s="20" t="s">
        <v>228</v>
      </c>
      <c r="AJS158" s="20" t="n">
        <v>8856</v>
      </c>
      <c r="AJU158" s="29" t="n">
        <v>43697</v>
      </c>
      <c r="AJV158" s="20" t="s">
        <v>228</v>
      </c>
      <c r="AJW158" s="20" t="n">
        <v>8856</v>
      </c>
      <c r="AJY158" s="29" t="n">
        <v>43697</v>
      </c>
      <c r="AJZ158" s="20" t="s">
        <v>228</v>
      </c>
      <c r="AKA158" s="20" t="n">
        <v>8856</v>
      </c>
      <c r="AKC158" s="29" t="n">
        <v>43697</v>
      </c>
      <c r="AKD158" s="20" t="s">
        <v>228</v>
      </c>
      <c r="AKE158" s="20" t="n">
        <v>8856</v>
      </c>
      <c r="AKG158" s="29" t="n">
        <v>43697</v>
      </c>
      <c r="AKH158" s="20" t="s">
        <v>228</v>
      </c>
      <c r="AKI158" s="20" t="n">
        <v>8856</v>
      </c>
      <c r="AKK158" s="29" t="n">
        <v>43697</v>
      </c>
      <c r="AKL158" s="20" t="s">
        <v>228</v>
      </c>
      <c r="AKM158" s="20" t="n">
        <v>8856</v>
      </c>
      <c r="AKO158" s="29" t="n">
        <v>43697</v>
      </c>
      <c r="AKP158" s="20" t="s">
        <v>228</v>
      </c>
      <c r="AKQ158" s="20" t="n">
        <v>8856</v>
      </c>
      <c r="AKS158" s="29" t="n">
        <v>43697</v>
      </c>
      <c r="AKT158" s="20" t="s">
        <v>228</v>
      </c>
      <c r="AKU158" s="20" t="n">
        <v>8856</v>
      </c>
      <c r="AKW158" s="29" t="n">
        <v>43697</v>
      </c>
      <c r="AKX158" s="20" t="s">
        <v>228</v>
      </c>
      <c r="AKY158" s="20" t="n">
        <v>8856</v>
      </c>
      <c r="ALA158" s="29" t="n">
        <v>43697</v>
      </c>
      <c r="ALB158" s="20" t="s">
        <v>228</v>
      </c>
      <c r="ALC158" s="20" t="n">
        <v>8856</v>
      </c>
      <c r="ALE158" s="29" t="n">
        <v>43697</v>
      </c>
      <c r="ALF158" s="20" t="s">
        <v>228</v>
      </c>
      <c r="ALG158" s="20" t="n">
        <v>8856</v>
      </c>
      <c r="ALI158" s="29" t="n">
        <v>43697</v>
      </c>
      <c r="ALJ158" s="20" t="s">
        <v>228</v>
      </c>
      <c r="ALK158" s="20" t="n">
        <v>8856</v>
      </c>
      <c r="ALM158" s="29" t="n">
        <v>43697</v>
      </c>
      <c r="ALN158" s="20" t="s">
        <v>228</v>
      </c>
      <c r="ALO158" s="20" t="n">
        <v>8856</v>
      </c>
      <c r="ALQ158" s="29" t="n">
        <v>43697</v>
      </c>
      <c r="ALR158" s="20" t="s">
        <v>228</v>
      </c>
      <c r="ALS158" s="20" t="n">
        <v>8856</v>
      </c>
      <c r="ALU158" s="29" t="n">
        <v>43697</v>
      </c>
      <c r="ALV158" s="20" t="s">
        <v>228</v>
      </c>
      <c r="ALW158" s="20" t="n">
        <v>8856</v>
      </c>
      <c r="ALY158" s="29" t="n">
        <v>43697</v>
      </c>
      <c r="ALZ158" s="20" t="s">
        <v>228</v>
      </c>
      <c r="AMA158" s="20" t="n">
        <v>8856</v>
      </c>
      <c r="AMC158" s="29" t="n">
        <v>43697</v>
      </c>
      <c r="AMD158" s="20" t="s">
        <v>228</v>
      </c>
      <c r="AME158" s="20" t="n">
        <v>8856</v>
      </c>
      <c r="AMG158" s="29" t="n">
        <v>43697</v>
      </c>
      <c r="AMH158" s="20" t="s">
        <v>228</v>
      </c>
      <c r="AMI158" s="20" t="n">
        <v>8856</v>
      </c>
    </row>
    <row r="159" s="20" customFormat="true" ht="15" hidden="false" customHeight="false" outlineLevel="0" collapsed="false">
      <c r="A159" s="27"/>
      <c r="B159" s="27" t="s">
        <v>229</v>
      </c>
      <c r="C159" s="27"/>
      <c r="D159" s="27"/>
      <c r="E159" s="0"/>
      <c r="F159" s="0"/>
      <c r="G159" s="1"/>
      <c r="H159" s="1"/>
      <c r="I159" s="52"/>
      <c r="J159" s="1"/>
      <c r="K159" s="1"/>
      <c r="L159" s="1"/>
      <c r="M159" s="52"/>
      <c r="N159" s="1"/>
      <c r="O159" s="1"/>
      <c r="P159" s="1"/>
      <c r="Q159" s="52"/>
      <c r="R159" s="1"/>
      <c r="S159" s="1"/>
      <c r="T159" s="1"/>
      <c r="U159" s="52"/>
      <c r="V159" s="1"/>
      <c r="W159" s="1"/>
      <c r="X159" s="1"/>
      <c r="Y159" s="52"/>
      <c r="Z159" s="1"/>
      <c r="AA159" s="1"/>
      <c r="AB159" s="1"/>
      <c r="AC159" s="53"/>
      <c r="AG159" s="29"/>
      <c r="AK159" s="29"/>
      <c r="AO159" s="29"/>
      <c r="AS159" s="29"/>
      <c r="AW159" s="29"/>
      <c r="BA159" s="29"/>
      <c r="BE159" s="29"/>
      <c r="BI159" s="29"/>
      <c r="BM159" s="29"/>
      <c r="BQ159" s="29"/>
      <c r="BU159" s="29"/>
      <c r="BY159" s="29"/>
      <c r="CC159" s="29"/>
      <c r="CG159" s="29"/>
      <c r="CK159" s="29"/>
      <c r="CO159" s="29"/>
      <c r="CS159" s="29"/>
      <c r="CW159" s="29"/>
      <c r="DA159" s="29"/>
      <c r="DE159" s="29"/>
      <c r="DI159" s="29"/>
      <c r="DM159" s="29"/>
      <c r="DQ159" s="29"/>
      <c r="DU159" s="29"/>
      <c r="DY159" s="29"/>
      <c r="EC159" s="29"/>
      <c r="EG159" s="29"/>
      <c r="EK159" s="29"/>
      <c r="EO159" s="29"/>
      <c r="ES159" s="29"/>
      <c r="EW159" s="29"/>
      <c r="FA159" s="29"/>
      <c r="FE159" s="29"/>
      <c r="FI159" s="29"/>
      <c r="FM159" s="29"/>
      <c r="FQ159" s="29"/>
      <c r="FU159" s="29"/>
      <c r="FY159" s="29"/>
      <c r="GC159" s="29"/>
      <c r="GG159" s="29"/>
      <c r="GK159" s="29"/>
      <c r="GO159" s="29"/>
      <c r="GS159" s="29"/>
      <c r="GW159" s="29"/>
      <c r="HA159" s="29"/>
      <c r="HE159" s="29"/>
      <c r="HI159" s="29"/>
      <c r="HM159" s="29"/>
      <c r="HQ159" s="29"/>
      <c r="HT159" s="20" t="n">
        <v>94.17</v>
      </c>
      <c r="HU159" s="29" t="n">
        <v>43697</v>
      </c>
      <c r="HV159" s="20" t="s">
        <v>230</v>
      </c>
      <c r="HW159" s="20" t="n">
        <v>470.83</v>
      </c>
      <c r="HX159" s="20" t="n">
        <v>94.17</v>
      </c>
      <c r="HY159" s="29" t="n">
        <v>43697</v>
      </c>
      <c r="HZ159" s="20" t="s">
        <v>230</v>
      </c>
      <c r="IA159" s="20" t="n">
        <v>470.83</v>
      </c>
      <c r="IB159" s="20" t="n">
        <v>94.17</v>
      </c>
      <c r="IC159" s="29" t="n">
        <v>43697</v>
      </c>
      <c r="ID159" s="20" t="s">
        <v>230</v>
      </c>
      <c r="IE159" s="20" t="n">
        <v>470.83</v>
      </c>
      <c r="IF159" s="20" t="n">
        <v>94.17</v>
      </c>
      <c r="IG159" s="29" t="n">
        <v>43697</v>
      </c>
      <c r="IH159" s="20" t="s">
        <v>230</v>
      </c>
      <c r="II159" s="20" t="n">
        <v>470.83</v>
      </c>
      <c r="IJ159" s="20" t="n">
        <v>94.17</v>
      </c>
      <c r="IK159" s="29" t="n">
        <v>43697</v>
      </c>
      <c r="IL159" s="20" t="s">
        <v>230</v>
      </c>
      <c r="IM159" s="20" t="n">
        <v>470.83</v>
      </c>
      <c r="IN159" s="20" t="n">
        <v>94.17</v>
      </c>
      <c r="IO159" s="29" t="n">
        <v>43697</v>
      </c>
      <c r="IP159" s="20" t="s">
        <v>230</v>
      </c>
      <c r="IQ159" s="20" t="n">
        <v>470.83</v>
      </c>
      <c r="IR159" s="20" t="n">
        <v>94.17</v>
      </c>
      <c r="IS159" s="29" t="n">
        <v>43697</v>
      </c>
      <c r="IT159" s="20" t="s">
        <v>230</v>
      </c>
      <c r="IU159" s="20" t="n">
        <v>470.83</v>
      </c>
      <c r="IV159" s="20" t="n">
        <v>94.17</v>
      </c>
      <c r="IW159" s="29" t="n">
        <v>43697</v>
      </c>
      <c r="IX159" s="20" t="s">
        <v>230</v>
      </c>
      <c r="IY159" s="20" t="n">
        <v>470.83</v>
      </c>
      <c r="IZ159" s="20" t="n">
        <v>94.17</v>
      </c>
      <c r="JA159" s="29" t="n">
        <v>43697</v>
      </c>
      <c r="JB159" s="20" t="s">
        <v>230</v>
      </c>
      <c r="JC159" s="20" t="n">
        <v>470.83</v>
      </c>
      <c r="JD159" s="20" t="n">
        <v>94.17</v>
      </c>
      <c r="JE159" s="29" t="n">
        <v>43697</v>
      </c>
      <c r="JF159" s="20" t="s">
        <v>230</v>
      </c>
      <c r="JG159" s="20" t="n">
        <v>470.83</v>
      </c>
      <c r="JH159" s="20" t="n">
        <v>94.17</v>
      </c>
      <c r="JI159" s="29" t="n">
        <v>43697</v>
      </c>
      <c r="JJ159" s="20" t="s">
        <v>230</v>
      </c>
      <c r="JK159" s="20" t="n">
        <v>470.83</v>
      </c>
      <c r="JL159" s="20" t="n">
        <v>94.17</v>
      </c>
      <c r="JM159" s="29" t="n">
        <v>43697</v>
      </c>
      <c r="JN159" s="20" t="s">
        <v>230</v>
      </c>
      <c r="JO159" s="20" t="n">
        <v>470.83</v>
      </c>
      <c r="JP159" s="20" t="n">
        <v>94.17</v>
      </c>
      <c r="JQ159" s="29" t="n">
        <v>43697</v>
      </c>
      <c r="JR159" s="20" t="s">
        <v>230</v>
      </c>
      <c r="JS159" s="20" t="n">
        <v>470.83</v>
      </c>
      <c r="JT159" s="20" t="n">
        <v>94.17</v>
      </c>
      <c r="JU159" s="29" t="n">
        <v>43697</v>
      </c>
      <c r="JV159" s="20" t="s">
        <v>230</v>
      </c>
      <c r="JW159" s="20" t="n">
        <v>470.83</v>
      </c>
      <c r="JX159" s="20" t="n">
        <v>94.17</v>
      </c>
      <c r="JY159" s="29" t="n">
        <v>43697</v>
      </c>
      <c r="JZ159" s="20" t="s">
        <v>230</v>
      </c>
      <c r="KA159" s="20" t="n">
        <v>470.83</v>
      </c>
      <c r="KB159" s="20" t="n">
        <v>94.17</v>
      </c>
      <c r="KC159" s="29" t="n">
        <v>43697</v>
      </c>
      <c r="KD159" s="20" t="s">
        <v>230</v>
      </c>
      <c r="KE159" s="20" t="n">
        <v>470.83</v>
      </c>
      <c r="KF159" s="20" t="n">
        <v>94.17</v>
      </c>
      <c r="KG159" s="29" t="n">
        <v>43697</v>
      </c>
      <c r="KH159" s="20" t="s">
        <v>230</v>
      </c>
      <c r="KI159" s="20" t="n">
        <v>470.83</v>
      </c>
      <c r="KJ159" s="20" t="n">
        <v>94.17</v>
      </c>
      <c r="KK159" s="29" t="n">
        <v>43697</v>
      </c>
      <c r="KL159" s="20" t="s">
        <v>230</v>
      </c>
      <c r="KM159" s="20" t="n">
        <v>470.83</v>
      </c>
      <c r="KN159" s="20" t="n">
        <v>94.17</v>
      </c>
      <c r="KO159" s="29" t="n">
        <v>43697</v>
      </c>
      <c r="KP159" s="20" t="s">
        <v>230</v>
      </c>
      <c r="KQ159" s="20" t="n">
        <v>470.83</v>
      </c>
      <c r="KR159" s="20" t="n">
        <v>94.17</v>
      </c>
      <c r="KS159" s="29" t="n">
        <v>43697</v>
      </c>
      <c r="KT159" s="20" t="s">
        <v>230</v>
      </c>
      <c r="KU159" s="20" t="n">
        <v>470.83</v>
      </c>
      <c r="KV159" s="20" t="n">
        <v>94.17</v>
      </c>
      <c r="KW159" s="29" t="n">
        <v>43697</v>
      </c>
      <c r="KX159" s="20" t="s">
        <v>230</v>
      </c>
      <c r="KY159" s="20" t="n">
        <v>470.83</v>
      </c>
      <c r="KZ159" s="20" t="n">
        <v>94.17</v>
      </c>
      <c r="LA159" s="29" t="n">
        <v>43697</v>
      </c>
      <c r="LB159" s="20" t="s">
        <v>230</v>
      </c>
      <c r="LC159" s="20" t="n">
        <v>470.83</v>
      </c>
      <c r="LD159" s="20" t="n">
        <v>94.17</v>
      </c>
      <c r="LE159" s="29" t="n">
        <v>43697</v>
      </c>
      <c r="LF159" s="20" t="s">
        <v>230</v>
      </c>
      <c r="LG159" s="20" t="n">
        <v>470.83</v>
      </c>
      <c r="LH159" s="20" t="n">
        <v>94.17</v>
      </c>
      <c r="LI159" s="29" t="n">
        <v>43697</v>
      </c>
      <c r="LJ159" s="20" t="s">
        <v>230</v>
      </c>
      <c r="LK159" s="20" t="n">
        <v>470.83</v>
      </c>
      <c r="LL159" s="20" t="n">
        <v>94.17</v>
      </c>
      <c r="LM159" s="29" t="n">
        <v>43697</v>
      </c>
      <c r="LN159" s="20" t="s">
        <v>230</v>
      </c>
      <c r="LO159" s="20" t="n">
        <v>470.83</v>
      </c>
      <c r="LP159" s="20" t="n">
        <v>94.17</v>
      </c>
      <c r="LQ159" s="29" t="n">
        <v>43697</v>
      </c>
      <c r="LR159" s="20" t="s">
        <v>230</v>
      </c>
      <c r="LS159" s="20" t="n">
        <v>470.83</v>
      </c>
      <c r="LT159" s="20" t="n">
        <v>94.17</v>
      </c>
      <c r="LU159" s="29" t="n">
        <v>43697</v>
      </c>
      <c r="LV159" s="20" t="s">
        <v>230</v>
      </c>
      <c r="LW159" s="20" t="n">
        <v>470.83</v>
      </c>
      <c r="LX159" s="20" t="n">
        <v>94.17</v>
      </c>
      <c r="LY159" s="29" t="n">
        <v>43697</v>
      </c>
      <c r="LZ159" s="20" t="s">
        <v>230</v>
      </c>
      <c r="MA159" s="20" t="n">
        <v>470.83</v>
      </c>
      <c r="MB159" s="20" t="n">
        <v>94.17</v>
      </c>
      <c r="MC159" s="29" t="n">
        <v>43697</v>
      </c>
      <c r="MD159" s="20" t="s">
        <v>230</v>
      </c>
      <c r="ME159" s="20" t="n">
        <v>470.83</v>
      </c>
      <c r="MF159" s="20" t="n">
        <v>94.17</v>
      </c>
      <c r="MG159" s="29" t="n">
        <v>43697</v>
      </c>
      <c r="MH159" s="20" t="s">
        <v>230</v>
      </c>
      <c r="MI159" s="20" t="n">
        <v>470.83</v>
      </c>
      <c r="MJ159" s="20" t="n">
        <v>94.17</v>
      </c>
      <c r="MK159" s="29" t="n">
        <v>43697</v>
      </c>
      <c r="ML159" s="20" t="s">
        <v>230</v>
      </c>
      <c r="MM159" s="20" t="n">
        <v>470.83</v>
      </c>
      <c r="MN159" s="20" t="n">
        <v>94.17</v>
      </c>
      <c r="MO159" s="29" t="n">
        <v>43697</v>
      </c>
      <c r="MP159" s="20" t="s">
        <v>230</v>
      </c>
      <c r="MQ159" s="20" t="n">
        <v>470.83</v>
      </c>
      <c r="MR159" s="20" t="n">
        <v>94.17</v>
      </c>
      <c r="MS159" s="29" t="n">
        <v>43697</v>
      </c>
      <c r="MT159" s="20" t="s">
        <v>230</v>
      </c>
      <c r="MU159" s="20" t="n">
        <v>470.83</v>
      </c>
      <c r="MV159" s="20" t="n">
        <v>94.17</v>
      </c>
      <c r="MW159" s="29" t="n">
        <v>43697</v>
      </c>
      <c r="MX159" s="20" t="s">
        <v>230</v>
      </c>
      <c r="MY159" s="20" t="n">
        <v>470.83</v>
      </c>
      <c r="MZ159" s="20" t="n">
        <v>94.17</v>
      </c>
      <c r="NA159" s="29" t="n">
        <v>43697</v>
      </c>
      <c r="NB159" s="20" t="s">
        <v>230</v>
      </c>
      <c r="NC159" s="20" t="n">
        <v>470.83</v>
      </c>
      <c r="ND159" s="20" t="n">
        <v>94.17</v>
      </c>
      <c r="NE159" s="29" t="n">
        <v>43697</v>
      </c>
      <c r="NF159" s="20" t="s">
        <v>230</v>
      </c>
      <c r="NG159" s="20" t="n">
        <v>470.83</v>
      </c>
      <c r="NH159" s="20" t="n">
        <v>94.17</v>
      </c>
      <c r="NI159" s="29" t="n">
        <v>43697</v>
      </c>
      <c r="NJ159" s="20" t="s">
        <v>230</v>
      </c>
      <c r="NK159" s="20" t="n">
        <v>470.83</v>
      </c>
      <c r="NL159" s="20" t="n">
        <v>94.17</v>
      </c>
      <c r="NM159" s="29" t="n">
        <v>43697</v>
      </c>
      <c r="NN159" s="20" t="s">
        <v>230</v>
      </c>
      <c r="NO159" s="20" t="n">
        <v>470.83</v>
      </c>
      <c r="NP159" s="20" t="n">
        <v>94.17</v>
      </c>
      <c r="NQ159" s="29" t="n">
        <v>43697</v>
      </c>
      <c r="NR159" s="20" t="s">
        <v>230</v>
      </c>
      <c r="NS159" s="20" t="n">
        <v>470.83</v>
      </c>
      <c r="NT159" s="20" t="n">
        <v>94.17</v>
      </c>
      <c r="NU159" s="29" t="n">
        <v>43697</v>
      </c>
      <c r="NV159" s="20" t="s">
        <v>230</v>
      </c>
      <c r="NW159" s="20" t="n">
        <v>470.83</v>
      </c>
      <c r="NX159" s="20" t="n">
        <v>94.17</v>
      </c>
      <c r="NY159" s="29" t="n">
        <v>43697</v>
      </c>
      <c r="NZ159" s="20" t="s">
        <v>230</v>
      </c>
      <c r="OA159" s="20" t="n">
        <v>470.83</v>
      </c>
      <c r="OB159" s="20" t="n">
        <v>94.17</v>
      </c>
      <c r="OC159" s="29" t="n">
        <v>43697</v>
      </c>
      <c r="OD159" s="20" t="s">
        <v>230</v>
      </c>
      <c r="OE159" s="20" t="n">
        <v>470.83</v>
      </c>
      <c r="OF159" s="20" t="n">
        <v>94.17</v>
      </c>
      <c r="OG159" s="29" t="n">
        <v>43697</v>
      </c>
      <c r="OH159" s="20" t="s">
        <v>230</v>
      </c>
      <c r="OI159" s="20" t="n">
        <v>470.83</v>
      </c>
      <c r="OJ159" s="20" t="n">
        <v>94.17</v>
      </c>
      <c r="OK159" s="29" t="n">
        <v>43697</v>
      </c>
      <c r="OL159" s="20" t="s">
        <v>230</v>
      </c>
      <c r="OM159" s="20" t="n">
        <v>470.83</v>
      </c>
      <c r="ON159" s="20" t="n">
        <v>94.17</v>
      </c>
      <c r="OO159" s="29" t="n">
        <v>43697</v>
      </c>
      <c r="OP159" s="20" t="s">
        <v>230</v>
      </c>
      <c r="OQ159" s="20" t="n">
        <v>470.83</v>
      </c>
      <c r="OR159" s="20" t="n">
        <v>94.17</v>
      </c>
      <c r="OS159" s="29" t="n">
        <v>43697</v>
      </c>
      <c r="OT159" s="20" t="s">
        <v>230</v>
      </c>
      <c r="OU159" s="20" t="n">
        <v>470.83</v>
      </c>
      <c r="OV159" s="20" t="n">
        <v>94.17</v>
      </c>
      <c r="OW159" s="29" t="n">
        <v>43697</v>
      </c>
      <c r="OX159" s="20" t="s">
        <v>230</v>
      </c>
      <c r="OY159" s="20" t="n">
        <v>470.83</v>
      </c>
      <c r="OZ159" s="20" t="n">
        <v>94.17</v>
      </c>
      <c r="PA159" s="29" t="n">
        <v>43697</v>
      </c>
      <c r="PB159" s="20" t="s">
        <v>230</v>
      </c>
      <c r="PC159" s="20" t="n">
        <v>470.83</v>
      </c>
      <c r="PD159" s="20" t="n">
        <v>94.17</v>
      </c>
      <c r="PE159" s="29" t="n">
        <v>43697</v>
      </c>
      <c r="PF159" s="20" t="s">
        <v>230</v>
      </c>
      <c r="PG159" s="20" t="n">
        <v>470.83</v>
      </c>
      <c r="PH159" s="20" t="n">
        <v>94.17</v>
      </c>
      <c r="PI159" s="29" t="n">
        <v>43697</v>
      </c>
      <c r="PJ159" s="20" t="s">
        <v>230</v>
      </c>
      <c r="PK159" s="20" t="n">
        <v>470.83</v>
      </c>
      <c r="PL159" s="20" t="n">
        <v>94.17</v>
      </c>
      <c r="PM159" s="29" t="n">
        <v>43697</v>
      </c>
      <c r="PN159" s="20" t="s">
        <v>230</v>
      </c>
      <c r="PO159" s="20" t="n">
        <v>470.83</v>
      </c>
      <c r="PP159" s="20" t="n">
        <v>94.17</v>
      </c>
      <c r="PQ159" s="29" t="n">
        <v>43697</v>
      </c>
      <c r="PR159" s="20" t="s">
        <v>230</v>
      </c>
      <c r="PS159" s="20" t="n">
        <v>470.83</v>
      </c>
      <c r="PT159" s="20" t="n">
        <v>94.17</v>
      </c>
      <c r="PU159" s="29" t="n">
        <v>43697</v>
      </c>
      <c r="PV159" s="20" t="s">
        <v>230</v>
      </c>
      <c r="PW159" s="20" t="n">
        <v>470.83</v>
      </c>
      <c r="PX159" s="20" t="n">
        <v>94.17</v>
      </c>
      <c r="PY159" s="29" t="n">
        <v>43697</v>
      </c>
      <c r="PZ159" s="20" t="s">
        <v>230</v>
      </c>
      <c r="QA159" s="20" t="n">
        <v>470.83</v>
      </c>
      <c r="QB159" s="20" t="n">
        <v>94.17</v>
      </c>
      <c r="QC159" s="29" t="n">
        <v>43697</v>
      </c>
      <c r="QD159" s="20" t="s">
        <v>230</v>
      </c>
      <c r="QE159" s="20" t="n">
        <v>470.83</v>
      </c>
      <c r="QF159" s="20" t="n">
        <v>94.17</v>
      </c>
      <c r="QG159" s="29" t="n">
        <v>43697</v>
      </c>
      <c r="QH159" s="20" t="s">
        <v>230</v>
      </c>
      <c r="QI159" s="20" t="n">
        <v>470.83</v>
      </c>
      <c r="QJ159" s="20" t="n">
        <v>94.17</v>
      </c>
      <c r="QK159" s="29" t="n">
        <v>43697</v>
      </c>
      <c r="QL159" s="20" t="s">
        <v>230</v>
      </c>
      <c r="QM159" s="20" t="n">
        <v>470.83</v>
      </c>
      <c r="QN159" s="20" t="n">
        <v>94.17</v>
      </c>
      <c r="QO159" s="29" t="n">
        <v>43697</v>
      </c>
      <c r="QP159" s="20" t="s">
        <v>230</v>
      </c>
      <c r="QQ159" s="20" t="n">
        <v>470.83</v>
      </c>
      <c r="QR159" s="20" t="n">
        <v>94.17</v>
      </c>
      <c r="QS159" s="29" t="n">
        <v>43697</v>
      </c>
      <c r="QT159" s="20" t="s">
        <v>230</v>
      </c>
      <c r="QU159" s="20" t="n">
        <v>470.83</v>
      </c>
      <c r="QV159" s="20" t="n">
        <v>94.17</v>
      </c>
      <c r="QW159" s="29" t="n">
        <v>43697</v>
      </c>
      <c r="QX159" s="20" t="s">
        <v>230</v>
      </c>
      <c r="QY159" s="20" t="n">
        <v>470.83</v>
      </c>
      <c r="QZ159" s="20" t="n">
        <v>94.17</v>
      </c>
      <c r="RA159" s="29" t="n">
        <v>43697</v>
      </c>
      <c r="RB159" s="20" t="s">
        <v>230</v>
      </c>
      <c r="RC159" s="20" t="n">
        <v>470.83</v>
      </c>
      <c r="RD159" s="20" t="n">
        <v>94.17</v>
      </c>
      <c r="RE159" s="29" t="n">
        <v>43697</v>
      </c>
      <c r="RF159" s="20" t="s">
        <v>230</v>
      </c>
      <c r="RG159" s="20" t="n">
        <v>470.83</v>
      </c>
      <c r="RH159" s="20" t="n">
        <v>94.17</v>
      </c>
      <c r="RI159" s="29" t="n">
        <v>43697</v>
      </c>
      <c r="RJ159" s="20" t="s">
        <v>230</v>
      </c>
      <c r="RK159" s="20" t="n">
        <v>470.83</v>
      </c>
      <c r="RL159" s="20" t="n">
        <v>94.17</v>
      </c>
      <c r="RM159" s="29" t="n">
        <v>43697</v>
      </c>
      <c r="RN159" s="20" t="s">
        <v>230</v>
      </c>
      <c r="RO159" s="20" t="n">
        <v>470.83</v>
      </c>
      <c r="RP159" s="20" t="n">
        <v>94.17</v>
      </c>
      <c r="RQ159" s="29" t="n">
        <v>43697</v>
      </c>
      <c r="RR159" s="20" t="s">
        <v>230</v>
      </c>
      <c r="RS159" s="20" t="n">
        <v>470.83</v>
      </c>
      <c r="RT159" s="20" t="n">
        <v>94.17</v>
      </c>
      <c r="RU159" s="29" t="n">
        <v>43697</v>
      </c>
      <c r="RV159" s="20" t="s">
        <v>230</v>
      </c>
      <c r="RW159" s="20" t="n">
        <v>470.83</v>
      </c>
      <c r="RX159" s="20" t="n">
        <v>94.17</v>
      </c>
      <c r="RY159" s="29" t="n">
        <v>43697</v>
      </c>
      <c r="RZ159" s="20" t="s">
        <v>230</v>
      </c>
      <c r="SA159" s="20" t="n">
        <v>470.83</v>
      </c>
      <c r="SB159" s="20" t="n">
        <v>94.17</v>
      </c>
      <c r="SC159" s="29" t="n">
        <v>43697</v>
      </c>
      <c r="SD159" s="20" t="s">
        <v>230</v>
      </c>
      <c r="SE159" s="20" t="n">
        <v>470.83</v>
      </c>
      <c r="SF159" s="20" t="n">
        <v>94.17</v>
      </c>
      <c r="SG159" s="29" t="n">
        <v>43697</v>
      </c>
      <c r="SH159" s="20" t="s">
        <v>230</v>
      </c>
      <c r="SI159" s="20" t="n">
        <v>470.83</v>
      </c>
      <c r="SJ159" s="20" t="n">
        <v>94.17</v>
      </c>
      <c r="SK159" s="29" t="n">
        <v>43697</v>
      </c>
      <c r="SL159" s="20" t="s">
        <v>230</v>
      </c>
      <c r="SM159" s="20" t="n">
        <v>470.83</v>
      </c>
      <c r="SN159" s="20" t="n">
        <v>94.17</v>
      </c>
      <c r="SO159" s="29" t="n">
        <v>43697</v>
      </c>
      <c r="SP159" s="20" t="s">
        <v>230</v>
      </c>
      <c r="SQ159" s="20" t="n">
        <v>470.83</v>
      </c>
      <c r="SR159" s="20" t="n">
        <v>94.17</v>
      </c>
      <c r="SS159" s="29" t="n">
        <v>43697</v>
      </c>
      <c r="ST159" s="20" t="s">
        <v>230</v>
      </c>
      <c r="SU159" s="20" t="n">
        <v>470.83</v>
      </c>
      <c r="SV159" s="20" t="n">
        <v>94.17</v>
      </c>
      <c r="SW159" s="29" t="n">
        <v>43697</v>
      </c>
      <c r="SX159" s="20" t="s">
        <v>230</v>
      </c>
      <c r="SY159" s="20" t="n">
        <v>470.83</v>
      </c>
      <c r="SZ159" s="20" t="n">
        <v>94.17</v>
      </c>
      <c r="TA159" s="29" t="n">
        <v>43697</v>
      </c>
      <c r="TB159" s="20" t="s">
        <v>230</v>
      </c>
      <c r="TC159" s="20" t="n">
        <v>470.83</v>
      </c>
      <c r="TD159" s="20" t="n">
        <v>94.17</v>
      </c>
      <c r="TE159" s="29" t="n">
        <v>43697</v>
      </c>
      <c r="TF159" s="20" t="s">
        <v>230</v>
      </c>
      <c r="TG159" s="20" t="n">
        <v>470.83</v>
      </c>
      <c r="TH159" s="20" t="n">
        <v>94.17</v>
      </c>
      <c r="TI159" s="29" t="n">
        <v>43697</v>
      </c>
      <c r="TJ159" s="20" t="s">
        <v>230</v>
      </c>
      <c r="TK159" s="20" t="n">
        <v>470.83</v>
      </c>
      <c r="TL159" s="20" t="n">
        <v>94.17</v>
      </c>
      <c r="TM159" s="29" t="n">
        <v>43697</v>
      </c>
      <c r="TN159" s="20" t="s">
        <v>230</v>
      </c>
      <c r="TO159" s="20" t="n">
        <v>470.83</v>
      </c>
      <c r="TP159" s="20" t="n">
        <v>94.17</v>
      </c>
      <c r="TQ159" s="29" t="n">
        <v>43697</v>
      </c>
      <c r="TR159" s="20" t="s">
        <v>230</v>
      </c>
      <c r="TS159" s="20" t="n">
        <v>470.83</v>
      </c>
      <c r="TT159" s="20" t="n">
        <v>94.17</v>
      </c>
      <c r="TU159" s="29" t="n">
        <v>43697</v>
      </c>
      <c r="TV159" s="20" t="s">
        <v>230</v>
      </c>
      <c r="TW159" s="20" t="n">
        <v>470.83</v>
      </c>
      <c r="TX159" s="20" t="n">
        <v>94.17</v>
      </c>
      <c r="TY159" s="29" t="n">
        <v>43697</v>
      </c>
      <c r="TZ159" s="20" t="s">
        <v>230</v>
      </c>
      <c r="UA159" s="20" t="n">
        <v>470.83</v>
      </c>
      <c r="UB159" s="20" t="n">
        <v>94.17</v>
      </c>
      <c r="UC159" s="29" t="n">
        <v>43697</v>
      </c>
      <c r="UD159" s="20" t="s">
        <v>230</v>
      </c>
      <c r="UE159" s="20" t="n">
        <v>470.83</v>
      </c>
      <c r="UF159" s="20" t="n">
        <v>94.17</v>
      </c>
      <c r="UG159" s="29" t="n">
        <v>43697</v>
      </c>
      <c r="UH159" s="20" t="s">
        <v>230</v>
      </c>
      <c r="UI159" s="20" t="n">
        <v>470.83</v>
      </c>
      <c r="UJ159" s="20" t="n">
        <v>94.17</v>
      </c>
      <c r="UK159" s="29" t="n">
        <v>43697</v>
      </c>
      <c r="UL159" s="20" t="s">
        <v>230</v>
      </c>
      <c r="UM159" s="20" t="n">
        <v>470.83</v>
      </c>
      <c r="UN159" s="20" t="n">
        <v>94.17</v>
      </c>
      <c r="UO159" s="29" t="n">
        <v>43697</v>
      </c>
      <c r="UP159" s="20" t="s">
        <v>230</v>
      </c>
      <c r="UQ159" s="20" t="n">
        <v>470.83</v>
      </c>
      <c r="UR159" s="20" t="n">
        <v>94.17</v>
      </c>
      <c r="US159" s="29" t="n">
        <v>43697</v>
      </c>
      <c r="UT159" s="20" t="s">
        <v>230</v>
      </c>
      <c r="UU159" s="20" t="n">
        <v>470.83</v>
      </c>
      <c r="UV159" s="20" t="n">
        <v>94.17</v>
      </c>
      <c r="UW159" s="29" t="n">
        <v>43697</v>
      </c>
      <c r="UX159" s="20" t="s">
        <v>230</v>
      </c>
      <c r="UY159" s="20" t="n">
        <v>470.83</v>
      </c>
      <c r="UZ159" s="20" t="n">
        <v>94.17</v>
      </c>
      <c r="VA159" s="29" t="n">
        <v>43697</v>
      </c>
      <c r="VB159" s="20" t="s">
        <v>230</v>
      </c>
      <c r="VC159" s="20" t="n">
        <v>470.83</v>
      </c>
      <c r="VD159" s="20" t="n">
        <v>94.17</v>
      </c>
      <c r="VE159" s="29" t="n">
        <v>43697</v>
      </c>
      <c r="VF159" s="20" t="s">
        <v>230</v>
      </c>
      <c r="VG159" s="20" t="n">
        <v>470.83</v>
      </c>
      <c r="VH159" s="20" t="n">
        <v>94.17</v>
      </c>
      <c r="VI159" s="29" t="n">
        <v>43697</v>
      </c>
      <c r="VJ159" s="20" t="s">
        <v>230</v>
      </c>
      <c r="VK159" s="20" t="n">
        <v>470.83</v>
      </c>
      <c r="VL159" s="20" t="n">
        <v>94.17</v>
      </c>
      <c r="VM159" s="29" t="n">
        <v>43697</v>
      </c>
      <c r="VN159" s="20" t="s">
        <v>230</v>
      </c>
      <c r="VO159" s="20" t="n">
        <v>470.83</v>
      </c>
      <c r="VP159" s="20" t="n">
        <v>94.17</v>
      </c>
      <c r="VQ159" s="29" t="n">
        <v>43697</v>
      </c>
      <c r="VR159" s="20" t="s">
        <v>230</v>
      </c>
      <c r="VS159" s="20" t="n">
        <v>470.83</v>
      </c>
      <c r="VT159" s="20" t="n">
        <v>94.17</v>
      </c>
      <c r="VU159" s="29" t="n">
        <v>43697</v>
      </c>
      <c r="VV159" s="20" t="s">
        <v>230</v>
      </c>
      <c r="VW159" s="20" t="n">
        <v>470.83</v>
      </c>
      <c r="VX159" s="20" t="n">
        <v>94.17</v>
      </c>
      <c r="VY159" s="29" t="n">
        <v>43697</v>
      </c>
      <c r="VZ159" s="20" t="s">
        <v>230</v>
      </c>
      <c r="WA159" s="20" t="n">
        <v>470.83</v>
      </c>
      <c r="WB159" s="20" t="n">
        <v>94.17</v>
      </c>
      <c r="WC159" s="29" t="n">
        <v>43697</v>
      </c>
      <c r="WD159" s="20" t="s">
        <v>230</v>
      </c>
      <c r="WE159" s="20" t="n">
        <v>470.83</v>
      </c>
      <c r="WF159" s="20" t="n">
        <v>94.17</v>
      </c>
      <c r="WG159" s="29" t="n">
        <v>43697</v>
      </c>
      <c r="WH159" s="20" t="s">
        <v>230</v>
      </c>
      <c r="WI159" s="20" t="n">
        <v>470.83</v>
      </c>
      <c r="WJ159" s="20" t="n">
        <v>94.17</v>
      </c>
      <c r="WK159" s="29" t="n">
        <v>43697</v>
      </c>
      <c r="WL159" s="20" t="s">
        <v>230</v>
      </c>
      <c r="WM159" s="20" t="n">
        <v>470.83</v>
      </c>
      <c r="WN159" s="20" t="n">
        <v>94.17</v>
      </c>
      <c r="WO159" s="29" t="n">
        <v>43697</v>
      </c>
      <c r="WP159" s="20" t="s">
        <v>230</v>
      </c>
      <c r="WQ159" s="20" t="n">
        <v>470.83</v>
      </c>
      <c r="WR159" s="20" t="n">
        <v>94.17</v>
      </c>
      <c r="WS159" s="29" t="n">
        <v>43697</v>
      </c>
      <c r="WT159" s="20" t="s">
        <v>230</v>
      </c>
      <c r="WU159" s="20" t="n">
        <v>470.83</v>
      </c>
      <c r="WV159" s="20" t="n">
        <v>94.17</v>
      </c>
      <c r="WW159" s="29" t="n">
        <v>43697</v>
      </c>
      <c r="WX159" s="20" t="s">
        <v>230</v>
      </c>
      <c r="WY159" s="20" t="n">
        <v>470.83</v>
      </c>
      <c r="WZ159" s="20" t="n">
        <v>94.17</v>
      </c>
      <c r="XA159" s="29" t="n">
        <v>43697</v>
      </c>
      <c r="XB159" s="20" t="s">
        <v>230</v>
      </c>
      <c r="XC159" s="20" t="n">
        <v>470.83</v>
      </c>
      <c r="XD159" s="20" t="n">
        <v>94.17</v>
      </c>
      <c r="XE159" s="29" t="n">
        <v>43697</v>
      </c>
      <c r="XF159" s="20" t="s">
        <v>230</v>
      </c>
      <c r="XG159" s="20" t="n">
        <v>470.83</v>
      </c>
      <c r="XH159" s="20" t="n">
        <v>94.17</v>
      </c>
      <c r="XI159" s="29" t="n">
        <v>43697</v>
      </c>
      <c r="XJ159" s="20" t="s">
        <v>230</v>
      </c>
      <c r="XK159" s="20" t="n">
        <v>470.83</v>
      </c>
      <c r="XL159" s="20" t="n">
        <v>94.17</v>
      </c>
      <c r="XM159" s="29" t="n">
        <v>43697</v>
      </c>
      <c r="XN159" s="20" t="s">
        <v>230</v>
      </c>
      <c r="XO159" s="20" t="n">
        <v>470.83</v>
      </c>
      <c r="XP159" s="20" t="n">
        <v>94.17</v>
      </c>
      <c r="XQ159" s="29" t="n">
        <v>43697</v>
      </c>
      <c r="XR159" s="20" t="s">
        <v>230</v>
      </c>
      <c r="XS159" s="20" t="n">
        <v>470.83</v>
      </c>
      <c r="XT159" s="20" t="n">
        <v>94.17</v>
      </c>
      <c r="XU159" s="29" t="n">
        <v>43697</v>
      </c>
      <c r="XV159" s="20" t="s">
        <v>230</v>
      </c>
      <c r="XW159" s="20" t="n">
        <v>470.83</v>
      </c>
      <c r="XX159" s="20" t="n">
        <v>94.17</v>
      </c>
      <c r="XY159" s="29" t="n">
        <v>43697</v>
      </c>
      <c r="XZ159" s="20" t="s">
        <v>230</v>
      </c>
      <c r="YA159" s="20" t="n">
        <v>470.83</v>
      </c>
      <c r="YB159" s="20" t="n">
        <v>94.17</v>
      </c>
      <c r="YC159" s="29" t="n">
        <v>43697</v>
      </c>
      <c r="YD159" s="20" t="s">
        <v>230</v>
      </c>
      <c r="YE159" s="20" t="n">
        <v>470.83</v>
      </c>
      <c r="YF159" s="20" t="n">
        <v>94.17</v>
      </c>
      <c r="YG159" s="29" t="n">
        <v>43697</v>
      </c>
      <c r="YH159" s="20" t="s">
        <v>230</v>
      </c>
      <c r="YI159" s="20" t="n">
        <v>470.83</v>
      </c>
      <c r="YJ159" s="20" t="n">
        <v>94.17</v>
      </c>
      <c r="YK159" s="29" t="n">
        <v>43697</v>
      </c>
      <c r="YL159" s="20" t="s">
        <v>230</v>
      </c>
      <c r="YM159" s="20" t="n">
        <v>470.83</v>
      </c>
      <c r="YN159" s="20" t="n">
        <v>94.17</v>
      </c>
      <c r="YO159" s="29" t="n">
        <v>43697</v>
      </c>
      <c r="YP159" s="20" t="s">
        <v>230</v>
      </c>
      <c r="YQ159" s="20" t="n">
        <v>470.83</v>
      </c>
      <c r="YR159" s="20" t="n">
        <v>94.17</v>
      </c>
      <c r="YS159" s="29" t="n">
        <v>43697</v>
      </c>
      <c r="YT159" s="20" t="s">
        <v>230</v>
      </c>
      <c r="YU159" s="20" t="n">
        <v>470.83</v>
      </c>
      <c r="YV159" s="20" t="n">
        <v>94.17</v>
      </c>
      <c r="YW159" s="29" t="n">
        <v>43697</v>
      </c>
      <c r="YX159" s="20" t="s">
        <v>230</v>
      </c>
      <c r="YY159" s="20" t="n">
        <v>470.83</v>
      </c>
      <c r="YZ159" s="20" t="n">
        <v>94.17</v>
      </c>
      <c r="ZA159" s="29" t="n">
        <v>43697</v>
      </c>
      <c r="ZB159" s="20" t="s">
        <v>230</v>
      </c>
      <c r="ZC159" s="20" t="n">
        <v>470.83</v>
      </c>
      <c r="ZD159" s="20" t="n">
        <v>94.17</v>
      </c>
      <c r="ZE159" s="29" t="n">
        <v>43697</v>
      </c>
      <c r="ZF159" s="20" t="s">
        <v>230</v>
      </c>
      <c r="ZG159" s="20" t="n">
        <v>470.83</v>
      </c>
      <c r="ZH159" s="20" t="n">
        <v>94.17</v>
      </c>
      <c r="ZI159" s="29" t="n">
        <v>43697</v>
      </c>
      <c r="ZJ159" s="20" t="s">
        <v>230</v>
      </c>
      <c r="ZK159" s="20" t="n">
        <v>470.83</v>
      </c>
      <c r="ZL159" s="20" t="n">
        <v>94.17</v>
      </c>
      <c r="ZM159" s="29" t="n">
        <v>43697</v>
      </c>
      <c r="ZN159" s="20" t="s">
        <v>230</v>
      </c>
      <c r="ZO159" s="20" t="n">
        <v>470.83</v>
      </c>
      <c r="ZP159" s="20" t="n">
        <v>94.17</v>
      </c>
      <c r="ZQ159" s="29" t="n">
        <v>43697</v>
      </c>
      <c r="ZR159" s="20" t="s">
        <v>230</v>
      </c>
      <c r="ZS159" s="20" t="n">
        <v>470.83</v>
      </c>
      <c r="ZT159" s="20" t="n">
        <v>94.17</v>
      </c>
      <c r="ZU159" s="29" t="n">
        <v>43697</v>
      </c>
      <c r="ZV159" s="20" t="s">
        <v>230</v>
      </c>
      <c r="ZW159" s="20" t="n">
        <v>470.83</v>
      </c>
      <c r="ZX159" s="20" t="n">
        <v>94.17</v>
      </c>
      <c r="ZY159" s="29" t="n">
        <v>43697</v>
      </c>
      <c r="ZZ159" s="20" t="s">
        <v>230</v>
      </c>
      <c r="AAA159" s="20" t="n">
        <v>470.83</v>
      </c>
      <c r="AAB159" s="20" t="n">
        <v>94.17</v>
      </c>
      <c r="AAC159" s="29" t="n">
        <v>43697</v>
      </c>
      <c r="AAD159" s="20" t="s">
        <v>230</v>
      </c>
      <c r="AAE159" s="20" t="n">
        <v>470.83</v>
      </c>
      <c r="AAF159" s="20" t="n">
        <v>94.17</v>
      </c>
      <c r="AAG159" s="29" t="n">
        <v>43697</v>
      </c>
      <c r="AAH159" s="20" t="s">
        <v>230</v>
      </c>
      <c r="AAI159" s="20" t="n">
        <v>470.83</v>
      </c>
      <c r="AAJ159" s="20" t="n">
        <v>94.17</v>
      </c>
      <c r="AAK159" s="29" t="n">
        <v>43697</v>
      </c>
      <c r="AAL159" s="20" t="s">
        <v>230</v>
      </c>
      <c r="AAM159" s="20" t="n">
        <v>470.83</v>
      </c>
      <c r="AAN159" s="20" t="n">
        <v>94.17</v>
      </c>
      <c r="AAO159" s="29" t="n">
        <v>43697</v>
      </c>
      <c r="AAP159" s="20" t="s">
        <v>230</v>
      </c>
      <c r="AAQ159" s="20" t="n">
        <v>470.83</v>
      </c>
      <c r="AAR159" s="20" t="n">
        <v>94.17</v>
      </c>
      <c r="AAS159" s="29" t="n">
        <v>43697</v>
      </c>
      <c r="AAT159" s="20" t="s">
        <v>230</v>
      </c>
      <c r="AAU159" s="20" t="n">
        <v>470.83</v>
      </c>
      <c r="AAV159" s="20" t="n">
        <v>94.17</v>
      </c>
      <c r="AAW159" s="29" t="n">
        <v>43697</v>
      </c>
      <c r="AAX159" s="20" t="s">
        <v>230</v>
      </c>
      <c r="AAY159" s="20" t="n">
        <v>470.83</v>
      </c>
      <c r="AAZ159" s="20" t="n">
        <v>94.17</v>
      </c>
      <c r="ABA159" s="29" t="n">
        <v>43697</v>
      </c>
      <c r="ABB159" s="20" t="s">
        <v>230</v>
      </c>
      <c r="ABC159" s="20" t="n">
        <v>470.83</v>
      </c>
      <c r="ABD159" s="20" t="n">
        <v>94.17</v>
      </c>
      <c r="ABE159" s="29" t="n">
        <v>43697</v>
      </c>
      <c r="ABF159" s="20" t="s">
        <v>230</v>
      </c>
      <c r="ABG159" s="20" t="n">
        <v>470.83</v>
      </c>
      <c r="ABH159" s="20" t="n">
        <v>94.17</v>
      </c>
      <c r="ABI159" s="29" t="n">
        <v>43697</v>
      </c>
      <c r="ABJ159" s="20" t="s">
        <v>230</v>
      </c>
      <c r="ABK159" s="20" t="n">
        <v>470.83</v>
      </c>
      <c r="ABL159" s="20" t="n">
        <v>94.17</v>
      </c>
      <c r="ABM159" s="29" t="n">
        <v>43697</v>
      </c>
      <c r="ABN159" s="20" t="s">
        <v>230</v>
      </c>
      <c r="ABO159" s="20" t="n">
        <v>470.83</v>
      </c>
      <c r="ABP159" s="20" t="n">
        <v>94.17</v>
      </c>
      <c r="ABQ159" s="29" t="n">
        <v>43697</v>
      </c>
      <c r="ABR159" s="20" t="s">
        <v>230</v>
      </c>
      <c r="ABS159" s="20" t="n">
        <v>470.83</v>
      </c>
      <c r="ABT159" s="20" t="n">
        <v>94.17</v>
      </c>
      <c r="ABU159" s="29" t="n">
        <v>43697</v>
      </c>
      <c r="ABV159" s="20" t="s">
        <v>230</v>
      </c>
      <c r="ABW159" s="20" t="n">
        <v>470.83</v>
      </c>
      <c r="ABX159" s="20" t="n">
        <v>94.17</v>
      </c>
      <c r="ABY159" s="29" t="n">
        <v>43697</v>
      </c>
      <c r="ABZ159" s="20" t="s">
        <v>230</v>
      </c>
      <c r="ACA159" s="20" t="n">
        <v>470.83</v>
      </c>
      <c r="ACB159" s="20" t="n">
        <v>94.17</v>
      </c>
      <c r="ACC159" s="29" t="n">
        <v>43697</v>
      </c>
      <c r="ACD159" s="20" t="s">
        <v>230</v>
      </c>
      <c r="ACE159" s="20" t="n">
        <v>470.83</v>
      </c>
      <c r="ACF159" s="20" t="n">
        <v>94.17</v>
      </c>
      <c r="ACG159" s="29" t="n">
        <v>43697</v>
      </c>
      <c r="ACH159" s="20" t="s">
        <v>230</v>
      </c>
      <c r="ACI159" s="20" t="n">
        <v>470.83</v>
      </c>
      <c r="ACJ159" s="20" t="n">
        <v>94.17</v>
      </c>
      <c r="ACK159" s="29" t="n">
        <v>43697</v>
      </c>
      <c r="ACL159" s="20" t="s">
        <v>230</v>
      </c>
      <c r="ACM159" s="20" t="n">
        <v>470.83</v>
      </c>
      <c r="ACN159" s="20" t="n">
        <v>94.17</v>
      </c>
      <c r="ACO159" s="29" t="n">
        <v>43697</v>
      </c>
      <c r="ACP159" s="20" t="s">
        <v>230</v>
      </c>
      <c r="ACQ159" s="20" t="n">
        <v>470.83</v>
      </c>
      <c r="ACR159" s="20" t="n">
        <v>94.17</v>
      </c>
      <c r="ACS159" s="29" t="n">
        <v>43697</v>
      </c>
      <c r="ACT159" s="20" t="s">
        <v>230</v>
      </c>
      <c r="ACU159" s="20" t="n">
        <v>470.83</v>
      </c>
      <c r="ACV159" s="20" t="n">
        <v>94.17</v>
      </c>
      <c r="ACW159" s="29" t="n">
        <v>43697</v>
      </c>
      <c r="ACX159" s="20" t="s">
        <v>230</v>
      </c>
      <c r="ACY159" s="20" t="n">
        <v>470.83</v>
      </c>
      <c r="ACZ159" s="20" t="n">
        <v>94.17</v>
      </c>
      <c r="ADA159" s="29" t="n">
        <v>43697</v>
      </c>
      <c r="ADB159" s="20" t="s">
        <v>230</v>
      </c>
      <c r="ADC159" s="20" t="n">
        <v>470.83</v>
      </c>
      <c r="ADD159" s="20" t="n">
        <v>94.17</v>
      </c>
      <c r="ADE159" s="29" t="n">
        <v>43697</v>
      </c>
      <c r="ADF159" s="20" t="s">
        <v>230</v>
      </c>
      <c r="ADG159" s="20" t="n">
        <v>470.83</v>
      </c>
      <c r="ADH159" s="20" t="n">
        <v>94.17</v>
      </c>
      <c r="ADI159" s="29" t="n">
        <v>43697</v>
      </c>
      <c r="ADJ159" s="20" t="s">
        <v>230</v>
      </c>
      <c r="ADK159" s="20" t="n">
        <v>470.83</v>
      </c>
      <c r="ADL159" s="20" t="n">
        <v>94.17</v>
      </c>
      <c r="ADM159" s="29" t="n">
        <v>43697</v>
      </c>
      <c r="ADN159" s="20" t="s">
        <v>230</v>
      </c>
      <c r="ADO159" s="20" t="n">
        <v>470.83</v>
      </c>
      <c r="ADP159" s="20" t="n">
        <v>94.17</v>
      </c>
      <c r="ADQ159" s="29" t="n">
        <v>43697</v>
      </c>
      <c r="ADR159" s="20" t="s">
        <v>230</v>
      </c>
      <c r="ADS159" s="20" t="n">
        <v>470.83</v>
      </c>
      <c r="ADT159" s="20" t="n">
        <v>94.17</v>
      </c>
      <c r="ADU159" s="29" t="n">
        <v>43697</v>
      </c>
      <c r="ADV159" s="20" t="s">
        <v>230</v>
      </c>
      <c r="ADW159" s="20" t="n">
        <v>470.83</v>
      </c>
      <c r="ADX159" s="20" t="n">
        <v>94.17</v>
      </c>
      <c r="ADY159" s="29" t="n">
        <v>43697</v>
      </c>
      <c r="ADZ159" s="20" t="s">
        <v>230</v>
      </c>
      <c r="AEA159" s="20" t="n">
        <v>470.83</v>
      </c>
      <c r="AEB159" s="20" t="n">
        <v>94.17</v>
      </c>
      <c r="AEC159" s="29" t="n">
        <v>43697</v>
      </c>
      <c r="AED159" s="20" t="s">
        <v>230</v>
      </c>
      <c r="AEE159" s="20" t="n">
        <v>470.83</v>
      </c>
      <c r="AEF159" s="20" t="n">
        <v>94.17</v>
      </c>
      <c r="AEG159" s="29" t="n">
        <v>43697</v>
      </c>
      <c r="AEH159" s="20" t="s">
        <v>230</v>
      </c>
      <c r="AEI159" s="20" t="n">
        <v>470.83</v>
      </c>
      <c r="AEJ159" s="20" t="n">
        <v>94.17</v>
      </c>
      <c r="AEK159" s="29" t="n">
        <v>43697</v>
      </c>
      <c r="AEL159" s="20" t="s">
        <v>230</v>
      </c>
      <c r="AEM159" s="20" t="n">
        <v>470.83</v>
      </c>
      <c r="AEN159" s="20" t="n">
        <v>94.17</v>
      </c>
      <c r="AEO159" s="29" t="n">
        <v>43697</v>
      </c>
      <c r="AEP159" s="20" t="s">
        <v>230</v>
      </c>
      <c r="AEQ159" s="20" t="n">
        <v>470.83</v>
      </c>
      <c r="AER159" s="20" t="n">
        <v>94.17</v>
      </c>
      <c r="AES159" s="29" t="n">
        <v>43697</v>
      </c>
      <c r="AET159" s="20" t="s">
        <v>230</v>
      </c>
      <c r="AEU159" s="20" t="n">
        <v>470.83</v>
      </c>
      <c r="AEV159" s="20" t="n">
        <v>94.17</v>
      </c>
      <c r="AEW159" s="29" t="n">
        <v>43697</v>
      </c>
      <c r="AEX159" s="20" t="s">
        <v>230</v>
      </c>
      <c r="AEY159" s="20" t="n">
        <v>470.83</v>
      </c>
      <c r="AEZ159" s="20" t="n">
        <v>94.17</v>
      </c>
      <c r="AFA159" s="29" t="n">
        <v>43697</v>
      </c>
      <c r="AFB159" s="20" t="s">
        <v>230</v>
      </c>
      <c r="AFC159" s="20" t="n">
        <v>470.83</v>
      </c>
      <c r="AFD159" s="20" t="n">
        <v>94.17</v>
      </c>
      <c r="AFE159" s="29" t="n">
        <v>43697</v>
      </c>
      <c r="AFF159" s="20" t="s">
        <v>230</v>
      </c>
      <c r="AFG159" s="20" t="n">
        <v>470.83</v>
      </c>
      <c r="AFH159" s="20" t="n">
        <v>94.17</v>
      </c>
      <c r="AFI159" s="29" t="n">
        <v>43697</v>
      </c>
      <c r="AFJ159" s="20" t="s">
        <v>230</v>
      </c>
      <c r="AFK159" s="20" t="n">
        <v>470.83</v>
      </c>
      <c r="AFL159" s="20" t="n">
        <v>94.17</v>
      </c>
      <c r="AFM159" s="29" t="n">
        <v>43697</v>
      </c>
      <c r="AFN159" s="20" t="s">
        <v>230</v>
      </c>
      <c r="AFO159" s="20" t="n">
        <v>470.83</v>
      </c>
      <c r="AFP159" s="20" t="n">
        <v>94.17</v>
      </c>
      <c r="AFQ159" s="29" t="n">
        <v>43697</v>
      </c>
      <c r="AFR159" s="20" t="s">
        <v>230</v>
      </c>
      <c r="AFS159" s="20" t="n">
        <v>470.83</v>
      </c>
      <c r="AFT159" s="20" t="n">
        <v>94.17</v>
      </c>
      <c r="AFU159" s="29" t="n">
        <v>43697</v>
      </c>
      <c r="AFV159" s="20" t="s">
        <v>230</v>
      </c>
      <c r="AFW159" s="20" t="n">
        <v>470.83</v>
      </c>
      <c r="AFX159" s="20" t="n">
        <v>94.17</v>
      </c>
      <c r="AFY159" s="29" t="n">
        <v>43697</v>
      </c>
      <c r="AFZ159" s="20" t="s">
        <v>230</v>
      </c>
      <c r="AGA159" s="20" t="n">
        <v>470.83</v>
      </c>
      <c r="AGB159" s="20" t="n">
        <v>94.17</v>
      </c>
      <c r="AGC159" s="29" t="n">
        <v>43697</v>
      </c>
      <c r="AGD159" s="20" t="s">
        <v>230</v>
      </c>
      <c r="AGE159" s="20" t="n">
        <v>470.83</v>
      </c>
      <c r="AGF159" s="20" t="n">
        <v>94.17</v>
      </c>
      <c r="AGG159" s="29" t="n">
        <v>43697</v>
      </c>
      <c r="AGH159" s="20" t="s">
        <v>230</v>
      </c>
      <c r="AGI159" s="20" t="n">
        <v>470.83</v>
      </c>
      <c r="AGJ159" s="20" t="n">
        <v>94.17</v>
      </c>
      <c r="AGK159" s="29" t="n">
        <v>43697</v>
      </c>
      <c r="AGL159" s="20" t="s">
        <v>230</v>
      </c>
      <c r="AGM159" s="20" t="n">
        <v>470.83</v>
      </c>
      <c r="AGN159" s="20" t="n">
        <v>94.17</v>
      </c>
      <c r="AGO159" s="29" t="n">
        <v>43697</v>
      </c>
      <c r="AGP159" s="20" t="s">
        <v>230</v>
      </c>
      <c r="AGQ159" s="20" t="n">
        <v>470.83</v>
      </c>
      <c r="AGR159" s="20" t="n">
        <v>94.17</v>
      </c>
      <c r="AGS159" s="29" t="n">
        <v>43697</v>
      </c>
      <c r="AGT159" s="20" t="s">
        <v>230</v>
      </c>
      <c r="AGU159" s="20" t="n">
        <v>470.83</v>
      </c>
      <c r="AGV159" s="20" t="n">
        <v>94.17</v>
      </c>
      <c r="AGW159" s="29" t="n">
        <v>43697</v>
      </c>
      <c r="AGX159" s="20" t="s">
        <v>230</v>
      </c>
      <c r="AGY159" s="20" t="n">
        <v>470.83</v>
      </c>
      <c r="AGZ159" s="20" t="n">
        <v>94.17</v>
      </c>
      <c r="AHA159" s="29" t="n">
        <v>43697</v>
      </c>
      <c r="AHB159" s="20" t="s">
        <v>230</v>
      </c>
      <c r="AHC159" s="20" t="n">
        <v>470.83</v>
      </c>
      <c r="AHD159" s="20" t="n">
        <v>94.17</v>
      </c>
      <c r="AHE159" s="29" t="n">
        <v>43697</v>
      </c>
      <c r="AHF159" s="20" t="s">
        <v>230</v>
      </c>
      <c r="AHG159" s="20" t="n">
        <v>470.83</v>
      </c>
      <c r="AHH159" s="20" t="n">
        <v>94.17</v>
      </c>
      <c r="AHI159" s="29" t="n">
        <v>43697</v>
      </c>
      <c r="AHJ159" s="20" t="s">
        <v>230</v>
      </c>
      <c r="AHK159" s="20" t="n">
        <v>470.83</v>
      </c>
      <c r="AHL159" s="20" t="n">
        <v>94.17</v>
      </c>
      <c r="AHM159" s="29" t="n">
        <v>43697</v>
      </c>
      <c r="AHN159" s="20" t="s">
        <v>230</v>
      </c>
      <c r="AHO159" s="20" t="n">
        <v>470.83</v>
      </c>
      <c r="AHP159" s="20" t="n">
        <v>94.17</v>
      </c>
      <c r="AHQ159" s="29" t="n">
        <v>43697</v>
      </c>
      <c r="AHR159" s="20" t="s">
        <v>230</v>
      </c>
      <c r="AHS159" s="20" t="n">
        <v>470.83</v>
      </c>
      <c r="AHT159" s="20" t="n">
        <v>94.17</v>
      </c>
      <c r="AHU159" s="29" t="n">
        <v>43697</v>
      </c>
      <c r="AHV159" s="20" t="s">
        <v>230</v>
      </c>
      <c r="AHW159" s="20" t="n">
        <v>470.83</v>
      </c>
      <c r="AHX159" s="20" t="n">
        <v>94.17</v>
      </c>
      <c r="AHY159" s="29" t="n">
        <v>43697</v>
      </c>
      <c r="AHZ159" s="20" t="s">
        <v>230</v>
      </c>
      <c r="AIA159" s="20" t="n">
        <v>470.83</v>
      </c>
      <c r="AIB159" s="20" t="n">
        <v>94.17</v>
      </c>
      <c r="AIC159" s="29" t="n">
        <v>43697</v>
      </c>
      <c r="AID159" s="20" t="s">
        <v>230</v>
      </c>
      <c r="AIE159" s="20" t="n">
        <v>470.83</v>
      </c>
      <c r="AIF159" s="20" t="n">
        <v>94.17</v>
      </c>
      <c r="AIG159" s="29" t="n">
        <v>43697</v>
      </c>
      <c r="AIH159" s="20" t="s">
        <v>230</v>
      </c>
      <c r="AII159" s="20" t="n">
        <v>470.83</v>
      </c>
      <c r="AIJ159" s="20" t="n">
        <v>94.17</v>
      </c>
      <c r="AIK159" s="29" t="n">
        <v>43697</v>
      </c>
      <c r="AIL159" s="20" t="s">
        <v>230</v>
      </c>
      <c r="AIM159" s="20" t="n">
        <v>470.83</v>
      </c>
      <c r="AIN159" s="20" t="n">
        <v>94.17</v>
      </c>
      <c r="AIO159" s="29" t="n">
        <v>43697</v>
      </c>
      <c r="AIP159" s="20" t="s">
        <v>230</v>
      </c>
      <c r="AIQ159" s="20" t="n">
        <v>470.83</v>
      </c>
      <c r="AIR159" s="20" t="n">
        <v>94.17</v>
      </c>
      <c r="AIS159" s="29" t="n">
        <v>43697</v>
      </c>
      <c r="AIT159" s="20" t="s">
        <v>230</v>
      </c>
      <c r="AIU159" s="20" t="n">
        <v>470.83</v>
      </c>
      <c r="AIV159" s="20" t="n">
        <v>94.17</v>
      </c>
      <c r="AIW159" s="29" t="n">
        <v>43697</v>
      </c>
      <c r="AIX159" s="20" t="s">
        <v>230</v>
      </c>
      <c r="AIY159" s="20" t="n">
        <v>470.83</v>
      </c>
      <c r="AIZ159" s="20" t="n">
        <v>94.17</v>
      </c>
      <c r="AJA159" s="29" t="n">
        <v>43697</v>
      </c>
      <c r="AJB159" s="20" t="s">
        <v>230</v>
      </c>
      <c r="AJC159" s="20" t="n">
        <v>470.83</v>
      </c>
      <c r="AJD159" s="20" t="n">
        <v>94.17</v>
      </c>
      <c r="AJE159" s="29" t="n">
        <v>43697</v>
      </c>
      <c r="AJF159" s="20" t="s">
        <v>230</v>
      </c>
      <c r="AJG159" s="20" t="n">
        <v>470.83</v>
      </c>
      <c r="AJH159" s="20" t="n">
        <v>94.17</v>
      </c>
      <c r="AJI159" s="29" t="n">
        <v>43697</v>
      </c>
      <c r="AJJ159" s="20" t="s">
        <v>230</v>
      </c>
      <c r="AJK159" s="20" t="n">
        <v>470.83</v>
      </c>
      <c r="AJL159" s="20" t="n">
        <v>94.17</v>
      </c>
      <c r="AJM159" s="29" t="n">
        <v>43697</v>
      </c>
      <c r="AJN159" s="20" t="s">
        <v>230</v>
      </c>
      <c r="AJO159" s="20" t="n">
        <v>470.83</v>
      </c>
      <c r="AJP159" s="20" t="n">
        <v>94.17</v>
      </c>
      <c r="AJQ159" s="29" t="n">
        <v>43697</v>
      </c>
      <c r="AJR159" s="20" t="s">
        <v>230</v>
      </c>
      <c r="AJS159" s="20" t="n">
        <v>470.83</v>
      </c>
      <c r="AJT159" s="20" t="n">
        <v>94.17</v>
      </c>
      <c r="AJU159" s="29" t="n">
        <v>43697</v>
      </c>
      <c r="AJV159" s="20" t="s">
        <v>230</v>
      </c>
      <c r="AJW159" s="20" t="n">
        <v>470.83</v>
      </c>
      <c r="AJX159" s="20" t="n">
        <v>94.17</v>
      </c>
      <c r="AJY159" s="29" t="n">
        <v>43697</v>
      </c>
      <c r="AJZ159" s="20" t="s">
        <v>230</v>
      </c>
      <c r="AKA159" s="20" t="n">
        <v>470.83</v>
      </c>
      <c r="AKB159" s="20" t="n">
        <v>94.17</v>
      </c>
      <c r="AKC159" s="29" t="n">
        <v>43697</v>
      </c>
      <c r="AKD159" s="20" t="s">
        <v>230</v>
      </c>
      <c r="AKE159" s="20" t="n">
        <v>470.83</v>
      </c>
      <c r="AKF159" s="20" t="n">
        <v>94.17</v>
      </c>
      <c r="AKG159" s="29" t="n">
        <v>43697</v>
      </c>
      <c r="AKH159" s="20" t="s">
        <v>230</v>
      </c>
      <c r="AKI159" s="20" t="n">
        <v>470.83</v>
      </c>
      <c r="AKJ159" s="20" t="n">
        <v>94.17</v>
      </c>
      <c r="AKK159" s="29" t="n">
        <v>43697</v>
      </c>
      <c r="AKL159" s="20" t="s">
        <v>230</v>
      </c>
      <c r="AKM159" s="20" t="n">
        <v>470.83</v>
      </c>
      <c r="AKN159" s="20" t="n">
        <v>94.17</v>
      </c>
      <c r="AKO159" s="29" t="n">
        <v>43697</v>
      </c>
      <c r="AKP159" s="20" t="s">
        <v>230</v>
      </c>
      <c r="AKQ159" s="20" t="n">
        <v>470.83</v>
      </c>
      <c r="AKR159" s="20" t="n">
        <v>94.17</v>
      </c>
      <c r="AKS159" s="29" t="n">
        <v>43697</v>
      </c>
      <c r="AKT159" s="20" t="s">
        <v>230</v>
      </c>
      <c r="AKU159" s="20" t="n">
        <v>470.83</v>
      </c>
      <c r="AKV159" s="20" t="n">
        <v>94.17</v>
      </c>
      <c r="AKW159" s="29" t="n">
        <v>43697</v>
      </c>
      <c r="AKX159" s="20" t="s">
        <v>230</v>
      </c>
      <c r="AKY159" s="20" t="n">
        <v>470.83</v>
      </c>
      <c r="AKZ159" s="20" t="n">
        <v>94.17</v>
      </c>
      <c r="ALA159" s="29" t="n">
        <v>43697</v>
      </c>
      <c r="ALB159" s="20" t="s">
        <v>230</v>
      </c>
      <c r="ALC159" s="20" t="n">
        <v>470.83</v>
      </c>
      <c r="ALD159" s="20" t="n">
        <v>94.17</v>
      </c>
      <c r="ALE159" s="29" t="n">
        <v>43697</v>
      </c>
      <c r="ALF159" s="20" t="s">
        <v>230</v>
      </c>
      <c r="ALG159" s="20" t="n">
        <v>470.83</v>
      </c>
      <c r="ALH159" s="20" t="n">
        <v>94.17</v>
      </c>
      <c r="ALI159" s="29" t="n">
        <v>43697</v>
      </c>
      <c r="ALJ159" s="20" t="s">
        <v>230</v>
      </c>
      <c r="ALK159" s="20" t="n">
        <v>470.83</v>
      </c>
      <c r="ALL159" s="20" t="n">
        <v>94.17</v>
      </c>
      <c r="ALM159" s="29" t="n">
        <v>43697</v>
      </c>
      <c r="ALN159" s="20" t="s">
        <v>230</v>
      </c>
      <c r="ALO159" s="20" t="n">
        <v>470.83</v>
      </c>
      <c r="ALP159" s="20" t="n">
        <v>94.17</v>
      </c>
      <c r="ALQ159" s="29" t="n">
        <v>43697</v>
      </c>
      <c r="ALR159" s="20" t="s">
        <v>230</v>
      </c>
      <c r="ALS159" s="20" t="n">
        <v>470.83</v>
      </c>
      <c r="ALT159" s="20" t="n">
        <v>94.17</v>
      </c>
      <c r="ALU159" s="29" t="n">
        <v>43697</v>
      </c>
      <c r="ALV159" s="20" t="s">
        <v>230</v>
      </c>
      <c r="ALW159" s="20" t="n">
        <v>470.83</v>
      </c>
      <c r="ALX159" s="20" t="n">
        <v>94.17</v>
      </c>
      <c r="ALY159" s="29" t="n">
        <v>43697</v>
      </c>
      <c r="ALZ159" s="20" t="s">
        <v>230</v>
      </c>
      <c r="AMA159" s="20" t="n">
        <v>470.83</v>
      </c>
      <c r="AMB159" s="20" t="n">
        <v>94.17</v>
      </c>
      <c r="AMC159" s="29" t="n">
        <v>43697</v>
      </c>
      <c r="AMD159" s="20" t="s">
        <v>230</v>
      </c>
      <c r="AME159" s="20" t="n">
        <v>470.83</v>
      </c>
      <c r="AMF159" s="20" t="n">
        <v>94.17</v>
      </c>
      <c r="AMG159" s="29" t="n">
        <v>43697</v>
      </c>
      <c r="AMH159" s="20" t="s">
        <v>230</v>
      </c>
      <c r="AMI159" s="20" t="n">
        <v>470.83</v>
      </c>
      <c r="AMJ159" s="20" t="n">
        <v>94.17</v>
      </c>
    </row>
    <row r="160" s="20" customFormat="true" ht="15" hidden="false" customHeight="false" outlineLevel="0" collapsed="false">
      <c r="A160" s="28" t="s">
        <v>32</v>
      </c>
      <c r="B160" s="28" t="s">
        <v>33</v>
      </c>
      <c r="C160" s="28" t="s">
        <v>34</v>
      </c>
      <c r="D160" s="28" t="s">
        <v>231</v>
      </c>
      <c r="E160" s="0"/>
      <c r="F160" s="0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49"/>
      <c r="HV160" s="20" t="s">
        <v>232</v>
      </c>
      <c r="HW160" s="20" t="n">
        <v>425</v>
      </c>
      <c r="HZ160" s="20" t="s">
        <v>232</v>
      </c>
      <c r="IA160" s="20" t="n">
        <v>425</v>
      </c>
      <c r="ID160" s="20" t="s">
        <v>232</v>
      </c>
      <c r="IE160" s="20" t="n">
        <v>425</v>
      </c>
      <c r="IH160" s="20" t="s">
        <v>232</v>
      </c>
      <c r="II160" s="20" t="n">
        <v>425</v>
      </c>
      <c r="IL160" s="20" t="s">
        <v>232</v>
      </c>
      <c r="IM160" s="20" t="n">
        <v>425</v>
      </c>
      <c r="IP160" s="20" t="s">
        <v>232</v>
      </c>
      <c r="IQ160" s="20" t="n">
        <v>425</v>
      </c>
      <c r="IT160" s="20" t="s">
        <v>232</v>
      </c>
      <c r="IU160" s="20" t="n">
        <v>425</v>
      </c>
      <c r="IX160" s="20" t="s">
        <v>232</v>
      </c>
      <c r="IY160" s="20" t="n">
        <v>425</v>
      </c>
      <c r="JB160" s="20" t="s">
        <v>232</v>
      </c>
      <c r="JC160" s="20" t="n">
        <v>425</v>
      </c>
      <c r="JF160" s="20" t="s">
        <v>232</v>
      </c>
      <c r="JG160" s="20" t="n">
        <v>425</v>
      </c>
      <c r="JJ160" s="20" t="s">
        <v>232</v>
      </c>
      <c r="JK160" s="20" t="n">
        <v>425</v>
      </c>
      <c r="JN160" s="20" t="s">
        <v>232</v>
      </c>
      <c r="JO160" s="20" t="n">
        <v>425</v>
      </c>
      <c r="JR160" s="20" t="s">
        <v>232</v>
      </c>
      <c r="JS160" s="20" t="n">
        <v>425</v>
      </c>
      <c r="JV160" s="20" t="s">
        <v>232</v>
      </c>
      <c r="JW160" s="20" t="n">
        <v>425</v>
      </c>
      <c r="JZ160" s="20" t="s">
        <v>232</v>
      </c>
      <c r="KA160" s="20" t="n">
        <v>425</v>
      </c>
      <c r="KD160" s="20" t="s">
        <v>232</v>
      </c>
      <c r="KE160" s="20" t="n">
        <v>425</v>
      </c>
      <c r="KH160" s="20" t="s">
        <v>232</v>
      </c>
      <c r="KI160" s="20" t="n">
        <v>425</v>
      </c>
      <c r="KL160" s="20" t="s">
        <v>232</v>
      </c>
      <c r="KM160" s="20" t="n">
        <v>425</v>
      </c>
      <c r="KP160" s="20" t="s">
        <v>232</v>
      </c>
      <c r="KQ160" s="20" t="n">
        <v>425</v>
      </c>
      <c r="KT160" s="20" t="s">
        <v>232</v>
      </c>
      <c r="KU160" s="20" t="n">
        <v>425</v>
      </c>
      <c r="KX160" s="20" t="s">
        <v>232</v>
      </c>
      <c r="KY160" s="20" t="n">
        <v>425</v>
      </c>
      <c r="LB160" s="20" t="s">
        <v>232</v>
      </c>
      <c r="LC160" s="20" t="n">
        <v>425</v>
      </c>
      <c r="LF160" s="20" t="s">
        <v>232</v>
      </c>
      <c r="LG160" s="20" t="n">
        <v>425</v>
      </c>
      <c r="LJ160" s="20" t="s">
        <v>232</v>
      </c>
      <c r="LK160" s="20" t="n">
        <v>425</v>
      </c>
      <c r="LN160" s="20" t="s">
        <v>232</v>
      </c>
      <c r="LO160" s="20" t="n">
        <v>425</v>
      </c>
      <c r="LR160" s="20" t="s">
        <v>232</v>
      </c>
      <c r="LS160" s="20" t="n">
        <v>425</v>
      </c>
      <c r="LV160" s="20" t="s">
        <v>232</v>
      </c>
      <c r="LW160" s="20" t="n">
        <v>425</v>
      </c>
      <c r="LZ160" s="20" t="s">
        <v>232</v>
      </c>
      <c r="MA160" s="20" t="n">
        <v>425</v>
      </c>
      <c r="MD160" s="20" t="s">
        <v>232</v>
      </c>
      <c r="ME160" s="20" t="n">
        <v>425</v>
      </c>
      <c r="MH160" s="20" t="s">
        <v>232</v>
      </c>
      <c r="MI160" s="20" t="n">
        <v>425</v>
      </c>
      <c r="ML160" s="20" t="s">
        <v>232</v>
      </c>
      <c r="MM160" s="20" t="n">
        <v>425</v>
      </c>
      <c r="MP160" s="20" t="s">
        <v>232</v>
      </c>
      <c r="MQ160" s="20" t="n">
        <v>425</v>
      </c>
      <c r="MT160" s="20" t="s">
        <v>232</v>
      </c>
      <c r="MU160" s="20" t="n">
        <v>425</v>
      </c>
      <c r="MX160" s="20" t="s">
        <v>232</v>
      </c>
      <c r="MY160" s="20" t="n">
        <v>425</v>
      </c>
      <c r="NB160" s="20" t="s">
        <v>232</v>
      </c>
      <c r="NC160" s="20" t="n">
        <v>425</v>
      </c>
      <c r="NF160" s="20" t="s">
        <v>232</v>
      </c>
      <c r="NG160" s="20" t="n">
        <v>425</v>
      </c>
      <c r="NJ160" s="20" t="s">
        <v>232</v>
      </c>
      <c r="NK160" s="20" t="n">
        <v>425</v>
      </c>
      <c r="NN160" s="20" t="s">
        <v>232</v>
      </c>
      <c r="NO160" s="20" t="n">
        <v>425</v>
      </c>
      <c r="NR160" s="20" t="s">
        <v>232</v>
      </c>
      <c r="NS160" s="20" t="n">
        <v>425</v>
      </c>
      <c r="NV160" s="20" t="s">
        <v>232</v>
      </c>
      <c r="NW160" s="20" t="n">
        <v>425</v>
      </c>
      <c r="NZ160" s="20" t="s">
        <v>232</v>
      </c>
      <c r="OA160" s="20" t="n">
        <v>425</v>
      </c>
      <c r="OD160" s="20" t="s">
        <v>232</v>
      </c>
      <c r="OE160" s="20" t="n">
        <v>425</v>
      </c>
      <c r="OH160" s="20" t="s">
        <v>232</v>
      </c>
      <c r="OI160" s="20" t="n">
        <v>425</v>
      </c>
      <c r="OL160" s="20" t="s">
        <v>232</v>
      </c>
      <c r="OM160" s="20" t="n">
        <v>425</v>
      </c>
      <c r="OP160" s="20" t="s">
        <v>232</v>
      </c>
      <c r="OQ160" s="20" t="n">
        <v>425</v>
      </c>
      <c r="OT160" s="20" t="s">
        <v>232</v>
      </c>
      <c r="OU160" s="20" t="n">
        <v>425</v>
      </c>
      <c r="OX160" s="20" t="s">
        <v>232</v>
      </c>
      <c r="OY160" s="20" t="n">
        <v>425</v>
      </c>
      <c r="PB160" s="20" t="s">
        <v>232</v>
      </c>
      <c r="PC160" s="20" t="n">
        <v>425</v>
      </c>
      <c r="PF160" s="20" t="s">
        <v>232</v>
      </c>
      <c r="PG160" s="20" t="n">
        <v>425</v>
      </c>
      <c r="PJ160" s="20" t="s">
        <v>232</v>
      </c>
      <c r="PK160" s="20" t="n">
        <v>425</v>
      </c>
      <c r="PN160" s="20" t="s">
        <v>232</v>
      </c>
      <c r="PO160" s="20" t="n">
        <v>425</v>
      </c>
      <c r="PR160" s="20" t="s">
        <v>232</v>
      </c>
      <c r="PS160" s="20" t="n">
        <v>425</v>
      </c>
      <c r="PV160" s="20" t="s">
        <v>232</v>
      </c>
      <c r="PW160" s="20" t="n">
        <v>425</v>
      </c>
      <c r="PZ160" s="20" t="s">
        <v>232</v>
      </c>
      <c r="QA160" s="20" t="n">
        <v>425</v>
      </c>
      <c r="QD160" s="20" t="s">
        <v>232</v>
      </c>
      <c r="QE160" s="20" t="n">
        <v>425</v>
      </c>
      <c r="QH160" s="20" t="s">
        <v>232</v>
      </c>
      <c r="QI160" s="20" t="n">
        <v>425</v>
      </c>
      <c r="QL160" s="20" t="s">
        <v>232</v>
      </c>
      <c r="QM160" s="20" t="n">
        <v>425</v>
      </c>
      <c r="QP160" s="20" t="s">
        <v>232</v>
      </c>
      <c r="QQ160" s="20" t="n">
        <v>425</v>
      </c>
      <c r="QT160" s="20" t="s">
        <v>232</v>
      </c>
      <c r="QU160" s="20" t="n">
        <v>425</v>
      </c>
      <c r="QX160" s="20" t="s">
        <v>232</v>
      </c>
      <c r="QY160" s="20" t="n">
        <v>425</v>
      </c>
      <c r="RB160" s="20" t="s">
        <v>232</v>
      </c>
      <c r="RC160" s="20" t="n">
        <v>425</v>
      </c>
      <c r="RF160" s="20" t="s">
        <v>232</v>
      </c>
      <c r="RG160" s="20" t="n">
        <v>425</v>
      </c>
      <c r="RJ160" s="20" t="s">
        <v>232</v>
      </c>
      <c r="RK160" s="20" t="n">
        <v>425</v>
      </c>
      <c r="RN160" s="20" t="s">
        <v>232</v>
      </c>
      <c r="RO160" s="20" t="n">
        <v>425</v>
      </c>
      <c r="RR160" s="20" t="s">
        <v>232</v>
      </c>
      <c r="RS160" s="20" t="n">
        <v>425</v>
      </c>
      <c r="RV160" s="20" t="s">
        <v>232</v>
      </c>
      <c r="RW160" s="20" t="n">
        <v>425</v>
      </c>
      <c r="RZ160" s="20" t="s">
        <v>232</v>
      </c>
      <c r="SA160" s="20" t="n">
        <v>425</v>
      </c>
      <c r="SD160" s="20" t="s">
        <v>232</v>
      </c>
      <c r="SE160" s="20" t="n">
        <v>425</v>
      </c>
      <c r="SH160" s="20" t="s">
        <v>232</v>
      </c>
      <c r="SI160" s="20" t="n">
        <v>425</v>
      </c>
      <c r="SL160" s="20" t="s">
        <v>232</v>
      </c>
      <c r="SM160" s="20" t="n">
        <v>425</v>
      </c>
      <c r="SP160" s="20" t="s">
        <v>232</v>
      </c>
      <c r="SQ160" s="20" t="n">
        <v>425</v>
      </c>
      <c r="ST160" s="20" t="s">
        <v>232</v>
      </c>
      <c r="SU160" s="20" t="n">
        <v>425</v>
      </c>
      <c r="SX160" s="20" t="s">
        <v>232</v>
      </c>
      <c r="SY160" s="20" t="n">
        <v>425</v>
      </c>
      <c r="TB160" s="20" t="s">
        <v>232</v>
      </c>
      <c r="TC160" s="20" t="n">
        <v>425</v>
      </c>
      <c r="TF160" s="20" t="s">
        <v>232</v>
      </c>
      <c r="TG160" s="20" t="n">
        <v>425</v>
      </c>
      <c r="TJ160" s="20" t="s">
        <v>232</v>
      </c>
      <c r="TK160" s="20" t="n">
        <v>425</v>
      </c>
      <c r="TN160" s="20" t="s">
        <v>232</v>
      </c>
      <c r="TO160" s="20" t="n">
        <v>425</v>
      </c>
      <c r="TR160" s="20" t="s">
        <v>232</v>
      </c>
      <c r="TS160" s="20" t="n">
        <v>425</v>
      </c>
      <c r="TV160" s="20" t="s">
        <v>232</v>
      </c>
      <c r="TW160" s="20" t="n">
        <v>425</v>
      </c>
      <c r="TZ160" s="20" t="s">
        <v>232</v>
      </c>
      <c r="UA160" s="20" t="n">
        <v>425</v>
      </c>
      <c r="UD160" s="20" t="s">
        <v>232</v>
      </c>
      <c r="UE160" s="20" t="n">
        <v>425</v>
      </c>
      <c r="UH160" s="20" t="s">
        <v>232</v>
      </c>
      <c r="UI160" s="20" t="n">
        <v>425</v>
      </c>
      <c r="UL160" s="20" t="s">
        <v>232</v>
      </c>
      <c r="UM160" s="20" t="n">
        <v>425</v>
      </c>
      <c r="UP160" s="20" t="s">
        <v>232</v>
      </c>
      <c r="UQ160" s="20" t="n">
        <v>425</v>
      </c>
      <c r="UT160" s="20" t="s">
        <v>232</v>
      </c>
      <c r="UU160" s="20" t="n">
        <v>425</v>
      </c>
      <c r="UX160" s="20" t="s">
        <v>232</v>
      </c>
      <c r="UY160" s="20" t="n">
        <v>425</v>
      </c>
      <c r="VB160" s="20" t="s">
        <v>232</v>
      </c>
      <c r="VC160" s="20" t="n">
        <v>425</v>
      </c>
      <c r="VF160" s="20" t="s">
        <v>232</v>
      </c>
      <c r="VG160" s="20" t="n">
        <v>425</v>
      </c>
      <c r="VJ160" s="20" t="s">
        <v>232</v>
      </c>
      <c r="VK160" s="20" t="n">
        <v>425</v>
      </c>
      <c r="VN160" s="20" t="s">
        <v>232</v>
      </c>
      <c r="VO160" s="20" t="n">
        <v>425</v>
      </c>
      <c r="VR160" s="20" t="s">
        <v>232</v>
      </c>
      <c r="VS160" s="20" t="n">
        <v>425</v>
      </c>
      <c r="VV160" s="20" t="s">
        <v>232</v>
      </c>
      <c r="VW160" s="20" t="n">
        <v>425</v>
      </c>
      <c r="VZ160" s="20" t="s">
        <v>232</v>
      </c>
      <c r="WA160" s="20" t="n">
        <v>425</v>
      </c>
      <c r="WD160" s="20" t="s">
        <v>232</v>
      </c>
      <c r="WE160" s="20" t="n">
        <v>425</v>
      </c>
      <c r="WH160" s="20" t="s">
        <v>232</v>
      </c>
      <c r="WI160" s="20" t="n">
        <v>425</v>
      </c>
      <c r="WL160" s="20" t="s">
        <v>232</v>
      </c>
      <c r="WM160" s="20" t="n">
        <v>425</v>
      </c>
      <c r="WP160" s="20" t="s">
        <v>232</v>
      </c>
      <c r="WQ160" s="20" t="n">
        <v>425</v>
      </c>
      <c r="WT160" s="20" t="s">
        <v>232</v>
      </c>
      <c r="WU160" s="20" t="n">
        <v>425</v>
      </c>
      <c r="WX160" s="20" t="s">
        <v>232</v>
      </c>
      <c r="WY160" s="20" t="n">
        <v>425</v>
      </c>
      <c r="XB160" s="20" t="s">
        <v>232</v>
      </c>
      <c r="XC160" s="20" t="n">
        <v>425</v>
      </c>
      <c r="XF160" s="20" t="s">
        <v>232</v>
      </c>
      <c r="XG160" s="20" t="n">
        <v>425</v>
      </c>
      <c r="XJ160" s="20" t="s">
        <v>232</v>
      </c>
      <c r="XK160" s="20" t="n">
        <v>425</v>
      </c>
      <c r="XN160" s="20" t="s">
        <v>232</v>
      </c>
      <c r="XO160" s="20" t="n">
        <v>425</v>
      </c>
      <c r="XR160" s="20" t="s">
        <v>232</v>
      </c>
      <c r="XS160" s="20" t="n">
        <v>425</v>
      </c>
      <c r="XV160" s="20" t="s">
        <v>232</v>
      </c>
      <c r="XW160" s="20" t="n">
        <v>425</v>
      </c>
      <c r="XZ160" s="20" t="s">
        <v>232</v>
      </c>
      <c r="YA160" s="20" t="n">
        <v>425</v>
      </c>
      <c r="YD160" s="20" t="s">
        <v>232</v>
      </c>
      <c r="YE160" s="20" t="n">
        <v>425</v>
      </c>
      <c r="YH160" s="20" t="s">
        <v>232</v>
      </c>
      <c r="YI160" s="20" t="n">
        <v>425</v>
      </c>
      <c r="YL160" s="20" t="s">
        <v>232</v>
      </c>
      <c r="YM160" s="20" t="n">
        <v>425</v>
      </c>
      <c r="YP160" s="20" t="s">
        <v>232</v>
      </c>
      <c r="YQ160" s="20" t="n">
        <v>425</v>
      </c>
      <c r="YT160" s="20" t="s">
        <v>232</v>
      </c>
      <c r="YU160" s="20" t="n">
        <v>425</v>
      </c>
      <c r="YX160" s="20" t="s">
        <v>232</v>
      </c>
      <c r="YY160" s="20" t="n">
        <v>425</v>
      </c>
      <c r="ZB160" s="20" t="s">
        <v>232</v>
      </c>
      <c r="ZC160" s="20" t="n">
        <v>425</v>
      </c>
      <c r="ZF160" s="20" t="s">
        <v>232</v>
      </c>
      <c r="ZG160" s="20" t="n">
        <v>425</v>
      </c>
      <c r="ZJ160" s="20" t="s">
        <v>232</v>
      </c>
      <c r="ZK160" s="20" t="n">
        <v>425</v>
      </c>
      <c r="ZN160" s="20" t="s">
        <v>232</v>
      </c>
      <c r="ZO160" s="20" t="n">
        <v>425</v>
      </c>
      <c r="ZR160" s="20" t="s">
        <v>232</v>
      </c>
      <c r="ZS160" s="20" t="n">
        <v>425</v>
      </c>
      <c r="ZV160" s="20" t="s">
        <v>232</v>
      </c>
      <c r="ZW160" s="20" t="n">
        <v>425</v>
      </c>
      <c r="ZZ160" s="20" t="s">
        <v>232</v>
      </c>
      <c r="AAA160" s="20" t="n">
        <v>425</v>
      </c>
      <c r="AAD160" s="20" t="s">
        <v>232</v>
      </c>
      <c r="AAE160" s="20" t="n">
        <v>425</v>
      </c>
      <c r="AAH160" s="20" t="s">
        <v>232</v>
      </c>
      <c r="AAI160" s="20" t="n">
        <v>425</v>
      </c>
      <c r="AAL160" s="20" t="s">
        <v>232</v>
      </c>
      <c r="AAM160" s="20" t="n">
        <v>425</v>
      </c>
      <c r="AAP160" s="20" t="s">
        <v>232</v>
      </c>
      <c r="AAQ160" s="20" t="n">
        <v>425</v>
      </c>
      <c r="AAT160" s="20" t="s">
        <v>232</v>
      </c>
      <c r="AAU160" s="20" t="n">
        <v>425</v>
      </c>
      <c r="AAX160" s="20" t="s">
        <v>232</v>
      </c>
      <c r="AAY160" s="20" t="n">
        <v>425</v>
      </c>
      <c r="ABB160" s="20" t="s">
        <v>232</v>
      </c>
      <c r="ABC160" s="20" t="n">
        <v>425</v>
      </c>
      <c r="ABF160" s="20" t="s">
        <v>232</v>
      </c>
      <c r="ABG160" s="20" t="n">
        <v>425</v>
      </c>
      <c r="ABJ160" s="20" t="s">
        <v>232</v>
      </c>
      <c r="ABK160" s="20" t="n">
        <v>425</v>
      </c>
      <c r="ABN160" s="20" t="s">
        <v>232</v>
      </c>
      <c r="ABO160" s="20" t="n">
        <v>425</v>
      </c>
      <c r="ABR160" s="20" t="s">
        <v>232</v>
      </c>
      <c r="ABS160" s="20" t="n">
        <v>425</v>
      </c>
      <c r="ABV160" s="20" t="s">
        <v>232</v>
      </c>
      <c r="ABW160" s="20" t="n">
        <v>425</v>
      </c>
      <c r="ABZ160" s="20" t="s">
        <v>232</v>
      </c>
      <c r="ACA160" s="20" t="n">
        <v>425</v>
      </c>
      <c r="ACD160" s="20" t="s">
        <v>232</v>
      </c>
      <c r="ACE160" s="20" t="n">
        <v>425</v>
      </c>
      <c r="ACH160" s="20" t="s">
        <v>232</v>
      </c>
      <c r="ACI160" s="20" t="n">
        <v>425</v>
      </c>
      <c r="ACL160" s="20" t="s">
        <v>232</v>
      </c>
      <c r="ACM160" s="20" t="n">
        <v>425</v>
      </c>
      <c r="ACP160" s="20" t="s">
        <v>232</v>
      </c>
      <c r="ACQ160" s="20" t="n">
        <v>425</v>
      </c>
      <c r="ACT160" s="20" t="s">
        <v>232</v>
      </c>
      <c r="ACU160" s="20" t="n">
        <v>425</v>
      </c>
      <c r="ACX160" s="20" t="s">
        <v>232</v>
      </c>
      <c r="ACY160" s="20" t="n">
        <v>425</v>
      </c>
      <c r="ADB160" s="20" t="s">
        <v>232</v>
      </c>
      <c r="ADC160" s="20" t="n">
        <v>425</v>
      </c>
      <c r="ADF160" s="20" t="s">
        <v>232</v>
      </c>
      <c r="ADG160" s="20" t="n">
        <v>425</v>
      </c>
      <c r="ADJ160" s="20" t="s">
        <v>232</v>
      </c>
      <c r="ADK160" s="20" t="n">
        <v>425</v>
      </c>
      <c r="ADN160" s="20" t="s">
        <v>232</v>
      </c>
      <c r="ADO160" s="20" t="n">
        <v>425</v>
      </c>
      <c r="ADR160" s="20" t="s">
        <v>232</v>
      </c>
      <c r="ADS160" s="20" t="n">
        <v>425</v>
      </c>
      <c r="ADV160" s="20" t="s">
        <v>232</v>
      </c>
      <c r="ADW160" s="20" t="n">
        <v>425</v>
      </c>
      <c r="ADZ160" s="20" t="s">
        <v>232</v>
      </c>
      <c r="AEA160" s="20" t="n">
        <v>425</v>
      </c>
      <c r="AED160" s="20" t="s">
        <v>232</v>
      </c>
      <c r="AEE160" s="20" t="n">
        <v>425</v>
      </c>
      <c r="AEH160" s="20" t="s">
        <v>232</v>
      </c>
      <c r="AEI160" s="20" t="n">
        <v>425</v>
      </c>
      <c r="AEL160" s="20" t="s">
        <v>232</v>
      </c>
      <c r="AEM160" s="20" t="n">
        <v>425</v>
      </c>
      <c r="AEP160" s="20" t="s">
        <v>232</v>
      </c>
      <c r="AEQ160" s="20" t="n">
        <v>425</v>
      </c>
      <c r="AET160" s="20" t="s">
        <v>232</v>
      </c>
      <c r="AEU160" s="20" t="n">
        <v>425</v>
      </c>
      <c r="AEX160" s="20" t="s">
        <v>232</v>
      </c>
      <c r="AEY160" s="20" t="n">
        <v>425</v>
      </c>
      <c r="AFB160" s="20" t="s">
        <v>232</v>
      </c>
      <c r="AFC160" s="20" t="n">
        <v>425</v>
      </c>
      <c r="AFF160" s="20" t="s">
        <v>232</v>
      </c>
      <c r="AFG160" s="20" t="n">
        <v>425</v>
      </c>
      <c r="AFJ160" s="20" t="s">
        <v>232</v>
      </c>
      <c r="AFK160" s="20" t="n">
        <v>425</v>
      </c>
      <c r="AFN160" s="20" t="s">
        <v>232</v>
      </c>
      <c r="AFO160" s="20" t="n">
        <v>425</v>
      </c>
      <c r="AFR160" s="20" t="s">
        <v>232</v>
      </c>
      <c r="AFS160" s="20" t="n">
        <v>425</v>
      </c>
      <c r="AFV160" s="20" t="s">
        <v>232</v>
      </c>
      <c r="AFW160" s="20" t="n">
        <v>425</v>
      </c>
      <c r="AFZ160" s="20" t="s">
        <v>232</v>
      </c>
      <c r="AGA160" s="20" t="n">
        <v>425</v>
      </c>
      <c r="AGD160" s="20" t="s">
        <v>232</v>
      </c>
      <c r="AGE160" s="20" t="n">
        <v>425</v>
      </c>
      <c r="AGH160" s="20" t="s">
        <v>232</v>
      </c>
      <c r="AGI160" s="20" t="n">
        <v>425</v>
      </c>
      <c r="AGL160" s="20" t="s">
        <v>232</v>
      </c>
      <c r="AGM160" s="20" t="n">
        <v>425</v>
      </c>
      <c r="AGP160" s="20" t="s">
        <v>232</v>
      </c>
      <c r="AGQ160" s="20" t="n">
        <v>425</v>
      </c>
      <c r="AGT160" s="20" t="s">
        <v>232</v>
      </c>
      <c r="AGU160" s="20" t="n">
        <v>425</v>
      </c>
      <c r="AGX160" s="20" t="s">
        <v>232</v>
      </c>
      <c r="AGY160" s="20" t="n">
        <v>425</v>
      </c>
      <c r="AHB160" s="20" t="s">
        <v>232</v>
      </c>
      <c r="AHC160" s="20" t="n">
        <v>425</v>
      </c>
      <c r="AHF160" s="20" t="s">
        <v>232</v>
      </c>
      <c r="AHG160" s="20" t="n">
        <v>425</v>
      </c>
      <c r="AHJ160" s="20" t="s">
        <v>232</v>
      </c>
      <c r="AHK160" s="20" t="n">
        <v>425</v>
      </c>
      <c r="AHN160" s="20" t="s">
        <v>232</v>
      </c>
      <c r="AHO160" s="20" t="n">
        <v>425</v>
      </c>
      <c r="AHR160" s="20" t="s">
        <v>232</v>
      </c>
      <c r="AHS160" s="20" t="n">
        <v>425</v>
      </c>
      <c r="AHV160" s="20" t="s">
        <v>232</v>
      </c>
      <c r="AHW160" s="20" t="n">
        <v>425</v>
      </c>
      <c r="AHZ160" s="20" t="s">
        <v>232</v>
      </c>
      <c r="AIA160" s="20" t="n">
        <v>425</v>
      </c>
      <c r="AID160" s="20" t="s">
        <v>232</v>
      </c>
      <c r="AIE160" s="20" t="n">
        <v>425</v>
      </c>
      <c r="AIH160" s="20" t="s">
        <v>232</v>
      </c>
      <c r="AII160" s="20" t="n">
        <v>425</v>
      </c>
      <c r="AIL160" s="20" t="s">
        <v>232</v>
      </c>
      <c r="AIM160" s="20" t="n">
        <v>425</v>
      </c>
      <c r="AIP160" s="20" t="s">
        <v>232</v>
      </c>
      <c r="AIQ160" s="20" t="n">
        <v>425</v>
      </c>
      <c r="AIT160" s="20" t="s">
        <v>232</v>
      </c>
      <c r="AIU160" s="20" t="n">
        <v>425</v>
      </c>
      <c r="AIX160" s="20" t="s">
        <v>232</v>
      </c>
      <c r="AIY160" s="20" t="n">
        <v>425</v>
      </c>
      <c r="AJB160" s="20" t="s">
        <v>232</v>
      </c>
      <c r="AJC160" s="20" t="n">
        <v>425</v>
      </c>
      <c r="AJF160" s="20" t="s">
        <v>232</v>
      </c>
      <c r="AJG160" s="20" t="n">
        <v>425</v>
      </c>
      <c r="AJJ160" s="20" t="s">
        <v>232</v>
      </c>
      <c r="AJK160" s="20" t="n">
        <v>425</v>
      </c>
      <c r="AJN160" s="20" t="s">
        <v>232</v>
      </c>
      <c r="AJO160" s="20" t="n">
        <v>425</v>
      </c>
      <c r="AJR160" s="20" t="s">
        <v>232</v>
      </c>
      <c r="AJS160" s="20" t="n">
        <v>425</v>
      </c>
      <c r="AJV160" s="20" t="s">
        <v>232</v>
      </c>
      <c r="AJW160" s="20" t="n">
        <v>425</v>
      </c>
      <c r="AJZ160" s="20" t="s">
        <v>232</v>
      </c>
      <c r="AKA160" s="20" t="n">
        <v>425</v>
      </c>
      <c r="AKD160" s="20" t="s">
        <v>232</v>
      </c>
      <c r="AKE160" s="20" t="n">
        <v>425</v>
      </c>
      <c r="AKH160" s="20" t="s">
        <v>232</v>
      </c>
      <c r="AKI160" s="20" t="n">
        <v>425</v>
      </c>
      <c r="AKL160" s="20" t="s">
        <v>232</v>
      </c>
      <c r="AKM160" s="20" t="n">
        <v>425</v>
      </c>
      <c r="AKP160" s="20" t="s">
        <v>232</v>
      </c>
      <c r="AKQ160" s="20" t="n">
        <v>425</v>
      </c>
      <c r="AKT160" s="20" t="s">
        <v>232</v>
      </c>
      <c r="AKU160" s="20" t="n">
        <v>425</v>
      </c>
      <c r="AKX160" s="20" t="s">
        <v>232</v>
      </c>
      <c r="AKY160" s="20" t="n">
        <v>425</v>
      </c>
      <c r="ALB160" s="20" t="s">
        <v>232</v>
      </c>
      <c r="ALC160" s="20" t="n">
        <v>425</v>
      </c>
      <c r="ALF160" s="20" t="s">
        <v>232</v>
      </c>
      <c r="ALG160" s="20" t="n">
        <v>425</v>
      </c>
      <c r="ALJ160" s="20" t="s">
        <v>232</v>
      </c>
      <c r="ALK160" s="20" t="n">
        <v>425</v>
      </c>
      <c r="ALN160" s="20" t="s">
        <v>232</v>
      </c>
      <c r="ALO160" s="20" t="n">
        <v>425</v>
      </c>
      <c r="ALR160" s="20" t="s">
        <v>232</v>
      </c>
      <c r="ALS160" s="20" t="n">
        <v>425</v>
      </c>
      <c r="ALV160" s="20" t="s">
        <v>232</v>
      </c>
      <c r="ALW160" s="20" t="n">
        <v>425</v>
      </c>
      <c r="ALZ160" s="20" t="s">
        <v>232</v>
      </c>
      <c r="AMA160" s="20" t="n">
        <v>425</v>
      </c>
      <c r="AMD160" s="20" t="s">
        <v>232</v>
      </c>
      <c r="AME160" s="20" t="n">
        <v>425</v>
      </c>
      <c r="AMH160" s="20" t="s">
        <v>232</v>
      </c>
      <c r="AMI160" s="20" t="n">
        <v>425</v>
      </c>
    </row>
    <row r="161" s="20" customFormat="true" ht="15" hidden="false" customHeight="false" outlineLevel="0" collapsed="false">
      <c r="A161" s="29" t="n">
        <v>43563</v>
      </c>
      <c r="B161" s="20" t="s">
        <v>233</v>
      </c>
      <c r="C161" s="20" t="n">
        <v>2280</v>
      </c>
      <c r="E161" s="0"/>
      <c r="F161" s="0"/>
      <c r="G161" s="1"/>
      <c r="H161" s="1"/>
      <c r="I161" s="52"/>
      <c r="J161" s="1"/>
      <c r="K161" s="1"/>
      <c r="L161" s="1"/>
      <c r="M161" s="52"/>
      <c r="N161" s="1"/>
      <c r="O161" s="1"/>
      <c r="P161" s="1"/>
      <c r="Q161" s="52"/>
      <c r="R161" s="1"/>
      <c r="S161" s="1"/>
      <c r="T161" s="1"/>
      <c r="U161" s="52"/>
      <c r="V161" s="1"/>
      <c r="W161" s="1"/>
      <c r="X161" s="1"/>
      <c r="Y161" s="52"/>
      <c r="Z161" s="1"/>
      <c r="AA161" s="1"/>
      <c r="AB161" s="1"/>
      <c r="AC161" s="53"/>
      <c r="AG161" s="29"/>
      <c r="AK161" s="29"/>
      <c r="AO161" s="29"/>
      <c r="AS161" s="29"/>
      <c r="AW161" s="29"/>
      <c r="BA161" s="29"/>
      <c r="BE161" s="29"/>
      <c r="BI161" s="29"/>
      <c r="BM161" s="29"/>
      <c r="BQ161" s="29"/>
      <c r="BU161" s="29"/>
      <c r="BY161" s="29"/>
      <c r="CC161" s="29"/>
      <c r="CG161" s="29"/>
      <c r="CK161" s="29"/>
      <c r="CO161" s="29"/>
      <c r="CS161" s="29"/>
      <c r="CW161" s="29"/>
      <c r="DA161" s="29"/>
      <c r="DE161" s="29"/>
      <c r="DI161" s="29"/>
      <c r="DM161" s="29"/>
      <c r="DQ161" s="29"/>
      <c r="DU161" s="29"/>
      <c r="DY161" s="29"/>
      <c r="EC161" s="29"/>
      <c r="EG161" s="29"/>
      <c r="EK161" s="29"/>
      <c r="EO161" s="29"/>
      <c r="ES161" s="29"/>
      <c r="EW161" s="29"/>
      <c r="FA161" s="29"/>
      <c r="FE161" s="29"/>
      <c r="FI161" s="29"/>
      <c r="FM161" s="29"/>
      <c r="FQ161" s="29"/>
      <c r="FU161" s="29"/>
      <c r="FY161" s="29"/>
      <c r="GC161" s="29"/>
      <c r="GG161" s="29"/>
      <c r="GK161" s="29"/>
      <c r="GO161" s="29"/>
      <c r="GS161" s="29"/>
      <c r="GW161" s="29"/>
      <c r="HA161" s="29"/>
      <c r="HE161" s="29"/>
      <c r="HI161" s="29"/>
      <c r="HM161" s="29"/>
      <c r="HQ161" s="29"/>
      <c r="HU161" s="29" t="n">
        <v>43706</v>
      </c>
      <c r="HV161" s="20" t="s">
        <v>234</v>
      </c>
      <c r="HW161" s="20" t="n">
        <v>1900</v>
      </c>
      <c r="HY161" s="29" t="n">
        <v>43706</v>
      </c>
      <c r="HZ161" s="20" t="s">
        <v>234</v>
      </c>
      <c r="IA161" s="20" t="n">
        <v>1900</v>
      </c>
      <c r="IC161" s="29" t="n">
        <v>43706</v>
      </c>
      <c r="ID161" s="20" t="s">
        <v>234</v>
      </c>
      <c r="IE161" s="20" t="n">
        <v>1900</v>
      </c>
      <c r="IG161" s="29" t="n">
        <v>43706</v>
      </c>
      <c r="IH161" s="20" t="s">
        <v>234</v>
      </c>
      <c r="II161" s="20" t="n">
        <v>1900</v>
      </c>
      <c r="IK161" s="29" t="n">
        <v>43706</v>
      </c>
      <c r="IL161" s="20" t="s">
        <v>234</v>
      </c>
      <c r="IM161" s="20" t="n">
        <v>1900</v>
      </c>
      <c r="IO161" s="29" t="n">
        <v>43706</v>
      </c>
      <c r="IP161" s="20" t="s">
        <v>234</v>
      </c>
      <c r="IQ161" s="20" t="n">
        <v>1900</v>
      </c>
      <c r="IS161" s="29" t="n">
        <v>43706</v>
      </c>
      <c r="IT161" s="20" t="s">
        <v>234</v>
      </c>
      <c r="IU161" s="20" t="n">
        <v>1900</v>
      </c>
      <c r="IW161" s="29" t="n">
        <v>43706</v>
      </c>
      <c r="IX161" s="20" t="s">
        <v>234</v>
      </c>
      <c r="IY161" s="20" t="n">
        <v>1900</v>
      </c>
      <c r="JA161" s="29" t="n">
        <v>43706</v>
      </c>
      <c r="JB161" s="20" t="s">
        <v>234</v>
      </c>
      <c r="JC161" s="20" t="n">
        <v>1900</v>
      </c>
      <c r="JE161" s="29" t="n">
        <v>43706</v>
      </c>
      <c r="JF161" s="20" t="s">
        <v>234</v>
      </c>
      <c r="JG161" s="20" t="n">
        <v>1900</v>
      </c>
      <c r="JI161" s="29" t="n">
        <v>43706</v>
      </c>
      <c r="JJ161" s="20" t="s">
        <v>234</v>
      </c>
      <c r="JK161" s="20" t="n">
        <v>1900</v>
      </c>
      <c r="JM161" s="29" t="n">
        <v>43706</v>
      </c>
      <c r="JN161" s="20" t="s">
        <v>234</v>
      </c>
      <c r="JO161" s="20" t="n">
        <v>1900</v>
      </c>
      <c r="JQ161" s="29" t="n">
        <v>43706</v>
      </c>
      <c r="JR161" s="20" t="s">
        <v>234</v>
      </c>
      <c r="JS161" s="20" t="n">
        <v>1900</v>
      </c>
      <c r="JU161" s="29" t="n">
        <v>43706</v>
      </c>
      <c r="JV161" s="20" t="s">
        <v>234</v>
      </c>
      <c r="JW161" s="20" t="n">
        <v>1900</v>
      </c>
      <c r="JY161" s="29" t="n">
        <v>43706</v>
      </c>
      <c r="JZ161" s="20" t="s">
        <v>234</v>
      </c>
      <c r="KA161" s="20" t="n">
        <v>1900</v>
      </c>
      <c r="KC161" s="29" t="n">
        <v>43706</v>
      </c>
      <c r="KD161" s="20" t="s">
        <v>234</v>
      </c>
      <c r="KE161" s="20" t="n">
        <v>1900</v>
      </c>
      <c r="KG161" s="29" t="n">
        <v>43706</v>
      </c>
      <c r="KH161" s="20" t="s">
        <v>234</v>
      </c>
      <c r="KI161" s="20" t="n">
        <v>1900</v>
      </c>
      <c r="KK161" s="29" t="n">
        <v>43706</v>
      </c>
      <c r="KL161" s="20" t="s">
        <v>234</v>
      </c>
      <c r="KM161" s="20" t="n">
        <v>1900</v>
      </c>
      <c r="KO161" s="29" t="n">
        <v>43706</v>
      </c>
      <c r="KP161" s="20" t="s">
        <v>234</v>
      </c>
      <c r="KQ161" s="20" t="n">
        <v>1900</v>
      </c>
      <c r="KS161" s="29" t="n">
        <v>43706</v>
      </c>
      <c r="KT161" s="20" t="s">
        <v>234</v>
      </c>
      <c r="KU161" s="20" t="n">
        <v>1900</v>
      </c>
      <c r="KW161" s="29" t="n">
        <v>43706</v>
      </c>
      <c r="KX161" s="20" t="s">
        <v>234</v>
      </c>
      <c r="KY161" s="20" t="n">
        <v>1900</v>
      </c>
      <c r="LA161" s="29" t="n">
        <v>43706</v>
      </c>
      <c r="LB161" s="20" t="s">
        <v>234</v>
      </c>
      <c r="LC161" s="20" t="n">
        <v>1900</v>
      </c>
      <c r="LE161" s="29" t="n">
        <v>43706</v>
      </c>
      <c r="LF161" s="20" t="s">
        <v>234</v>
      </c>
      <c r="LG161" s="20" t="n">
        <v>1900</v>
      </c>
      <c r="LI161" s="29" t="n">
        <v>43706</v>
      </c>
      <c r="LJ161" s="20" t="s">
        <v>234</v>
      </c>
      <c r="LK161" s="20" t="n">
        <v>1900</v>
      </c>
      <c r="LM161" s="29" t="n">
        <v>43706</v>
      </c>
      <c r="LN161" s="20" t="s">
        <v>234</v>
      </c>
      <c r="LO161" s="20" t="n">
        <v>1900</v>
      </c>
      <c r="LQ161" s="29" t="n">
        <v>43706</v>
      </c>
      <c r="LR161" s="20" t="s">
        <v>234</v>
      </c>
      <c r="LS161" s="20" t="n">
        <v>1900</v>
      </c>
      <c r="LU161" s="29" t="n">
        <v>43706</v>
      </c>
      <c r="LV161" s="20" t="s">
        <v>234</v>
      </c>
      <c r="LW161" s="20" t="n">
        <v>1900</v>
      </c>
      <c r="LY161" s="29" t="n">
        <v>43706</v>
      </c>
      <c r="LZ161" s="20" t="s">
        <v>234</v>
      </c>
      <c r="MA161" s="20" t="n">
        <v>1900</v>
      </c>
      <c r="MC161" s="29" t="n">
        <v>43706</v>
      </c>
      <c r="MD161" s="20" t="s">
        <v>234</v>
      </c>
      <c r="ME161" s="20" t="n">
        <v>1900</v>
      </c>
      <c r="MG161" s="29" t="n">
        <v>43706</v>
      </c>
      <c r="MH161" s="20" t="s">
        <v>234</v>
      </c>
      <c r="MI161" s="20" t="n">
        <v>1900</v>
      </c>
      <c r="MK161" s="29" t="n">
        <v>43706</v>
      </c>
      <c r="ML161" s="20" t="s">
        <v>234</v>
      </c>
      <c r="MM161" s="20" t="n">
        <v>1900</v>
      </c>
      <c r="MO161" s="29" t="n">
        <v>43706</v>
      </c>
      <c r="MP161" s="20" t="s">
        <v>234</v>
      </c>
      <c r="MQ161" s="20" t="n">
        <v>1900</v>
      </c>
      <c r="MS161" s="29" t="n">
        <v>43706</v>
      </c>
      <c r="MT161" s="20" t="s">
        <v>234</v>
      </c>
      <c r="MU161" s="20" t="n">
        <v>1900</v>
      </c>
      <c r="MW161" s="29" t="n">
        <v>43706</v>
      </c>
      <c r="MX161" s="20" t="s">
        <v>234</v>
      </c>
      <c r="MY161" s="20" t="n">
        <v>1900</v>
      </c>
      <c r="NA161" s="29" t="n">
        <v>43706</v>
      </c>
      <c r="NB161" s="20" t="s">
        <v>234</v>
      </c>
      <c r="NC161" s="20" t="n">
        <v>1900</v>
      </c>
      <c r="NE161" s="29" t="n">
        <v>43706</v>
      </c>
      <c r="NF161" s="20" t="s">
        <v>234</v>
      </c>
      <c r="NG161" s="20" t="n">
        <v>1900</v>
      </c>
      <c r="NI161" s="29" t="n">
        <v>43706</v>
      </c>
      <c r="NJ161" s="20" t="s">
        <v>234</v>
      </c>
      <c r="NK161" s="20" t="n">
        <v>1900</v>
      </c>
      <c r="NM161" s="29" t="n">
        <v>43706</v>
      </c>
      <c r="NN161" s="20" t="s">
        <v>234</v>
      </c>
      <c r="NO161" s="20" t="n">
        <v>1900</v>
      </c>
      <c r="NQ161" s="29" t="n">
        <v>43706</v>
      </c>
      <c r="NR161" s="20" t="s">
        <v>234</v>
      </c>
      <c r="NS161" s="20" t="n">
        <v>1900</v>
      </c>
      <c r="NU161" s="29" t="n">
        <v>43706</v>
      </c>
      <c r="NV161" s="20" t="s">
        <v>234</v>
      </c>
      <c r="NW161" s="20" t="n">
        <v>1900</v>
      </c>
      <c r="NY161" s="29" t="n">
        <v>43706</v>
      </c>
      <c r="NZ161" s="20" t="s">
        <v>234</v>
      </c>
      <c r="OA161" s="20" t="n">
        <v>1900</v>
      </c>
      <c r="OC161" s="29" t="n">
        <v>43706</v>
      </c>
      <c r="OD161" s="20" t="s">
        <v>234</v>
      </c>
      <c r="OE161" s="20" t="n">
        <v>1900</v>
      </c>
      <c r="OG161" s="29" t="n">
        <v>43706</v>
      </c>
      <c r="OH161" s="20" t="s">
        <v>234</v>
      </c>
      <c r="OI161" s="20" t="n">
        <v>1900</v>
      </c>
      <c r="OK161" s="29" t="n">
        <v>43706</v>
      </c>
      <c r="OL161" s="20" t="s">
        <v>234</v>
      </c>
      <c r="OM161" s="20" t="n">
        <v>1900</v>
      </c>
      <c r="OO161" s="29" t="n">
        <v>43706</v>
      </c>
      <c r="OP161" s="20" t="s">
        <v>234</v>
      </c>
      <c r="OQ161" s="20" t="n">
        <v>1900</v>
      </c>
      <c r="OS161" s="29" t="n">
        <v>43706</v>
      </c>
      <c r="OT161" s="20" t="s">
        <v>234</v>
      </c>
      <c r="OU161" s="20" t="n">
        <v>1900</v>
      </c>
      <c r="OW161" s="29" t="n">
        <v>43706</v>
      </c>
      <c r="OX161" s="20" t="s">
        <v>234</v>
      </c>
      <c r="OY161" s="20" t="n">
        <v>1900</v>
      </c>
      <c r="PA161" s="29" t="n">
        <v>43706</v>
      </c>
      <c r="PB161" s="20" t="s">
        <v>234</v>
      </c>
      <c r="PC161" s="20" t="n">
        <v>1900</v>
      </c>
      <c r="PE161" s="29" t="n">
        <v>43706</v>
      </c>
      <c r="PF161" s="20" t="s">
        <v>234</v>
      </c>
      <c r="PG161" s="20" t="n">
        <v>1900</v>
      </c>
      <c r="PI161" s="29" t="n">
        <v>43706</v>
      </c>
      <c r="PJ161" s="20" t="s">
        <v>234</v>
      </c>
      <c r="PK161" s="20" t="n">
        <v>1900</v>
      </c>
      <c r="PM161" s="29" t="n">
        <v>43706</v>
      </c>
      <c r="PN161" s="20" t="s">
        <v>234</v>
      </c>
      <c r="PO161" s="20" t="n">
        <v>1900</v>
      </c>
      <c r="PQ161" s="29" t="n">
        <v>43706</v>
      </c>
      <c r="PR161" s="20" t="s">
        <v>234</v>
      </c>
      <c r="PS161" s="20" t="n">
        <v>1900</v>
      </c>
      <c r="PU161" s="29" t="n">
        <v>43706</v>
      </c>
      <c r="PV161" s="20" t="s">
        <v>234</v>
      </c>
      <c r="PW161" s="20" t="n">
        <v>1900</v>
      </c>
      <c r="PY161" s="29" t="n">
        <v>43706</v>
      </c>
      <c r="PZ161" s="20" t="s">
        <v>234</v>
      </c>
      <c r="QA161" s="20" t="n">
        <v>1900</v>
      </c>
      <c r="QC161" s="29" t="n">
        <v>43706</v>
      </c>
      <c r="QD161" s="20" t="s">
        <v>234</v>
      </c>
      <c r="QE161" s="20" t="n">
        <v>1900</v>
      </c>
      <c r="QG161" s="29" t="n">
        <v>43706</v>
      </c>
      <c r="QH161" s="20" t="s">
        <v>234</v>
      </c>
      <c r="QI161" s="20" t="n">
        <v>1900</v>
      </c>
      <c r="QK161" s="29" t="n">
        <v>43706</v>
      </c>
      <c r="QL161" s="20" t="s">
        <v>234</v>
      </c>
      <c r="QM161" s="20" t="n">
        <v>1900</v>
      </c>
      <c r="QO161" s="29" t="n">
        <v>43706</v>
      </c>
      <c r="QP161" s="20" t="s">
        <v>234</v>
      </c>
      <c r="QQ161" s="20" t="n">
        <v>1900</v>
      </c>
      <c r="QS161" s="29" t="n">
        <v>43706</v>
      </c>
      <c r="QT161" s="20" t="s">
        <v>234</v>
      </c>
      <c r="QU161" s="20" t="n">
        <v>1900</v>
      </c>
      <c r="QW161" s="29" t="n">
        <v>43706</v>
      </c>
      <c r="QX161" s="20" t="s">
        <v>234</v>
      </c>
      <c r="QY161" s="20" t="n">
        <v>1900</v>
      </c>
      <c r="RA161" s="29" t="n">
        <v>43706</v>
      </c>
      <c r="RB161" s="20" t="s">
        <v>234</v>
      </c>
      <c r="RC161" s="20" t="n">
        <v>1900</v>
      </c>
      <c r="RE161" s="29" t="n">
        <v>43706</v>
      </c>
      <c r="RF161" s="20" t="s">
        <v>234</v>
      </c>
      <c r="RG161" s="20" t="n">
        <v>1900</v>
      </c>
      <c r="RI161" s="29" t="n">
        <v>43706</v>
      </c>
      <c r="RJ161" s="20" t="s">
        <v>234</v>
      </c>
      <c r="RK161" s="20" t="n">
        <v>1900</v>
      </c>
      <c r="RM161" s="29" t="n">
        <v>43706</v>
      </c>
      <c r="RN161" s="20" t="s">
        <v>234</v>
      </c>
      <c r="RO161" s="20" t="n">
        <v>1900</v>
      </c>
      <c r="RQ161" s="29" t="n">
        <v>43706</v>
      </c>
      <c r="RR161" s="20" t="s">
        <v>234</v>
      </c>
      <c r="RS161" s="20" t="n">
        <v>1900</v>
      </c>
      <c r="RU161" s="29" t="n">
        <v>43706</v>
      </c>
      <c r="RV161" s="20" t="s">
        <v>234</v>
      </c>
      <c r="RW161" s="20" t="n">
        <v>1900</v>
      </c>
      <c r="RY161" s="29" t="n">
        <v>43706</v>
      </c>
      <c r="RZ161" s="20" t="s">
        <v>234</v>
      </c>
      <c r="SA161" s="20" t="n">
        <v>1900</v>
      </c>
      <c r="SC161" s="29" t="n">
        <v>43706</v>
      </c>
      <c r="SD161" s="20" t="s">
        <v>234</v>
      </c>
      <c r="SE161" s="20" t="n">
        <v>1900</v>
      </c>
      <c r="SG161" s="29" t="n">
        <v>43706</v>
      </c>
      <c r="SH161" s="20" t="s">
        <v>234</v>
      </c>
      <c r="SI161" s="20" t="n">
        <v>1900</v>
      </c>
      <c r="SK161" s="29" t="n">
        <v>43706</v>
      </c>
      <c r="SL161" s="20" t="s">
        <v>234</v>
      </c>
      <c r="SM161" s="20" t="n">
        <v>1900</v>
      </c>
      <c r="SO161" s="29" t="n">
        <v>43706</v>
      </c>
      <c r="SP161" s="20" t="s">
        <v>234</v>
      </c>
      <c r="SQ161" s="20" t="n">
        <v>1900</v>
      </c>
      <c r="SS161" s="29" t="n">
        <v>43706</v>
      </c>
      <c r="ST161" s="20" t="s">
        <v>234</v>
      </c>
      <c r="SU161" s="20" t="n">
        <v>1900</v>
      </c>
      <c r="SW161" s="29" t="n">
        <v>43706</v>
      </c>
      <c r="SX161" s="20" t="s">
        <v>234</v>
      </c>
      <c r="SY161" s="20" t="n">
        <v>1900</v>
      </c>
      <c r="TA161" s="29" t="n">
        <v>43706</v>
      </c>
      <c r="TB161" s="20" t="s">
        <v>234</v>
      </c>
      <c r="TC161" s="20" t="n">
        <v>1900</v>
      </c>
      <c r="TE161" s="29" t="n">
        <v>43706</v>
      </c>
      <c r="TF161" s="20" t="s">
        <v>234</v>
      </c>
      <c r="TG161" s="20" t="n">
        <v>1900</v>
      </c>
      <c r="TI161" s="29" t="n">
        <v>43706</v>
      </c>
      <c r="TJ161" s="20" t="s">
        <v>234</v>
      </c>
      <c r="TK161" s="20" t="n">
        <v>1900</v>
      </c>
      <c r="TM161" s="29" t="n">
        <v>43706</v>
      </c>
      <c r="TN161" s="20" t="s">
        <v>234</v>
      </c>
      <c r="TO161" s="20" t="n">
        <v>1900</v>
      </c>
      <c r="TQ161" s="29" t="n">
        <v>43706</v>
      </c>
      <c r="TR161" s="20" t="s">
        <v>234</v>
      </c>
      <c r="TS161" s="20" t="n">
        <v>1900</v>
      </c>
      <c r="TU161" s="29" t="n">
        <v>43706</v>
      </c>
      <c r="TV161" s="20" t="s">
        <v>234</v>
      </c>
      <c r="TW161" s="20" t="n">
        <v>1900</v>
      </c>
      <c r="TY161" s="29" t="n">
        <v>43706</v>
      </c>
      <c r="TZ161" s="20" t="s">
        <v>234</v>
      </c>
      <c r="UA161" s="20" t="n">
        <v>1900</v>
      </c>
      <c r="UC161" s="29" t="n">
        <v>43706</v>
      </c>
      <c r="UD161" s="20" t="s">
        <v>234</v>
      </c>
      <c r="UE161" s="20" t="n">
        <v>1900</v>
      </c>
      <c r="UG161" s="29" t="n">
        <v>43706</v>
      </c>
      <c r="UH161" s="20" t="s">
        <v>234</v>
      </c>
      <c r="UI161" s="20" t="n">
        <v>1900</v>
      </c>
      <c r="UK161" s="29" t="n">
        <v>43706</v>
      </c>
      <c r="UL161" s="20" t="s">
        <v>234</v>
      </c>
      <c r="UM161" s="20" t="n">
        <v>1900</v>
      </c>
      <c r="UO161" s="29" t="n">
        <v>43706</v>
      </c>
      <c r="UP161" s="20" t="s">
        <v>234</v>
      </c>
      <c r="UQ161" s="20" t="n">
        <v>1900</v>
      </c>
      <c r="US161" s="29" t="n">
        <v>43706</v>
      </c>
      <c r="UT161" s="20" t="s">
        <v>234</v>
      </c>
      <c r="UU161" s="20" t="n">
        <v>1900</v>
      </c>
      <c r="UW161" s="29" t="n">
        <v>43706</v>
      </c>
      <c r="UX161" s="20" t="s">
        <v>234</v>
      </c>
      <c r="UY161" s="20" t="n">
        <v>1900</v>
      </c>
      <c r="VA161" s="29" t="n">
        <v>43706</v>
      </c>
      <c r="VB161" s="20" t="s">
        <v>234</v>
      </c>
      <c r="VC161" s="20" t="n">
        <v>1900</v>
      </c>
      <c r="VE161" s="29" t="n">
        <v>43706</v>
      </c>
      <c r="VF161" s="20" t="s">
        <v>234</v>
      </c>
      <c r="VG161" s="20" t="n">
        <v>1900</v>
      </c>
      <c r="VI161" s="29" t="n">
        <v>43706</v>
      </c>
      <c r="VJ161" s="20" t="s">
        <v>234</v>
      </c>
      <c r="VK161" s="20" t="n">
        <v>1900</v>
      </c>
      <c r="VM161" s="29" t="n">
        <v>43706</v>
      </c>
      <c r="VN161" s="20" t="s">
        <v>234</v>
      </c>
      <c r="VO161" s="20" t="n">
        <v>1900</v>
      </c>
      <c r="VQ161" s="29" t="n">
        <v>43706</v>
      </c>
      <c r="VR161" s="20" t="s">
        <v>234</v>
      </c>
      <c r="VS161" s="20" t="n">
        <v>1900</v>
      </c>
      <c r="VU161" s="29" t="n">
        <v>43706</v>
      </c>
      <c r="VV161" s="20" t="s">
        <v>234</v>
      </c>
      <c r="VW161" s="20" t="n">
        <v>1900</v>
      </c>
      <c r="VY161" s="29" t="n">
        <v>43706</v>
      </c>
      <c r="VZ161" s="20" t="s">
        <v>234</v>
      </c>
      <c r="WA161" s="20" t="n">
        <v>1900</v>
      </c>
      <c r="WC161" s="29" t="n">
        <v>43706</v>
      </c>
      <c r="WD161" s="20" t="s">
        <v>234</v>
      </c>
      <c r="WE161" s="20" t="n">
        <v>1900</v>
      </c>
      <c r="WG161" s="29" t="n">
        <v>43706</v>
      </c>
      <c r="WH161" s="20" t="s">
        <v>234</v>
      </c>
      <c r="WI161" s="20" t="n">
        <v>1900</v>
      </c>
      <c r="WK161" s="29" t="n">
        <v>43706</v>
      </c>
      <c r="WL161" s="20" t="s">
        <v>234</v>
      </c>
      <c r="WM161" s="20" t="n">
        <v>1900</v>
      </c>
      <c r="WO161" s="29" t="n">
        <v>43706</v>
      </c>
      <c r="WP161" s="20" t="s">
        <v>234</v>
      </c>
      <c r="WQ161" s="20" t="n">
        <v>1900</v>
      </c>
      <c r="WS161" s="29" t="n">
        <v>43706</v>
      </c>
      <c r="WT161" s="20" t="s">
        <v>234</v>
      </c>
      <c r="WU161" s="20" t="n">
        <v>1900</v>
      </c>
      <c r="WW161" s="29" t="n">
        <v>43706</v>
      </c>
      <c r="WX161" s="20" t="s">
        <v>234</v>
      </c>
      <c r="WY161" s="20" t="n">
        <v>1900</v>
      </c>
      <c r="XA161" s="29" t="n">
        <v>43706</v>
      </c>
      <c r="XB161" s="20" t="s">
        <v>234</v>
      </c>
      <c r="XC161" s="20" t="n">
        <v>1900</v>
      </c>
      <c r="XE161" s="29" t="n">
        <v>43706</v>
      </c>
      <c r="XF161" s="20" t="s">
        <v>234</v>
      </c>
      <c r="XG161" s="20" t="n">
        <v>1900</v>
      </c>
      <c r="XI161" s="29" t="n">
        <v>43706</v>
      </c>
      <c r="XJ161" s="20" t="s">
        <v>234</v>
      </c>
      <c r="XK161" s="20" t="n">
        <v>1900</v>
      </c>
      <c r="XM161" s="29" t="n">
        <v>43706</v>
      </c>
      <c r="XN161" s="20" t="s">
        <v>234</v>
      </c>
      <c r="XO161" s="20" t="n">
        <v>1900</v>
      </c>
      <c r="XQ161" s="29" t="n">
        <v>43706</v>
      </c>
      <c r="XR161" s="20" t="s">
        <v>234</v>
      </c>
      <c r="XS161" s="20" t="n">
        <v>1900</v>
      </c>
      <c r="XU161" s="29" t="n">
        <v>43706</v>
      </c>
      <c r="XV161" s="20" t="s">
        <v>234</v>
      </c>
      <c r="XW161" s="20" t="n">
        <v>1900</v>
      </c>
      <c r="XY161" s="29" t="n">
        <v>43706</v>
      </c>
      <c r="XZ161" s="20" t="s">
        <v>234</v>
      </c>
      <c r="YA161" s="20" t="n">
        <v>1900</v>
      </c>
      <c r="YC161" s="29" t="n">
        <v>43706</v>
      </c>
      <c r="YD161" s="20" t="s">
        <v>234</v>
      </c>
      <c r="YE161" s="20" t="n">
        <v>1900</v>
      </c>
      <c r="YG161" s="29" t="n">
        <v>43706</v>
      </c>
      <c r="YH161" s="20" t="s">
        <v>234</v>
      </c>
      <c r="YI161" s="20" t="n">
        <v>1900</v>
      </c>
      <c r="YK161" s="29" t="n">
        <v>43706</v>
      </c>
      <c r="YL161" s="20" t="s">
        <v>234</v>
      </c>
      <c r="YM161" s="20" t="n">
        <v>1900</v>
      </c>
      <c r="YO161" s="29" t="n">
        <v>43706</v>
      </c>
      <c r="YP161" s="20" t="s">
        <v>234</v>
      </c>
      <c r="YQ161" s="20" t="n">
        <v>1900</v>
      </c>
      <c r="YS161" s="29" t="n">
        <v>43706</v>
      </c>
      <c r="YT161" s="20" t="s">
        <v>234</v>
      </c>
      <c r="YU161" s="20" t="n">
        <v>1900</v>
      </c>
      <c r="YW161" s="29" t="n">
        <v>43706</v>
      </c>
      <c r="YX161" s="20" t="s">
        <v>234</v>
      </c>
      <c r="YY161" s="20" t="n">
        <v>1900</v>
      </c>
      <c r="ZA161" s="29" t="n">
        <v>43706</v>
      </c>
      <c r="ZB161" s="20" t="s">
        <v>234</v>
      </c>
      <c r="ZC161" s="20" t="n">
        <v>1900</v>
      </c>
      <c r="ZE161" s="29" t="n">
        <v>43706</v>
      </c>
      <c r="ZF161" s="20" t="s">
        <v>234</v>
      </c>
      <c r="ZG161" s="20" t="n">
        <v>1900</v>
      </c>
      <c r="ZI161" s="29" t="n">
        <v>43706</v>
      </c>
      <c r="ZJ161" s="20" t="s">
        <v>234</v>
      </c>
      <c r="ZK161" s="20" t="n">
        <v>1900</v>
      </c>
      <c r="ZM161" s="29" t="n">
        <v>43706</v>
      </c>
      <c r="ZN161" s="20" t="s">
        <v>234</v>
      </c>
      <c r="ZO161" s="20" t="n">
        <v>1900</v>
      </c>
      <c r="ZQ161" s="29" t="n">
        <v>43706</v>
      </c>
      <c r="ZR161" s="20" t="s">
        <v>234</v>
      </c>
      <c r="ZS161" s="20" t="n">
        <v>1900</v>
      </c>
      <c r="ZU161" s="29" t="n">
        <v>43706</v>
      </c>
      <c r="ZV161" s="20" t="s">
        <v>234</v>
      </c>
      <c r="ZW161" s="20" t="n">
        <v>1900</v>
      </c>
      <c r="ZY161" s="29" t="n">
        <v>43706</v>
      </c>
      <c r="ZZ161" s="20" t="s">
        <v>234</v>
      </c>
      <c r="AAA161" s="20" t="n">
        <v>1900</v>
      </c>
      <c r="AAC161" s="29" t="n">
        <v>43706</v>
      </c>
      <c r="AAD161" s="20" t="s">
        <v>234</v>
      </c>
      <c r="AAE161" s="20" t="n">
        <v>1900</v>
      </c>
      <c r="AAG161" s="29" t="n">
        <v>43706</v>
      </c>
      <c r="AAH161" s="20" t="s">
        <v>234</v>
      </c>
      <c r="AAI161" s="20" t="n">
        <v>1900</v>
      </c>
      <c r="AAK161" s="29" t="n">
        <v>43706</v>
      </c>
      <c r="AAL161" s="20" t="s">
        <v>234</v>
      </c>
      <c r="AAM161" s="20" t="n">
        <v>1900</v>
      </c>
      <c r="AAO161" s="29" t="n">
        <v>43706</v>
      </c>
      <c r="AAP161" s="20" t="s">
        <v>234</v>
      </c>
      <c r="AAQ161" s="20" t="n">
        <v>1900</v>
      </c>
      <c r="AAS161" s="29" t="n">
        <v>43706</v>
      </c>
      <c r="AAT161" s="20" t="s">
        <v>234</v>
      </c>
      <c r="AAU161" s="20" t="n">
        <v>1900</v>
      </c>
      <c r="AAW161" s="29" t="n">
        <v>43706</v>
      </c>
      <c r="AAX161" s="20" t="s">
        <v>234</v>
      </c>
      <c r="AAY161" s="20" t="n">
        <v>1900</v>
      </c>
      <c r="ABA161" s="29" t="n">
        <v>43706</v>
      </c>
      <c r="ABB161" s="20" t="s">
        <v>234</v>
      </c>
      <c r="ABC161" s="20" t="n">
        <v>1900</v>
      </c>
      <c r="ABE161" s="29" t="n">
        <v>43706</v>
      </c>
      <c r="ABF161" s="20" t="s">
        <v>234</v>
      </c>
      <c r="ABG161" s="20" t="n">
        <v>1900</v>
      </c>
      <c r="ABI161" s="29" t="n">
        <v>43706</v>
      </c>
      <c r="ABJ161" s="20" t="s">
        <v>234</v>
      </c>
      <c r="ABK161" s="20" t="n">
        <v>1900</v>
      </c>
      <c r="ABM161" s="29" t="n">
        <v>43706</v>
      </c>
      <c r="ABN161" s="20" t="s">
        <v>234</v>
      </c>
      <c r="ABO161" s="20" t="n">
        <v>1900</v>
      </c>
      <c r="ABQ161" s="29" t="n">
        <v>43706</v>
      </c>
      <c r="ABR161" s="20" t="s">
        <v>234</v>
      </c>
      <c r="ABS161" s="20" t="n">
        <v>1900</v>
      </c>
      <c r="ABU161" s="29" t="n">
        <v>43706</v>
      </c>
      <c r="ABV161" s="20" t="s">
        <v>234</v>
      </c>
      <c r="ABW161" s="20" t="n">
        <v>1900</v>
      </c>
      <c r="ABY161" s="29" t="n">
        <v>43706</v>
      </c>
      <c r="ABZ161" s="20" t="s">
        <v>234</v>
      </c>
      <c r="ACA161" s="20" t="n">
        <v>1900</v>
      </c>
      <c r="ACC161" s="29" t="n">
        <v>43706</v>
      </c>
      <c r="ACD161" s="20" t="s">
        <v>234</v>
      </c>
      <c r="ACE161" s="20" t="n">
        <v>1900</v>
      </c>
      <c r="ACG161" s="29" t="n">
        <v>43706</v>
      </c>
      <c r="ACH161" s="20" t="s">
        <v>234</v>
      </c>
      <c r="ACI161" s="20" t="n">
        <v>1900</v>
      </c>
      <c r="ACK161" s="29" t="n">
        <v>43706</v>
      </c>
      <c r="ACL161" s="20" t="s">
        <v>234</v>
      </c>
      <c r="ACM161" s="20" t="n">
        <v>1900</v>
      </c>
      <c r="ACO161" s="29" t="n">
        <v>43706</v>
      </c>
      <c r="ACP161" s="20" t="s">
        <v>234</v>
      </c>
      <c r="ACQ161" s="20" t="n">
        <v>1900</v>
      </c>
      <c r="ACS161" s="29" t="n">
        <v>43706</v>
      </c>
      <c r="ACT161" s="20" t="s">
        <v>234</v>
      </c>
      <c r="ACU161" s="20" t="n">
        <v>1900</v>
      </c>
      <c r="ACW161" s="29" t="n">
        <v>43706</v>
      </c>
      <c r="ACX161" s="20" t="s">
        <v>234</v>
      </c>
      <c r="ACY161" s="20" t="n">
        <v>1900</v>
      </c>
      <c r="ADA161" s="29" t="n">
        <v>43706</v>
      </c>
      <c r="ADB161" s="20" t="s">
        <v>234</v>
      </c>
      <c r="ADC161" s="20" t="n">
        <v>1900</v>
      </c>
      <c r="ADE161" s="29" t="n">
        <v>43706</v>
      </c>
      <c r="ADF161" s="20" t="s">
        <v>234</v>
      </c>
      <c r="ADG161" s="20" t="n">
        <v>1900</v>
      </c>
      <c r="ADI161" s="29" t="n">
        <v>43706</v>
      </c>
      <c r="ADJ161" s="20" t="s">
        <v>234</v>
      </c>
      <c r="ADK161" s="20" t="n">
        <v>1900</v>
      </c>
      <c r="ADM161" s="29" t="n">
        <v>43706</v>
      </c>
      <c r="ADN161" s="20" t="s">
        <v>234</v>
      </c>
      <c r="ADO161" s="20" t="n">
        <v>1900</v>
      </c>
      <c r="ADQ161" s="29" t="n">
        <v>43706</v>
      </c>
      <c r="ADR161" s="20" t="s">
        <v>234</v>
      </c>
      <c r="ADS161" s="20" t="n">
        <v>1900</v>
      </c>
      <c r="ADU161" s="29" t="n">
        <v>43706</v>
      </c>
      <c r="ADV161" s="20" t="s">
        <v>234</v>
      </c>
      <c r="ADW161" s="20" t="n">
        <v>1900</v>
      </c>
      <c r="ADY161" s="29" t="n">
        <v>43706</v>
      </c>
      <c r="ADZ161" s="20" t="s">
        <v>234</v>
      </c>
      <c r="AEA161" s="20" t="n">
        <v>1900</v>
      </c>
      <c r="AEC161" s="29" t="n">
        <v>43706</v>
      </c>
      <c r="AED161" s="20" t="s">
        <v>234</v>
      </c>
      <c r="AEE161" s="20" t="n">
        <v>1900</v>
      </c>
      <c r="AEG161" s="29" t="n">
        <v>43706</v>
      </c>
      <c r="AEH161" s="20" t="s">
        <v>234</v>
      </c>
      <c r="AEI161" s="20" t="n">
        <v>1900</v>
      </c>
      <c r="AEK161" s="29" t="n">
        <v>43706</v>
      </c>
      <c r="AEL161" s="20" t="s">
        <v>234</v>
      </c>
      <c r="AEM161" s="20" t="n">
        <v>1900</v>
      </c>
      <c r="AEO161" s="29" t="n">
        <v>43706</v>
      </c>
      <c r="AEP161" s="20" t="s">
        <v>234</v>
      </c>
      <c r="AEQ161" s="20" t="n">
        <v>1900</v>
      </c>
      <c r="AES161" s="29" t="n">
        <v>43706</v>
      </c>
      <c r="AET161" s="20" t="s">
        <v>234</v>
      </c>
      <c r="AEU161" s="20" t="n">
        <v>1900</v>
      </c>
      <c r="AEW161" s="29" t="n">
        <v>43706</v>
      </c>
      <c r="AEX161" s="20" t="s">
        <v>234</v>
      </c>
      <c r="AEY161" s="20" t="n">
        <v>1900</v>
      </c>
      <c r="AFA161" s="29" t="n">
        <v>43706</v>
      </c>
      <c r="AFB161" s="20" t="s">
        <v>234</v>
      </c>
      <c r="AFC161" s="20" t="n">
        <v>1900</v>
      </c>
      <c r="AFE161" s="29" t="n">
        <v>43706</v>
      </c>
      <c r="AFF161" s="20" t="s">
        <v>234</v>
      </c>
      <c r="AFG161" s="20" t="n">
        <v>1900</v>
      </c>
      <c r="AFI161" s="29" t="n">
        <v>43706</v>
      </c>
      <c r="AFJ161" s="20" t="s">
        <v>234</v>
      </c>
      <c r="AFK161" s="20" t="n">
        <v>1900</v>
      </c>
      <c r="AFM161" s="29" t="n">
        <v>43706</v>
      </c>
      <c r="AFN161" s="20" t="s">
        <v>234</v>
      </c>
      <c r="AFO161" s="20" t="n">
        <v>1900</v>
      </c>
      <c r="AFQ161" s="29" t="n">
        <v>43706</v>
      </c>
      <c r="AFR161" s="20" t="s">
        <v>234</v>
      </c>
      <c r="AFS161" s="20" t="n">
        <v>1900</v>
      </c>
      <c r="AFU161" s="29" t="n">
        <v>43706</v>
      </c>
      <c r="AFV161" s="20" t="s">
        <v>234</v>
      </c>
      <c r="AFW161" s="20" t="n">
        <v>1900</v>
      </c>
      <c r="AFY161" s="29" t="n">
        <v>43706</v>
      </c>
      <c r="AFZ161" s="20" t="s">
        <v>234</v>
      </c>
      <c r="AGA161" s="20" t="n">
        <v>1900</v>
      </c>
      <c r="AGC161" s="29" t="n">
        <v>43706</v>
      </c>
      <c r="AGD161" s="20" t="s">
        <v>234</v>
      </c>
      <c r="AGE161" s="20" t="n">
        <v>1900</v>
      </c>
      <c r="AGG161" s="29" t="n">
        <v>43706</v>
      </c>
      <c r="AGH161" s="20" t="s">
        <v>234</v>
      </c>
      <c r="AGI161" s="20" t="n">
        <v>1900</v>
      </c>
      <c r="AGK161" s="29" t="n">
        <v>43706</v>
      </c>
      <c r="AGL161" s="20" t="s">
        <v>234</v>
      </c>
      <c r="AGM161" s="20" t="n">
        <v>1900</v>
      </c>
      <c r="AGO161" s="29" t="n">
        <v>43706</v>
      </c>
      <c r="AGP161" s="20" t="s">
        <v>234</v>
      </c>
      <c r="AGQ161" s="20" t="n">
        <v>1900</v>
      </c>
      <c r="AGS161" s="29" t="n">
        <v>43706</v>
      </c>
      <c r="AGT161" s="20" t="s">
        <v>234</v>
      </c>
      <c r="AGU161" s="20" t="n">
        <v>1900</v>
      </c>
      <c r="AGW161" s="29" t="n">
        <v>43706</v>
      </c>
      <c r="AGX161" s="20" t="s">
        <v>234</v>
      </c>
      <c r="AGY161" s="20" t="n">
        <v>1900</v>
      </c>
      <c r="AHA161" s="29" t="n">
        <v>43706</v>
      </c>
      <c r="AHB161" s="20" t="s">
        <v>234</v>
      </c>
      <c r="AHC161" s="20" t="n">
        <v>1900</v>
      </c>
      <c r="AHE161" s="29" t="n">
        <v>43706</v>
      </c>
      <c r="AHF161" s="20" t="s">
        <v>234</v>
      </c>
      <c r="AHG161" s="20" t="n">
        <v>1900</v>
      </c>
      <c r="AHI161" s="29" t="n">
        <v>43706</v>
      </c>
      <c r="AHJ161" s="20" t="s">
        <v>234</v>
      </c>
      <c r="AHK161" s="20" t="n">
        <v>1900</v>
      </c>
      <c r="AHM161" s="29" t="n">
        <v>43706</v>
      </c>
      <c r="AHN161" s="20" t="s">
        <v>234</v>
      </c>
      <c r="AHO161" s="20" t="n">
        <v>1900</v>
      </c>
      <c r="AHQ161" s="29" t="n">
        <v>43706</v>
      </c>
      <c r="AHR161" s="20" t="s">
        <v>234</v>
      </c>
      <c r="AHS161" s="20" t="n">
        <v>1900</v>
      </c>
      <c r="AHU161" s="29" t="n">
        <v>43706</v>
      </c>
      <c r="AHV161" s="20" t="s">
        <v>234</v>
      </c>
      <c r="AHW161" s="20" t="n">
        <v>1900</v>
      </c>
      <c r="AHY161" s="29" t="n">
        <v>43706</v>
      </c>
      <c r="AHZ161" s="20" t="s">
        <v>234</v>
      </c>
      <c r="AIA161" s="20" t="n">
        <v>1900</v>
      </c>
      <c r="AIC161" s="29" t="n">
        <v>43706</v>
      </c>
      <c r="AID161" s="20" t="s">
        <v>234</v>
      </c>
      <c r="AIE161" s="20" t="n">
        <v>1900</v>
      </c>
      <c r="AIG161" s="29" t="n">
        <v>43706</v>
      </c>
      <c r="AIH161" s="20" t="s">
        <v>234</v>
      </c>
      <c r="AII161" s="20" t="n">
        <v>1900</v>
      </c>
      <c r="AIK161" s="29" t="n">
        <v>43706</v>
      </c>
      <c r="AIL161" s="20" t="s">
        <v>234</v>
      </c>
      <c r="AIM161" s="20" t="n">
        <v>1900</v>
      </c>
      <c r="AIO161" s="29" t="n">
        <v>43706</v>
      </c>
      <c r="AIP161" s="20" t="s">
        <v>234</v>
      </c>
      <c r="AIQ161" s="20" t="n">
        <v>1900</v>
      </c>
      <c r="AIS161" s="29" t="n">
        <v>43706</v>
      </c>
      <c r="AIT161" s="20" t="s">
        <v>234</v>
      </c>
      <c r="AIU161" s="20" t="n">
        <v>1900</v>
      </c>
      <c r="AIW161" s="29" t="n">
        <v>43706</v>
      </c>
      <c r="AIX161" s="20" t="s">
        <v>234</v>
      </c>
      <c r="AIY161" s="20" t="n">
        <v>1900</v>
      </c>
      <c r="AJA161" s="29" t="n">
        <v>43706</v>
      </c>
      <c r="AJB161" s="20" t="s">
        <v>234</v>
      </c>
      <c r="AJC161" s="20" t="n">
        <v>1900</v>
      </c>
      <c r="AJE161" s="29" t="n">
        <v>43706</v>
      </c>
      <c r="AJF161" s="20" t="s">
        <v>234</v>
      </c>
      <c r="AJG161" s="20" t="n">
        <v>1900</v>
      </c>
      <c r="AJI161" s="29" t="n">
        <v>43706</v>
      </c>
      <c r="AJJ161" s="20" t="s">
        <v>234</v>
      </c>
      <c r="AJK161" s="20" t="n">
        <v>1900</v>
      </c>
      <c r="AJM161" s="29" t="n">
        <v>43706</v>
      </c>
      <c r="AJN161" s="20" t="s">
        <v>234</v>
      </c>
      <c r="AJO161" s="20" t="n">
        <v>1900</v>
      </c>
      <c r="AJQ161" s="29" t="n">
        <v>43706</v>
      </c>
      <c r="AJR161" s="20" t="s">
        <v>234</v>
      </c>
      <c r="AJS161" s="20" t="n">
        <v>1900</v>
      </c>
      <c r="AJU161" s="29" t="n">
        <v>43706</v>
      </c>
      <c r="AJV161" s="20" t="s">
        <v>234</v>
      </c>
      <c r="AJW161" s="20" t="n">
        <v>1900</v>
      </c>
      <c r="AJY161" s="29" t="n">
        <v>43706</v>
      </c>
      <c r="AJZ161" s="20" t="s">
        <v>234</v>
      </c>
      <c r="AKA161" s="20" t="n">
        <v>1900</v>
      </c>
      <c r="AKC161" s="29" t="n">
        <v>43706</v>
      </c>
      <c r="AKD161" s="20" t="s">
        <v>234</v>
      </c>
      <c r="AKE161" s="20" t="n">
        <v>1900</v>
      </c>
      <c r="AKG161" s="29" t="n">
        <v>43706</v>
      </c>
      <c r="AKH161" s="20" t="s">
        <v>234</v>
      </c>
      <c r="AKI161" s="20" t="n">
        <v>1900</v>
      </c>
      <c r="AKK161" s="29" t="n">
        <v>43706</v>
      </c>
      <c r="AKL161" s="20" t="s">
        <v>234</v>
      </c>
      <c r="AKM161" s="20" t="n">
        <v>1900</v>
      </c>
      <c r="AKO161" s="29" t="n">
        <v>43706</v>
      </c>
      <c r="AKP161" s="20" t="s">
        <v>234</v>
      </c>
      <c r="AKQ161" s="20" t="n">
        <v>1900</v>
      </c>
      <c r="AKS161" s="29" t="n">
        <v>43706</v>
      </c>
      <c r="AKT161" s="20" t="s">
        <v>234</v>
      </c>
      <c r="AKU161" s="20" t="n">
        <v>1900</v>
      </c>
      <c r="AKW161" s="29" t="n">
        <v>43706</v>
      </c>
      <c r="AKX161" s="20" t="s">
        <v>234</v>
      </c>
      <c r="AKY161" s="20" t="n">
        <v>1900</v>
      </c>
      <c r="ALA161" s="29" t="n">
        <v>43706</v>
      </c>
      <c r="ALB161" s="20" t="s">
        <v>234</v>
      </c>
      <c r="ALC161" s="20" t="n">
        <v>1900</v>
      </c>
      <c r="ALE161" s="29" t="n">
        <v>43706</v>
      </c>
      <c r="ALF161" s="20" t="s">
        <v>234</v>
      </c>
      <c r="ALG161" s="20" t="n">
        <v>1900</v>
      </c>
      <c r="ALI161" s="29" t="n">
        <v>43706</v>
      </c>
      <c r="ALJ161" s="20" t="s">
        <v>234</v>
      </c>
      <c r="ALK161" s="20" t="n">
        <v>1900</v>
      </c>
      <c r="ALM161" s="29" t="n">
        <v>43706</v>
      </c>
      <c r="ALN161" s="20" t="s">
        <v>234</v>
      </c>
      <c r="ALO161" s="20" t="n">
        <v>1900</v>
      </c>
      <c r="ALQ161" s="29" t="n">
        <v>43706</v>
      </c>
      <c r="ALR161" s="20" t="s">
        <v>234</v>
      </c>
      <c r="ALS161" s="20" t="n">
        <v>1900</v>
      </c>
      <c r="ALU161" s="29" t="n">
        <v>43706</v>
      </c>
      <c r="ALV161" s="20" t="s">
        <v>234</v>
      </c>
      <c r="ALW161" s="20" t="n">
        <v>1900</v>
      </c>
      <c r="ALY161" s="29" t="n">
        <v>43706</v>
      </c>
      <c r="ALZ161" s="20" t="s">
        <v>234</v>
      </c>
      <c r="AMA161" s="20" t="n">
        <v>1900</v>
      </c>
      <c r="AMC161" s="29" t="n">
        <v>43706</v>
      </c>
      <c r="AMD161" s="20" t="s">
        <v>234</v>
      </c>
      <c r="AME161" s="20" t="n">
        <v>1900</v>
      </c>
      <c r="AMG161" s="29" t="n">
        <v>43706</v>
      </c>
      <c r="AMH161" s="20" t="s">
        <v>234</v>
      </c>
      <c r="AMI161" s="20" t="n">
        <v>1900</v>
      </c>
    </row>
    <row r="162" s="20" customFormat="true" ht="15" hidden="false" customHeight="false" outlineLevel="0" collapsed="false">
      <c r="A162" s="29" t="n">
        <v>43607</v>
      </c>
      <c r="B162" s="20" t="s">
        <v>235</v>
      </c>
      <c r="C162" s="20" t="n">
        <v>2086</v>
      </c>
      <c r="E162" s="0"/>
      <c r="F162" s="0"/>
      <c r="G162" s="1"/>
      <c r="H162" s="1"/>
      <c r="I162" s="52"/>
      <c r="J162" s="1"/>
      <c r="K162" s="1"/>
      <c r="L162" s="1"/>
      <c r="M162" s="52"/>
      <c r="N162" s="1"/>
      <c r="O162" s="1"/>
      <c r="P162" s="1"/>
      <c r="Q162" s="52"/>
      <c r="R162" s="1"/>
      <c r="S162" s="1"/>
      <c r="T162" s="1"/>
      <c r="U162" s="52"/>
      <c r="V162" s="1"/>
      <c r="W162" s="1"/>
      <c r="X162" s="1"/>
      <c r="Y162" s="52"/>
      <c r="Z162" s="1"/>
      <c r="AA162" s="1"/>
      <c r="AB162" s="1"/>
      <c r="AC162" s="53"/>
      <c r="AG162" s="29"/>
      <c r="AK162" s="29"/>
      <c r="AO162" s="29"/>
      <c r="AS162" s="29"/>
      <c r="AW162" s="29"/>
      <c r="BA162" s="29"/>
      <c r="BE162" s="29"/>
      <c r="BI162" s="29"/>
      <c r="BM162" s="29"/>
      <c r="BQ162" s="29"/>
      <c r="BU162" s="29"/>
      <c r="BY162" s="29"/>
      <c r="CC162" s="29"/>
      <c r="CG162" s="29"/>
      <c r="CK162" s="29"/>
      <c r="CO162" s="29"/>
      <c r="CS162" s="29"/>
      <c r="CW162" s="29"/>
      <c r="DA162" s="29"/>
      <c r="DE162" s="29"/>
      <c r="DI162" s="29"/>
      <c r="DM162" s="29"/>
      <c r="DQ162" s="29"/>
      <c r="DU162" s="29"/>
      <c r="DY162" s="29"/>
      <c r="EC162" s="29"/>
      <c r="EG162" s="29"/>
      <c r="EK162" s="29"/>
      <c r="EO162" s="29"/>
      <c r="ES162" s="29"/>
      <c r="EW162" s="29"/>
      <c r="FA162" s="29"/>
      <c r="FE162" s="29"/>
      <c r="FI162" s="29"/>
      <c r="FM162" s="29"/>
      <c r="FQ162" s="29"/>
      <c r="FU162" s="29"/>
      <c r="FY162" s="29"/>
      <c r="GC162" s="29"/>
      <c r="GG162" s="29"/>
      <c r="GK162" s="29"/>
      <c r="GO162" s="29"/>
      <c r="GS162" s="29"/>
      <c r="GW162" s="29"/>
      <c r="HA162" s="29"/>
      <c r="HE162" s="29"/>
      <c r="HI162" s="29"/>
      <c r="HM162" s="29"/>
      <c r="HQ162" s="29"/>
      <c r="HU162" s="29"/>
      <c r="HY162" s="29"/>
      <c r="IC162" s="29"/>
      <c r="IG162" s="29"/>
      <c r="IK162" s="29"/>
      <c r="IO162" s="29"/>
      <c r="IS162" s="29"/>
      <c r="IW162" s="29"/>
      <c r="JA162" s="29"/>
      <c r="JE162" s="29"/>
      <c r="JI162" s="29"/>
      <c r="JM162" s="29"/>
      <c r="JQ162" s="29"/>
      <c r="JU162" s="29"/>
      <c r="JY162" s="29"/>
      <c r="KC162" s="29"/>
      <c r="KG162" s="29"/>
      <c r="KK162" s="29"/>
      <c r="KO162" s="29"/>
      <c r="KS162" s="29"/>
      <c r="KW162" s="29"/>
      <c r="LA162" s="29"/>
      <c r="LE162" s="29"/>
      <c r="LI162" s="29"/>
      <c r="LM162" s="29"/>
      <c r="LQ162" s="29"/>
      <c r="LU162" s="29"/>
      <c r="LY162" s="29"/>
      <c r="MC162" s="29"/>
      <c r="MG162" s="29"/>
      <c r="MK162" s="29"/>
      <c r="MO162" s="29"/>
      <c r="MS162" s="29"/>
      <c r="MW162" s="29"/>
      <c r="NA162" s="29"/>
      <c r="NE162" s="29"/>
      <c r="NI162" s="29"/>
      <c r="NM162" s="29"/>
      <c r="NQ162" s="29"/>
      <c r="NU162" s="29"/>
      <c r="NY162" s="29"/>
      <c r="OC162" s="29"/>
      <c r="OG162" s="29"/>
      <c r="OK162" s="29"/>
      <c r="OO162" s="29"/>
      <c r="OS162" s="29"/>
      <c r="OW162" s="29"/>
      <c r="PA162" s="29"/>
      <c r="PE162" s="29"/>
      <c r="PI162" s="29"/>
      <c r="PM162" s="29"/>
      <c r="PQ162" s="29"/>
      <c r="PU162" s="29"/>
      <c r="PY162" s="29"/>
      <c r="QC162" s="29"/>
      <c r="QG162" s="29"/>
      <c r="QK162" s="29"/>
      <c r="QO162" s="29"/>
      <c r="QS162" s="29"/>
      <c r="QW162" s="29"/>
      <c r="RA162" s="29"/>
      <c r="RE162" s="29"/>
      <c r="RI162" s="29"/>
      <c r="RM162" s="29"/>
      <c r="RQ162" s="29"/>
      <c r="RU162" s="29"/>
      <c r="RY162" s="29"/>
      <c r="SC162" s="29"/>
      <c r="SG162" s="29"/>
      <c r="SK162" s="29"/>
      <c r="SO162" s="29"/>
      <c r="SS162" s="29"/>
      <c r="SW162" s="29"/>
      <c r="TA162" s="29"/>
      <c r="TE162" s="29"/>
      <c r="TI162" s="29"/>
      <c r="TM162" s="29"/>
      <c r="TQ162" s="29"/>
      <c r="TU162" s="29"/>
      <c r="TY162" s="29"/>
      <c r="UC162" s="29"/>
      <c r="UG162" s="29"/>
      <c r="UK162" s="29"/>
      <c r="UO162" s="29"/>
      <c r="US162" s="29"/>
      <c r="UW162" s="29"/>
      <c r="VA162" s="29"/>
      <c r="VE162" s="29"/>
      <c r="VI162" s="29"/>
      <c r="VM162" s="29"/>
      <c r="VQ162" s="29"/>
      <c r="VU162" s="29"/>
      <c r="VY162" s="29"/>
      <c r="WC162" s="29"/>
      <c r="WG162" s="29"/>
      <c r="WK162" s="29"/>
      <c r="WO162" s="29"/>
      <c r="WS162" s="29"/>
      <c r="WW162" s="29"/>
      <c r="XA162" s="29"/>
      <c r="XE162" s="29"/>
      <c r="XI162" s="29"/>
      <c r="XM162" s="29"/>
      <c r="XQ162" s="29"/>
      <c r="XU162" s="29"/>
      <c r="XY162" s="29"/>
      <c r="YC162" s="29"/>
      <c r="YG162" s="29"/>
      <c r="YK162" s="29"/>
      <c r="YO162" s="29"/>
      <c r="YS162" s="29"/>
      <c r="YW162" s="29"/>
      <c r="ZA162" s="29"/>
      <c r="ZE162" s="29"/>
      <c r="ZI162" s="29"/>
      <c r="ZM162" s="29"/>
      <c r="ZQ162" s="29"/>
      <c r="ZU162" s="29"/>
      <c r="ZY162" s="29"/>
      <c r="AAC162" s="29"/>
      <c r="AAG162" s="29"/>
      <c r="AAK162" s="29"/>
      <c r="AAO162" s="29"/>
      <c r="AAS162" s="29"/>
      <c r="AAW162" s="29"/>
      <c r="ABA162" s="29"/>
      <c r="ABE162" s="29"/>
      <c r="ABI162" s="29"/>
      <c r="ABM162" s="29"/>
      <c r="ABQ162" s="29"/>
      <c r="ABU162" s="29"/>
      <c r="ABY162" s="29"/>
      <c r="ACC162" s="29"/>
      <c r="ACG162" s="29"/>
      <c r="ACK162" s="29"/>
      <c r="ACO162" s="29"/>
      <c r="ACS162" s="29"/>
      <c r="ACW162" s="29"/>
      <c r="ADA162" s="29"/>
      <c r="ADE162" s="29"/>
      <c r="ADI162" s="29"/>
      <c r="ADM162" s="29"/>
      <c r="ADQ162" s="29"/>
      <c r="ADU162" s="29"/>
      <c r="ADY162" s="29"/>
      <c r="AEC162" s="29"/>
      <c r="AEG162" s="29"/>
      <c r="AEK162" s="29"/>
      <c r="AEO162" s="29"/>
      <c r="AES162" s="29"/>
      <c r="AEW162" s="29"/>
      <c r="AFA162" s="29"/>
      <c r="AFE162" s="29"/>
      <c r="AFI162" s="29"/>
      <c r="AFM162" s="29"/>
      <c r="AFQ162" s="29"/>
      <c r="AFU162" s="29"/>
      <c r="AFY162" s="29"/>
      <c r="AGC162" s="29"/>
      <c r="AGG162" s="29"/>
      <c r="AGK162" s="29"/>
      <c r="AGO162" s="29"/>
      <c r="AGS162" s="29"/>
      <c r="AGW162" s="29"/>
      <c r="AHA162" s="29"/>
      <c r="AHE162" s="29"/>
      <c r="AHI162" s="29"/>
      <c r="AHM162" s="29"/>
      <c r="AHQ162" s="29"/>
      <c r="AHU162" s="29"/>
      <c r="AHY162" s="29"/>
      <c r="AIC162" s="29"/>
      <c r="AIG162" s="29"/>
      <c r="AIK162" s="29"/>
      <c r="AIO162" s="29"/>
      <c r="AIS162" s="29"/>
      <c r="AIW162" s="29"/>
      <c r="AJA162" s="29"/>
      <c r="AJE162" s="29"/>
      <c r="AJI162" s="29"/>
      <c r="AJM162" s="29"/>
      <c r="AJQ162" s="29"/>
      <c r="AJU162" s="29"/>
      <c r="AJY162" s="29"/>
      <c r="AKC162" s="29"/>
      <c r="AKG162" s="29"/>
      <c r="AKK162" s="29"/>
      <c r="AKO162" s="29"/>
      <c r="AKS162" s="29"/>
      <c r="AKW162" s="29"/>
      <c r="ALA162" s="29"/>
      <c r="ALE162" s="29"/>
      <c r="ALI162" s="29"/>
      <c r="ALM162" s="29"/>
      <c r="ALQ162" s="29"/>
      <c r="ALU162" s="29"/>
      <c r="ALY162" s="29"/>
      <c r="AMC162" s="29"/>
      <c r="AMG162" s="29"/>
    </row>
    <row r="163" s="20" customFormat="true" ht="15" hidden="false" customHeight="false" outlineLevel="0" collapsed="false">
      <c r="A163" s="29" t="n">
        <v>43629</v>
      </c>
      <c r="B163" s="20" t="s">
        <v>236</v>
      </c>
      <c r="C163" s="20" t="n">
        <v>10248</v>
      </c>
      <c r="D163" s="16"/>
      <c r="E163" s="12"/>
      <c r="F163" s="12"/>
      <c r="G163" s="1"/>
      <c r="H163" s="1"/>
      <c r="I163" s="52"/>
      <c r="J163" s="1"/>
      <c r="K163" s="1"/>
      <c r="L163" s="1"/>
      <c r="M163" s="52"/>
      <c r="N163" s="1"/>
      <c r="O163" s="1"/>
      <c r="P163" s="1"/>
      <c r="Q163" s="52"/>
      <c r="R163" s="1"/>
      <c r="S163" s="1"/>
      <c r="T163" s="1"/>
      <c r="U163" s="52"/>
      <c r="V163" s="1"/>
      <c r="W163" s="1"/>
      <c r="X163" s="1"/>
      <c r="Y163" s="52"/>
      <c r="Z163" s="1"/>
      <c r="AA163" s="1"/>
      <c r="AB163" s="1"/>
      <c r="AC163" s="53"/>
      <c r="AG163" s="29"/>
      <c r="AK163" s="29"/>
      <c r="AO163" s="29"/>
      <c r="AS163" s="29"/>
      <c r="AW163" s="29"/>
      <c r="BA163" s="29"/>
      <c r="BE163" s="29"/>
      <c r="BI163" s="29"/>
      <c r="BM163" s="29"/>
      <c r="BQ163" s="29"/>
      <c r="BU163" s="29"/>
      <c r="BY163" s="29"/>
      <c r="CC163" s="29"/>
      <c r="CG163" s="29"/>
      <c r="CK163" s="29"/>
      <c r="CO163" s="29"/>
      <c r="CS163" s="29"/>
      <c r="CW163" s="29"/>
      <c r="DA163" s="29"/>
      <c r="DE163" s="29"/>
      <c r="DI163" s="29"/>
      <c r="DM163" s="29"/>
      <c r="DQ163" s="29"/>
      <c r="DU163" s="29"/>
      <c r="DY163" s="29"/>
      <c r="EC163" s="29"/>
      <c r="EG163" s="29"/>
      <c r="EK163" s="29"/>
      <c r="EO163" s="29"/>
      <c r="ES163" s="29"/>
      <c r="EW163" s="29"/>
      <c r="FA163" s="29"/>
      <c r="FE163" s="29"/>
      <c r="FI163" s="29"/>
      <c r="FM163" s="29"/>
      <c r="FQ163" s="29"/>
      <c r="FU163" s="29"/>
      <c r="FY163" s="29"/>
      <c r="GC163" s="29"/>
      <c r="GG163" s="29"/>
      <c r="GK163" s="29"/>
      <c r="GO163" s="29"/>
      <c r="GS163" s="29"/>
      <c r="GW163" s="29"/>
      <c r="HA163" s="29"/>
      <c r="HE163" s="29"/>
      <c r="HI163" s="29"/>
      <c r="HM163" s="29"/>
      <c r="HQ163" s="29"/>
      <c r="HU163" s="29"/>
      <c r="HY163" s="29"/>
      <c r="IC163" s="29"/>
      <c r="IG163" s="29"/>
      <c r="IK163" s="29"/>
      <c r="IO163" s="29"/>
      <c r="IS163" s="29"/>
      <c r="IW163" s="29"/>
      <c r="JA163" s="29"/>
      <c r="JE163" s="29"/>
      <c r="JI163" s="29"/>
      <c r="JM163" s="29"/>
      <c r="JQ163" s="29"/>
      <c r="JU163" s="29"/>
      <c r="JY163" s="29"/>
      <c r="KC163" s="29"/>
      <c r="KG163" s="29"/>
      <c r="KK163" s="29"/>
      <c r="KO163" s="29"/>
      <c r="KS163" s="29"/>
      <c r="KW163" s="29"/>
      <c r="LA163" s="29"/>
      <c r="LE163" s="29"/>
      <c r="LI163" s="29"/>
      <c r="LM163" s="29"/>
      <c r="LQ163" s="29"/>
      <c r="LU163" s="29"/>
      <c r="LY163" s="29"/>
      <c r="MC163" s="29"/>
      <c r="MG163" s="29"/>
      <c r="MK163" s="29"/>
      <c r="MO163" s="29"/>
      <c r="MS163" s="29"/>
      <c r="MW163" s="29"/>
      <c r="NA163" s="29"/>
      <c r="NE163" s="29"/>
      <c r="NI163" s="29"/>
      <c r="NM163" s="29"/>
      <c r="NQ163" s="29"/>
      <c r="NU163" s="29"/>
      <c r="NY163" s="29"/>
      <c r="OC163" s="29"/>
      <c r="OG163" s="29"/>
      <c r="OK163" s="29"/>
      <c r="OO163" s="29"/>
      <c r="OS163" s="29"/>
      <c r="OW163" s="29"/>
      <c r="PA163" s="29"/>
      <c r="PE163" s="29"/>
      <c r="PI163" s="29"/>
      <c r="PM163" s="29"/>
      <c r="PQ163" s="29"/>
      <c r="PU163" s="29"/>
      <c r="PY163" s="29"/>
      <c r="QC163" s="29"/>
      <c r="QG163" s="29"/>
      <c r="QK163" s="29"/>
      <c r="QO163" s="29"/>
      <c r="QS163" s="29"/>
      <c r="QW163" s="29"/>
      <c r="RA163" s="29"/>
      <c r="RE163" s="29"/>
      <c r="RI163" s="29"/>
      <c r="RM163" s="29"/>
      <c r="RQ163" s="29"/>
      <c r="RU163" s="29"/>
      <c r="RY163" s="29"/>
      <c r="SC163" s="29"/>
      <c r="SG163" s="29"/>
      <c r="SK163" s="29"/>
      <c r="SO163" s="29"/>
      <c r="SS163" s="29"/>
      <c r="SW163" s="29"/>
      <c r="TA163" s="29"/>
      <c r="TE163" s="29"/>
      <c r="TI163" s="29"/>
      <c r="TM163" s="29"/>
      <c r="TQ163" s="29"/>
      <c r="TU163" s="29"/>
      <c r="TY163" s="29"/>
      <c r="UC163" s="29"/>
      <c r="UG163" s="29"/>
      <c r="UK163" s="29"/>
      <c r="UO163" s="29"/>
      <c r="US163" s="29"/>
      <c r="UW163" s="29"/>
      <c r="VA163" s="29"/>
      <c r="VE163" s="29"/>
      <c r="VI163" s="29"/>
      <c r="VM163" s="29"/>
      <c r="VQ163" s="29"/>
      <c r="VU163" s="29"/>
      <c r="VY163" s="29"/>
      <c r="WC163" s="29"/>
      <c r="WG163" s="29"/>
      <c r="WK163" s="29"/>
      <c r="WO163" s="29"/>
      <c r="WS163" s="29"/>
      <c r="WW163" s="29"/>
      <c r="XA163" s="29"/>
      <c r="XE163" s="29"/>
      <c r="XI163" s="29"/>
      <c r="XM163" s="29"/>
      <c r="XQ163" s="29"/>
      <c r="XU163" s="29"/>
      <c r="XY163" s="29"/>
      <c r="YC163" s="29"/>
      <c r="YG163" s="29"/>
      <c r="YK163" s="29"/>
      <c r="YO163" s="29"/>
      <c r="YS163" s="29"/>
      <c r="YW163" s="29"/>
      <c r="ZA163" s="29"/>
      <c r="ZE163" s="29"/>
      <c r="ZI163" s="29"/>
      <c r="ZM163" s="29"/>
      <c r="ZQ163" s="29"/>
      <c r="ZU163" s="29"/>
      <c r="ZY163" s="29"/>
      <c r="AAC163" s="29"/>
      <c r="AAG163" s="29"/>
      <c r="AAK163" s="29"/>
      <c r="AAO163" s="29"/>
      <c r="AAS163" s="29"/>
      <c r="AAW163" s="29"/>
      <c r="ABA163" s="29"/>
      <c r="ABE163" s="29"/>
      <c r="ABI163" s="29"/>
      <c r="ABM163" s="29"/>
      <c r="ABQ163" s="29"/>
      <c r="ABU163" s="29"/>
      <c r="ABY163" s="29"/>
      <c r="ACC163" s="29"/>
      <c r="ACG163" s="29"/>
      <c r="ACK163" s="29"/>
      <c r="ACO163" s="29"/>
      <c r="ACS163" s="29"/>
      <c r="ACW163" s="29"/>
      <c r="ADA163" s="29"/>
      <c r="ADE163" s="29"/>
      <c r="ADI163" s="29"/>
      <c r="ADM163" s="29"/>
      <c r="ADQ163" s="29"/>
      <c r="ADU163" s="29"/>
      <c r="ADY163" s="29"/>
      <c r="AEC163" s="29"/>
      <c r="AEG163" s="29"/>
      <c r="AEK163" s="29"/>
      <c r="AEO163" s="29"/>
      <c r="AES163" s="29"/>
      <c r="AEW163" s="29"/>
      <c r="AFA163" s="29"/>
      <c r="AFE163" s="29"/>
      <c r="AFI163" s="29"/>
      <c r="AFM163" s="29"/>
      <c r="AFQ163" s="29"/>
      <c r="AFU163" s="29"/>
      <c r="AFY163" s="29"/>
      <c r="AGC163" s="29"/>
      <c r="AGG163" s="29"/>
      <c r="AGK163" s="29"/>
      <c r="AGO163" s="29"/>
      <c r="AGS163" s="29"/>
      <c r="AGW163" s="29"/>
      <c r="AHA163" s="29"/>
      <c r="AHE163" s="29"/>
      <c r="AHI163" s="29"/>
      <c r="AHM163" s="29"/>
      <c r="AHQ163" s="29"/>
      <c r="AHU163" s="29"/>
      <c r="AHY163" s="29"/>
      <c r="AIC163" s="29"/>
      <c r="AIG163" s="29"/>
      <c r="AIK163" s="29"/>
      <c r="AIO163" s="29"/>
      <c r="AIS163" s="29"/>
      <c r="AIW163" s="29"/>
      <c r="AJA163" s="29"/>
      <c r="AJE163" s="29"/>
      <c r="AJI163" s="29"/>
      <c r="AJM163" s="29"/>
      <c r="AJQ163" s="29"/>
      <c r="AJU163" s="29"/>
      <c r="AJY163" s="29"/>
      <c r="AKC163" s="29"/>
      <c r="AKG163" s="29"/>
      <c r="AKK163" s="29"/>
      <c r="AKO163" s="29"/>
      <c r="AKS163" s="29"/>
      <c r="AKW163" s="29"/>
      <c r="ALA163" s="29"/>
      <c r="ALE163" s="29"/>
      <c r="ALI163" s="29"/>
      <c r="ALM163" s="29"/>
      <c r="ALQ163" s="29"/>
      <c r="ALU163" s="29"/>
      <c r="ALY163" s="29"/>
      <c r="AMC163" s="29"/>
      <c r="AMG163" s="29"/>
    </row>
    <row r="164" s="20" customFormat="true" ht="15" hidden="false" customHeight="false" outlineLevel="0" collapsed="false">
      <c r="A164" s="29" t="n">
        <v>43648</v>
      </c>
      <c r="B164" s="20" t="s">
        <v>237</v>
      </c>
      <c r="C164" s="20" t="n">
        <v>6625</v>
      </c>
      <c r="D164" s="20" t="n">
        <v>1325</v>
      </c>
      <c r="E164" s="0"/>
      <c r="F164" s="0"/>
      <c r="G164" s="1"/>
      <c r="H164" s="1"/>
      <c r="I164" s="52"/>
      <c r="J164" s="1"/>
      <c r="K164" s="1"/>
      <c r="L164" s="1"/>
      <c r="M164" s="52"/>
      <c r="N164" s="1"/>
      <c r="O164" s="1"/>
      <c r="P164" s="1"/>
      <c r="Q164" s="52"/>
      <c r="R164" s="1"/>
      <c r="S164" s="1"/>
      <c r="T164" s="1"/>
      <c r="U164" s="52"/>
      <c r="V164" s="1"/>
      <c r="W164" s="1"/>
      <c r="X164" s="1"/>
      <c r="Y164" s="52"/>
      <c r="Z164" s="1"/>
      <c r="AA164" s="1"/>
      <c r="AB164" s="1"/>
      <c r="AC164" s="53"/>
      <c r="AG164" s="29"/>
      <c r="AK164" s="29"/>
      <c r="AO164" s="29"/>
      <c r="AS164" s="29"/>
      <c r="AW164" s="29"/>
      <c r="BA164" s="29"/>
      <c r="BE164" s="29"/>
      <c r="BI164" s="29"/>
      <c r="BM164" s="29"/>
      <c r="BQ164" s="29"/>
      <c r="BU164" s="29"/>
      <c r="BY164" s="29"/>
      <c r="CC164" s="29"/>
      <c r="CG164" s="29"/>
      <c r="CK164" s="29"/>
      <c r="CO164" s="29"/>
      <c r="CS164" s="29"/>
      <c r="CW164" s="29"/>
      <c r="DA164" s="29"/>
      <c r="DE164" s="29"/>
      <c r="DI164" s="29"/>
      <c r="DM164" s="29"/>
      <c r="DQ164" s="29"/>
      <c r="DU164" s="29"/>
      <c r="DY164" s="29"/>
      <c r="EC164" s="29"/>
      <c r="EG164" s="29"/>
      <c r="EK164" s="29"/>
      <c r="EO164" s="29"/>
      <c r="ES164" s="29"/>
      <c r="EW164" s="29"/>
      <c r="FA164" s="29"/>
      <c r="FE164" s="29"/>
      <c r="FI164" s="29"/>
      <c r="FM164" s="29"/>
      <c r="FQ164" s="29"/>
      <c r="FU164" s="29"/>
      <c r="FY164" s="29"/>
      <c r="GC164" s="29"/>
      <c r="GG164" s="29"/>
      <c r="GK164" s="29"/>
      <c r="GO164" s="29"/>
      <c r="GS164" s="29"/>
      <c r="GW164" s="29"/>
      <c r="HA164" s="29"/>
      <c r="HE164" s="29"/>
      <c r="HI164" s="29"/>
      <c r="HM164" s="29"/>
      <c r="HQ164" s="29"/>
      <c r="HU164" s="29"/>
      <c r="HY164" s="29"/>
      <c r="IC164" s="29"/>
      <c r="IG164" s="29"/>
      <c r="IK164" s="29"/>
      <c r="IO164" s="29"/>
      <c r="IS164" s="29"/>
      <c r="IW164" s="29"/>
      <c r="JA164" s="29"/>
      <c r="JE164" s="29"/>
      <c r="JI164" s="29"/>
      <c r="JM164" s="29"/>
      <c r="JQ164" s="29"/>
      <c r="JU164" s="29"/>
      <c r="JY164" s="29"/>
      <c r="KC164" s="29"/>
      <c r="KG164" s="29"/>
      <c r="KK164" s="29"/>
      <c r="KO164" s="29"/>
      <c r="KS164" s="29"/>
      <c r="KW164" s="29"/>
      <c r="LA164" s="29"/>
      <c r="LE164" s="29"/>
      <c r="LI164" s="29"/>
      <c r="LM164" s="29"/>
      <c r="LQ164" s="29"/>
      <c r="LU164" s="29"/>
      <c r="LY164" s="29"/>
      <c r="MC164" s="29"/>
      <c r="MG164" s="29"/>
      <c r="MK164" s="29"/>
      <c r="MO164" s="29"/>
      <c r="MS164" s="29"/>
      <c r="MW164" s="29"/>
      <c r="NA164" s="29"/>
      <c r="NE164" s="29"/>
      <c r="NI164" s="29"/>
      <c r="NM164" s="29"/>
      <c r="NQ164" s="29"/>
      <c r="NU164" s="29"/>
      <c r="NY164" s="29"/>
      <c r="OC164" s="29"/>
      <c r="OG164" s="29"/>
      <c r="OK164" s="29"/>
      <c r="OO164" s="29"/>
      <c r="OS164" s="29"/>
      <c r="OW164" s="29"/>
      <c r="PA164" s="29"/>
      <c r="PE164" s="29"/>
      <c r="PI164" s="29"/>
      <c r="PM164" s="29"/>
      <c r="PQ164" s="29"/>
      <c r="PU164" s="29"/>
      <c r="PY164" s="29"/>
      <c r="QC164" s="29"/>
      <c r="QG164" s="29"/>
      <c r="QK164" s="29"/>
      <c r="QO164" s="29"/>
      <c r="QS164" s="29"/>
      <c r="QW164" s="29"/>
      <c r="RA164" s="29"/>
      <c r="RE164" s="29"/>
      <c r="RI164" s="29"/>
      <c r="RM164" s="29"/>
      <c r="RQ164" s="29"/>
      <c r="RU164" s="29"/>
      <c r="RY164" s="29"/>
      <c r="SC164" s="29"/>
      <c r="SG164" s="29"/>
      <c r="SK164" s="29"/>
      <c r="SO164" s="29"/>
      <c r="SS164" s="29"/>
      <c r="SW164" s="29"/>
      <c r="TA164" s="29"/>
      <c r="TE164" s="29"/>
      <c r="TI164" s="29"/>
      <c r="TM164" s="29"/>
      <c r="TQ164" s="29"/>
      <c r="TU164" s="29"/>
      <c r="TY164" s="29"/>
      <c r="UC164" s="29"/>
      <c r="UG164" s="29"/>
      <c r="UK164" s="29"/>
      <c r="UO164" s="29"/>
      <c r="US164" s="29"/>
      <c r="UW164" s="29"/>
      <c r="VA164" s="29"/>
      <c r="VE164" s="29"/>
      <c r="VI164" s="29"/>
      <c r="VM164" s="29"/>
      <c r="VQ164" s="29"/>
      <c r="VU164" s="29"/>
      <c r="VY164" s="29"/>
      <c r="WC164" s="29"/>
      <c r="WG164" s="29"/>
      <c r="WK164" s="29"/>
      <c r="WO164" s="29"/>
      <c r="WS164" s="29"/>
      <c r="WW164" s="29"/>
      <c r="XA164" s="29"/>
      <c r="XE164" s="29"/>
      <c r="XI164" s="29"/>
      <c r="XM164" s="29"/>
      <c r="XQ164" s="29"/>
      <c r="XU164" s="29"/>
      <c r="XY164" s="29"/>
      <c r="YC164" s="29"/>
      <c r="YG164" s="29"/>
      <c r="YK164" s="29"/>
      <c r="YO164" s="29"/>
      <c r="YS164" s="29"/>
      <c r="YW164" s="29"/>
      <c r="ZA164" s="29"/>
      <c r="ZE164" s="29"/>
      <c r="ZI164" s="29"/>
      <c r="ZM164" s="29"/>
      <c r="ZQ164" s="29"/>
      <c r="ZU164" s="29"/>
      <c r="ZY164" s="29"/>
      <c r="AAC164" s="29"/>
      <c r="AAG164" s="29"/>
      <c r="AAK164" s="29"/>
      <c r="AAO164" s="29"/>
      <c r="AAS164" s="29"/>
      <c r="AAW164" s="29"/>
      <c r="ABA164" s="29"/>
      <c r="ABE164" s="29"/>
      <c r="ABI164" s="29"/>
      <c r="ABM164" s="29"/>
      <c r="ABQ164" s="29"/>
      <c r="ABU164" s="29"/>
      <c r="ABY164" s="29"/>
      <c r="ACC164" s="29"/>
      <c r="ACG164" s="29"/>
      <c r="ACK164" s="29"/>
      <c r="ACO164" s="29"/>
      <c r="ACS164" s="29"/>
      <c r="ACW164" s="29"/>
      <c r="ADA164" s="29"/>
      <c r="ADE164" s="29"/>
      <c r="ADI164" s="29"/>
      <c r="ADM164" s="29"/>
      <c r="ADQ164" s="29"/>
      <c r="ADU164" s="29"/>
      <c r="ADY164" s="29"/>
      <c r="AEC164" s="29"/>
      <c r="AEG164" s="29"/>
      <c r="AEK164" s="29"/>
      <c r="AEO164" s="29"/>
      <c r="AES164" s="29"/>
      <c r="AEW164" s="29"/>
      <c r="AFA164" s="29"/>
      <c r="AFE164" s="29"/>
      <c r="AFI164" s="29"/>
      <c r="AFM164" s="29"/>
      <c r="AFQ164" s="29"/>
      <c r="AFU164" s="29"/>
      <c r="AFY164" s="29"/>
      <c r="AGC164" s="29"/>
      <c r="AGG164" s="29"/>
      <c r="AGK164" s="29"/>
      <c r="AGO164" s="29"/>
      <c r="AGS164" s="29"/>
      <c r="AGW164" s="29"/>
      <c r="AHA164" s="29"/>
      <c r="AHE164" s="29"/>
      <c r="AHI164" s="29"/>
      <c r="AHM164" s="29"/>
      <c r="AHQ164" s="29"/>
      <c r="AHU164" s="29"/>
      <c r="AHY164" s="29"/>
      <c r="AIC164" s="29"/>
      <c r="AIG164" s="29"/>
      <c r="AIK164" s="29"/>
      <c r="AIO164" s="29"/>
      <c r="AIS164" s="29"/>
      <c r="AIW164" s="29"/>
      <c r="AJA164" s="29"/>
      <c r="AJE164" s="29"/>
      <c r="AJI164" s="29"/>
      <c r="AJM164" s="29"/>
      <c r="AJQ164" s="29"/>
      <c r="AJU164" s="29"/>
      <c r="AJY164" s="29"/>
      <c r="AKC164" s="29"/>
      <c r="AKG164" s="29"/>
      <c r="AKK164" s="29"/>
      <c r="AKO164" s="29"/>
      <c r="AKS164" s="29"/>
      <c r="AKW164" s="29"/>
      <c r="ALA164" s="29"/>
      <c r="ALE164" s="29"/>
      <c r="ALI164" s="29"/>
      <c r="ALM164" s="29"/>
      <c r="ALQ164" s="29"/>
      <c r="ALU164" s="29"/>
      <c r="ALY164" s="29"/>
      <c r="AMC164" s="29"/>
      <c r="AMG164" s="29"/>
    </row>
    <row r="165" s="20" customFormat="true" ht="15" hidden="false" customHeight="false" outlineLevel="0" collapsed="false">
      <c r="A165" s="29"/>
      <c r="B165" s="57" t="s">
        <v>238</v>
      </c>
      <c r="C165" s="20" t="n">
        <v>125</v>
      </c>
      <c r="E165" s="0"/>
      <c r="F165" s="0"/>
      <c r="G165" s="1"/>
      <c r="H165" s="1"/>
      <c r="I165" s="52"/>
      <c r="J165" s="1"/>
      <c r="K165" s="1"/>
      <c r="L165" s="1"/>
      <c r="M165" s="52"/>
      <c r="N165" s="1"/>
      <c r="O165" s="1"/>
      <c r="P165" s="1"/>
      <c r="Q165" s="52"/>
      <c r="R165" s="1"/>
      <c r="S165" s="1"/>
      <c r="T165" s="1"/>
      <c r="U165" s="52"/>
      <c r="V165" s="1"/>
      <c r="W165" s="1"/>
      <c r="X165" s="1"/>
      <c r="Y165" s="52"/>
      <c r="Z165" s="1"/>
      <c r="AA165" s="1"/>
      <c r="AB165" s="1"/>
      <c r="AC165" s="53"/>
      <c r="AG165" s="29"/>
      <c r="AK165" s="29"/>
      <c r="AO165" s="29"/>
      <c r="AS165" s="29"/>
      <c r="AW165" s="29"/>
      <c r="BA165" s="29"/>
      <c r="BE165" s="29"/>
      <c r="BI165" s="29"/>
      <c r="BM165" s="29"/>
      <c r="BQ165" s="29"/>
      <c r="BU165" s="29"/>
      <c r="BY165" s="29"/>
      <c r="CC165" s="29"/>
      <c r="CG165" s="29"/>
      <c r="CK165" s="29"/>
      <c r="CO165" s="29"/>
      <c r="CS165" s="29"/>
      <c r="CW165" s="29"/>
      <c r="DA165" s="29"/>
      <c r="DE165" s="29"/>
      <c r="DI165" s="29"/>
      <c r="DM165" s="29"/>
      <c r="DQ165" s="29"/>
      <c r="DU165" s="29"/>
      <c r="DY165" s="29"/>
      <c r="EC165" s="29"/>
      <c r="EG165" s="29"/>
      <c r="EK165" s="29"/>
      <c r="EO165" s="29"/>
      <c r="ES165" s="29"/>
      <c r="EW165" s="29"/>
      <c r="FA165" s="29"/>
      <c r="FE165" s="29"/>
      <c r="FI165" s="29"/>
      <c r="FM165" s="29"/>
      <c r="FQ165" s="29"/>
      <c r="FU165" s="29"/>
      <c r="FY165" s="29"/>
      <c r="GC165" s="29"/>
      <c r="GG165" s="29"/>
      <c r="GK165" s="29"/>
      <c r="GO165" s="29"/>
      <c r="GS165" s="29"/>
      <c r="GW165" s="29"/>
      <c r="HA165" s="29"/>
      <c r="HE165" s="29"/>
      <c r="HI165" s="29"/>
      <c r="HM165" s="29"/>
      <c r="HQ165" s="29"/>
      <c r="HU165" s="29"/>
      <c r="HY165" s="29"/>
      <c r="IC165" s="29"/>
      <c r="IG165" s="29"/>
      <c r="IK165" s="29"/>
      <c r="IO165" s="29"/>
      <c r="IS165" s="29"/>
      <c r="IW165" s="29"/>
      <c r="JA165" s="29"/>
      <c r="JE165" s="29"/>
      <c r="JI165" s="29"/>
      <c r="JM165" s="29"/>
      <c r="JQ165" s="29"/>
      <c r="JU165" s="29"/>
      <c r="JY165" s="29"/>
      <c r="KC165" s="29"/>
      <c r="KG165" s="29"/>
      <c r="KK165" s="29"/>
      <c r="KO165" s="29"/>
      <c r="KS165" s="29"/>
      <c r="KW165" s="29"/>
      <c r="LA165" s="29"/>
      <c r="LE165" s="29"/>
      <c r="LI165" s="29"/>
      <c r="LM165" s="29"/>
      <c r="LQ165" s="29"/>
      <c r="LU165" s="29"/>
      <c r="LY165" s="29"/>
      <c r="MC165" s="29"/>
      <c r="MG165" s="29"/>
      <c r="MK165" s="29"/>
      <c r="MO165" s="29"/>
      <c r="MS165" s="29"/>
      <c r="MW165" s="29"/>
      <c r="NA165" s="29"/>
      <c r="NE165" s="29"/>
      <c r="NI165" s="29"/>
      <c r="NM165" s="29"/>
      <c r="NQ165" s="29"/>
      <c r="NU165" s="29"/>
      <c r="NY165" s="29"/>
      <c r="OC165" s="29"/>
      <c r="OG165" s="29"/>
      <c r="OK165" s="29"/>
      <c r="OO165" s="29"/>
      <c r="OS165" s="29"/>
      <c r="OW165" s="29"/>
      <c r="PA165" s="29"/>
      <c r="PE165" s="29"/>
      <c r="PI165" s="29"/>
      <c r="PM165" s="29"/>
      <c r="PQ165" s="29"/>
      <c r="PU165" s="29"/>
      <c r="PY165" s="29"/>
      <c r="QC165" s="29"/>
      <c r="QG165" s="29"/>
      <c r="QK165" s="29"/>
      <c r="QO165" s="29"/>
      <c r="QS165" s="29"/>
      <c r="QW165" s="29"/>
      <c r="RA165" s="29"/>
      <c r="RE165" s="29"/>
      <c r="RI165" s="29"/>
      <c r="RM165" s="29"/>
      <c r="RQ165" s="29"/>
      <c r="RU165" s="29"/>
      <c r="RY165" s="29"/>
      <c r="SC165" s="29"/>
      <c r="SG165" s="29"/>
      <c r="SK165" s="29"/>
      <c r="SO165" s="29"/>
      <c r="SS165" s="29"/>
      <c r="SW165" s="29"/>
      <c r="TA165" s="29"/>
      <c r="TE165" s="29"/>
      <c r="TI165" s="29"/>
      <c r="TM165" s="29"/>
      <c r="TQ165" s="29"/>
      <c r="TU165" s="29"/>
      <c r="TY165" s="29"/>
      <c r="UC165" s="29"/>
      <c r="UG165" s="29"/>
      <c r="UK165" s="29"/>
      <c r="UO165" s="29"/>
      <c r="US165" s="29"/>
      <c r="UW165" s="29"/>
      <c r="VA165" s="29"/>
      <c r="VE165" s="29"/>
      <c r="VI165" s="29"/>
      <c r="VM165" s="29"/>
      <c r="VQ165" s="29"/>
      <c r="VU165" s="29"/>
      <c r="VY165" s="29"/>
      <c r="WC165" s="29"/>
      <c r="WG165" s="29"/>
      <c r="WK165" s="29"/>
      <c r="WO165" s="29"/>
      <c r="WS165" s="29"/>
      <c r="WW165" s="29"/>
      <c r="XA165" s="29"/>
      <c r="XE165" s="29"/>
      <c r="XI165" s="29"/>
      <c r="XM165" s="29"/>
      <c r="XQ165" s="29"/>
      <c r="XU165" s="29"/>
      <c r="XY165" s="29"/>
      <c r="YC165" s="29"/>
      <c r="YG165" s="29"/>
      <c r="YK165" s="29"/>
      <c r="YO165" s="29"/>
      <c r="YS165" s="29"/>
      <c r="YW165" s="29"/>
      <c r="ZA165" s="29"/>
      <c r="ZE165" s="29"/>
      <c r="ZI165" s="29"/>
      <c r="ZM165" s="29"/>
      <c r="ZQ165" s="29"/>
      <c r="ZU165" s="29"/>
      <c r="ZY165" s="29"/>
      <c r="AAC165" s="29"/>
      <c r="AAG165" s="29"/>
      <c r="AAK165" s="29"/>
      <c r="AAO165" s="29"/>
      <c r="AAS165" s="29"/>
      <c r="AAW165" s="29"/>
      <c r="ABA165" s="29"/>
      <c r="ABE165" s="29"/>
      <c r="ABI165" s="29"/>
      <c r="ABM165" s="29"/>
      <c r="ABQ165" s="29"/>
      <c r="ABU165" s="29"/>
      <c r="ABY165" s="29"/>
      <c r="ACC165" s="29"/>
      <c r="ACG165" s="29"/>
      <c r="ACK165" s="29"/>
      <c r="ACO165" s="29"/>
      <c r="ACS165" s="29"/>
      <c r="ACW165" s="29"/>
      <c r="ADA165" s="29"/>
      <c r="ADE165" s="29"/>
      <c r="ADI165" s="29"/>
      <c r="ADM165" s="29"/>
      <c r="ADQ165" s="29"/>
      <c r="ADU165" s="29"/>
      <c r="ADY165" s="29"/>
      <c r="AEC165" s="29"/>
      <c r="AEG165" s="29"/>
      <c r="AEK165" s="29"/>
      <c r="AEO165" s="29"/>
      <c r="AES165" s="29"/>
      <c r="AEW165" s="29"/>
      <c r="AFA165" s="29"/>
      <c r="AFE165" s="29"/>
      <c r="AFI165" s="29"/>
      <c r="AFM165" s="29"/>
      <c r="AFQ165" s="29"/>
      <c r="AFU165" s="29"/>
      <c r="AFY165" s="29"/>
      <c r="AGC165" s="29"/>
      <c r="AGG165" s="29"/>
      <c r="AGK165" s="29"/>
      <c r="AGO165" s="29"/>
      <c r="AGS165" s="29"/>
      <c r="AGW165" s="29"/>
      <c r="AHA165" s="29"/>
      <c r="AHE165" s="29"/>
      <c r="AHI165" s="29"/>
      <c r="AHM165" s="29"/>
      <c r="AHQ165" s="29"/>
      <c r="AHU165" s="29"/>
      <c r="AHY165" s="29"/>
      <c r="AIC165" s="29"/>
      <c r="AIG165" s="29"/>
      <c r="AIK165" s="29"/>
      <c r="AIO165" s="29"/>
      <c r="AIS165" s="29"/>
      <c r="AIW165" s="29"/>
      <c r="AJA165" s="29"/>
      <c r="AJE165" s="29"/>
      <c r="AJI165" s="29"/>
      <c r="AJM165" s="29"/>
      <c r="AJQ165" s="29"/>
      <c r="AJU165" s="29"/>
      <c r="AJY165" s="29"/>
      <c r="AKC165" s="29"/>
      <c r="AKG165" s="29"/>
      <c r="AKK165" s="29"/>
      <c r="AKO165" s="29"/>
      <c r="AKS165" s="29"/>
      <c r="AKW165" s="29"/>
      <c r="ALA165" s="29"/>
      <c r="ALE165" s="29"/>
      <c r="ALI165" s="29"/>
      <c r="ALM165" s="29"/>
      <c r="ALQ165" s="29"/>
      <c r="ALU165" s="29"/>
      <c r="ALY165" s="29"/>
      <c r="AMC165" s="29"/>
      <c r="AMG165" s="29"/>
    </row>
    <row r="166" s="20" customFormat="true" ht="15" hidden="false" customHeight="false" outlineLevel="0" collapsed="false">
      <c r="A166" s="29"/>
      <c r="B166" s="58" t="s">
        <v>239</v>
      </c>
      <c r="C166" s="20" t="n">
        <v>250</v>
      </c>
      <c r="E166" s="0"/>
      <c r="F166" s="0"/>
      <c r="G166" s="1"/>
      <c r="H166" s="1"/>
      <c r="I166" s="52"/>
      <c r="J166" s="1"/>
      <c r="K166" s="1"/>
      <c r="L166" s="1"/>
      <c r="M166" s="52"/>
      <c r="N166" s="1"/>
      <c r="O166" s="1"/>
      <c r="P166" s="1"/>
      <c r="Q166" s="52"/>
      <c r="R166" s="1"/>
      <c r="S166" s="1"/>
      <c r="T166" s="1"/>
      <c r="U166" s="52"/>
      <c r="V166" s="1"/>
      <c r="W166" s="1"/>
      <c r="X166" s="1"/>
      <c r="Y166" s="52"/>
      <c r="Z166" s="1"/>
      <c r="AA166" s="1"/>
      <c r="AB166" s="1"/>
      <c r="AC166" s="53"/>
      <c r="AG166" s="29"/>
      <c r="AK166" s="29"/>
      <c r="AO166" s="29"/>
      <c r="AS166" s="29"/>
      <c r="AW166" s="29"/>
      <c r="BA166" s="29"/>
      <c r="BE166" s="29"/>
      <c r="BI166" s="29"/>
      <c r="BM166" s="29"/>
      <c r="BQ166" s="29"/>
      <c r="BU166" s="29"/>
      <c r="BY166" s="29"/>
      <c r="CC166" s="29"/>
      <c r="CG166" s="29"/>
      <c r="CK166" s="29"/>
      <c r="CO166" s="29"/>
      <c r="CS166" s="29"/>
      <c r="CW166" s="29"/>
      <c r="DA166" s="29"/>
      <c r="DE166" s="29"/>
      <c r="DI166" s="29"/>
      <c r="DM166" s="29"/>
      <c r="DQ166" s="29"/>
      <c r="DU166" s="29"/>
      <c r="DY166" s="29"/>
      <c r="EC166" s="29"/>
      <c r="EG166" s="29"/>
      <c r="EK166" s="29"/>
      <c r="EO166" s="29"/>
      <c r="ES166" s="29"/>
      <c r="EW166" s="29"/>
      <c r="FA166" s="29"/>
      <c r="FE166" s="29"/>
      <c r="FI166" s="29"/>
      <c r="FM166" s="29"/>
      <c r="FQ166" s="29"/>
      <c r="FU166" s="29"/>
      <c r="FY166" s="29"/>
      <c r="GC166" s="29"/>
      <c r="GG166" s="29"/>
      <c r="GK166" s="29"/>
      <c r="GO166" s="29"/>
      <c r="GS166" s="29"/>
      <c r="GW166" s="29"/>
      <c r="HA166" s="29"/>
      <c r="HE166" s="29"/>
      <c r="HI166" s="29"/>
      <c r="HM166" s="29"/>
      <c r="HQ166" s="29"/>
      <c r="HU166" s="29"/>
      <c r="HY166" s="29"/>
      <c r="IC166" s="29"/>
      <c r="IG166" s="29"/>
      <c r="IK166" s="29"/>
      <c r="IO166" s="29"/>
      <c r="IS166" s="29"/>
      <c r="IW166" s="29"/>
      <c r="JA166" s="29"/>
      <c r="JE166" s="29"/>
      <c r="JI166" s="29"/>
      <c r="JM166" s="29"/>
      <c r="JQ166" s="29"/>
      <c r="JU166" s="29"/>
      <c r="JY166" s="29"/>
      <c r="KC166" s="29"/>
      <c r="KG166" s="29"/>
      <c r="KK166" s="29"/>
      <c r="KO166" s="29"/>
      <c r="KS166" s="29"/>
      <c r="KW166" s="29"/>
      <c r="LA166" s="29"/>
      <c r="LE166" s="29"/>
      <c r="LI166" s="29"/>
      <c r="LM166" s="29"/>
      <c r="LQ166" s="29"/>
      <c r="LU166" s="29"/>
      <c r="LY166" s="29"/>
      <c r="MC166" s="29"/>
      <c r="MG166" s="29"/>
      <c r="MK166" s="29"/>
      <c r="MO166" s="29"/>
      <c r="MS166" s="29"/>
      <c r="MW166" s="29"/>
      <c r="NA166" s="29"/>
      <c r="NE166" s="29"/>
      <c r="NI166" s="29"/>
      <c r="NM166" s="29"/>
      <c r="NQ166" s="29"/>
      <c r="NU166" s="29"/>
      <c r="NY166" s="29"/>
      <c r="OC166" s="29"/>
      <c r="OG166" s="29"/>
      <c r="OK166" s="29"/>
      <c r="OO166" s="29"/>
      <c r="OS166" s="29"/>
      <c r="OW166" s="29"/>
      <c r="PA166" s="29"/>
      <c r="PE166" s="29"/>
      <c r="PI166" s="29"/>
      <c r="PM166" s="29"/>
      <c r="PQ166" s="29"/>
      <c r="PU166" s="29"/>
      <c r="PY166" s="29"/>
      <c r="QC166" s="29"/>
      <c r="QG166" s="29"/>
      <c r="QK166" s="29"/>
      <c r="QO166" s="29"/>
      <c r="QS166" s="29"/>
      <c r="QW166" s="29"/>
      <c r="RA166" s="29"/>
      <c r="RE166" s="29"/>
      <c r="RI166" s="29"/>
      <c r="RM166" s="29"/>
      <c r="RQ166" s="29"/>
      <c r="RU166" s="29"/>
      <c r="RY166" s="29"/>
      <c r="SC166" s="29"/>
      <c r="SG166" s="29"/>
      <c r="SK166" s="29"/>
      <c r="SO166" s="29"/>
      <c r="SS166" s="29"/>
      <c r="SW166" s="29"/>
      <c r="TA166" s="29"/>
      <c r="TE166" s="29"/>
      <c r="TI166" s="29"/>
      <c r="TM166" s="29"/>
      <c r="TQ166" s="29"/>
      <c r="TU166" s="29"/>
      <c r="TY166" s="29"/>
      <c r="UC166" s="29"/>
      <c r="UG166" s="29"/>
      <c r="UK166" s="29"/>
      <c r="UO166" s="29"/>
      <c r="US166" s="29"/>
      <c r="UW166" s="29"/>
      <c r="VA166" s="29"/>
      <c r="VE166" s="29"/>
      <c r="VI166" s="29"/>
      <c r="VM166" s="29"/>
      <c r="VQ166" s="29"/>
      <c r="VU166" s="29"/>
      <c r="VY166" s="29"/>
      <c r="WC166" s="29"/>
      <c r="WG166" s="29"/>
      <c r="WK166" s="29"/>
      <c r="WO166" s="29"/>
      <c r="WS166" s="29"/>
      <c r="WW166" s="29"/>
      <c r="XA166" s="29"/>
      <c r="XE166" s="29"/>
      <c r="XI166" s="29"/>
      <c r="XM166" s="29"/>
      <c r="XQ166" s="29"/>
      <c r="XU166" s="29"/>
      <c r="XY166" s="29"/>
      <c r="YC166" s="29"/>
      <c r="YG166" s="29"/>
      <c r="YK166" s="29"/>
      <c r="YO166" s="29"/>
      <c r="YS166" s="29"/>
      <c r="YW166" s="29"/>
      <c r="ZA166" s="29"/>
      <c r="ZE166" s="29"/>
      <c r="ZI166" s="29"/>
      <c r="ZM166" s="29"/>
      <c r="ZQ166" s="29"/>
      <c r="ZU166" s="29"/>
      <c r="ZY166" s="29"/>
      <c r="AAC166" s="29"/>
      <c r="AAG166" s="29"/>
      <c r="AAK166" s="29"/>
      <c r="AAO166" s="29"/>
      <c r="AAS166" s="29"/>
      <c r="AAW166" s="29"/>
      <c r="ABA166" s="29"/>
      <c r="ABE166" s="29"/>
      <c r="ABI166" s="29"/>
      <c r="ABM166" s="29"/>
      <c r="ABQ166" s="29"/>
      <c r="ABU166" s="29"/>
      <c r="ABY166" s="29"/>
      <c r="ACC166" s="29"/>
      <c r="ACG166" s="29"/>
      <c r="ACK166" s="29"/>
      <c r="ACO166" s="29"/>
      <c r="ACS166" s="29"/>
      <c r="ACW166" s="29"/>
      <c r="ADA166" s="29"/>
      <c r="ADE166" s="29"/>
      <c r="ADI166" s="29"/>
      <c r="ADM166" s="29"/>
      <c r="ADQ166" s="29"/>
      <c r="ADU166" s="29"/>
      <c r="ADY166" s="29"/>
      <c r="AEC166" s="29"/>
      <c r="AEG166" s="29"/>
      <c r="AEK166" s="29"/>
      <c r="AEO166" s="29"/>
      <c r="AES166" s="29"/>
      <c r="AEW166" s="29"/>
      <c r="AFA166" s="29"/>
      <c r="AFE166" s="29"/>
      <c r="AFI166" s="29"/>
      <c r="AFM166" s="29"/>
      <c r="AFQ166" s="29"/>
      <c r="AFU166" s="29"/>
      <c r="AFY166" s="29"/>
      <c r="AGC166" s="29"/>
      <c r="AGG166" s="29"/>
      <c r="AGK166" s="29"/>
      <c r="AGO166" s="29"/>
      <c r="AGS166" s="29"/>
      <c r="AGW166" s="29"/>
      <c r="AHA166" s="29"/>
      <c r="AHE166" s="29"/>
      <c r="AHI166" s="29"/>
      <c r="AHM166" s="29"/>
      <c r="AHQ166" s="29"/>
      <c r="AHU166" s="29"/>
      <c r="AHY166" s="29"/>
      <c r="AIC166" s="29"/>
      <c r="AIG166" s="29"/>
      <c r="AIK166" s="29"/>
      <c r="AIO166" s="29"/>
      <c r="AIS166" s="29"/>
      <c r="AIW166" s="29"/>
      <c r="AJA166" s="29"/>
      <c r="AJE166" s="29"/>
      <c r="AJI166" s="29"/>
      <c r="AJM166" s="29"/>
      <c r="AJQ166" s="29"/>
      <c r="AJU166" s="29"/>
      <c r="AJY166" s="29"/>
      <c r="AKC166" s="29"/>
      <c r="AKG166" s="29"/>
      <c r="AKK166" s="29"/>
      <c r="AKO166" s="29"/>
      <c r="AKS166" s="29"/>
      <c r="AKW166" s="29"/>
      <c r="ALA166" s="29"/>
      <c r="ALE166" s="29"/>
      <c r="ALI166" s="29"/>
      <c r="ALM166" s="29"/>
      <c r="ALQ166" s="29"/>
      <c r="ALU166" s="29"/>
      <c r="ALY166" s="29"/>
      <c r="AMC166" s="29"/>
      <c r="AMG166" s="29"/>
    </row>
    <row r="167" s="20" customFormat="true" ht="15" hidden="false" customHeight="false" outlineLevel="0" collapsed="false">
      <c r="A167" s="29" t="n">
        <v>43664</v>
      </c>
      <c r="B167" s="20" t="s">
        <v>240</v>
      </c>
      <c r="C167" s="20" t="n">
        <v>221.86</v>
      </c>
      <c r="D167" s="20" t="n">
        <v>44.37</v>
      </c>
      <c r="E167" s="0"/>
      <c r="F167" s="0"/>
      <c r="G167" s="1"/>
      <c r="H167" s="1"/>
      <c r="I167" s="52"/>
      <c r="J167" s="1"/>
      <c r="K167" s="1"/>
      <c r="L167" s="1"/>
      <c r="M167" s="52"/>
      <c r="N167" s="1"/>
      <c r="O167" s="1"/>
      <c r="P167" s="1"/>
      <c r="Q167" s="52"/>
      <c r="R167" s="1"/>
      <c r="S167" s="1"/>
      <c r="T167" s="1"/>
      <c r="U167" s="52"/>
      <c r="V167" s="1"/>
      <c r="W167" s="1"/>
      <c r="X167" s="1"/>
      <c r="Y167" s="52"/>
      <c r="Z167" s="1"/>
      <c r="AA167" s="1"/>
      <c r="AB167" s="1"/>
      <c r="AC167" s="53"/>
      <c r="AG167" s="29"/>
      <c r="AK167" s="29"/>
      <c r="AO167" s="29"/>
      <c r="AS167" s="29"/>
      <c r="AW167" s="29"/>
      <c r="BA167" s="29"/>
      <c r="BE167" s="29"/>
      <c r="BI167" s="29"/>
      <c r="BM167" s="29"/>
      <c r="BQ167" s="29"/>
      <c r="BU167" s="29"/>
      <c r="BY167" s="29"/>
      <c r="CC167" s="29"/>
      <c r="CG167" s="29"/>
      <c r="CK167" s="29"/>
      <c r="CO167" s="29"/>
      <c r="CS167" s="29"/>
      <c r="CW167" s="29"/>
      <c r="DA167" s="29"/>
      <c r="DE167" s="29"/>
      <c r="DI167" s="29"/>
      <c r="DM167" s="29"/>
      <c r="DQ167" s="29"/>
      <c r="DU167" s="29"/>
      <c r="DY167" s="29"/>
      <c r="EC167" s="29"/>
      <c r="EG167" s="29"/>
      <c r="EK167" s="29"/>
      <c r="EO167" s="29"/>
      <c r="ES167" s="29"/>
      <c r="EW167" s="29"/>
      <c r="FA167" s="29"/>
      <c r="FE167" s="29"/>
      <c r="FI167" s="29"/>
      <c r="FM167" s="29"/>
      <c r="FQ167" s="29"/>
      <c r="FU167" s="29"/>
      <c r="FY167" s="29"/>
      <c r="GC167" s="29"/>
      <c r="GG167" s="29"/>
      <c r="GK167" s="29"/>
      <c r="GO167" s="29"/>
      <c r="GS167" s="29"/>
      <c r="GW167" s="29"/>
      <c r="HA167" s="29"/>
      <c r="HE167" s="29"/>
      <c r="HI167" s="29"/>
      <c r="HM167" s="29"/>
      <c r="HQ167" s="29"/>
      <c r="HU167" s="29"/>
      <c r="HY167" s="29"/>
      <c r="IC167" s="29"/>
      <c r="IG167" s="29"/>
      <c r="IK167" s="29"/>
      <c r="IO167" s="29"/>
      <c r="IS167" s="29"/>
      <c r="IW167" s="29"/>
      <c r="JA167" s="29"/>
      <c r="JE167" s="29"/>
      <c r="JI167" s="29"/>
      <c r="JM167" s="29"/>
      <c r="JQ167" s="29"/>
      <c r="JU167" s="29"/>
      <c r="JY167" s="29"/>
      <c r="KC167" s="29"/>
      <c r="KG167" s="29"/>
      <c r="KK167" s="29"/>
      <c r="KO167" s="29"/>
      <c r="KS167" s="29"/>
      <c r="KW167" s="29"/>
      <c r="LA167" s="29"/>
      <c r="LE167" s="29"/>
      <c r="LI167" s="29"/>
      <c r="LM167" s="29"/>
      <c r="LQ167" s="29"/>
      <c r="LU167" s="29"/>
      <c r="LY167" s="29"/>
      <c r="MC167" s="29"/>
      <c r="MG167" s="29"/>
      <c r="MK167" s="29"/>
      <c r="MO167" s="29"/>
      <c r="MS167" s="29"/>
      <c r="MW167" s="29"/>
      <c r="NA167" s="29"/>
      <c r="NE167" s="29"/>
      <c r="NI167" s="29"/>
      <c r="NM167" s="29"/>
      <c r="NQ167" s="29"/>
      <c r="NU167" s="29"/>
      <c r="NY167" s="29"/>
      <c r="OC167" s="29"/>
      <c r="OG167" s="29"/>
      <c r="OK167" s="29"/>
      <c r="OO167" s="29"/>
      <c r="OS167" s="29"/>
      <c r="OW167" s="29"/>
      <c r="PA167" s="29"/>
      <c r="PE167" s="29"/>
      <c r="PI167" s="29"/>
      <c r="PM167" s="29"/>
      <c r="PQ167" s="29"/>
      <c r="PU167" s="29"/>
      <c r="PY167" s="29"/>
      <c r="QC167" s="29"/>
      <c r="QG167" s="29"/>
      <c r="QK167" s="29"/>
      <c r="QO167" s="29"/>
      <c r="QS167" s="29"/>
      <c r="QW167" s="29"/>
      <c r="RA167" s="29"/>
      <c r="RE167" s="29"/>
      <c r="RI167" s="29"/>
      <c r="RM167" s="29"/>
      <c r="RQ167" s="29"/>
      <c r="RU167" s="29"/>
      <c r="RY167" s="29"/>
      <c r="SC167" s="29"/>
      <c r="SG167" s="29"/>
      <c r="SK167" s="29"/>
      <c r="SO167" s="29"/>
      <c r="SS167" s="29"/>
      <c r="SW167" s="29"/>
      <c r="TA167" s="29"/>
      <c r="TE167" s="29"/>
      <c r="TI167" s="29"/>
      <c r="TM167" s="29"/>
      <c r="TQ167" s="29"/>
      <c r="TU167" s="29"/>
      <c r="TY167" s="29"/>
      <c r="UC167" s="29"/>
      <c r="UG167" s="29"/>
      <c r="UK167" s="29"/>
      <c r="UO167" s="29"/>
      <c r="US167" s="29"/>
      <c r="UW167" s="29"/>
      <c r="VA167" s="29"/>
      <c r="VE167" s="29"/>
      <c r="VI167" s="29"/>
      <c r="VM167" s="29"/>
      <c r="VQ167" s="29"/>
      <c r="VU167" s="29"/>
      <c r="VY167" s="29"/>
      <c r="WC167" s="29"/>
      <c r="WG167" s="29"/>
      <c r="WK167" s="29"/>
      <c r="WO167" s="29"/>
      <c r="WS167" s="29"/>
      <c r="WW167" s="29"/>
      <c r="XA167" s="29"/>
      <c r="XE167" s="29"/>
      <c r="XI167" s="29"/>
      <c r="XM167" s="29"/>
      <c r="XQ167" s="29"/>
      <c r="XU167" s="29"/>
      <c r="XY167" s="29"/>
      <c r="YC167" s="29"/>
      <c r="YG167" s="29"/>
      <c r="YK167" s="29"/>
      <c r="YO167" s="29"/>
      <c r="YS167" s="29"/>
      <c r="YW167" s="29"/>
      <c r="ZA167" s="29"/>
      <c r="ZE167" s="29"/>
      <c r="ZI167" s="29"/>
      <c r="ZM167" s="29"/>
      <c r="ZQ167" s="29"/>
      <c r="ZU167" s="29"/>
      <c r="ZY167" s="29"/>
      <c r="AAC167" s="29"/>
      <c r="AAG167" s="29"/>
      <c r="AAK167" s="29"/>
      <c r="AAO167" s="29"/>
      <c r="AAS167" s="29"/>
      <c r="AAW167" s="29"/>
      <c r="ABA167" s="29"/>
      <c r="ABE167" s="29"/>
      <c r="ABI167" s="29"/>
      <c r="ABM167" s="29"/>
      <c r="ABQ167" s="29"/>
      <c r="ABU167" s="29"/>
      <c r="ABY167" s="29"/>
      <c r="ACC167" s="29"/>
      <c r="ACG167" s="29"/>
      <c r="ACK167" s="29"/>
      <c r="ACO167" s="29"/>
      <c r="ACS167" s="29"/>
      <c r="ACW167" s="29"/>
      <c r="ADA167" s="29"/>
      <c r="ADE167" s="29"/>
      <c r="ADI167" s="29"/>
      <c r="ADM167" s="29"/>
      <c r="ADQ167" s="29"/>
      <c r="ADU167" s="29"/>
      <c r="ADY167" s="29"/>
      <c r="AEC167" s="29"/>
      <c r="AEG167" s="29"/>
      <c r="AEK167" s="29"/>
      <c r="AEO167" s="29"/>
      <c r="AES167" s="29"/>
      <c r="AEW167" s="29"/>
      <c r="AFA167" s="29"/>
      <c r="AFE167" s="29"/>
      <c r="AFI167" s="29"/>
      <c r="AFM167" s="29"/>
      <c r="AFQ167" s="29"/>
      <c r="AFU167" s="29"/>
      <c r="AFY167" s="29"/>
      <c r="AGC167" s="29"/>
      <c r="AGG167" s="29"/>
      <c r="AGK167" s="29"/>
      <c r="AGO167" s="29"/>
      <c r="AGS167" s="29"/>
      <c r="AGW167" s="29"/>
      <c r="AHA167" s="29"/>
      <c r="AHE167" s="29"/>
      <c r="AHI167" s="29"/>
      <c r="AHM167" s="29"/>
      <c r="AHQ167" s="29"/>
      <c r="AHU167" s="29"/>
      <c r="AHY167" s="29"/>
      <c r="AIC167" s="29"/>
      <c r="AIG167" s="29"/>
      <c r="AIK167" s="29"/>
      <c r="AIO167" s="29"/>
      <c r="AIS167" s="29"/>
      <c r="AIW167" s="29"/>
      <c r="AJA167" s="29"/>
      <c r="AJE167" s="29"/>
      <c r="AJI167" s="29"/>
      <c r="AJM167" s="29"/>
      <c r="AJQ167" s="29"/>
      <c r="AJU167" s="29"/>
      <c r="AJY167" s="29"/>
      <c r="AKC167" s="29"/>
      <c r="AKG167" s="29"/>
      <c r="AKK167" s="29"/>
      <c r="AKO167" s="29"/>
      <c r="AKS167" s="29"/>
      <c r="AKW167" s="29"/>
      <c r="ALA167" s="29"/>
      <c r="ALE167" s="29"/>
      <c r="ALI167" s="29"/>
      <c r="ALM167" s="29"/>
      <c r="ALQ167" s="29"/>
      <c r="ALU167" s="29"/>
      <c r="ALY167" s="29"/>
      <c r="AMC167" s="29"/>
      <c r="AMG167" s="29"/>
    </row>
    <row r="168" s="20" customFormat="true" ht="15" hidden="false" customHeight="false" outlineLevel="0" collapsed="false">
      <c r="A168" s="29" t="n">
        <v>43682</v>
      </c>
      <c r="B168" s="20" t="s">
        <v>241</v>
      </c>
      <c r="C168" s="20" t="n">
        <v>657.45</v>
      </c>
      <c r="D168" s="20" t="n">
        <v>131.49</v>
      </c>
      <c r="E168" s="8"/>
      <c r="F168" s="8"/>
      <c r="G168" s="1"/>
      <c r="H168" s="1"/>
      <c r="I168" s="52"/>
      <c r="J168" s="1"/>
      <c r="K168" s="1"/>
      <c r="L168" s="1"/>
      <c r="M168" s="52"/>
      <c r="N168" s="1"/>
      <c r="O168" s="1"/>
      <c r="P168" s="1"/>
      <c r="Q168" s="52"/>
      <c r="R168" s="1"/>
      <c r="S168" s="1"/>
      <c r="T168" s="1"/>
      <c r="U168" s="52"/>
      <c r="V168" s="1"/>
      <c r="W168" s="1"/>
      <c r="X168" s="1"/>
      <c r="Y168" s="52"/>
      <c r="Z168" s="1"/>
      <c r="AA168" s="1"/>
      <c r="AB168" s="1"/>
      <c r="AC168" s="53"/>
      <c r="AG168" s="29"/>
      <c r="AK168" s="29"/>
      <c r="AO168" s="29"/>
      <c r="AS168" s="29"/>
      <c r="AW168" s="29"/>
      <c r="BA168" s="29"/>
      <c r="BE168" s="29"/>
      <c r="BI168" s="29"/>
      <c r="BM168" s="29"/>
      <c r="BQ168" s="29"/>
      <c r="BU168" s="29"/>
      <c r="BY168" s="29"/>
      <c r="CC168" s="29"/>
      <c r="CG168" s="29"/>
      <c r="CK168" s="29"/>
      <c r="CO168" s="29"/>
      <c r="CS168" s="29"/>
      <c r="CW168" s="29"/>
      <c r="DA168" s="29"/>
      <c r="DE168" s="29"/>
      <c r="DI168" s="29"/>
      <c r="DM168" s="29"/>
      <c r="DQ168" s="29"/>
      <c r="DU168" s="29"/>
      <c r="DY168" s="29"/>
      <c r="EC168" s="29"/>
      <c r="EG168" s="29"/>
      <c r="EK168" s="29"/>
      <c r="EO168" s="29"/>
      <c r="ES168" s="29"/>
      <c r="EW168" s="29"/>
      <c r="FA168" s="29"/>
      <c r="FE168" s="29"/>
      <c r="FI168" s="29"/>
      <c r="FM168" s="29"/>
      <c r="FQ168" s="29"/>
      <c r="FU168" s="29"/>
      <c r="FY168" s="29"/>
      <c r="GC168" s="29"/>
      <c r="GG168" s="29"/>
      <c r="GK168" s="29"/>
      <c r="GO168" s="29"/>
      <c r="GS168" s="29"/>
      <c r="GW168" s="29"/>
      <c r="HA168" s="29"/>
      <c r="HE168" s="29"/>
      <c r="HI168" s="29"/>
      <c r="HM168" s="29"/>
      <c r="HQ168" s="29"/>
      <c r="HU168" s="29" t="n">
        <v>43706</v>
      </c>
      <c r="HV168" s="20" t="s">
        <v>242</v>
      </c>
      <c r="HW168" s="20" t="n">
        <v>2280</v>
      </c>
      <c r="HY168" s="29" t="n">
        <v>43706</v>
      </c>
      <c r="HZ168" s="20" t="s">
        <v>242</v>
      </c>
      <c r="IA168" s="20" t="n">
        <v>2280</v>
      </c>
      <c r="IC168" s="29" t="n">
        <v>43706</v>
      </c>
      <c r="ID168" s="20" t="s">
        <v>242</v>
      </c>
      <c r="IE168" s="20" t="n">
        <v>2280</v>
      </c>
      <c r="IG168" s="29" t="n">
        <v>43706</v>
      </c>
      <c r="IH168" s="20" t="s">
        <v>242</v>
      </c>
      <c r="II168" s="20" t="n">
        <v>2280</v>
      </c>
      <c r="IK168" s="29" t="n">
        <v>43706</v>
      </c>
      <c r="IL168" s="20" t="s">
        <v>242</v>
      </c>
      <c r="IM168" s="20" t="n">
        <v>2280</v>
      </c>
      <c r="IO168" s="29" t="n">
        <v>43706</v>
      </c>
      <c r="IP168" s="20" t="s">
        <v>242</v>
      </c>
      <c r="IQ168" s="20" t="n">
        <v>2280</v>
      </c>
      <c r="IS168" s="29" t="n">
        <v>43706</v>
      </c>
      <c r="IT168" s="20" t="s">
        <v>242</v>
      </c>
      <c r="IU168" s="20" t="n">
        <v>2280</v>
      </c>
      <c r="IW168" s="29" t="n">
        <v>43706</v>
      </c>
      <c r="IX168" s="20" t="s">
        <v>242</v>
      </c>
      <c r="IY168" s="20" t="n">
        <v>2280</v>
      </c>
      <c r="JA168" s="29" t="n">
        <v>43706</v>
      </c>
      <c r="JB168" s="20" t="s">
        <v>242</v>
      </c>
      <c r="JC168" s="20" t="n">
        <v>2280</v>
      </c>
      <c r="JE168" s="29" t="n">
        <v>43706</v>
      </c>
      <c r="JF168" s="20" t="s">
        <v>242</v>
      </c>
      <c r="JG168" s="20" t="n">
        <v>2280</v>
      </c>
      <c r="JI168" s="29" t="n">
        <v>43706</v>
      </c>
      <c r="JJ168" s="20" t="s">
        <v>242</v>
      </c>
      <c r="JK168" s="20" t="n">
        <v>2280</v>
      </c>
      <c r="JM168" s="29" t="n">
        <v>43706</v>
      </c>
      <c r="JN168" s="20" t="s">
        <v>242</v>
      </c>
      <c r="JO168" s="20" t="n">
        <v>2280</v>
      </c>
      <c r="JQ168" s="29" t="n">
        <v>43706</v>
      </c>
      <c r="JR168" s="20" t="s">
        <v>242</v>
      </c>
      <c r="JS168" s="20" t="n">
        <v>2280</v>
      </c>
      <c r="JU168" s="29" t="n">
        <v>43706</v>
      </c>
      <c r="JV168" s="20" t="s">
        <v>242</v>
      </c>
      <c r="JW168" s="20" t="n">
        <v>2280</v>
      </c>
      <c r="JY168" s="29" t="n">
        <v>43706</v>
      </c>
      <c r="JZ168" s="20" t="s">
        <v>242</v>
      </c>
      <c r="KA168" s="20" t="n">
        <v>2280</v>
      </c>
      <c r="KC168" s="29" t="n">
        <v>43706</v>
      </c>
      <c r="KD168" s="20" t="s">
        <v>242</v>
      </c>
      <c r="KE168" s="20" t="n">
        <v>2280</v>
      </c>
      <c r="KG168" s="29" t="n">
        <v>43706</v>
      </c>
      <c r="KH168" s="20" t="s">
        <v>242</v>
      </c>
      <c r="KI168" s="20" t="n">
        <v>2280</v>
      </c>
      <c r="KK168" s="29" t="n">
        <v>43706</v>
      </c>
      <c r="KL168" s="20" t="s">
        <v>242</v>
      </c>
      <c r="KM168" s="20" t="n">
        <v>2280</v>
      </c>
      <c r="KO168" s="29" t="n">
        <v>43706</v>
      </c>
      <c r="KP168" s="20" t="s">
        <v>242</v>
      </c>
      <c r="KQ168" s="20" t="n">
        <v>2280</v>
      </c>
      <c r="KS168" s="29" t="n">
        <v>43706</v>
      </c>
      <c r="KT168" s="20" t="s">
        <v>242</v>
      </c>
      <c r="KU168" s="20" t="n">
        <v>2280</v>
      </c>
      <c r="KW168" s="29" t="n">
        <v>43706</v>
      </c>
      <c r="KX168" s="20" t="s">
        <v>242</v>
      </c>
      <c r="KY168" s="20" t="n">
        <v>2280</v>
      </c>
      <c r="LA168" s="29" t="n">
        <v>43706</v>
      </c>
      <c r="LB168" s="20" t="s">
        <v>242</v>
      </c>
      <c r="LC168" s="20" t="n">
        <v>2280</v>
      </c>
      <c r="LE168" s="29" t="n">
        <v>43706</v>
      </c>
      <c r="LF168" s="20" t="s">
        <v>242</v>
      </c>
      <c r="LG168" s="20" t="n">
        <v>2280</v>
      </c>
      <c r="LI168" s="29" t="n">
        <v>43706</v>
      </c>
      <c r="LJ168" s="20" t="s">
        <v>242</v>
      </c>
      <c r="LK168" s="20" t="n">
        <v>2280</v>
      </c>
      <c r="LM168" s="29" t="n">
        <v>43706</v>
      </c>
      <c r="LN168" s="20" t="s">
        <v>242</v>
      </c>
      <c r="LO168" s="20" t="n">
        <v>2280</v>
      </c>
      <c r="LQ168" s="29" t="n">
        <v>43706</v>
      </c>
      <c r="LR168" s="20" t="s">
        <v>242</v>
      </c>
      <c r="LS168" s="20" t="n">
        <v>2280</v>
      </c>
      <c r="LU168" s="29" t="n">
        <v>43706</v>
      </c>
      <c r="LV168" s="20" t="s">
        <v>242</v>
      </c>
      <c r="LW168" s="20" t="n">
        <v>2280</v>
      </c>
      <c r="LY168" s="29" t="n">
        <v>43706</v>
      </c>
      <c r="LZ168" s="20" t="s">
        <v>242</v>
      </c>
      <c r="MA168" s="20" t="n">
        <v>2280</v>
      </c>
      <c r="MC168" s="29" t="n">
        <v>43706</v>
      </c>
      <c r="MD168" s="20" t="s">
        <v>242</v>
      </c>
      <c r="ME168" s="20" t="n">
        <v>2280</v>
      </c>
      <c r="MG168" s="29" t="n">
        <v>43706</v>
      </c>
      <c r="MH168" s="20" t="s">
        <v>242</v>
      </c>
      <c r="MI168" s="20" t="n">
        <v>2280</v>
      </c>
      <c r="MK168" s="29" t="n">
        <v>43706</v>
      </c>
      <c r="ML168" s="20" t="s">
        <v>242</v>
      </c>
      <c r="MM168" s="20" t="n">
        <v>2280</v>
      </c>
      <c r="MO168" s="29" t="n">
        <v>43706</v>
      </c>
      <c r="MP168" s="20" t="s">
        <v>242</v>
      </c>
      <c r="MQ168" s="20" t="n">
        <v>2280</v>
      </c>
      <c r="MS168" s="29" t="n">
        <v>43706</v>
      </c>
      <c r="MT168" s="20" t="s">
        <v>242</v>
      </c>
      <c r="MU168" s="20" t="n">
        <v>2280</v>
      </c>
      <c r="MW168" s="29" t="n">
        <v>43706</v>
      </c>
      <c r="MX168" s="20" t="s">
        <v>242</v>
      </c>
      <c r="MY168" s="20" t="n">
        <v>2280</v>
      </c>
      <c r="NA168" s="29" t="n">
        <v>43706</v>
      </c>
      <c r="NB168" s="20" t="s">
        <v>242</v>
      </c>
      <c r="NC168" s="20" t="n">
        <v>2280</v>
      </c>
      <c r="NE168" s="29" t="n">
        <v>43706</v>
      </c>
      <c r="NF168" s="20" t="s">
        <v>242</v>
      </c>
      <c r="NG168" s="20" t="n">
        <v>2280</v>
      </c>
      <c r="NI168" s="29" t="n">
        <v>43706</v>
      </c>
      <c r="NJ168" s="20" t="s">
        <v>242</v>
      </c>
      <c r="NK168" s="20" t="n">
        <v>2280</v>
      </c>
      <c r="NM168" s="29" t="n">
        <v>43706</v>
      </c>
      <c r="NN168" s="20" t="s">
        <v>242</v>
      </c>
      <c r="NO168" s="20" t="n">
        <v>2280</v>
      </c>
      <c r="NQ168" s="29" t="n">
        <v>43706</v>
      </c>
      <c r="NR168" s="20" t="s">
        <v>242</v>
      </c>
      <c r="NS168" s="20" t="n">
        <v>2280</v>
      </c>
      <c r="NU168" s="29" t="n">
        <v>43706</v>
      </c>
      <c r="NV168" s="20" t="s">
        <v>242</v>
      </c>
      <c r="NW168" s="20" t="n">
        <v>2280</v>
      </c>
      <c r="NY168" s="29" t="n">
        <v>43706</v>
      </c>
      <c r="NZ168" s="20" t="s">
        <v>242</v>
      </c>
      <c r="OA168" s="20" t="n">
        <v>2280</v>
      </c>
      <c r="OC168" s="29" t="n">
        <v>43706</v>
      </c>
      <c r="OD168" s="20" t="s">
        <v>242</v>
      </c>
      <c r="OE168" s="20" t="n">
        <v>2280</v>
      </c>
      <c r="OG168" s="29" t="n">
        <v>43706</v>
      </c>
      <c r="OH168" s="20" t="s">
        <v>242</v>
      </c>
      <c r="OI168" s="20" t="n">
        <v>2280</v>
      </c>
      <c r="OK168" s="29" t="n">
        <v>43706</v>
      </c>
      <c r="OL168" s="20" t="s">
        <v>242</v>
      </c>
      <c r="OM168" s="20" t="n">
        <v>2280</v>
      </c>
      <c r="OO168" s="29" t="n">
        <v>43706</v>
      </c>
      <c r="OP168" s="20" t="s">
        <v>242</v>
      </c>
      <c r="OQ168" s="20" t="n">
        <v>2280</v>
      </c>
      <c r="OS168" s="29" t="n">
        <v>43706</v>
      </c>
      <c r="OT168" s="20" t="s">
        <v>242</v>
      </c>
      <c r="OU168" s="20" t="n">
        <v>2280</v>
      </c>
      <c r="OW168" s="29" t="n">
        <v>43706</v>
      </c>
      <c r="OX168" s="20" t="s">
        <v>242</v>
      </c>
      <c r="OY168" s="20" t="n">
        <v>2280</v>
      </c>
      <c r="PA168" s="29" t="n">
        <v>43706</v>
      </c>
      <c r="PB168" s="20" t="s">
        <v>242</v>
      </c>
      <c r="PC168" s="20" t="n">
        <v>2280</v>
      </c>
      <c r="PE168" s="29" t="n">
        <v>43706</v>
      </c>
      <c r="PF168" s="20" t="s">
        <v>242</v>
      </c>
      <c r="PG168" s="20" t="n">
        <v>2280</v>
      </c>
      <c r="PI168" s="29" t="n">
        <v>43706</v>
      </c>
      <c r="PJ168" s="20" t="s">
        <v>242</v>
      </c>
      <c r="PK168" s="20" t="n">
        <v>2280</v>
      </c>
      <c r="PM168" s="29" t="n">
        <v>43706</v>
      </c>
      <c r="PN168" s="20" t="s">
        <v>242</v>
      </c>
      <c r="PO168" s="20" t="n">
        <v>2280</v>
      </c>
      <c r="PQ168" s="29" t="n">
        <v>43706</v>
      </c>
      <c r="PR168" s="20" t="s">
        <v>242</v>
      </c>
      <c r="PS168" s="20" t="n">
        <v>2280</v>
      </c>
      <c r="PU168" s="29" t="n">
        <v>43706</v>
      </c>
      <c r="PV168" s="20" t="s">
        <v>242</v>
      </c>
      <c r="PW168" s="20" t="n">
        <v>2280</v>
      </c>
      <c r="PY168" s="29" t="n">
        <v>43706</v>
      </c>
      <c r="PZ168" s="20" t="s">
        <v>242</v>
      </c>
      <c r="QA168" s="20" t="n">
        <v>2280</v>
      </c>
      <c r="QC168" s="29" t="n">
        <v>43706</v>
      </c>
      <c r="QD168" s="20" t="s">
        <v>242</v>
      </c>
      <c r="QE168" s="20" t="n">
        <v>2280</v>
      </c>
      <c r="QG168" s="29" t="n">
        <v>43706</v>
      </c>
      <c r="QH168" s="20" t="s">
        <v>242</v>
      </c>
      <c r="QI168" s="20" t="n">
        <v>2280</v>
      </c>
      <c r="QK168" s="29" t="n">
        <v>43706</v>
      </c>
      <c r="QL168" s="20" t="s">
        <v>242</v>
      </c>
      <c r="QM168" s="20" t="n">
        <v>2280</v>
      </c>
      <c r="QO168" s="29" t="n">
        <v>43706</v>
      </c>
      <c r="QP168" s="20" t="s">
        <v>242</v>
      </c>
      <c r="QQ168" s="20" t="n">
        <v>2280</v>
      </c>
      <c r="QS168" s="29" t="n">
        <v>43706</v>
      </c>
      <c r="QT168" s="20" t="s">
        <v>242</v>
      </c>
      <c r="QU168" s="20" t="n">
        <v>2280</v>
      </c>
      <c r="QW168" s="29" t="n">
        <v>43706</v>
      </c>
      <c r="QX168" s="20" t="s">
        <v>242</v>
      </c>
      <c r="QY168" s="20" t="n">
        <v>2280</v>
      </c>
      <c r="RA168" s="29" t="n">
        <v>43706</v>
      </c>
      <c r="RB168" s="20" t="s">
        <v>242</v>
      </c>
      <c r="RC168" s="20" t="n">
        <v>2280</v>
      </c>
      <c r="RE168" s="29" t="n">
        <v>43706</v>
      </c>
      <c r="RF168" s="20" t="s">
        <v>242</v>
      </c>
      <c r="RG168" s="20" t="n">
        <v>2280</v>
      </c>
      <c r="RI168" s="29" t="n">
        <v>43706</v>
      </c>
      <c r="RJ168" s="20" t="s">
        <v>242</v>
      </c>
      <c r="RK168" s="20" t="n">
        <v>2280</v>
      </c>
      <c r="RM168" s="29" t="n">
        <v>43706</v>
      </c>
      <c r="RN168" s="20" t="s">
        <v>242</v>
      </c>
      <c r="RO168" s="20" t="n">
        <v>2280</v>
      </c>
      <c r="RQ168" s="29" t="n">
        <v>43706</v>
      </c>
      <c r="RR168" s="20" t="s">
        <v>242</v>
      </c>
      <c r="RS168" s="20" t="n">
        <v>2280</v>
      </c>
      <c r="RU168" s="29" t="n">
        <v>43706</v>
      </c>
      <c r="RV168" s="20" t="s">
        <v>242</v>
      </c>
      <c r="RW168" s="20" t="n">
        <v>2280</v>
      </c>
      <c r="RY168" s="29" t="n">
        <v>43706</v>
      </c>
      <c r="RZ168" s="20" t="s">
        <v>242</v>
      </c>
      <c r="SA168" s="20" t="n">
        <v>2280</v>
      </c>
      <c r="SC168" s="29" t="n">
        <v>43706</v>
      </c>
      <c r="SD168" s="20" t="s">
        <v>242</v>
      </c>
      <c r="SE168" s="20" t="n">
        <v>2280</v>
      </c>
      <c r="SG168" s="29" t="n">
        <v>43706</v>
      </c>
      <c r="SH168" s="20" t="s">
        <v>242</v>
      </c>
      <c r="SI168" s="20" t="n">
        <v>2280</v>
      </c>
      <c r="SK168" s="29" t="n">
        <v>43706</v>
      </c>
      <c r="SL168" s="20" t="s">
        <v>242</v>
      </c>
      <c r="SM168" s="20" t="n">
        <v>2280</v>
      </c>
      <c r="SO168" s="29" t="n">
        <v>43706</v>
      </c>
      <c r="SP168" s="20" t="s">
        <v>242</v>
      </c>
      <c r="SQ168" s="20" t="n">
        <v>2280</v>
      </c>
      <c r="SS168" s="29" t="n">
        <v>43706</v>
      </c>
      <c r="ST168" s="20" t="s">
        <v>242</v>
      </c>
      <c r="SU168" s="20" t="n">
        <v>2280</v>
      </c>
      <c r="SW168" s="29" t="n">
        <v>43706</v>
      </c>
      <c r="SX168" s="20" t="s">
        <v>242</v>
      </c>
      <c r="SY168" s="20" t="n">
        <v>2280</v>
      </c>
      <c r="TA168" s="29" t="n">
        <v>43706</v>
      </c>
      <c r="TB168" s="20" t="s">
        <v>242</v>
      </c>
      <c r="TC168" s="20" t="n">
        <v>2280</v>
      </c>
      <c r="TE168" s="29" t="n">
        <v>43706</v>
      </c>
      <c r="TF168" s="20" t="s">
        <v>242</v>
      </c>
      <c r="TG168" s="20" t="n">
        <v>2280</v>
      </c>
      <c r="TI168" s="29" t="n">
        <v>43706</v>
      </c>
      <c r="TJ168" s="20" t="s">
        <v>242</v>
      </c>
      <c r="TK168" s="20" t="n">
        <v>2280</v>
      </c>
      <c r="TM168" s="29" t="n">
        <v>43706</v>
      </c>
      <c r="TN168" s="20" t="s">
        <v>242</v>
      </c>
      <c r="TO168" s="20" t="n">
        <v>2280</v>
      </c>
      <c r="TQ168" s="29" t="n">
        <v>43706</v>
      </c>
      <c r="TR168" s="20" t="s">
        <v>242</v>
      </c>
      <c r="TS168" s="20" t="n">
        <v>2280</v>
      </c>
      <c r="TU168" s="29" t="n">
        <v>43706</v>
      </c>
      <c r="TV168" s="20" t="s">
        <v>242</v>
      </c>
      <c r="TW168" s="20" t="n">
        <v>2280</v>
      </c>
      <c r="TY168" s="29" t="n">
        <v>43706</v>
      </c>
      <c r="TZ168" s="20" t="s">
        <v>242</v>
      </c>
      <c r="UA168" s="20" t="n">
        <v>2280</v>
      </c>
      <c r="UC168" s="29" t="n">
        <v>43706</v>
      </c>
      <c r="UD168" s="20" t="s">
        <v>242</v>
      </c>
      <c r="UE168" s="20" t="n">
        <v>2280</v>
      </c>
      <c r="UG168" s="29" t="n">
        <v>43706</v>
      </c>
      <c r="UH168" s="20" t="s">
        <v>242</v>
      </c>
      <c r="UI168" s="20" t="n">
        <v>2280</v>
      </c>
      <c r="UK168" s="29" t="n">
        <v>43706</v>
      </c>
      <c r="UL168" s="20" t="s">
        <v>242</v>
      </c>
      <c r="UM168" s="20" t="n">
        <v>2280</v>
      </c>
      <c r="UO168" s="29" t="n">
        <v>43706</v>
      </c>
      <c r="UP168" s="20" t="s">
        <v>242</v>
      </c>
      <c r="UQ168" s="20" t="n">
        <v>2280</v>
      </c>
      <c r="US168" s="29" t="n">
        <v>43706</v>
      </c>
      <c r="UT168" s="20" t="s">
        <v>242</v>
      </c>
      <c r="UU168" s="20" t="n">
        <v>2280</v>
      </c>
      <c r="UW168" s="29" t="n">
        <v>43706</v>
      </c>
      <c r="UX168" s="20" t="s">
        <v>242</v>
      </c>
      <c r="UY168" s="20" t="n">
        <v>2280</v>
      </c>
      <c r="VA168" s="29" t="n">
        <v>43706</v>
      </c>
      <c r="VB168" s="20" t="s">
        <v>242</v>
      </c>
      <c r="VC168" s="20" t="n">
        <v>2280</v>
      </c>
      <c r="VE168" s="29" t="n">
        <v>43706</v>
      </c>
      <c r="VF168" s="20" t="s">
        <v>242</v>
      </c>
      <c r="VG168" s="20" t="n">
        <v>2280</v>
      </c>
      <c r="VI168" s="29" t="n">
        <v>43706</v>
      </c>
      <c r="VJ168" s="20" t="s">
        <v>242</v>
      </c>
      <c r="VK168" s="20" t="n">
        <v>2280</v>
      </c>
      <c r="VM168" s="29" t="n">
        <v>43706</v>
      </c>
      <c r="VN168" s="20" t="s">
        <v>242</v>
      </c>
      <c r="VO168" s="20" t="n">
        <v>2280</v>
      </c>
      <c r="VQ168" s="29" t="n">
        <v>43706</v>
      </c>
      <c r="VR168" s="20" t="s">
        <v>242</v>
      </c>
      <c r="VS168" s="20" t="n">
        <v>2280</v>
      </c>
      <c r="VU168" s="29" t="n">
        <v>43706</v>
      </c>
      <c r="VV168" s="20" t="s">
        <v>242</v>
      </c>
      <c r="VW168" s="20" t="n">
        <v>2280</v>
      </c>
      <c r="VY168" s="29" t="n">
        <v>43706</v>
      </c>
      <c r="VZ168" s="20" t="s">
        <v>242</v>
      </c>
      <c r="WA168" s="20" t="n">
        <v>2280</v>
      </c>
      <c r="WC168" s="29" t="n">
        <v>43706</v>
      </c>
      <c r="WD168" s="20" t="s">
        <v>242</v>
      </c>
      <c r="WE168" s="20" t="n">
        <v>2280</v>
      </c>
      <c r="WG168" s="29" t="n">
        <v>43706</v>
      </c>
      <c r="WH168" s="20" t="s">
        <v>242</v>
      </c>
      <c r="WI168" s="20" t="n">
        <v>2280</v>
      </c>
      <c r="WK168" s="29" t="n">
        <v>43706</v>
      </c>
      <c r="WL168" s="20" t="s">
        <v>242</v>
      </c>
      <c r="WM168" s="20" t="n">
        <v>2280</v>
      </c>
      <c r="WO168" s="29" t="n">
        <v>43706</v>
      </c>
      <c r="WP168" s="20" t="s">
        <v>242</v>
      </c>
      <c r="WQ168" s="20" t="n">
        <v>2280</v>
      </c>
      <c r="WS168" s="29" t="n">
        <v>43706</v>
      </c>
      <c r="WT168" s="20" t="s">
        <v>242</v>
      </c>
      <c r="WU168" s="20" t="n">
        <v>2280</v>
      </c>
      <c r="WW168" s="29" t="n">
        <v>43706</v>
      </c>
      <c r="WX168" s="20" t="s">
        <v>242</v>
      </c>
      <c r="WY168" s="20" t="n">
        <v>2280</v>
      </c>
      <c r="XA168" s="29" t="n">
        <v>43706</v>
      </c>
      <c r="XB168" s="20" t="s">
        <v>242</v>
      </c>
      <c r="XC168" s="20" t="n">
        <v>2280</v>
      </c>
      <c r="XE168" s="29" t="n">
        <v>43706</v>
      </c>
      <c r="XF168" s="20" t="s">
        <v>242</v>
      </c>
      <c r="XG168" s="20" t="n">
        <v>2280</v>
      </c>
      <c r="XI168" s="29" t="n">
        <v>43706</v>
      </c>
      <c r="XJ168" s="20" t="s">
        <v>242</v>
      </c>
      <c r="XK168" s="20" t="n">
        <v>2280</v>
      </c>
      <c r="XM168" s="29" t="n">
        <v>43706</v>
      </c>
      <c r="XN168" s="20" t="s">
        <v>242</v>
      </c>
      <c r="XO168" s="20" t="n">
        <v>2280</v>
      </c>
      <c r="XQ168" s="29" t="n">
        <v>43706</v>
      </c>
      <c r="XR168" s="20" t="s">
        <v>242</v>
      </c>
      <c r="XS168" s="20" t="n">
        <v>2280</v>
      </c>
      <c r="XU168" s="29" t="n">
        <v>43706</v>
      </c>
      <c r="XV168" s="20" t="s">
        <v>242</v>
      </c>
      <c r="XW168" s="20" t="n">
        <v>2280</v>
      </c>
      <c r="XY168" s="29" t="n">
        <v>43706</v>
      </c>
      <c r="XZ168" s="20" t="s">
        <v>242</v>
      </c>
      <c r="YA168" s="20" t="n">
        <v>2280</v>
      </c>
      <c r="YC168" s="29" t="n">
        <v>43706</v>
      </c>
      <c r="YD168" s="20" t="s">
        <v>242</v>
      </c>
      <c r="YE168" s="20" t="n">
        <v>2280</v>
      </c>
      <c r="YG168" s="29" t="n">
        <v>43706</v>
      </c>
      <c r="YH168" s="20" t="s">
        <v>242</v>
      </c>
      <c r="YI168" s="20" t="n">
        <v>2280</v>
      </c>
      <c r="YK168" s="29" t="n">
        <v>43706</v>
      </c>
      <c r="YL168" s="20" t="s">
        <v>242</v>
      </c>
      <c r="YM168" s="20" t="n">
        <v>2280</v>
      </c>
      <c r="YO168" s="29" t="n">
        <v>43706</v>
      </c>
      <c r="YP168" s="20" t="s">
        <v>242</v>
      </c>
      <c r="YQ168" s="20" t="n">
        <v>2280</v>
      </c>
      <c r="YS168" s="29" t="n">
        <v>43706</v>
      </c>
      <c r="YT168" s="20" t="s">
        <v>242</v>
      </c>
      <c r="YU168" s="20" t="n">
        <v>2280</v>
      </c>
      <c r="YW168" s="29" t="n">
        <v>43706</v>
      </c>
      <c r="YX168" s="20" t="s">
        <v>242</v>
      </c>
      <c r="YY168" s="20" t="n">
        <v>2280</v>
      </c>
      <c r="ZA168" s="29" t="n">
        <v>43706</v>
      </c>
      <c r="ZB168" s="20" t="s">
        <v>242</v>
      </c>
      <c r="ZC168" s="20" t="n">
        <v>2280</v>
      </c>
      <c r="ZE168" s="29" t="n">
        <v>43706</v>
      </c>
      <c r="ZF168" s="20" t="s">
        <v>242</v>
      </c>
      <c r="ZG168" s="20" t="n">
        <v>2280</v>
      </c>
      <c r="ZI168" s="29" t="n">
        <v>43706</v>
      </c>
      <c r="ZJ168" s="20" t="s">
        <v>242</v>
      </c>
      <c r="ZK168" s="20" t="n">
        <v>2280</v>
      </c>
      <c r="ZM168" s="29" t="n">
        <v>43706</v>
      </c>
      <c r="ZN168" s="20" t="s">
        <v>242</v>
      </c>
      <c r="ZO168" s="20" t="n">
        <v>2280</v>
      </c>
      <c r="ZQ168" s="29" t="n">
        <v>43706</v>
      </c>
      <c r="ZR168" s="20" t="s">
        <v>242</v>
      </c>
      <c r="ZS168" s="20" t="n">
        <v>2280</v>
      </c>
      <c r="ZU168" s="29" t="n">
        <v>43706</v>
      </c>
      <c r="ZV168" s="20" t="s">
        <v>242</v>
      </c>
      <c r="ZW168" s="20" t="n">
        <v>2280</v>
      </c>
      <c r="ZY168" s="29" t="n">
        <v>43706</v>
      </c>
      <c r="ZZ168" s="20" t="s">
        <v>242</v>
      </c>
      <c r="AAA168" s="20" t="n">
        <v>2280</v>
      </c>
      <c r="AAC168" s="29" t="n">
        <v>43706</v>
      </c>
      <c r="AAD168" s="20" t="s">
        <v>242</v>
      </c>
      <c r="AAE168" s="20" t="n">
        <v>2280</v>
      </c>
      <c r="AAG168" s="29" t="n">
        <v>43706</v>
      </c>
      <c r="AAH168" s="20" t="s">
        <v>242</v>
      </c>
      <c r="AAI168" s="20" t="n">
        <v>2280</v>
      </c>
      <c r="AAK168" s="29" t="n">
        <v>43706</v>
      </c>
      <c r="AAL168" s="20" t="s">
        <v>242</v>
      </c>
      <c r="AAM168" s="20" t="n">
        <v>2280</v>
      </c>
      <c r="AAO168" s="29" t="n">
        <v>43706</v>
      </c>
      <c r="AAP168" s="20" t="s">
        <v>242</v>
      </c>
      <c r="AAQ168" s="20" t="n">
        <v>2280</v>
      </c>
      <c r="AAS168" s="29" t="n">
        <v>43706</v>
      </c>
      <c r="AAT168" s="20" t="s">
        <v>242</v>
      </c>
      <c r="AAU168" s="20" t="n">
        <v>2280</v>
      </c>
      <c r="AAW168" s="29" t="n">
        <v>43706</v>
      </c>
      <c r="AAX168" s="20" t="s">
        <v>242</v>
      </c>
      <c r="AAY168" s="20" t="n">
        <v>2280</v>
      </c>
      <c r="ABA168" s="29" t="n">
        <v>43706</v>
      </c>
      <c r="ABB168" s="20" t="s">
        <v>242</v>
      </c>
      <c r="ABC168" s="20" t="n">
        <v>2280</v>
      </c>
      <c r="ABE168" s="29" t="n">
        <v>43706</v>
      </c>
      <c r="ABF168" s="20" t="s">
        <v>242</v>
      </c>
      <c r="ABG168" s="20" t="n">
        <v>2280</v>
      </c>
      <c r="ABI168" s="29" t="n">
        <v>43706</v>
      </c>
      <c r="ABJ168" s="20" t="s">
        <v>242</v>
      </c>
      <c r="ABK168" s="20" t="n">
        <v>2280</v>
      </c>
      <c r="ABM168" s="29" t="n">
        <v>43706</v>
      </c>
      <c r="ABN168" s="20" t="s">
        <v>242</v>
      </c>
      <c r="ABO168" s="20" t="n">
        <v>2280</v>
      </c>
      <c r="ABQ168" s="29" t="n">
        <v>43706</v>
      </c>
      <c r="ABR168" s="20" t="s">
        <v>242</v>
      </c>
      <c r="ABS168" s="20" t="n">
        <v>2280</v>
      </c>
      <c r="ABU168" s="29" t="n">
        <v>43706</v>
      </c>
      <c r="ABV168" s="20" t="s">
        <v>242</v>
      </c>
      <c r="ABW168" s="20" t="n">
        <v>2280</v>
      </c>
      <c r="ABY168" s="29" t="n">
        <v>43706</v>
      </c>
      <c r="ABZ168" s="20" t="s">
        <v>242</v>
      </c>
      <c r="ACA168" s="20" t="n">
        <v>2280</v>
      </c>
      <c r="ACC168" s="29" t="n">
        <v>43706</v>
      </c>
      <c r="ACD168" s="20" t="s">
        <v>242</v>
      </c>
      <c r="ACE168" s="20" t="n">
        <v>2280</v>
      </c>
      <c r="ACG168" s="29" t="n">
        <v>43706</v>
      </c>
      <c r="ACH168" s="20" t="s">
        <v>242</v>
      </c>
      <c r="ACI168" s="20" t="n">
        <v>2280</v>
      </c>
      <c r="ACK168" s="29" t="n">
        <v>43706</v>
      </c>
      <c r="ACL168" s="20" t="s">
        <v>242</v>
      </c>
      <c r="ACM168" s="20" t="n">
        <v>2280</v>
      </c>
      <c r="ACO168" s="29" t="n">
        <v>43706</v>
      </c>
      <c r="ACP168" s="20" t="s">
        <v>242</v>
      </c>
      <c r="ACQ168" s="20" t="n">
        <v>2280</v>
      </c>
      <c r="ACS168" s="29" t="n">
        <v>43706</v>
      </c>
      <c r="ACT168" s="20" t="s">
        <v>242</v>
      </c>
      <c r="ACU168" s="20" t="n">
        <v>2280</v>
      </c>
      <c r="ACW168" s="29" t="n">
        <v>43706</v>
      </c>
      <c r="ACX168" s="20" t="s">
        <v>242</v>
      </c>
      <c r="ACY168" s="20" t="n">
        <v>2280</v>
      </c>
      <c r="ADA168" s="29" t="n">
        <v>43706</v>
      </c>
      <c r="ADB168" s="20" t="s">
        <v>242</v>
      </c>
      <c r="ADC168" s="20" t="n">
        <v>2280</v>
      </c>
      <c r="ADE168" s="29" t="n">
        <v>43706</v>
      </c>
      <c r="ADF168" s="20" t="s">
        <v>242</v>
      </c>
      <c r="ADG168" s="20" t="n">
        <v>2280</v>
      </c>
      <c r="ADI168" s="29" t="n">
        <v>43706</v>
      </c>
      <c r="ADJ168" s="20" t="s">
        <v>242</v>
      </c>
      <c r="ADK168" s="20" t="n">
        <v>2280</v>
      </c>
      <c r="ADM168" s="29" t="n">
        <v>43706</v>
      </c>
      <c r="ADN168" s="20" t="s">
        <v>242</v>
      </c>
      <c r="ADO168" s="20" t="n">
        <v>2280</v>
      </c>
      <c r="ADQ168" s="29" t="n">
        <v>43706</v>
      </c>
      <c r="ADR168" s="20" t="s">
        <v>242</v>
      </c>
      <c r="ADS168" s="20" t="n">
        <v>2280</v>
      </c>
      <c r="ADU168" s="29" t="n">
        <v>43706</v>
      </c>
      <c r="ADV168" s="20" t="s">
        <v>242</v>
      </c>
      <c r="ADW168" s="20" t="n">
        <v>2280</v>
      </c>
      <c r="ADY168" s="29" t="n">
        <v>43706</v>
      </c>
      <c r="ADZ168" s="20" t="s">
        <v>242</v>
      </c>
      <c r="AEA168" s="20" t="n">
        <v>2280</v>
      </c>
      <c r="AEC168" s="29" t="n">
        <v>43706</v>
      </c>
      <c r="AED168" s="20" t="s">
        <v>242</v>
      </c>
      <c r="AEE168" s="20" t="n">
        <v>2280</v>
      </c>
      <c r="AEG168" s="29" t="n">
        <v>43706</v>
      </c>
      <c r="AEH168" s="20" t="s">
        <v>242</v>
      </c>
      <c r="AEI168" s="20" t="n">
        <v>2280</v>
      </c>
      <c r="AEK168" s="29" t="n">
        <v>43706</v>
      </c>
      <c r="AEL168" s="20" t="s">
        <v>242</v>
      </c>
      <c r="AEM168" s="20" t="n">
        <v>2280</v>
      </c>
      <c r="AEO168" s="29" t="n">
        <v>43706</v>
      </c>
      <c r="AEP168" s="20" t="s">
        <v>242</v>
      </c>
      <c r="AEQ168" s="20" t="n">
        <v>2280</v>
      </c>
      <c r="AES168" s="29" t="n">
        <v>43706</v>
      </c>
      <c r="AET168" s="20" t="s">
        <v>242</v>
      </c>
      <c r="AEU168" s="20" t="n">
        <v>2280</v>
      </c>
      <c r="AEW168" s="29" t="n">
        <v>43706</v>
      </c>
      <c r="AEX168" s="20" t="s">
        <v>242</v>
      </c>
      <c r="AEY168" s="20" t="n">
        <v>2280</v>
      </c>
      <c r="AFA168" s="29" t="n">
        <v>43706</v>
      </c>
      <c r="AFB168" s="20" t="s">
        <v>242</v>
      </c>
      <c r="AFC168" s="20" t="n">
        <v>2280</v>
      </c>
      <c r="AFE168" s="29" t="n">
        <v>43706</v>
      </c>
      <c r="AFF168" s="20" t="s">
        <v>242</v>
      </c>
      <c r="AFG168" s="20" t="n">
        <v>2280</v>
      </c>
      <c r="AFI168" s="29" t="n">
        <v>43706</v>
      </c>
      <c r="AFJ168" s="20" t="s">
        <v>242</v>
      </c>
      <c r="AFK168" s="20" t="n">
        <v>2280</v>
      </c>
      <c r="AFM168" s="29" t="n">
        <v>43706</v>
      </c>
      <c r="AFN168" s="20" t="s">
        <v>242</v>
      </c>
      <c r="AFO168" s="20" t="n">
        <v>2280</v>
      </c>
      <c r="AFQ168" s="29" t="n">
        <v>43706</v>
      </c>
      <c r="AFR168" s="20" t="s">
        <v>242</v>
      </c>
      <c r="AFS168" s="20" t="n">
        <v>2280</v>
      </c>
      <c r="AFU168" s="29" t="n">
        <v>43706</v>
      </c>
      <c r="AFV168" s="20" t="s">
        <v>242</v>
      </c>
      <c r="AFW168" s="20" t="n">
        <v>2280</v>
      </c>
      <c r="AFY168" s="29" t="n">
        <v>43706</v>
      </c>
      <c r="AFZ168" s="20" t="s">
        <v>242</v>
      </c>
      <c r="AGA168" s="20" t="n">
        <v>2280</v>
      </c>
      <c r="AGC168" s="29" t="n">
        <v>43706</v>
      </c>
      <c r="AGD168" s="20" t="s">
        <v>242</v>
      </c>
      <c r="AGE168" s="20" t="n">
        <v>2280</v>
      </c>
      <c r="AGG168" s="29" t="n">
        <v>43706</v>
      </c>
      <c r="AGH168" s="20" t="s">
        <v>242</v>
      </c>
      <c r="AGI168" s="20" t="n">
        <v>2280</v>
      </c>
      <c r="AGK168" s="29" t="n">
        <v>43706</v>
      </c>
      <c r="AGL168" s="20" t="s">
        <v>242</v>
      </c>
      <c r="AGM168" s="20" t="n">
        <v>2280</v>
      </c>
      <c r="AGO168" s="29" t="n">
        <v>43706</v>
      </c>
      <c r="AGP168" s="20" t="s">
        <v>242</v>
      </c>
      <c r="AGQ168" s="20" t="n">
        <v>2280</v>
      </c>
      <c r="AGS168" s="29" t="n">
        <v>43706</v>
      </c>
      <c r="AGT168" s="20" t="s">
        <v>242</v>
      </c>
      <c r="AGU168" s="20" t="n">
        <v>2280</v>
      </c>
      <c r="AGW168" s="29" t="n">
        <v>43706</v>
      </c>
      <c r="AGX168" s="20" t="s">
        <v>242</v>
      </c>
      <c r="AGY168" s="20" t="n">
        <v>2280</v>
      </c>
      <c r="AHA168" s="29" t="n">
        <v>43706</v>
      </c>
      <c r="AHB168" s="20" t="s">
        <v>242</v>
      </c>
      <c r="AHC168" s="20" t="n">
        <v>2280</v>
      </c>
      <c r="AHE168" s="29" t="n">
        <v>43706</v>
      </c>
      <c r="AHF168" s="20" t="s">
        <v>242</v>
      </c>
      <c r="AHG168" s="20" t="n">
        <v>2280</v>
      </c>
      <c r="AHI168" s="29" t="n">
        <v>43706</v>
      </c>
      <c r="AHJ168" s="20" t="s">
        <v>242</v>
      </c>
      <c r="AHK168" s="20" t="n">
        <v>2280</v>
      </c>
      <c r="AHM168" s="29" t="n">
        <v>43706</v>
      </c>
      <c r="AHN168" s="20" t="s">
        <v>242</v>
      </c>
      <c r="AHO168" s="20" t="n">
        <v>2280</v>
      </c>
      <c r="AHQ168" s="29" t="n">
        <v>43706</v>
      </c>
      <c r="AHR168" s="20" t="s">
        <v>242</v>
      </c>
      <c r="AHS168" s="20" t="n">
        <v>2280</v>
      </c>
      <c r="AHU168" s="29" t="n">
        <v>43706</v>
      </c>
      <c r="AHV168" s="20" t="s">
        <v>242</v>
      </c>
      <c r="AHW168" s="20" t="n">
        <v>2280</v>
      </c>
      <c r="AHY168" s="29" t="n">
        <v>43706</v>
      </c>
      <c r="AHZ168" s="20" t="s">
        <v>242</v>
      </c>
      <c r="AIA168" s="20" t="n">
        <v>2280</v>
      </c>
      <c r="AIC168" s="29" t="n">
        <v>43706</v>
      </c>
      <c r="AID168" s="20" t="s">
        <v>242</v>
      </c>
      <c r="AIE168" s="20" t="n">
        <v>2280</v>
      </c>
      <c r="AIG168" s="29" t="n">
        <v>43706</v>
      </c>
      <c r="AIH168" s="20" t="s">
        <v>242</v>
      </c>
      <c r="AII168" s="20" t="n">
        <v>2280</v>
      </c>
      <c r="AIK168" s="29" t="n">
        <v>43706</v>
      </c>
      <c r="AIL168" s="20" t="s">
        <v>242</v>
      </c>
      <c r="AIM168" s="20" t="n">
        <v>2280</v>
      </c>
      <c r="AIO168" s="29" t="n">
        <v>43706</v>
      </c>
      <c r="AIP168" s="20" t="s">
        <v>242</v>
      </c>
      <c r="AIQ168" s="20" t="n">
        <v>2280</v>
      </c>
      <c r="AIS168" s="29" t="n">
        <v>43706</v>
      </c>
      <c r="AIT168" s="20" t="s">
        <v>242</v>
      </c>
      <c r="AIU168" s="20" t="n">
        <v>2280</v>
      </c>
      <c r="AIW168" s="29" t="n">
        <v>43706</v>
      </c>
      <c r="AIX168" s="20" t="s">
        <v>242</v>
      </c>
      <c r="AIY168" s="20" t="n">
        <v>2280</v>
      </c>
      <c r="AJA168" s="29" t="n">
        <v>43706</v>
      </c>
      <c r="AJB168" s="20" t="s">
        <v>242</v>
      </c>
      <c r="AJC168" s="20" t="n">
        <v>2280</v>
      </c>
      <c r="AJE168" s="29" t="n">
        <v>43706</v>
      </c>
      <c r="AJF168" s="20" t="s">
        <v>242</v>
      </c>
      <c r="AJG168" s="20" t="n">
        <v>2280</v>
      </c>
      <c r="AJI168" s="29" t="n">
        <v>43706</v>
      </c>
      <c r="AJJ168" s="20" t="s">
        <v>242</v>
      </c>
      <c r="AJK168" s="20" t="n">
        <v>2280</v>
      </c>
      <c r="AJM168" s="29" t="n">
        <v>43706</v>
      </c>
      <c r="AJN168" s="20" t="s">
        <v>242</v>
      </c>
      <c r="AJO168" s="20" t="n">
        <v>2280</v>
      </c>
      <c r="AJQ168" s="29" t="n">
        <v>43706</v>
      </c>
      <c r="AJR168" s="20" t="s">
        <v>242</v>
      </c>
      <c r="AJS168" s="20" t="n">
        <v>2280</v>
      </c>
      <c r="AJU168" s="29" t="n">
        <v>43706</v>
      </c>
      <c r="AJV168" s="20" t="s">
        <v>242</v>
      </c>
      <c r="AJW168" s="20" t="n">
        <v>2280</v>
      </c>
      <c r="AJY168" s="29" t="n">
        <v>43706</v>
      </c>
      <c r="AJZ168" s="20" t="s">
        <v>242</v>
      </c>
      <c r="AKA168" s="20" t="n">
        <v>2280</v>
      </c>
      <c r="AKC168" s="29" t="n">
        <v>43706</v>
      </c>
      <c r="AKD168" s="20" t="s">
        <v>242</v>
      </c>
      <c r="AKE168" s="20" t="n">
        <v>2280</v>
      </c>
      <c r="AKG168" s="29" t="n">
        <v>43706</v>
      </c>
      <c r="AKH168" s="20" t="s">
        <v>242</v>
      </c>
      <c r="AKI168" s="20" t="n">
        <v>2280</v>
      </c>
      <c r="AKK168" s="29" t="n">
        <v>43706</v>
      </c>
      <c r="AKL168" s="20" t="s">
        <v>242</v>
      </c>
      <c r="AKM168" s="20" t="n">
        <v>2280</v>
      </c>
      <c r="AKO168" s="29" t="n">
        <v>43706</v>
      </c>
      <c r="AKP168" s="20" t="s">
        <v>242</v>
      </c>
      <c r="AKQ168" s="20" t="n">
        <v>2280</v>
      </c>
      <c r="AKS168" s="29" t="n">
        <v>43706</v>
      </c>
      <c r="AKT168" s="20" t="s">
        <v>242</v>
      </c>
      <c r="AKU168" s="20" t="n">
        <v>2280</v>
      </c>
      <c r="AKW168" s="29" t="n">
        <v>43706</v>
      </c>
      <c r="AKX168" s="20" t="s">
        <v>242</v>
      </c>
      <c r="AKY168" s="20" t="n">
        <v>2280</v>
      </c>
      <c r="ALA168" s="29" t="n">
        <v>43706</v>
      </c>
      <c r="ALB168" s="20" t="s">
        <v>242</v>
      </c>
      <c r="ALC168" s="20" t="n">
        <v>2280</v>
      </c>
      <c r="ALE168" s="29" t="n">
        <v>43706</v>
      </c>
      <c r="ALF168" s="20" t="s">
        <v>242</v>
      </c>
      <c r="ALG168" s="20" t="n">
        <v>2280</v>
      </c>
      <c r="ALI168" s="29" t="n">
        <v>43706</v>
      </c>
      <c r="ALJ168" s="20" t="s">
        <v>242</v>
      </c>
      <c r="ALK168" s="20" t="n">
        <v>2280</v>
      </c>
      <c r="ALM168" s="29" t="n">
        <v>43706</v>
      </c>
      <c r="ALN168" s="20" t="s">
        <v>242</v>
      </c>
      <c r="ALO168" s="20" t="n">
        <v>2280</v>
      </c>
      <c r="ALQ168" s="29" t="n">
        <v>43706</v>
      </c>
      <c r="ALR168" s="20" t="s">
        <v>242</v>
      </c>
      <c r="ALS168" s="20" t="n">
        <v>2280</v>
      </c>
      <c r="ALU168" s="29" t="n">
        <v>43706</v>
      </c>
      <c r="ALV168" s="20" t="s">
        <v>242</v>
      </c>
      <c r="ALW168" s="20" t="n">
        <v>2280</v>
      </c>
      <c r="ALY168" s="29" t="n">
        <v>43706</v>
      </c>
      <c r="ALZ168" s="20" t="s">
        <v>242</v>
      </c>
      <c r="AMA168" s="20" t="n">
        <v>2280</v>
      </c>
      <c r="AMC168" s="29" t="n">
        <v>43706</v>
      </c>
      <c r="AMD168" s="20" t="s">
        <v>242</v>
      </c>
      <c r="AME168" s="20" t="n">
        <v>2280</v>
      </c>
      <c r="AMG168" s="29" t="n">
        <v>43706</v>
      </c>
      <c r="AMH168" s="20" t="s">
        <v>242</v>
      </c>
      <c r="AMI168" s="20" t="n">
        <v>2280</v>
      </c>
    </row>
    <row r="169" s="1" customFormat="true" ht="15" hidden="false" customHeight="false" outlineLevel="0" collapsed="false">
      <c r="A169" s="29" t="n">
        <v>43693</v>
      </c>
      <c r="B169" s="20" t="s">
        <v>243</v>
      </c>
      <c r="C169" s="20" t="n">
        <v>22840</v>
      </c>
      <c r="D169" s="20" t="n">
        <v>4568</v>
      </c>
      <c r="E169" s="52"/>
      <c r="I169" s="52"/>
      <c r="M169" s="52"/>
      <c r="Q169" s="52"/>
      <c r="U169" s="52"/>
      <c r="Y169" s="52"/>
      <c r="AC169" s="52"/>
      <c r="AG169" s="52"/>
      <c r="AK169" s="52"/>
      <c r="AO169" s="52"/>
      <c r="AS169" s="52"/>
      <c r="AW169" s="52"/>
      <c r="BA169" s="52"/>
      <c r="BE169" s="52"/>
      <c r="BI169" s="52"/>
      <c r="BM169" s="52"/>
      <c r="BQ169" s="52"/>
      <c r="BU169" s="52"/>
      <c r="BY169" s="52"/>
      <c r="CC169" s="52"/>
      <c r="CG169" s="52"/>
      <c r="CK169" s="52"/>
      <c r="CO169" s="52"/>
      <c r="CS169" s="52"/>
      <c r="CW169" s="52"/>
      <c r="DA169" s="52"/>
      <c r="DE169" s="52"/>
      <c r="DI169" s="52"/>
      <c r="DM169" s="52"/>
      <c r="DQ169" s="52"/>
      <c r="DU169" s="52"/>
      <c r="DY169" s="52"/>
      <c r="EC169" s="52"/>
      <c r="EG169" s="52"/>
      <c r="EK169" s="52"/>
      <c r="EO169" s="52"/>
      <c r="ES169" s="52"/>
      <c r="EW169" s="52"/>
      <c r="FA169" s="52"/>
      <c r="FE169" s="52"/>
      <c r="FI169" s="52"/>
      <c r="FM169" s="52"/>
      <c r="FQ169" s="52"/>
      <c r="FU169" s="52"/>
      <c r="FY169" s="52"/>
      <c r="GC169" s="52"/>
      <c r="GG169" s="52"/>
      <c r="GK169" s="52"/>
      <c r="GO169" s="52"/>
      <c r="GS169" s="52"/>
      <c r="GW169" s="52"/>
      <c r="HA169" s="52"/>
      <c r="HE169" s="52"/>
      <c r="HI169" s="52"/>
      <c r="HM169" s="52"/>
      <c r="HQ169" s="52"/>
      <c r="HU169" s="52"/>
      <c r="HY169" s="52"/>
      <c r="IC169" s="52"/>
      <c r="IG169" s="52"/>
      <c r="IK169" s="52"/>
      <c r="IO169" s="52"/>
      <c r="IS169" s="52"/>
      <c r="IW169" s="52"/>
      <c r="JA169" s="52"/>
      <c r="JE169" s="52"/>
      <c r="JI169" s="52"/>
      <c r="JM169" s="52"/>
      <c r="JQ169" s="52"/>
      <c r="JU169" s="52"/>
      <c r="JY169" s="52"/>
      <c r="KC169" s="52"/>
      <c r="KG169" s="52"/>
      <c r="KK169" s="52"/>
      <c r="KO169" s="52"/>
      <c r="KS169" s="52"/>
      <c r="KW169" s="52"/>
      <c r="LA169" s="52"/>
      <c r="LE169" s="52"/>
      <c r="LI169" s="52"/>
      <c r="LM169" s="52"/>
      <c r="LQ169" s="52"/>
      <c r="LU169" s="52"/>
      <c r="LY169" s="52"/>
      <c r="MC169" s="52"/>
      <c r="MG169" s="52"/>
      <c r="MK169" s="52"/>
      <c r="MO169" s="52"/>
      <c r="MS169" s="52"/>
      <c r="MW169" s="52"/>
      <c r="NA169" s="52"/>
      <c r="NE169" s="52"/>
      <c r="NI169" s="52"/>
      <c r="NM169" s="52"/>
      <c r="NQ169" s="52"/>
      <c r="NU169" s="52"/>
      <c r="NY169" s="52"/>
      <c r="OC169" s="52"/>
      <c r="OG169" s="52"/>
      <c r="OK169" s="52"/>
      <c r="OO169" s="52"/>
      <c r="OS169" s="52"/>
      <c r="OW169" s="52"/>
      <c r="PA169" s="52"/>
      <c r="PE169" s="52"/>
      <c r="PI169" s="52"/>
      <c r="PM169" s="52"/>
      <c r="PQ169" s="52"/>
      <c r="PU169" s="52"/>
      <c r="PY169" s="52"/>
      <c r="QC169" s="52"/>
      <c r="QG169" s="52"/>
      <c r="QK169" s="52"/>
      <c r="QO169" s="52"/>
      <c r="QS169" s="52"/>
      <c r="QW169" s="52"/>
      <c r="RA169" s="52"/>
      <c r="RE169" s="52"/>
      <c r="RI169" s="52"/>
      <c r="RM169" s="52"/>
      <c r="RQ169" s="52"/>
      <c r="RU169" s="52"/>
      <c r="RY169" s="52"/>
      <c r="SC169" s="52"/>
      <c r="SG169" s="52"/>
      <c r="SK169" s="52"/>
      <c r="SO169" s="52"/>
      <c r="SS169" s="52"/>
      <c r="SW169" s="52"/>
      <c r="TA169" s="52"/>
      <c r="TE169" s="52"/>
      <c r="TI169" s="52"/>
      <c r="TM169" s="52"/>
      <c r="TQ169" s="52"/>
      <c r="TU169" s="52"/>
      <c r="TY169" s="52"/>
      <c r="UC169" s="52"/>
      <c r="UG169" s="52"/>
      <c r="UK169" s="52"/>
      <c r="UO169" s="52"/>
      <c r="US169" s="52"/>
      <c r="UW169" s="52"/>
      <c r="VA169" s="52"/>
      <c r="VE169" s="52"/>
      <c r="VI169" s="52"/>
      <c r="VM169" s="52"/>
      <c r="VQ169" s="52"/>
      <c r="VU169" s="52"/>
      <c r="VY169" s="52"/>
      <c r="WC169" s="52"/>
      <c r="WG169" s="52"/>
      <c r="WK169" s="52"/>
      <c r="WO169" s="52"/>
      <c r="WS169" s="52"/>
      <c r="WW169" s="52"/>
      <c r="XA169" s="52"/>
      <c r="XE169" s="52"/>
      <c r="XI169" s="52"/>
      <c r="XM169" s="52"/>
      <c r="XQ169" s="52"/>
      <c r="XU169" s="52"/>
      <c r="XY169" s="52"/>
      <c r="YC169" s="52"/>
      <c r="YG169" s="52"/>
      <c r="YK169" s="52"/>
      <c r="YO169" s="52"/>
      <c r="YS169" s="52"/>
      <c r="YW169" s="52"/>
      <c r="ZA169" s="52"/>
      <c r="ZE169" s="52"/>
      <c r="ZI169" s="52"/>
      <c r="ZM169" s="52"/>
      <c r="ZQ169" s="52"/>
      <c r="ZU169" s="52"/>
      <c r="ZY169" s="52"/>
      <c r="AAC169" s="52"/>
      <c r="AAG169" s="52"/>
      <c r="AAK169" s="52"/>
      <c r="AAO169" s="52"/>
      <c r="AAS169" s="52"/>
      <c r="AAW169" s="52"/>
      <c r="ABA169" s="52"/>
      <c r="ABE169" s="52"/>
      <c r="ABI169" s="52"/>
      <c r="ABM169" s="52"/>
      <c r="ABQ169" s="52"/>
      <c r="ABU169" s="52"/>
      <c r="ABY169" s="52"/>
      <c r="ACC169" s="52"/>
      <c r="ACG169" s="52"/>
      <c r="ACK169" s="52"/>
      <c r="ACO169" s="52"/>
      <c r="ACS169" s="52"/>
      <c r="ACW169" s="52"/>
      <c r="ADA169" s="52"/>
      <c r="ADE169" s="52"/>
      <c r="ADI169" s="52"/>
      <c r="ADM169" s="52"/>
      <c r="ADQ169" s="52"/>
      <c r="ADU169" s="52"/>
      <c r="ADY169" s="52"/>
      <c r="AEC169" s="52"/>
      <c r="AEG169" s="52"/>
      <c r="AEK169" s="52"/>
      <c r="AEO169" s="52"/>
      <c r="AES169" s="52"/>
      <c r="AEW169" s="52"/>
      <c r="AFA169" s="52"/>
      <c r="AFE169" s="52"/>
      <c r="AFI169" s="52"/>
      <c r="AFM169" s="52"/>
      <c r="AFQ169" s="52"/>
      <c r="AFU169" s="52"/>
      <c r="AFY169" s="52"/>
      <c r="AGC169" s="52"/>
      <c r="AGG169" s="52"/>
      <c r="AGK169" s="52"/>
      <c r="AGO169" s="52"/>
      <c r="AGS169" s="52"/>
      <c r="AGW169" s="52"/>
      <c r="AHA169" s="52"/>
      <c r="AHE169" s="52"/>
      <c r="AHI169" s="52"/>
      <c r="AHM169" s="52"/>
      <c r="AHQ169" s="52"/>
      <c r="AHU169" s="52"/>
      <c r="AHY169" s="52"/>
      <c r="AIC169" s="52"/>
      <c r="AIG169" s="52"/>
      <c r="AIK169" s="52"/>
      <c r="AIO169" s="52"/>
      <c r="AIS169" s="52"/>
      <c r="AIW169" s="52"/>
      <c r="AJA169" s="52"/>
      <c r="AJE169" s="52"/>
      <c r="AJI169" s="52"/>
      <c r="AJM169" s="52"/>
      <c r="AJQ169" s="52"/>
      <c r="AJU169" s="52"/>
      <c r="AJY169" s="52"/>
      <c r="AKC169" s="52"/>
      <c r="AKG169" s="52"/>
      <c r="AKK169" s="52"/>
      <c r="AKO169" s="52"/>
      <c r="AKS169" s="52"/>
      <c r="AKW169" s="52"/>
      <c r="ALA169" s="52"/>
      <c r="ALE169" s="52"/>
      <c r="ALI169" s="52"/>
      <c r="ALM169" s="52"/>
      <c r="ALQ169" s="52"/>
      <c r="ALU169" s="52"/>
      <c r="ALY169" s="52"/>
      <c r="AMC169" s="52"/>
      <c r="AMG169" s="52"/>
    </row>
    <row r="170" s="1" customFormat="true" ht="15" hidden="false" customHeight="false" outlineLevel="0" collapsed="false">
      <c r="A170" s="29" t="n">
        <v>43696</v>
      </c>
      <c r="B170" s="20" t="s">
        <v>244</v>
      </c>
      <c r="C170" s="20" t="n">
        <v>5760</v>
      </c>
      <c r="D170" s="20"/>
      <c r="E170" s="52"/>
      <c r="I170" s="52"/>
      <c r="M170" s="52"/>
      <c r="Q170" s="52"/>
      <c r="U170" s="52"/>
      <c r="Y170" s="52"/>
      <c r="AC170" s="52"/>
      <c r="AG170" s="52"/>
      <c r="AK170" s="52"/>
      <c r="AO170" s="52"/>
      <c r="AS170" s="52"/>
      <c r="AW170" s="52"/>
      <c r="BA170" s="52"/>
      <c r="BE170" s="52"/>
      <c r="BI170" s="52"/>
      <c r="BM170" s="52"/>
      <c r="BQ170" s="52"/>
      <c r="BU170" s="52"/>
      <c r="BY170" s="52"/>
      <c r="CC170" s="52"/>
      <c r="CG170" s="52"/>
      <c r="CK170" s="52"/>
      <c r="CO170" s="52"/>
      <c r="CS170" s="52"/>
      <c r="CW170" s="52"/>
      <c r="DA170" s="52"/>
      <c r="DE170" s="52"/>
      <c r="DI170" s="52"/>
      <c r="DM170" s="52"/>
      <c r="DQ170" s="52"/>
      <c r="DU170" s="52"/>
      <c r="DY170" s="52"/>
      <c r="EC170" s="52"/>
      <c r="EG170" s="52"/>
      <c r="EK170" s="52"/>
      <c r="EO170" s="52"/>
      <c r="ES170" s="52"/>
      <c r="EW170" s="52"/>
      <c r="FA170" s="52"/>
      <c r="FE170" s="52"/>
      <c r="FI170" s="52"/>
      <c r="FM170" s="52"/>
      <c r="FQ170" s="52"/>
      <c r="FU170" s="52"/>
      <c r="FY170" s="52"/>
      <c r="GC170" s="52"/>
      <c r="GG170" s="52"/>
      <c r="GK170" s="52"/>
      <c r="GO170" s="52"/>
      <c r="GS170" s="52"/>
      <c r="GW170" s="52"/>
      <c r="HA170" s="52"/>
      <c r="HE170" s="52"/>
      <c r="HI170" s="52"/>
      <c r="HM170" s="52"/>
      <c r="HQ170" s="52"/>
      <c r="HU170" s="52"/>
      <c r="HY170" s="52"/>
      <c r="IC170" s="52"/>
      <c r="IG170" s="52"/>
      <c r="IK170" s="52"/>
      <c r="IO170" s="52"/>
      <c r="IS170" s="52"/>
      <c r="IW170" s="52"/>
      <c r="JA170" s="52"/>
      <c r="JE170" s="52"/>
      <c r="JI170" s="52"/>
      <c r="JM170" s="52"/>
      <c r="JQ170" s="52"/>
      <c r="JU170" s="52"/>
      <c r="JY170" s="52"/>
      <c r="KC170" s="52"/>
      <c r="KG170" s="52"/>
      <c r="KK170" s="52"/>
      <c r="KO170" s="52"/>
      <c r="KS170" s="52"/>
      <c r="KW170" s="52"/>
      <c r="LA170" s="52"/>
      <c r="LE170" s="52"/>
      <c r="LI170" s="52"/>
      <c r="LM170" s="52"/>
      <c r="LQ170" s="52"/>
      <c r="LU170" s="52"/>
      <c r="LY170" s="52"/>
      <c r="MC170" s="52"/>
      <c r="MG170" s="52"/>
      <c r="MK170" s="52"/>
      <c r="MO170" s="52"/>
      <c r="MS170" s="52"/>
      <c r="MW170" s="52"/>
      <c r="NA170" s="52"/>
      <c r="NE170" s="52"/>
      <c r="NI170" s="52"/>
      <c r="NM170" s="52"/>
      <c r="NQ170" s="52"/>
      <c r="NU170" s="52"/>
      <c r="NY170" s="52"/>
      <c r="OC170" s="52"/>
      <c r="OG170" s="52"/>
      <c r="OK170" s="52"/>
      <c r="OO170" s="52"/>
      <c r="OS170" s="52"/>
      <c r="OW170" s="52"/>
      <c r="PA170" s="52"/>
      <c r="PE170" s="52"/>
      <c r="PI170" s="52"/>
      <c r="PM170" s="52"/>
      <c r="PQ170" s="52"/>
      <c r="PU170" s="52"/>
      <c r="PY170" s="52"/>
      <c r="QC170" s="52"/>
      <c r="QG170" s="52"/>
      <c r="QK170" s="52"/>
      <c r="QO170" s="52"/>
      <c r="QS170" s="52"/>
      <c r="QW170" s="52"/>
      <c r="RA170" s="52"/>
      <c r="RE170" s="52"/>
      <c r="RI170" s="52"/>
      <c r="RM170" s="52"/>
      <c r="RQ170" s="52"/>
      <c r="RU170" s="52"/>
      <c r="RY170" s="52"/>
      <c r="SC170" s="52"/>
      <c r="SG170" s="52"/>
      <c r="SK170" s="52"/>
      <c r="SO170" s="52"/>
      <c r="SS170" s="52"/>
      <c r="SW170" s="52"/>
      <c r="TA170" s="52"/>
      <c r="TE170" s="52"/>
      <c r="TI170" s="52"/>
      <c r="TM170" s="52"/>
      <c r="TQ170" s="52"/>
      <c r="TU170" s="52"/>
      <c r="TY170" s="52"/>
      <c r="UC170" s="52"/>
      <c r="UG170" s="52"/>
      <c r="UK170" s="52"/>
      <c r="UO170" s="52"/>
      <c r="US170" s="52"/>
      <c r="UW170" s="52"/>
      <c r="VA170" s="52"/>
      <c r="VE170" s="52"/>
      <c r="VI170" s="52"/>
      <c r="VM170" s="52"/>
      <c r="VQ170" s="52"/>
      <c r="VU170" s="52"/>
      <c r="VY170" s="52"/>
      <c r="WC170" s="52"/>
      <c r="WG170" s="52"/>
      <c r="WK170" s="52"/>
      <c r="WO170" s="52"/>
      <c r="WS170" s="52"/>
      <c r="WW170" s="52"/>
      <c r="XA170" s="52"/>
      <c r="XE170" s="52"/>
      <c r="XI170" s="52"/>
      <c r="XM170" s="52"/>
      <c r="XQ170" s="52"/>
      <c r="XU170" s="52"/>
      <c r="XY170" s="52"/>
      <c r="YC170" s="52"/>
      <c r="YG170" s="52"/>
      <c r="YK170" s="52"/>
      <c r="YO170" s="52"/>
      <c r="YS170" s="52"/>
      <c r="YW170" s="52"/>
      <c r="ZA170" s="52"/>
      <c r="ZE170" s="52"/>
      <c r="ZI170" s="52"/>
      <c r="ZM170" s="52"/>
      <c r="ZQ170" s="52"/>
      <c r="ZU170" s="52"/>
      <c r="ZY170" s="52"/>
      <c r="AAC170" s="52"/>
      <c r="AAG170" s="52"/>
      <c r="AAK170" s="52"/>
      <c r="AAO170" s="52"/>
      <c r="AAS170" s="52"/>
      <c r="AAW170" s="52"/>
      <c r="ABA170" s="52"/>
      <c r="ABE170" s="52"/>
      <c r="ABI170" s="52"/>
      <c r="ABM170" s="52"/>
      <c r="ABQ170" s="52"/>
      <c r="ABU170" s="52"/>
      <c r="ABY170" s="52"/>
      <c r="ACC170" s="52"/>
      <c r="ACG170" s="52"/>
      <c r="ACK170" s="52"/>
      <c r="ACO170" s="52"/>
      <c r="ACS170" s="52"/>
      <c r="ACW170" s="52"/>
      <c r="ADA170" s="52"/>
      <c r="ADE170" s="52"/>
      <c r="ADI170" s="52"/>
      <c r="ADM170" s="52"/>
      <c r="ADQ170" s="52"/>
      <c r="ADU170" s="52"/>
      <c r="ADY170" s="52"/>
      <c r="AEC170" s="52"/>
      <c r="AEG170" s="52"/>
      <c r="AEK170" s="52"/>
      <c r="AEO170" s="52"/>
      <c r="AES170" s="52"/>
      <c r="AEW170" s="52"/>
      <c r="AFA170" s="52"/>
      <c r="AFE170" s="52"/>
      <c r="AFI170" s="52"/>
      <c r="AFM170" s="52"/>
      <c r="AFQ170" s="52"/>
      <c r="AFU170" s="52"/>
      <c r="AFY170" s="52"/>
      <c r="AGC170" s="52"/>
      <c r="AGG170" s="52"/>
      <c r="AGK170" s="52"/>
      <c r="AGO170" s="52"/>
      <c r="AGS170" s="52"/>
      <c r="AGW170" s="52"/>
      <c r="AHA170" s="52"/>
      <c r="AHE170" s="52"/>
      <c r="AHI170" s="52"/>
      <c r="AHM170" s="52"/>
      <c r="AHQ170" s="52"/>
      <c r="AHU170" s="52"/>
      <c r="AHY170" s="52"/>
      <c r="AIC170" s="52"/>
      <c r="AIG170" s="52"/>
      <c r="AIK170" s="52"/>
      <c r="AIO170" s="52"/>
      <c r="AIS170" s="52"/>
      <c r="AIW170" s="52"/>
      <c r="AJA170" s="52"/>
      <c r="AJE170" s="52"/>
      <c r="AJI170" s="52"/>
      <c r="AJM170" s="52"/>
      <c r="AJQ170" s="52"/>
      <c r="AJU170" s="52"/>
      <c r="AJY170" s="52"/>
      <c r="AKC170" s="52"/>
      <c r="AKG170" s="52"/>
      <c r="AKK170" s="52"/>
      <c r="AKO170" s="52"/>
      <c r="AKS170" s="52"/>
      <c r="AKW170" s="52"/>
      <c r="ALA170" s="52"/>
      <c r="ALE170" s="52"/>
      <c r="ALI170" s="52"/>
      <c r="ALM170" s="52"/>
      <c r="ALQ170" s="52"/>
      <c r="ALU170" s="52"/>
      <c r="ALY170" s="52"/>
      <c r="AMC170" s="52"/>
      <c r="AMG170" s="52"/>
    </row>
    <row r="171" s="1" customFormat="true" ht="15" hidden="false" customHeight="false" outlineLevel="0" collapsed="false">
      <c r="A171" s="29" t="n">
        <v>43697</v>
      </c>
      <c r="B171" s="20" t="s">
        <v>245</v>
      </c>
      <c r="C171" s="20" t="n">
        <v>8856</v>
      </c>
      <c r="D171" s="20"/>
      <c r="E171" s="52"/>
      <c r="I171" s="52"/>
      <c r="M171" s="52"/>
      <c r="Q171" s="52"/>
      <c r="U171" s="52"/>
      <c r="Y171" s="52"/>
      <c r="AC171" s="52"/>
      <c r="AG171" s="52"/>
      <c r="AK171" s="52"/>
      <c r="AO171" s="52"/>
      <c r="AS171" s="52"/>
      <c r="AW171" s="52"/>
      <c r="BA171" s="52"/>
      <c r="BE171" s="52"/>
      <c r="BI171" s="52"/>
      <c r="BM171" s="52"/>
      <c r="BQ171" s="52"/>
      <c r="BU171" s="52"/>
      <c r="BY171" s="52"/>
      <c r="CC171" s="52"/>
      <c r="CG171" s="52"/>
      <c r="CK171" s="52"/>
      <c r="CO171" s="52"/>
      <c r="CS171" s="52"/>
      <c r="CW171" s="52"/>
      <c r="DA171" s="52"/>
      <c r="DE171" s="52"/>
      <c r="DI171" s="52"/>
      <c r="DM171" s="52"/>
      <c r="DQ171" s="52"/>
      <c r="DU171" s="52"/>
      <c r="DY171" s="52"/>
      <c r="EC171" s="52"/>
      <c r="EG171" s="52"/>
      <c r="EK171" s="52"/>
      <c r="EO171" s="52"/>
      <c r="ES171" s="52"/>
      <c r="EW171" s="52"/>
      <c r="FA171" s="52"/>
      <c r="FE171" s="52"/>
      <c r="FI171" s="52"/>
      <c r="FM171" s="52"/>
      <c r="FQ171" s="52"/>
      <c r="FU171" s="52"/>
      <c r="FY171" s="52"/>
      <c r="GC171" s="52"/>
      <c r="GG171" s="52"/>
      <c r="GK171" s="52"/>
      <c r="GO171" s="52"/>
      <c r="GS171" s="52"/>
      <c r="GW171" s="52"/>
      <c r="HA171" s="52"/>
      <c r="HE171" s="52"/>
      <c r="HI171" s="52"/>
      <c r="HM171" s="52"/>
      <c r="HQ171" s="52"/>
      <c r="HU171" s="52"/>
      <c r="HY171" s="52"/>
      <c r="IC171" s="52"/>
      <c r="IG171" s="52"/>
      <c r="IK171" s="52"/>
      <c r="IO171" s="52"/>
      <c r="IS171" s="52"/>
      <c r="IW171" s="52"/>
      <c r="JA171" s="52"/>
      <c r="JE171" s="52"/>
      <c r="JI171" s="52"/>
      <c r="JM171" s="52"/>
      <c r="JQ171" s="52"/>
      <c r="JU171" s="52"/>
      <c r="JY171" s="52"/>
      <c r="KC171" s="52"/>
      <c r="KG171" s="52"/>
      <c r="KK171" s="52"/>
      <c r="KO171" s="52"/>
      <c r="KS171" s="52"/>
      <c r="KW171" s="52"/>
      <c r="LA171" s="52"/>
      <c r="LE171" s="52"/>
      <c r="LI171" s="52"/>
      <c r="LM171" s="52"/>
      <c r="LQ171" s="52"/>
      <c r="LU171" s="52"/>
      <c r="LY171" s="52"/>
      <c r="MC171" s="52"/>
      <c r="MG171" s="52"/>
      <c r="MK171" s="52"/>
      <c r="MO171" s="52"/>
      <c r="MS171" s="52"/>
      <c r="MW171" s="52"/>
      <c r="NA171" s="52"/>
      <c r="NE171" s="52"/>
      <c r="NI171" s="52"/>
      <c r="NM171" s="52"/>
      <c r="NQ171" s="52"/>
      <c r="NU171" s="52"/>
      <c r="NY171" s="52"/>
      <c r="OC171" s="52"/>
      <c r="OG171" s="52"/>
      <c r="OK171" s="52"/>
      <c r="OO171" s="52"/>
      <c r="OS171" s="52"/>
      <c r="OW171" s="52"/>
      <c r="PA171" s="52"/>
      <c r="PE171" s="52"/>
      <c r="PI171" s="52"/>
      <c r="PM171" s="52"/>
      <c r="PQ171" s="52"/>
      <c r="PU171" s="52"/>
      <c r="PY171" s="52"/>
      <c r="QC171" s="52"/>
      <c r="QG171" s="52"/>
      <c r="QK171" s="52"/>
      <c r="QO171" s="52"/>
      <c r="QS171" s="52"/>
      <c r="QW171" s="52"/>
      <c r="RA171" s="52"/>
      <c r="RE171" s="52"/>
      <c r="RI171" s="52"/>
      <c r="RM171" s="52"/>
      <c r="RQ171" s="52"/>
      <c r="RU171" s="52"/>
      <c r="RY171" s="52"/>
      <c r="SC171" s="52"/>
      <c r="SG171" s="52"/>
      <c r="SK171" s="52"/>
      <c r="SO171" s="52"/>
      <c r="SS171" s="52"/>
      <c r="SW171" s="52"/>
      <c r="TA171" s="52"/>
      <c r="TE171" s="52"/>
      <c r="TI171" s="52"/>
      <c r="TM171" s="52"/>
      <c r="TQ171" s="52"/>
      <c r="TU171" s="52"/>
      <c r="TY171" s="52"/>
      <c r="UC171" s="52"/>
      <c r="UG171" s="52"/>
      <c r="UK171" s="52"/>
      <c r="UO171" s="52"/>
      <c r="US171" s="52"/>
      <c r="UW171" s="52"/>
      <c r="VA171" s="52"/>
      <c r="VE171" s="52"/>
      <c r="VI171" s="52"/>
      <c r="VM171" s="52"/>
      <c r="VQ171" s="52"/>
      <c r="VU171" s="52"/>
      <c r="VY171" s="52"/>
      <c r="WC171" s="52"/>
      <c r="WG171" s="52"/>
      <c r="WK171" s="52"/>
      <c r="WO171" s="52"/>
      <c r="WS171" s="52"/>
      <c r="WW171" s="52"/>
      <c r="XA171" s="52"/>
      <c r="XE171" s="52"/>
      <c r="XI171" s="52"/>
      <c r="XM171" s="52"/>
      <c r="XQ171" s="52"/>
      <c r="XU171" s="52"/>
      <c r="XY171" s="52"/>
      <c r="YC171" s="52"/>
      <c r="YG171" s="52"/>
      <c r="YK171" s="52"/>
      <c r="YO171" s="52"/>
      <c r="YS171" s="52"/>
      <c r="YW171" s="52"/>
      <c r="ZA171" s="52"/>
      <c r="ZE171" s="52"/>
      <c r="ZI171" s="52"/>
      <c r="ZM171" s="52"/>
      <c r="ZQ171" s="52"/>
      <c r="ZU171" s="52"/>
      <c r="ZY171" s="52"/>
      <c r="AAC171" s="52"/>
      <c r="AAG171" s="52"/>
      <c r="AAK171" s="52"/>
      <c r="AAO171" s="52"/>
      <c r="AAS171" s="52"/>
      <c r="AAW171" s="52"/>
      <c r="ABA171" s="52"/>
      <c r="ABE171" s="52"/>
      <c r="ABI171" s="52"/>
      <c r="ABM171" s="52"/>
      <c r="ABQ171" s="52"/>
      <c r="ABU171" s="52"/>
      <c r="ABY171" s="52"/>
      <c r="ACC171" s="52"/>
      <c r="ACG171" s="52"/>
      <c r="ACK171" s="52"/>
      <c r="ACO171" s="52"/>
      <c r="ACS171" s="52"/>
      <c r="ACW171" s="52"/>
      <c r="ADA171" s="52"/>
      <c r="ADE171" s="52"/>
      <c r="ADI171" s="52"/>
      <c r="ADM171" s="52"/>
      <c r="ADQ171" s="52"/>
      <c r="ADU171" s="52"/>
      <c r="ADY171" s="52"/>
      <c r="AEC171" s="52"/>
      <c r="AEG171" s="52"/>
      <c r="AEK171" s="52"/>
      <c r="AEO171" s="52"/>
      <c r="AES171" s="52"/>
      <c r="AEW171" s="52"/>
      <c r="AFA171" s="52"/>
      <c r="AFE171" s="52"/>
      <c r="AFI171" s="52"/>
      <c r="AFM171" s="52"/>
      <c r="AFQ171" s="52"/>
      <c r="AFU171" s="52"/>
      <c r="AFY171" s="52"/>
      <c r="AGC171" s="52"/>
      <c r="AGG171" s="52"/>
      <c r="AGK171" s="52"/>
      <c r="AGO171" s="52"/>
      <c r="AGS171" s="52"/>
      <c r="AGW171" s="52"/>
      <c r="AHA171" s="52"/>
      <c r="AHE171" s="52"/>
      <c r="AHI171" s="52"/>
      <c r="AHM171" s="52"/>
      <c r="AHQ171" s="52"/>
      <c r="AHU171" s="52"/>
      <c r="AHY171" s="52"/>
      <c r="AIC171" s="52"/>
      <c r="AIG171" s="52"/>
      <c r="AIK171" s="52"/>
      <c r="AIO171" s="52"/>
      <c r="AIS171" s="52"/>
      <c r="AIW171" s="52"/>
      <c r="AJA171" s="52"/>
      <c r="AJE171" s="52"/>
      <c r="AJI171" s="52"/>
      <c r="AJM171" s="52"/>
      <c r="AJQ171" s="52"/>
      <c r="AJU171" s="52"/>
      <c r="AJY171" s="52"/>
      <c r="AKC171" s="52"/>
      <c r="AKG171" s="52"/>
      <c r="AKK171" s="52"/>
      <c r="AKO171" s="52"/>
      <c r="AKS171" s="52"/>
      <c r="AKW171" s="52"/>
      <c r="ALA171" s="52"/>
      <c r="ALE171" s="52"/>
      <c r="ALI171" s="52"/>
      <c r="ALM171" s="52"/>
      <c r="ALQ171" s="52"/>
      <c r="ALU171" s="52"/>
      <c r="ALY171" s="52"/>
      <c r="AMC171" s="52"/>
      <c r="AMG171" s="52"/>
    </row>
    <row r="172" s="1" customFormat="true" ht="15" hidden="false" customHeight="false" outlineLevel="0" collapsed="false">
      <c r="A172" s="29" t="n">
        <v>43697</v>
      </c>
      <c r="B172" s="20" t="s">
        <v>230</v>
      </c>
      <c r="C172" s="20" t="n">
        <v>470.83</v>
      </c>
      <c r="D172" s="20" t="n">
        <v>94.17</v>
      </c>
      <c r="E172" s="52"/>
      <c r="I172" s="52"/>
      <c r="M172" s="52"/>
      <c r="Q172" s="52"/>
      <c r="U172" s="52"/>
      <c r="Y172" s="52"/>
      <c r="AC172" s="52"/>
      <c r="AG172" s="52"/>
      <c r="AK172" s="52"/>
      <c r="AO172" s="52"/>
      <c r="AS172" s="52"/>
      <c r="AW172" s="52"/>
      <c r="BA172" s="52"/>
      <c r="BE172" s="52"/>
      <c r="BI172" s="52"/>
      <c r="BM172" s="52"/>
      <c r="BQ172" s="52"/>
      <c r="BU172" s="52"/>
      <c r="BY172" s="52"/>
      <c r="CC172" s="52"/>
      <c r="CG172" s="52"/>
      <c r="CK172" s="52"/>
      <c r="CO172" s="52"/>
      <c r="CS172" s="52"/>
      <c r="CW172" s="52"/>
      <c r="DA172" s="52"/>
      <c r="DE172" s="52"/>
      <c r="DI172" s="52"/>
      <c r="DM172" s="52"/>
      <c r="DQ172" s="52"/>
      <c r="DU172" s="52"/>
      <c r="DY172" s="52"/>
      <c r="EC172" s="52"/>
      <c r="EG172" s="52"/>
      <c r="EK172" s="52"/>
      <c r="EO172" s="52"/>
      <c r="ES172" s="52"/>
      <c r="EW172" s="52"/>
      <c r="FA172" s="52"/>
      <c r="FE172" s="52"/>
      <c r="FI172" s="52"/>
      <c r="FM172" s="52"/>
      <c r="FQ172" s="52"/>
      <c r="FU172" s="52"/>
      <c r="FY172" s="52"/>
      <c r="GC172" s="52"/>
      <c r="GG172" s="52"/>
      <c r="GK172" s="52"/>
      <c r="GO172" s="52"/>
      <c r="GS172" s="52"/>
      <c r="GW172" s="52"/>
      <c r="HA172" s="52"/>
      <c r="HE172" s="52"/>
      <c r="HI172" s="52"/>
      <c r="HM172" s="52"/>
      <c r="HQ172" s="52"/>
      <c r="HU172" s="52"/>
      <c r="HY172" s="52"/>
      <c r="IC172" s="52"/>
      <c r="IG172" s="52"/>
      <c r="IK172" s="52"/>
      <c r="IO172" s="52"/>
      <c r="IS172" s="52"/>
      <c r="IW172" s="52"/>
      <c r="JA172" s="52"/>
      <c r="JE172" s="52"/>
      <c r="JI172" s="52"/>
      <c r="JM172" s="52"/>
      <c r="JQ172" s="52"/>
      <c r="JU172" s="52"/>
      <c r="JY172" s="52"/>
      <c r="KC172" s="52"/>
      <c r="KG172" s="52"/>
      <c r="KK172" s="52"/>
      <c r="KO172" s="52"/>
      <c r="KS172" s="52"/>
      <c r="KW172" s="52"/>
      <c r="LA172" s="52"/>
      <c r="LE172" s="52"/>
      <c r="LI172" s="52"/>
      <c r="LM172" s="52"/>
      <c r="LQ172" s="52"/>
      <c r="LU172" s="52"/>
      <c r="LY172" s="52"/>
      <c r="MC172" s="52"/>
      <c r="MG172" s="52"/>
      <c r="MK172" s="52"/>
      <c r="MO172" s="52"/>
      <c r="MS172" s="52"/>
      <c r="MW172" s="52"/>
      <c r="NA172" s="52"/>
      <c r="NE172" s="52"/>
      <c r="NI172" s="52"/>
      <c r="NM172" s="52"/>
      <c r="NQ172" s="52"/>
      <c r="NU172" s="52"/>
      <c r="NY172" s="52"/>
      <c r="OC172" s="52"/>
      <c r="OG172" s="52"/>
      <c r="OK172" s="52"/>
      <c r="OO172" s="52"/>
      <c r="OS172" s="52"/>
      <c r="OW172" s="52"/>
      <c r="PA172" s="52"/>
      <c r="PE172" s="52"/>
      <c r="PI172" s="52"/>
      <c r="PM172" s="52"/>
      <c r="PQ172" s="52"/>
      <c r="PU172" s="52"/>
      <c r="PY172" s="52"/>
      <c r="QC172" s="52"/>
      <c r="QG172" s="52"/>
      <c r="QK172" s="52"/>
      <c r="QO172" s="52"/>
      <c r="QS172" s="52"/>
      <c r="QW172" s="52"/>
      <c r="RA172" s="52"/>
      <c r="RE172" s="52"/>
      <c r="RI172" s="52"/>
      <c r="RM172" s="52"/>
      <c r="RQ172" s="52"/>
      <c r="RU172" s="52"/>
      <c r="RY172" s="52"/>
      <c r="SC172" s="52"/>
      <c r="SG172" s="52"/>
      <c r="SK172" s="52"/>
      <c r="SO172" s="52"/>
      <c r="SS172" s="52"/>
      <c r="SW172" s="52"/>
      <c r="TA172" s="52"/>
      <c r="TE172" s="52"/>
      <c r="TI172" s="52"/>
      <c r="TM172" s="52"/>
      <c r="TQ172" s="52"/>
      <c r="TU172" s="52"/>
      <c r="TY172" s="52"/>
      <c r="UC172" s="52"/>
      <c r="UG172" s="52"/>
      <c r="UK172" s="52"/>
      <c r="UO172" s="52"/>
      <c r="US172" s="52"/>
      <c r="UW172" s="52"/>
      <c r="VA172" s="52"/>
      <c r="VE172" s="52"/>
      <c r="VI172" s="52"/>
      <c r="VM172" s="52"/>
      <c r="VQ172" s="52"/>
      <c r="VU172" s="52"/>
      <c r="VY172" s="52"/>
      <c r="WC172" s="52"/>
      <c r="WG172" s="52"/>
      <c r="WK172" s="52"/>
      <c r="WO172" s="52"/>
      <c r="WS172" s="52"/>
      <c r="WW172" s="52"/>
      <c r="XA172" s="52"/>
      <c r="XE172" s="52"/>
      <c r="XI172" s="52"/>
      <c r="XM172" s="52"/>
      <c r="XQ172" s="52"/>
      <c r="XU172" s="52"/>
      <c r="XY172" s="52"/>
      <c r="YC172" s="52"/>
      <c r="YG172" s="52"/>
      <c r="YK172" s="52"/>
      <c r="YO172" s="52"/>
      <c r="YS172" s="52"/>
      <c r="YW172" s="52"/>
      <c r="ZA172" s="52"/>
      <c r="ZE172" s="52"/>
      <c r="ZI172" s="52"/>
      <c r="ZM172" s="52"/>
      <c r="ZQ172" s="52"/>
      <c r="ZU172" s="52"/>
      <c r="ZY172" s="52"/>
      <c r="AAC172" s="52"/>
      <c r="AAG172" s="52"/>
      <c r="AAK172" s="52"/>
      <c r="AAO172" s="52"/>
      <c r="AAS172" s="52"/>
      <c r="AAW172" s="52"/>
      <c r="ABA172" s="52"/>
      <c r="ABE172" s="52"/>
      <c r="ABI172" s="52"/>
      <c r="ABM172" s="52"/>
      <c r="ABQ172" s="52"/>
      <c r="ABU172" s="52"/>
      <c r="ABY172" s="52"/>
      <c r="ACC172" s="52"/>
      <c r="ACG172" s="52"/>
      <c r="ACK172" s="52"/>
      <c r="ACO172" s="52"/>
      <c r="ACS172" s="52"/>
      <c r="ACW172" s="52"/>
      <c r="ADA172" s="52"/>
      <c r="ADE172" s="52"/>
      <c r="ADI172" s="52"/>
      <c r="ADM172" s="52"/>
      <c r="ADQ172" s="52"/>
      <c r="ADU172" s="52"/>
      <c r="ADY172" s="52"/>
      <c r="AEC172" s="52"/>
      <c r="AEG172" s="52"/>
      <c r="AEK172" s="52"/>
      <c r="AEO172" s="52"/>
      <c r="AES172" s="52"/>
      <c r="AEW172" s="52"/>
      <c r="AFA172" s="52"/>
      <c r="AFE172" s="52"/>
      <c r="AFI172" s="52"/>
      <c r="AFM172" s="52"/>
      <c r="AFQ172" s="52"/>
      <c r="AFU172" s="52"/>
      <c r="AFY172" s="52"/>
      <c r="AGC172" s="52"/>
      <c r="AGG172" s="52"/>
      <c r="AGK172" s="52"/>
      <c r="AGO172" s="52"/>
      <c r="AGS172" s="52"/>
      <c r="AGW172" s="52"/>
      <c r="AHA172" s="52"/>
      <c r="AHE172" s="52"/>
      <c r="AHI172" s="52"/>
      <c r="AHM172" s="52"/>
      <c r="AHQ172" s="52"/>
      <c r="AHU172" s="52"/>
      <c r="AHY172" s="52"/>
      <c r="AIC172" s="52"/>
      <c r="AIG172" s="52"/>
      <c r="AIK172" s="52"/>
      <c r="AIO172" s="52"/>
      <c r="AIS172" s="52"/>
      <c r="AIW172" s="52"/>
      <c r="AJA172" s="52"/>
      <c r="AJE172" s="52"/>
      <c r="AJI172" s="52"/>
      <c r="AJM172" s="52"/>
      <c r="AJQ172" s="52"/>
      <c r="AJU172" s="52"/>
      <c r="AJY172" s="52"/>
      <c r="AKC172" s="52"/>
      <c r="AKG172" s="52"/>
      <c r="AKK172" s="52"/>
      <c r="AKO172" s="52"/>
      <c r="AKS172" s="52"/>
      <c r="AKW172" s="52"/>
      <c r="ALA172" s="52"/>
      <c r="ALE172" s="52"/>
      <c r="ALI172" s="52"/>
      <c r="ALM172" s="52"/>
      <c r="ALQ172" s="52"/>
      <c r="ALU172" s="52"/>
      <c r="ALY172" s="52"/>
      <c r="AMC172" s="52"/>
      <c r="AMG172" s="52"/>
    </row>
    <row r="173" s="1" customFormat="true" ht="15" hidden="false" customHeight="false" outlineLevel="0" collapsed="false">
      <c r="A173" s="20"/>
      <c r="B173" s="20" t="s">
        <v>232</v>
      </c>
      <c r="C173" s="20" t="n">
        <v>425</v>
      </c>
      <c r="D173" s="20"/>
      <c r="I173" s="52"/>
      <c r="M173" s="52"/>
      <c r="Q173" s="52"/>
      <c r="U173" s="52"/>
      <c r="Y173" s="52"/>
      <c r="AC173" s="52"/>
      <c r="AG173" s="52"/>
      <c r="AK173" s="52"/>
      <c r="AO173" s="52"/>
      <c r="AS173" s="52"/>
      <c r="AW173" s="52"/>
      <c r="BA173" s="52"/>
      <c r="BE173" s="52"/>
      <c r="BI173" s="52"/>
      <c r="BM173" s="52"/>
      <c r="BQ173" s="52"/>
      <c r="BU173" s="52"/>
      <c r="BY173" s="52"/>
      <c r="CC173" s="52"/>
      <c r="CG173" s="52"/>
      <c r="CK173" s="52"/>
      <c r="CO173" s="52"/>
      <c r="CS173" s="52"/>
      <c r="CW173" s="52"/>
      <c r="DA173" s="52"/>
      <c r="DE173" s="52"/>
      <c r="DI173" s="52"/>
      <c r="DM173" s="52"/>
      <c r="DQ173" s="52"/>
      <c r="DU173" s="52"/>
      <c r="DY173" s="52"/>
      <c r="EC173" s="52"/>
      <c r="EG173" s="52"/>
      <c r="EK173" s="52"/>
      <c r="EO173" s="52"/>
      <c r="ES173" s="52"/>
      <c r="EW173" s="52"/>
      <c r="FA173" s="52"/>
      <c r="FE173" s="52"/>
      <c r="FI173" s="52"/>
      <c r="FM173" s="52"/>
      <c r="FQ173" s="52"/>
      <c r="FU173" s="52"/>
      <c r="FY173" s="52"/>
      <c r="GC173" s="52"/>
      <c r="GG173" s="52"/>
      <c r="GK173" s="52"/>
      <c r="GO173" s="52"/>
      <c r="GS173" s="52"/>
      <c r="GW173" s="52"/>
      <c r="HA173" s="52"/>
      <c r="HE173" s="52"/>
      <c r="HI173" s="52"/>
      <c r="HM173" s="52"/>
      <c r="HQ173" s="52"/>
      <c r="HU173" s="52"/>
      <c r="HY173" s="52"/>
      <c r="IC173" s="52"/>
      <c r="IG173" s="52"/>
      <c r="IK173" s="52"/>
      <c r="IO173" s="52"/>
      <c r="IS173" s="52"/>
      <c r="IW173" s="52"/>
      <c r="JA173" s="52"/>
      <c r="JE173" s="52"/>
      <c r="JI173" s="52"/>
      <c r="JM173" s="52"/>
      <c r="JQ173" s="52"/>
      <c r="JU173" s="52"/>
      <c r="JY173" s="52"/>
      <c r="KC173" s="52"/>
      <c r="KG173" s="52"/>
      <c r="KK173" s="52"/>
      <c r="KO173" s="52"/>
      <c r="KS173" s="52"/>
      <c r="KW173" s="52"/>
      <c r="LA173" s="52"/>
      <c r="LE173" s="52"/>
      <c r="LI173" s="52"/>
      <c r="LM173" s="52"/>
      <c r="LQ173" s="52"/>
      <c r="LU173" s="52"/>
      <c r="LY173" s="52"/>
      <c r="MC173" s="52"/>
      <c r="MG173" s="52"/>
      <c r="MK173" s="52"/>
      <c r="MO173" s="52"/>
      <c r="MS173" s="52"/>
      <c r="MW173" s="52"/>
      <c r="NA173" s="52"/>
      <c r="NE173" s="52"/>
      <c r="NI173" s="52"/>
      <c r="NM173" s="52"/>
      <c r="NQ173" s="52"/>
      <c r="NU173" s="52"/>
      <c r="NY173" s="52"/>
      <c r="OC173" s="52"/>
      <c r="OG173" s="52"/>
      <c r="OK173" s="52"/>
      <c r="OO173" s="52"/>
      <c r="OS173" s="52"/>
      <c r="OW173" s="52"/>
      <c r="PA173" s="52"/>
      <c r="PE173" s="52"/>
      <c r="PI173" s="52"/>
      <c r="PM173" s="52"/>
      <c r="PQ173" s="52"/>
      <c r="PU173" s="52"/>
      <c r="PY173" s="52"/>
      <c r="QC173" s="52"/>
      <c r="QG173" s="52"/>
      <c r="QK173" s="52"/>
      <c r="QO173" s="52"/>
      <c r="QS173" s="52"/>
      <c r="QW173" s="52"/>
      <c r="RA173" s="52"/>
      <c r="RE173" s="52"/>
      <c r="RI173" s="52"/>
      <c r="RM173" s="52"/>
      <c r="RQ173" s="52"/>
      <c r="RU173" s="52"/>
      <c r="RY173" s="52"/>
      <c r="SC173" s="52"/>
      <c r="SG173" s="52"/>
      <c r="SK173" s="52"/>
      <c r="SO173" s="52"/>
      <c r="SS173" s="52"/>
      <c r="SW173" s="52"/>
      <c r="TA173" s="52"/>
      <c r="TE173" s="52"/>
      <c r="TI173" s="52"/>
      <c r="TM173" s="52"/>
      <c r="TQ173" s="52"/>
      <c r="TU173" s="52"/>
      <c r="TY173" s="52"/>
      <c r="UC173" s="52"/>
      <c r="UG173" s="52"/>
      <c r="UK173" s="52"/>
      <c r="UO173" s="52"/>
      <c r="US173" s="52"/>
      <c r="UW173" s="52"/>
      <c r="VA173" s="52"/>
      <c r="VE173" s="52"/>
      <c r="VI173" s="52"/>
      <c r="VM173" s="52"/>
      <c r="VQ173" s="52"/>
      <c r="VU173" s="52"/>
      <c r="VY173" s="52"/>
      <c r="WC173" s="52"/>
      <c r="WG173" s="52"/>
      <c r="WK173" s="52"/>
      <c r="WO173" s="52"/>
      <c r="WS173" s="52"/>
      <c r="WW173" s="52"/>
      <c r="XA173" s="52"/>
      <c r="XE173" s="52"/>
      <c r="XI173" s="52"/>
      <c r="XM173" s="52"/>
      <c r="XQ173" s="52"/>
      <c r="XU173" s="52"/>
      <c r="XY173" s="52"/>
      <c r="YC173" s="52"/>
      <c r="YG173" s="52"/>
      <c r="YK173" s="52"/>
      <c r="YO173" s="52"/>
      <c r="YS173" s="52"/>
      <c r="YW173" s="52"/>
      <c r="ZA173" s="52"/>
      <c r="ZE173" s="52"/>
      <c r="ZI173" s="52"/>
      <c r="ZM173" s="52"/>
      <c r="ZQ173" s="52"/>
      <c r="ZU173" s="52"/>
      <c r="ZY173" s="52"/>
      <c r="AAC173" s="52"/>
      <c r="AAG173" s="52"/>
      <c r="AAK173" s="52"/>
      <c r="AAO173" s="52"/>
      <c r="AAS173" s="52"/>
      <c r="AAW173" s="52"/>
      <c r="ABA173" s="52"/>
      <c r="ABE173" s="52"/>
      <c r="ABI173" s="52"/>
      <c r="ABM173" s="52"/>
      <c r="ABQ173" s="52"/>
      <c r="ABU173" s="52"/>
      <c r="ABY173" s="52"/>
      <c r="ACC173" s="52"/>
      <c r="ACG173" s="52"/>
      <c r="ACK173" s="52"/>
      <c r="ACO173" s="52"/>
      <c r="ACS173" s="52"/>
      <c r="ACW173" s="52"/>
      <c r="ADA173" s="52"/>
      <c r="ADE173" s="52"/>
      <c r="ADI173" s="52"/>
      <c r="ADM173" s="52"/>
      <c r="ADQ173" s="52"/>
      <c r="ADU173" s="52"/>
      <c r="ADY173" s="52"/>
      <c r="AEC173" s="52"/>
      <c r="AEG173" s="52"/>
      <c r="AEK173" s="52"/>
      <c r="AEO173" s="52"/>
      <c r="AES173" s="52"/>
      <c r="AEW173" s="52"/>
      <c r="AFA173" s="52"/>
      <c r="AFE173" s="52"/>
      <c r="AFI173" s="52"/>
      <c r="AFM173" s="52"/>
      <c r="AFQ173" s="52"/>
      <c r="AFU173" s="52"/>
      <c r="AFY173" s="52"/>
      <c r="AGC173" s="52"/>
      <c r="AGG173" s="52"/>
      <c r="AGK173" s="52"/>
      <c r="AGO173" s="52"/>
      <c r="AGS173" s="52"/>
      <c r="AGW173" s="52"/>
      <c r="AHA173" s="52"/>
      <c r="AHE173" s="52"/>
      <c r="AHI173" s="52"/>
      <c r="AHM173" s="52"/>
      <c r="AHQ173" s="52"/>
      <c r="AHU173" s="52"/>
      <c r="AHY173" s="52"/>
      <c r="AIC173" s="52"/>
      <c r="AIG173" s="52"/>
      <c r="AIK173" s="52"/>
      <c r="AIO173" s="52"/>
      <c r="AIS173" s="52"/>
      <c r="AIW173" s="52"/>
      <c r="AJA173" s="52"/>
      <c r="AJE173" s="52"/>
      <c r="AJI173" s="52"/>
      <c r="AJM173" s="52"/>
      <c r="AJQ173" s="52"/>
      <c r="AJU173" s="52"/>
      <c r="AJY173" s="52"/>
      <c r="AKC173" s="52"/>
      <c r="AKG173" s="52"/>
      <c r="AKK173" s="52"/>
      <c r="AKO173" s="52"/>
      <c r="AKS173" s="52"/>
      <c r="AKW173" s="52"/>
      <c r="ALA173" s="52"/>
      <c r="ALE173" s="52"/>
      <c r="ALI173" s="52"/>
      <c r="ALM173" s="52"/>
      <c r="ALQ173" s="52"/>
      <c r="ALU173" s="52"/>
      <c r="ALY173" s="52"/>
      <c r="AMC173" s="52"/>
      <c r="AMG173" s="52"/>
    </row>
    <row r="174" s="1" customFormat="true" ht="15" hidden="false" customHeight="false" outlineLevel="0" collapsed="false">
      <c r="A174" s="29" t="n">
        <v>43706</v>
      </c>
      <c r="B174" s="20" t="s">
        <v>234</v>
      </c>
      <c r="C174" s="20" t="n">
        <v>1900</v>
      </c>
      <c r="D174" s="20"/>
      <c r="E174" s="52"/>
      <c r="I174" s="52"/>
      <c r="M174" s="52"/>
      <c r="Q174" s="52"/>
      <c r="U174" s="52"/>
      <c r="Y174" s="52"/>
      <c r="AC174" s="52"/>
      <c r="AG174" s="52"/>
      <c r="AK174" s="52"/>
      <c r="AO174" s="52"/>
      <c r="AS174" s="52"/>
      <c r="AW174" s="52"/>
      <c r="BA174" s="52"/>
      <c r="BE174" s="52"/>
      <c r="BI174" s="52"/>
      <c r="BM174" s="52"/>
      <c r="BQ174" s="52"/>
      <c r="BU174" s="52"/>
      <c r="BY174" s="52"/>
      <c r="CC174" s="52"/>
      <c r="CG174" s="52"/>
      <c r="CK174" s="52"/>
      <c r="CO174" s="52"/>
      <c r="CS174" s="52"/>
      <c r="CW174" s="52"/>
      <c r="DA174" s="52"/>
      <c r="DE174" s="52"/>
      <c r="DI174" s="52"/>
      <c r="DM174" s="52"/>
      <c r="DQ174" s="52"/>
      <c r="DU174" s="52"/>
      <c r="DY174" s="52"/>
      <c r="EC174" s="52"/>
      <c r="EG174" s="52"/>
      <c r="EK174" s="52"/>
      <c r="EO174" s="52"/>
      <c r="ES174" s="52"/>
      <c r="EW174" s="52"/>
      <c r="FA174" s="52"/>
      <c r="FE174" s="52"/>
      <c r="FI174" s="52"/>
      <c r="FM174" s="52"/>
      <c r="FQ174" s="52"/>
      <c r="FU174" s="52"/>
      <c r="FY174" s="52"/>
      <c r="GC174" s="52"/>
      <c r="GG174" s="52"/>
      <c r="GK174" s="52"/>
      <c r="GO174" s="52"/>
      <c r="GS174" s="52"/>
      <c r="GW174" s="52"/>
      <c r="HA174" s="52"/>
      <c r="HE174" s="52"/>
      <c r="HI174" s="52"/>
      <c r="HM174" s="52"/>
      <c r="HQ174" s="52"/>
      <c r="HU174" s="52"/>
      <c r="HY174" s="52"/>
      <c r="IC174" s="52"/>
      <c r="IG174" s="52"/>
      <c r="IK174" s="52"/>
      <c r="IO174" s="52"/>
      <c r="IS174" s="52"/>
      <c r="IW174" s="52"/>
      <c r="JA174" s="52"/>
      <c r="JE174" s="52"/>
      <c r="JI174" s="52"/>
      <c r="JM174" s="52"/>
      <c r="JQ174" s="52"/>
      <c r="JU174" s="52"/>
      <c r="JY174" s="52"/>
      <c r="KC174" s="52"/>
      <c r="KG174" s="52"/>
      <c r="KK174" s="52"/>
      <c r="KO174" s="52"/>
      <c r="KS174" s="52"/>
      <c r="KW174" s="52"/>
      <c r="LA174" s="52"/>
      <c r="LE174" s="52"/>
      <c r="LI174" s="52"/>
      <c r="LM174" s="52"/>
      <c r="LQ174" s="52"/>
      <c r="LU174" s="52"/>
      <c r="LY174" s="52"/>
      <c r="MC174" s="52"/>
      <c r="MG174" s="52"/>
      <c r="MK174" s="52"/>
      <c r="MO174" s="52"/>
      <c r="MS174" s="52"/>
      <c r="MW174" s="52"/>
      <c r="NA174" s="52"/>
      <c r="NE174" s="52"/>
      <c r="NI174" s="52"/>
      <c r="NM174" s="52"/>
      <c r="NQ174" s="52"/>
      <c r="NU174" s="52"/>
      <c r="NY174" s="52"/>
      <c r="OC174" s="52"/>
      <c r="OG174" s="52"/>
      <c r="OK174" s="52"/>
      <c r="OO174" s="52"/>
      <c r="OS174" s="52"/>
      <c r="OW174" s="52"/>
      <c r="PA174" s="52"/>
      <c r="PE174" s="52"/>
      <c r="PI174" s="52"/>
      <c r="PM174" s="52"/>
      <c r="PQ174" s="52"/>
      <c r="PU174" s="52"/>
      <c r="PY174" s="52"/>
      <c r="QC174" s="52"/>
      <c r="QG174" s="52"/>
      <c r="QK174" s="52"/>
      <c r="QO174" s="52"/>
      <c r="QS174" s="52"/>
      <c r="QW174" s="52"/>
      <c r="RA174" s="52"/>
      <c r="RE174" s="52"/>
      <c r="RI174" s="52"/>
      <c r="RM174" s="52"/>
      <c r="RQ174" s="52"/>
      <c r="RU174" s="52"/>
      <c r="RY174" s="52"/>
      <c r="SC174" s="52"/>
      <c r="SG174" s="52"/>
      <c r="SK174" s="52"/>
      <c r="SO174" s="52"/>
      <c r="SS174" s="52"/>
      <c r="SW174" s="52"/>
      <c r="TA174" s="52"/>
      <c r="TE174" s="52"/>
      <c r="TI174" s="52"/>
      <c r="TM174" s="52"/>
      <c r="TQ174" s="52"/>
      <c r="TU174" s="52"/>
      <c r="TY174" s="52"/>
      <c r="UC174" s="52"/>
      <c r="UG174" s="52"/>
      <c r="UK174" s="52"/>
      <c r="UO174" s="52"/>
      <c r="US174" s="52"/>
      <c r="UW174" s="52"/>
      <c r="VA174" s="52"/>
      <c r="VE174" s="52"/>
      <c r="VI174" s="52"/>
      <c r="VM174" s="52"/>
      <c r="VQ174" s="52"/>
      <c r="VU174" s="52"/>
      <c r="VY174" s="52"/>
      <c r="WC174" s="52"/>
      <c r="WG174" s="52"/>
      <c r="WK174" s="52"/>
      <c r="WO174" s="52"/>
      <c r="WS174" s="52"/>
      <c r="WW174" s="52"/>
      <c r="XA174" s="52"/>
      <c r="XE174" s="52"/>
      <c r="XI174" s="52"/>
      <c r="XM174" s="52"/>
      <c r="XQ174" s="52"/>
      <c r="XU174" s="52"/>
      <c r="XY174" s="52"/>
      <c r="YC174" s="52"/>
      <c r="YG174" s="52"/>
      <c r="YK174" s="52"/>
      <c r="YO174" s="52"/>
      <c r="YS174" s="52"/>
      <c r="YW174" s="52"/>
      <c r="ZA174" s="52"/>
      <c r="ZE174" s="52"/>
      <c r="ZI174" s="52"/>
      <c r="ZM174" s="52"/>
      <c r="ZQ174" s="52"/>
      <c r="ZU174" s="52"/>
      <c r="ZY174" s="52"/>
      <c r="AAC174" s="52"/>
      <c r="AAG174" s="52"/>
      <c r="AAK174" s="52"/>
      <c r="AAO174" s="52"/>
      <c r="AAS174" s="52"/>
      <c r="AAW174" s="52"/>
      <c r="ABA174" s="52"/>
      <c r="ABE174" s="52"/>
      <c r="ABI174" s="52"/>
      <c r="ABM174" s="52"/>
      <c r="ABQ174" s="52"/>
      <c r="ABU174" s="52"/>
      <c r="ABY174" s="52"/>
      <c r="ACC174" s="52"/>
      <c r="ACG174" s="52"/>
      <c r="ACK174" s="52"/>
      <c r="ACO174" s="52"/>
      <c r="ACS174" s="52"/>
      <c r="ACW174" s="52"/>
      <c r="ADA174" s="52"/>
      <c r="ADE174" s="52"/>
      <c r="ADI174" s="52"/>
      <c r="ADM174" s="52"/>
      <c r="ADQ174" s="52"/>
      <c r="ADU174" s="52"/>
      <c r="ADY174" s="52"/>
      <c r="AEC174" s="52"/>
      <c r="AEG174" s="52"/>
      <c r="AEK174" s="52"/>
      <c r="AEO174" s="52"/>
      <c r="AES174" s="52"/>
      <c r="AEW174" s="52"/>
      <c r="AFA174" s="52"/>
      <c r="AFE174" s="52"/>
      <c r="AFI174" s="52"/>
      <c r="AFM174" s="52"/>
      <c r="AFQ174" s="52"/>
      <c r="AFU174" s="52"/>
      <c r="AFY174" s="52"/>
      <c r="AGC174" s="52"/>
      <c r="AGG174" s="52"/>
      <c r="AGK174" s="52"/>
      <c r="AGO174" s="52"/>
      <c r="AGS174" s="52"/>
      <c r="AGW174" s="52"/>
      <c r="AHA174" s="52"/>
      <c r="AHE174" s="52"/>
      <c r="AHI174" s="52"/>
      <c r="AHM174" s="52"/>
      <c r="AHQ174" s="52"/>
      <c r="AHU174" s="52"/>
      <c r="AHY174" s="52"/>
      <c r="AIC174" s="52"/>
      <c r="AIG174" s="52"/>
      <c r="AIK174" s="52"/>
      <c r="AIO174" s="52"/>
      <c r="AIS174" s="52"/>
      <c r="AIW174" s="52"/>
      <c r="AJA174" s="52"/>
      <c r="AJE174" s="52"/>
      <c r="AJI174" s="52"/>
      <c r="AJM174" s="52"/>
      <c r="AJQ174" s="52"/>
      <c r="AJU174" s="52"/>
      <c r="AJY174" s="52"/>
      <c r="AKC174" s="52"/>
      <c r="AKG174" s="52"/>
      <c r="AKK174" s="52"/>
      <c r="AKO174" s="52"/>
      <c r="AKS174" s="52"/>
      <c r="AKW174" s="52"/>
      <c r="ALA174" s="52"/>
      <c r="ALE174" s="52"/>
      <c r="ALI174" s="52"/>
      <c r="ALM174" s="52"/>
      <c r="ALQ174" s="52"/>
      <c r="ALU174" s="52"/>
      <c r="ALY174" s="52"/>
      <c r="AMC174" s="52"/>
      <c r="AMG174" s="52"/>
    </row>
    <row r="175" s="1" customFormat="true" ht="15" hidden="false" customHeight="false" outlineLevel="0" collapsed="false">
      <c r="A175" s="29" t="n">
        <v>43706</v>
      </c>
      <c r="B175" s="20" t="s">
        <v>242</v>
      </c>
      <c r="C175" s="20" t="n">
        <v>2280</v>
      </c>
      <c r="D175" s="20"/>
      <c r="E175" s="52"/>
      <c r="I175" s="52"/>
      <c r="M175" s="52"/>
      <c r="Q175" s="52"/>
      <c r="U175" s="52"/>
      <c r="Y175" s="52"/>
      <c r="AC175" s="52"/>
      <c r="AG175" s="52"/>
      <c r="AK175" s="52"/>
      <c r="AO175" s="52"/>
      <c r="AS175" s="52"/>
      <c r="AW175" s="52"/>
      <c r="BA175" s="52"/>
      <c r="BE175" s="52"/>
      <c r="BI175" s="52"/>
      <c r="BM175" s="52"/>
      <c r="BQ175" s="52"/>
      <c r="BU175" s="52"/>
      <c r="BY175" s="52"/>
      <c r="CC175" s="52"/>
      <c r="CG175" s="52"/>
      <c r="CK175" s="52"/>
      <c r="CO175" s="52"/>
      <c r="CS175" s="52"/>
      <c r="CW175" s="52"/>
      <c r="DA175" s="52"/>
      <c r="DE175" s="52"/>
      <c r="DI175" s="52"/>
      <c r="DM175" s="52"/>
      <c r="DQ175" s="52"/>
      <c r="DU175" s="52"/>
      <c r="DY175" s="52"/>
      <c r="EC175" s="52"/>
      <c r="EG175" s="52"/>
      <c r="EK175" s="52"/>
      <c r="EO175" s="52"/>
      <c r="ES175" s="52"/>
      <c r="EW175" s="52"/>
      <c r="FA175" s="52"/>
      <c r="FE175" s="52"/>
      <c r="FI175" s="52"/>
      <c r="FM175" s="52"/>
      <c r="FQ175" s="52"/>
      <c r="FU175" s="52"/>
      <c r="FY175" s="52"/>
      <c r="GC175" s="52"/>
      <c r="GG175" s="52"/>
      <c r="GK175" s="52"/>
      <c r="GO175" s="52"/>
      <c r="GS175" s="52"/>
      <c r="GW175" s="52"/>
      <c r="HA175" s="52"/>
      <c r="HE175" s="52"/>
      <c r="HI175" s="52"/>
      <c r="HM175" s="52"/>
      <c r="HQ175" s="52"/>
      <c r="HU175" s="52"/>
      <c r="HY175" s="52"/>
      <c r="IC175" s="52"/>
      <c r="IG175" s="52"/>
      <c r="IK175" s="52"/>
      <c r="IO175" s="52"/>
      <c r="IS175" s="52"/>
      <c r="IW175" s="52"/>
      <c r="JA175" s="52"/>
      <c r="JE175" s="52"/>
      <c r="JI175" s="52"/>
      <c r="JM175" s="52"/>
      <c r="JQ175" s="52"/>
      <c r="JU175" s="52"/>
      <c r="JY175" s="52"/>
      <c r="KC175" s="52"/>
      <c r="KG175" s="52"/>
      <c r="KK175" s="52"/>
      <c r="KO175" s="52"/>
      <c r="KS175" s="52"/>
      <c r="KW175" s="52"/>
      <c r="LA175" s="52"/>
      <c r="LE175" s="52"/>
      <c r="LI175" s="52"/>
      <c r="LM175" s="52"/>
      <c r="LQ175" s="52"/>
      <c r="LU175" s="52"/>
      <c r="LY175" s="52"/>
      <c r="MC175" s="52"/>
      <c r="MG175" s="52"/>
      <c r="MK175" s="52"/>
      <c r="MO175" s="52"/>
      <c r="MS175" s="52"/>
      <c r="MW175" s="52"/>
      <c r="NA175" s="52"/>
      <c r="NE175" s="52"/>
      <c r="NI175" s="52"/>
      <c r="NM175" s="52"/>
      <c r="NQ175" s="52"/>
      <c r="NU175" s="52"/>
      <c r="NY175" s="52"/>
      <c r="OC175" s="52"/>
      <c r="OG175" s="52"/>
      <c r="OK175" s="52"/>
      <c r="OO175" s="52"/>
      <c r="OS175" s="52"/>
      <c r="OW175" s="52"/>
      <c r="PA175" s="52"/>
      <c r="PE175" s="52"/>
      <c r="PI175" s="52"/>
      <c r="PM175" s="52"/>
      <c r="PQ175" s="52"/>
      <c r="PU175" s="52"/>
      <c r="PY175" s="52"/>
      <c r="QC175" s="52"/>
      <c r="QG175" s="52"/>
      <c r="QK175" s="52"/>
      <c r="QO175" s="52"/>
      <c r="QS175" s="52"/>
      <c r="QW175" s="52"/>
      <c r="RA175" s="52"/>
      <c r="RE175" s="52"/>
      <c r="RI175" s="52"/>
      <c r="RM175" s="52"/>
      <c r="RQ175" s="52"/>
      <c r="RU175" s="52"/>
      <c r="RY175" s="52"/>
      <c r="SC175" s="52"/>
      <c r="SG175" s="52"/>
      <c r="SK175" s="52"/>
      <c r="SO175" s="52"/>
      <c r="SS175" s="52"/>
      <c r="SW175" s="52"/>
      <c r="TA175" s="52"/>
      <c r="TE175" s="52"/>
      <c r="TI175" s="52"/>
      <c r="TM175" s="52"/>
      <c r="TQ175" s="52"/>
      <c r="TU175" s="52"/>
      <c r="TY175" s="52"/>
      <c r="UC175" s="52"/>
      <c r="UG175" s="52"/>
      <c r="UK175" s="52"/>
      <c r="UO175" s="52"/>
      <c r="US175" s="52"/>
      <c r="UW175" s="52"/>
      <c r="VA175" s="52"/>
      <c r="VE175" s="52"/>
      <c r="VI175" s="52"/>
      <c r="VM175" s="52"/>
      <c r="VQ175" s="52"/>
      <c r="VU175" s="52"/>
      <c r="VY175" s="52"/>
      <c r="WC175" s="52"/>
      <c r="WG175" s="52"/>
      <c r="WK175" s="52"/>
      <c r="WO175" s="52"/>
      <c r="WS175" s="52"/>
      <c r="WW175" s="52"/>
      <c r="XA175" s="52"/>
      <c r="XE175" s="52"/>
      <c r="XI175" s="52"/>
      <c r="XM175" s="52"/>
      <c r="XQ175" s="52"/>
      <c r="XU175" s="52"/>
      <c r="XY175" s="52"/>
      <c r="YC175" s="52"/>
      <c r="YG175" s="52"/>
      <c r="YK175" s="52"/>
      <c r="YO175" s="52"/>
      <c r="YS175" s="52"/>
      <c r="YW175" s="52"/>
      <c r="ZA175" s="52"/>
      <c r="ZE175" s="52"/>
      <c r="ZI175" s="52"/>
      <c r="ZM175" s="52"/>
      <c r="ZQ175" s="52"/>
      <c r="ZU175" s="52"/>
      <c r="ZY175" s="52"/>
      <c r="AAC175" s="52"/>
      <c r="AAG175" s="52"/>
      <c r="AAK175" s="52"/>
      <c r="AAO175" s="52"/>
      <c r="AAS175" s="52"/>
      <c r="AAW175" s="52"/>
      <c r="ABA175" s="52"/>
      <c r="ABE175" s="52"/>
      <c r="ABI175" s="52"/>
      <c r="ABM175" s="52"/>
      <c r="ABQ175" s="52"/>
      <c r="ABU175" s="52"/>
      <c r="ABY175" s="52"/>
      <c r="ACC175" s="52"/>
      <c r="ACG175" s="52"/>
      <c r="ACK175" s="52"/>
      <c r="ACO175" s="52"/>
      <c r="ACS175" s="52"/>
      <c r="ACW175" s="52"/>
      <c r="ADA175" s="52"/>
      <c r="ADE175" s="52"/>
      <c r="ADI175" s="52"/>
      <c r="ADM175" s="52"/>
      <c r="ADQ175" s="52"/>
      <c r="ADU175" s="52"/>
      <c r="ADY175" s="52"/>
      <c r="AEC175" s="52"/>
      <c r="AEG175" s="52"/>
      <c r="AEK175" s="52"/>
      <c r="AEO175" s="52"/>
      <c r="AES175" s="52"/>
      <c r="AEW175" s="52"/>
      <c r="AFA175" s="52"/>
      <c r="AFE175" s="52"/>
      <c r="AFI175" s="52"/>
      <c r="AFM175" s="52"/>
      <c r="AFQ175" s="52"/>
      <c r="AFU175" s="52"/>
      <c r="AFY175" s="52"/>
      <c r="AGC175" s="52"/>
      <c r="AGG175" s="52"/>
      <c r="AGK175" s="52"/>
      <c r="AGO175" s="52"/>
      <c r="AGS175" s="52"/>
      <c r="AGW175" s="52"/>
      <c r="AHA175" s="52"/>
      <c r="AHE175" s="52"/>
      <c r="AHI175" s="52"/>
      <c r="AHM175" s="52"/>
      <c r="AHQ175" s="52"/>
      <c r="AHU175" s="52"/>
      <c r="AHY175" s="52"/>
      <c r="AIC175" s="52"/>
      <c r="AIG175" s="52"/>
      <c r="AIK175" s="52"/>
      <c r="AIO175" s="52"/>
      <c r="AIS175" s="52"/>
      <c r="AIW175" s="52"/>
      <c r="AJA175" s="52"/>
      <c r="AJE175" s="52"/>
      <c r="AJI175" s="52"/>
      <c r="AJM175" s="52"/>
      <c r="AJQ175" s="52"/>
      <c r="AJU175" s="52"/>
      <c r="AJY175" s="52"/>
      <c r="AKC175" s="52"/>
      <c r="AKG175" s="52"/>
      <c r="AKK175" s="52"/>
      <c r="AKO175" s="52"/>
      <c r="AKS175" s="52"/>
      <c r="AKW175" s="52"/>
      <c r="ALA175" s="52"/>
      <c r="ALE175" s="52"/>
      <c r="ALI175" s="52"/>
      <c r="ALM175" s="52"/>
      <c r="ALQ175" s="52"/>
      <c r="ALU175" s="52"/>
      <c r="ALY175" s="52"/>
      <c r="AMC175" s="52"/>
      <c r="AMG175" s="52"/>
    </row>
    <row r="176" s="1" customFormat="true" ht="15" hidden="false" customHeight="false" outlineLevel="0" collapsed="false">
      <c r="A176" s="29" t="n">
        <v>43719</v>
      </c>
      <c r="B176" s="20" t="s">
        <v>246</v>
      </c>
      <c r="C176" s="20" t="n">
        <v>340.15</v>
      </c>
      <c r="D176" s="20" t="n">
        <v>68.03</v>
      </c>
      <c r="E176" s="52"/>
      <c r="I176" s="52"/>
      <c r="M176" s="52"/>
      <c r="Q176" s="52"/>
      <c r="U176" s="52"/>
      <c r="Y176" s="52"/>
      <c r="AC176" s="52"/>
      <c r="AG176" s="52"/>
      <c r="AK176" s="52"/>
      <c r="AO176" s="52"/>
      <c r="AS176" s="52"/>
      <c r="AW176" s="52"/>
      <c r="BA176" s="52"/>
      <c r="BE176" s="52"/>
      <c r="BI176" s="52"/>
      <c r="BM176" s="52"/>
      <c r="BQ176" s="52"/>
      <c r="BU176" s="52"/>
      <c r="BY176" s="52"/>
      <c r="CC176" s="52"/>
      <c r="CG176" s="52"/>
      <c r="CK176" s="52"/>
      <c r="CO176" s="52"/>
      <c r="CS176" s="52"/>
      <c r="CW176" s="52"/>
      <c r="DA176" s="52"/>
      <c r="DE176" s="52"/>
      <c r="DI176" s="52"/>
      <c r="DM176" s="52"/>
      <c r="DQ176" s="52"/>
      <c r="DU176" s="52"/>
      <c r="DY176" s="52"/>
      <c r="EC176" s="52"/>
      <c r="EG176" s="52"/>
      <c r="EK176" s="52"/>
      <c r="EO176" s="52"/>
      <c r="ES176" s="52"/>
      <c r="EW176" s="52"/>
      <c r="FA176" s="52"/>
      <c r="FE176" s="52"/>
      <c r="FI176" s="52"/>
      <c r="FM176" s="52"/>
      <c r="FQ176" s="52"/>
      <c r="FU176" s="52"/>
      <c r="FY176" s="52"/>
      <c r="GC176" s="52"/>
      <c r="GG176" s="52"/>
      <c r="GK176" s="52"/>
      <c r="GO176" s="52"/>
      <c r="GS176" s="52"/>
      <c r="GW176" s="52"/>
      <c r="HA176" s="52"/>
      <c r="HE176" s="52"/>
      <c r="HI176" s="52"/>
      <c r="HM176" s="52"/>
      <c r="HQ176" s="52"/>
      <c r="HU176" s="52"/>
      <c r="HY176" s="52"/>
      <c r="IC176" s="52"/>
      <c r="IG176" s="52"/>
      <c r="IK176" s="52"/>
      <c r="IO176" s="52"/>
      <c r="IS176" s="52"/>
      <c r="IW176" s="52"/>
      <c r="JA176" s="52"/>
      <c r="JE176" s="52"/>
      <c r="JI176" s="52"/>
      <c r="JM176" s="52"/>
      <c r="JQ176" s="52"/>
      <c r="JU176" s="52"/>
      <c r="JY176" s="52"/>
      <c r="KC176" s="52"/>
      <c r="KG176" s="52"/>
      <c r="KK176" s="52"/>
      <c r="KO176" s="52"/>
      <c r="KS176" s="52"/>
      <c r="KW176" s="52"/>
      <c r="LA176" s="52"/>
      <c r="LE176" s="52"/>
      <c r="LI176" s="52"/>
      <c r="LM176" s="52"/>
      <c r="LQ176" s="52"/>
      <c r="LU176" s="52"/>
      <c r="LY176" s="52"/>
      <c r="MC176" s="52"/>
      <c r="MG176" s="52"/>
      <c r="MK176" s="52"/>
      <c r="MO176" s="52"/>
      <c r="MS176" s="52"/>
      <c r="MW176" s="52"/>
      <c r="NA176" s="52"/>
      <c r="NE176" s="52"/>
      <c r="NI176" s="52"/>
      <c r="NM176" s="52"/>
      <c r="NQ176" s="52"/>
      <c r="NU176" s="52"/>
      <c r="NY176" s="52"/>
      <c r="OC176" s="52"/>
      <c r="OG176" s="52"/>
      <c r="OK176" s="52"/>
      <c r="OO176" s="52"/>
      <c r="OS176" s="52"/>
      <c r="OW176" s="52"/>
      <c r="PA176" s="52"/>
      <c r="PE176" s="52"/>
      <c r="PI176" s="52"/>
      <c r="PM176" s="52"/>
      <c r="PQ176" s="52"/>
      <c r="PU176" s="52"/>
      <c r="PY176" s="52"/>
      <c r="QC176" s="52"/>
      <c r="QG176" s="52"/>
      <c r="QK176" s="52"/>
      <c r="QO176" s="52"/>
      <c r="QS176" s="52"/>
      <c r="QW176" s="52"/>
      <c r="RA176" s="52"/>
      <c r="RE176" s="52"/>
      <c r="RI176" s="52"/>
      <c r="RM176" s="52"/>
      <c r="RQ176" s="52"/>
      <c r="RU176" s="52"/>
      <c r="RY176" s="52"/>
      <c r="SC176" s="52"/>
      <c r="SG176" s="52"/>
      <c r="SK176" s="52"/>
      <c r="SO176" s="52"/>
      <c r="SS176" s="52"/>
      <c r="SW176" s="52"/>
      <c r="TA176" s="52"/>
      <c r="TE176" s="52"/>
      <c r="TI176" s="52"/>
      <c r="TM176" s="52"/>
      <c r="TQ176" s="52"/>
      <c r="TU176" s="52"/>
      <c r="TY176" s="52"/>
      <c r="UC176" s="52"/>
      <c r="UG176" s="52"/>
      <c r="UK176" s="52"/>
      <c r="UO176" s="52"/>
      <c r="US176" s="52"/>
      <c r="UW176" s="52"/>
      <c r="VA176" s="52"/>
      <c r="VE176" s="52"/>
      <c r="VI176" s="52"/>
      <c r="VM176" s="52"/>
      <c r="VQ176" s="52"/>
      <c r="VU176" s="52"/>
      <c r="VY176" s="52"/>
      <c r="WC176" s="52"/>
      <c r="WG176" s="52"/>
      <c r="WK176" s="52"/>
      <c r="WO176" s="52"/>
      <c r="WS176" s="52"/>
      <c r="WW176" s="52"/>
      <c r="XA176" s="52"/>
      <c r="XE176" s="52"/>
      <c r="XI176" s="52"/>
      <c r="XM176" s="52"/>
      <c r="XQ176" s="52"/>
      <c r="XU176" s="52"/>
      <c r="XY176" s="52"/>
      <c r="YC176" s="52"/>
      <c r="YG176" s="52"/>
      <c r="YK176" s="52"/>
      <c r="YO176" s="52"/>
      <c r="YS176" s="52"/>
      <c r="YW176" s="52"/>
      <c r="ZA176" s="52"/>
      <c r="ZE176" s="52"/>
      <c r="ZI176" s="52"/>
      <c r="ZM176" s="52"/>
      <c r="ZQ176" s="52"/>
      <c r="ZU176" s="52"/>
      <c r="ZY176" s="52"/>
      <c r="AAC176" s="52"/>
      <c r="AAG176" s="52"/>
      <c r="AAK176" s="52"/>
      <c r="AAO176" s="52"/>
      <c r="AAS176" s="52"/>
      <c r="AAW176" s="52"/>
      <c r="ABA176" s="52"/>
      <c r="ABE176" s="52"/>
      <c r="ABI176" s="52"/>
      <c r="ABM176" s="52"/>
      <c r="ABQ176" s="52"/>
      <c r="ABU176" s="52"/>
      <c r="ABY176" s="52"/>
      <c r="ACC176" s="52"/>
      <c r="ACG176" s="52"/>
      <c r="ACK176" s="52"/>
      <c r="ACO176" s="52"/>
      <c r="ACS176" s="52"/>
      <c r="ACW176" s="52"/>
      <c r="ADA176" s="52"/>
      <c r="ADE176" s="52"/>
      <c r="ADI176" s="52"/>
      <c r="ADM176" s="52"/>
      <c r="ADQ176" s="52"/>
      <c r="ADU176" s="52"/>
      <c r="ADY176" s="52"/>
      <c r="AEC176" s="52"/>
      <c r="AEG176" s="52"/>
      <c r="AEK176" s="52"/>
      <c r="AEO176" s="52"/>
      <c r="AES176" s="52"/>
      <c r="AEW176" s="52"/>
      <c r="AFA176" s="52"/>
      <c r="AFE176" s="52"/>
      <c r="AFI176" s="52"/>
      <c r="AFM176" s="52"/>
      <c r="AFQ176" s="52"/>
      <c r="AFU176" s="52"/>
      <c r="AFY176" s="52"/>
      <c r="AGC176" s="52"/>
      <c r="AGG176" s="52"/>
      <c r="AGK176" s="52"/>
      <c r="AGO176" s="52"/>
      <c r="AGS176" s="52"/>
      <c r="AGW176" s="52"/>
      <c r="AHA176" s="52"/>
      <c r="AHE176" s="52"/>
      <c r="AHI176" s="52"/>
      <c r="AHM176" s="52"/>
      <c r="AHQ176" s="52"/>
      <c r="AHU176" s="52"/>
      <c r="AHY176" s="52"/>
      <c r="AIC176" s="52"/>
      <c r="AIG176" s="52"/>
      <c r="AIK176" s="52"/>
      <c r="AIO176" s="52"/>
      <c r="AIS176" s="52"/>
      <c r="AIW176" s="52"/>
      <c r="AJA176" s="52"/>
      <c r="AJE176" s="52"/>
      <c r="AJI176" s="52"/>
      <c r="AJM176" s="52"/>
      <c r="AJQ176" s="52"/>
      <c r="AJU176" s="52"/>
      <c r="AJY176" s="52"/>
      <c r="AKC176" s="52"/>
      <c r="AKG176" s="52"/>
      <c r="AKK176" s="52"/>
      <c r="AKO176" s="52"/>
      <c r="AKS176" s="52"/>
      <c r="AKW176" s="52"/>
      <c r="ALA176" s="52"/>
      <c r="ALE176" s="52"/>
      <c r="ALI176" s="52"/>
      <c r="ALM176" s="52"/>
      <c r="ALQ176" s="52"/>
      <c r="ALU176" s="52"/>
      <c r="ALY176" s="52"/>
      <c r="AMC176" s="52"/>
      <c r="AMG176" s="52"/>
    </row>
    <row r="177" s="1" customFormat="true" ht="15" hidden="false" customHeight="false" outlineLevel="0" collapsed="false">
      <c r="A177" s="20"/>
      <c r="B177" s="20" t="s">
        <v>247</v>
      </c>
      <c r="C177" s="20" t="n">
        <v>407.5</v>
      </c>
      <c r="D177" s="20" t="n">
        <v>81.5</v>
      </c>
      <c r="E177" s="52"/>
      <c r="I177" s="52"/>
      <c r="M177" s="52"/>
      <c r="Q177" s="52"/>
      <c r="U177" s="52"/>
      <c r="Y177" s="52"/>
      <c r="AC177" s="52"/>
      <c r="AG177" s="52"/>
      <c r="AK177" s="52"/>
      <c r="AO177" s="52"/>
      <c r="AS177" s="52"/>
      <c r="AW177" s="52"/>
      <c r="BA177" s="52"/>
      <c r="BE177" s="52"/>
      <c r="BI177" s="52"/>
      <c r="BM177" s="52"/>
      <c r="BQ177" s="52"/>
      <c r="BU177" s="52"/>
      <c r="BY177" s="52"/>
      <c r="CC177" s="52"/>
      <c r="CG177" s="52"/>
      <c r="CK177" s="52"/>
      <c r="CO177" s="52"/>
      <c r="CS177" s="52"/>
      <c r="CW177" s="52"/>
      <c r="DA177" s="52"/>
      <c r="DE177" s="52"/>
      <c r="DI177" s="52"/>
      <c r="DM177" s="52"/>
      <c r="DQ177" s="52"/>
      <c r="DU177" s="52"/>
      <c r="DY177" s="52"/>
      <c r="EC177" s="52"/>
      <c r="EG177" s="52"/>
      <c r="EK177" s="52"/>
      <c r="EO177" s="52"/>
      <c r="ES177" s="52"/>
      <c r="EW177" s="52"/>
      <c r="FA177" s="52"/>
      <c r="FE177" s="52"/>
      <c r="FI177" s="52"/>
      <c r="FM177" s="52"/>
      <c r="FQ177" s="52"/>
      <c r="FU177" s="52"/>
      <c r="FY177" s="52"/>
      <c r="GC177" s="52"/>
      <c r="GG177" s="52"/>
      <c r="GK177" s="52"/>
      <c r="GO177" s="52"/>
      <c r="GS177" s="52"/>
      <c r="GW177" s="52"/>
      <c r="HA177" s="52"/>
      <c r="HE177" s="52"/>
      <c r="HI177" s="52"/>
      <c r="HM177" s="52"/>
      <c r="HQ177" s="52"/>
      <c r="HU177" s="52"/>
      <c r="HY177" s="52"/>
      <c r="IC177" s="52"/>
      <c r="IG177" s="52"/>
      <c r="IK177" s="52"/>
      <c r="IO177" s="52"/>
      <c r="IS177" s="52"/>
      <c r="IW177" s="52"/>
      <c r="JA177" s="52"/>
      <c r="JE177" s="52"/>
      <c r="JI177" s="52"/>
      <c r="JM177" s="52"/>
      <c r="JQ177" s="52"/>
      <c r="JU177" s="52"/>
      <c r="JY177" s="52"/>
      <c r="KC177" s="52"/>
      <c r="KG177" s="52"/>
      <c r="KK177" s="52"/>
      <c r="KO177" s="52"/>
      <c r="KS177" s="52"/>
      <c r="KW177" s="52"/>
      <c r="LA177" s="52"/>
      <c r="LE177" s="52"/>
      <c r="LI177" s="52"/>
      <c r="LM177" s="52"/>
      <c r="LQ177" s="52"/>
      <c r="LU177" s="52"/>
      <c r="LY177" s="52"/>
      <c r="MC177" s="52"/>
      <c r="MG177" s="52"/>
      <c r="MK177" s="52"/>
      <c r="MO177" s="52"/>
      <c r="MS177" s="52"/>
      <c r="MW177" s="52"/>
      <c r="NA177" s="52"/>
      <c r="NE177" s="52"/>
      <c r="NI177" s="52"/>
      <c r="NM177" s="52"/>
      <c r="NQ177" s="52"/>
      <c r="NU177" s="52"/>
      <c r="NY177" s="52"/>
      <c r="OC177" s="52"/>
      <c r="OG177" s="52"/>
      <c r="OK177" s="52"/>
      <c r="OO177" s="52"/>
      <c r="OS177" s="52"/>
      <c r="OW177" s="52"/>
      <c r="PA177" s="52"/>
      <c r="PE177" s="52"/>
      <c r="PI177" s="52"/>
      <c r="PM177" s="52"/>
      <c r="PQ177" s="52"/>
      <c r="PU177" s="52"/>
      <c r="PY177" s="52"/>
      <c r="QC177" s="52"/>
      <c r="QG177" s="52"/>
      <c r="QK177" s="52"/>
      <c r="QO177" s="52"/>
      <c r="QS177" s="52"/>
      <c r="QW177" s="52"/>
      <c r="RA177" s="52"/>
      <c r="RE177" s="52"/>
      <c r="RI177" s="52"/>
      <c r="RM177" s="52"/>
      <c r="RQ177" s="52"/>
      <c r="RU177" s="52"/>
      <c r="RY177" s="52"/>
      <c r="SC177" s="52"/>
      <c r="SG177" s="52"/>
      <c r="SK177" s="52"/>
      <c r="SO177" s="52"/>
      <c r="SS177" s="52"/>
      <c r="SW177" s="52"/>
      <c r="TA177" s="52"/>
      <c r="TE177" s="52"/>
      <c r="TI177" s="52"/>
      <c r="TM177" s="52"/>
      <c r="TQ177" s="52"/>
      <c r="TU177" s="52"/>
      <c r="TY177" s="52"/>
      <c r="UC177" s="52"/>
      <c r="UG177" s="52"/>
      <c r="UK177" s="52"/>
      <c r="UO177" s="52"/>
      <c r="US177" s="52"/>
      <c r="UW177" s="52"/>
      <c r="VA177" s="52"/>
      <c r="VE177" s="52"/>
      <c r="VI177" s="52"/>
      <c r="VM177" s="52"/>
      <c r="VQ177" s="52"/>
      <c r="VU177" s="52"/>
      <c r="VY177" s="52"/>
      <c r="WC177" s="52"/>
      <c r="WG177" s="52"/>
      <c r="WK177" s="52"/>
      <c r="WO177" s="52"/>
      <c r="WS177" s="52"/>
      <c r="WW177" s="52"/>
      <c r="XA177" s="52"/>
      <c r="XE177" s="52"/>
      <c r="XI177" s="52"/>
      <c r="XM177" s="52"/>
      <c r="XQ177" s="52"/>
      <c r="XU177" s="52"/>
      <c r="XY177" s="52"/>
      <c r="YC177" s="52"/>
      <c r="YG177" s="52"/>
      <c r="YK177" s="52"/>
      <c r="YO177" s="52"/>
      <c r="YS177" s="52"/>
      <c r="YW177" s="52"/>
      <c r="ZA177" s="52"/>
      <c r="ZE177" s="52"/>
      <c r="ZI177" s="52"/>
      <c r="ZM177" s="52"/>
      <c r="ZQ177" s="52"/>
      <c r="ZU177" s="52"/>
      <c r="ZY177" s="52"/>
      <c r="AAC177" s="52"/>
      <c r="AAG177" s="52"/>
      <c r="AAK177" s="52"/>
      <c r="AAO177" s="52"/>
      <c r="AAS177" s="52"/>
      <c r="AAW177" s="52"/>
      <c r="ABA177" s="52"/>
      <c r="ABE177" s="52"/>
      <c r="ABI177" s="52"/>
      <c r="ABM177" s="52"/>
      <c r="ABQ177" s="52"/>
      <c r="ABU177" s="52"/>
      <c r="ABY177" s="52"/>
      <c r="ACC177" s="52"/>
      <c r="ACG177" s="52"/>
      <c r="ACK177" s="52"/>
      <c r="ACO177" s="52"/>
      <c r="ACS177" s="52"/>
      <c r="ACW177" s="52"/>
      <c r="ADA177" s="52"/>
      <c r="ADE177" s="52"/>
      <c r="ADI177" s="52"/>
      <c r="ADM177" s="52"/>
      <c r="ADQ177" s="52"/>
      <c r="ADU177" s="52"/>
      <c r="ADY177" s="52"/>
      <c r="AEC177" s="52"/>
      <c r="AEG177" s="52"/>
      <c r="AEK177" s="52"/>
      <c r="AEO177" s="52"/>
      <c r="AES177" s="52"/>
      <c r="AEW177" s="52"/>
      <c r="AFA177" s="52"/>
      <c r="AFE177" s="52"/>
      <c r="AFI177" s="52"/>
      <c r="AFM177" s="52"/>
      <c r="AFQ177" s="52"/>
      <c r="AFU177" s="52"/>
      <c r="AFY177" s="52"/>
      <c r="AGC177" s="52"/>
      <c r="AGG177" s="52"/>
      <c r="AGK177" s="52"/>
      <c r="AGO177" s="52"/>
      <c r="AGS177" s="52"/>
      <c r="AGW177" s="52"/>
      <c r="AHA177" s="52"/>
      <c r="AHE177" s="52"/>
      <c r="AHI177" s="52"/>
      <c r="AHM177" s="52"/>
      <c r="AHQ177" s="52"/>
      <c r="AHU177" s="52"/>
      <c r="AHY177" s="52"/>
      <c r="AIC177" s="52"/>
      <c r="AIG177" s="52"/>
      <c r="AIK177" s="52"/>
      <c r="AIO177" s="52"/>
      <c r="AIS177" s="52"/>
      <c r="AIW177" s="52"/>
      <c r="AJA177" s="52"/>
      <c r="AJE177" s="52"/>
      <c r="AJI177" s="52"/>
      <c r="AJM177" s="52"/>
      <c r="AJQ177" s="52"/>
      <c r="AJU177" s="52"/>
      <c r="AJY177" s="52"/>
      <c r="AKC177" s="52"/>
      <c r="AKG177" s="52"/>
      <c r="AKK177" s="52"/>
      <c r="AKO177" s="52"/>
      <c r="AKS177" s="52"/>
      <c r="AKW177" s="52"/>
      <c r="ALA177" s="52"/>
      <c r="ALE177" s="52"/>
      <c r="ALI177" s="52"/>
      <c r="ALM177" s="52"/>
      <c r="ALQ177" s="52"/>
      <c r="ALU177" s="52"/>
      <c r="ALY177" s="52"/>
      <c r="AMC177" s="52"/>
      <c r="AMG177" s="52"/>
    </row>
    <row r="178" s="1" customFormat="true" ht="15" hidden="false" customHeight="false" outlineLevel="0" collapsed="false">
      <c r="A178" s="20"/>
      <c r="B178" s="20" t="s">
        <v>248</v>
      </c>
      <c r="C178" s="20" t="n">
        <v>340.05</v>
      </c>
      <c r="D178" s="20" t="n">
        <v>68.02</v>
      </c>
      <c r="E178" s="52"/>
      <c r="I178" s="52"/>
      <c r="M178" s="52"/>
      <c r="Q178" s="52"/>
      <c r="U178" s="52"/>
      <c r="Y178" s="52"/>
      <c r="AC178" s="52"/>
      <c r="AG178" s="52"/>
      <c r="AK178" s="52"/>
      <c r="AO178" s="52"/>
      <c r="AS178" s="52"/>
      <c r="AW178" s="52"/>
      <c r="BA178" s="52"/>
      <c r="BE178" s="52"/>
      <c r="BI178" s="52"/>
      <c r="BM178" s="52"/>
      <c r="BQ178" s="52"/>
      <c r="BU178" s="52"/>
      <c r="BY178" s="52"/>
      <c r="CC178" s="52"/>
      <c r="CG178" s="52"/>
      <c r="CK178" s="52"/>
      <c r="CO178" s="52"/>
      <c r="CS178" s="52"/>
      <c r="CW178" s="52"/>
      <c r="DA178" s="52"/>
      <c r="DE178" s="52"/>
      <c r="DI178" s="52"/>
      <c r="DM178" s="52"/>
      <c r="DQ178" s="52"/>
      <c r="DU178" s="52"/>
      <c r="DY178" s="52"/>
      <c r="EC178" s="52"/>
      <c r="EG178" s="52"/>
      <c r="EK178" s="52"/>
      <c r="EO178" s="52"/>
      <c r="ES178" s="52"/>
      <c r="EW178" s="52"/>
      <c r="FA178" s="52"/>
      <c r="FE178" s="52"/>
      <c r="FI178" s="52"/>
      <c r="FM178" s="52"/>
      <c r="FQ178" s="52"/>
      <c r="FU178" s="52"/>
      <c r="FY178" s="52"/>
      <c r="GC178" s="52"/>
      <c r="GG178" s="52"/>
      <c r="GK178" s="52"/>
      <c r="GO178" s="52"/>
      <c r="GS178" s="52"/>
      <c r="GW178" s="52"/>
      <c r="HA178" s="52"/>
      <c r="HE178" s="52"/>
      <c r="HI178" s="52"/>
      <c r="HM178" s="52"/>
      <c r="HQ178" s="52"/>
      <c r="HU178" s="52"/>
      <c r="HY178" s="52"/>
      <c r="IC178" s="52"/>
      <c r="IG178" s="52"/>
      <c r="IK178" s="52"/>
      <c r="IO178" s="52"/>
      <c r="IS178" s="52"/>
      <c r="IW178" s="52"/>
      <c r="JA178" s="52"/>
      <c r="JE178" s="52"/>
      <c r="JI178" s="52"/>
      <c r="JM178" s="52"/>
      <c r="JQ178" s="52"/>
      <c r="JU178" s="52"/>
      <c r="JY178" s="52"/>
      <c r="KC178" s="52"/>
      <c r="KG178" s="52"/>
      <c r="KK178" s="52"/>
      <c r="KO178" s="52"/>
      <c r="KS178" s="52"/>
      <c r="KW178" s="52"/>
      <c r="LA178" s="52"/>
      <c r="LE178" s="52"/>
      <c r="LI178" s="52"/>
      <c r="LM178" s="52"/>
      <c r="LQ178" s="52"/>
      <c r="LU178" s="52"/>
      <c r="LY178" s="52"/>
      <c r="MC178" s="52"/>
      <c r="MG178" s="52"/>
      <c r="MK178" s="52"/>
      <c r="MO178" s="52"/>
      <c r="MS178" s="52"/>
      <c r="MW178" s="52"/>
      <c r="NA178" s="52"/>
      <c r="NE178" s="52"/>
      <c r="NI178" s="52"/>
      <c r="NM178" s="52"/>
      <c r="NQ178" s="52"/>
      <c r="NU178" s="52"/>
      <c r="NY178" s="52"/>
      <c r="OC178" s="52"/>
      <c r="OG178" s="52"/>
      <c r="OK178" s="52"/>
      <c r="OO178" s="52"/>
      <c r="OS178" s="52"/>
      <c r="OW178" s="52"/>
      <c r="PA178" s="52"/>
      <c r="PE178" s="52"/>
      <c r="PI178" s="52"/>
      <c r="PM178" s="52"/>
      <c r="PQ178" s="52"/>
      <c r="PU178" s="52"/>
      <c r="PY178" s="52"/>
      <c r="QC178" s="52"/>
      <c r="QG178" s="52"/>
      <c r="QK178" s="52"/>
      <c r="QO178" s="52"/>
      <c r="QS178" s="52"/>
      <c r="QW178" s="52"/>
      <c r="RA178" s="52"/>
      <c r="RE178" s="52"/>
      <c r="RI178" s="52"/>
      <c r="RM178" s="52"/>
      <c r="RQ178" s="52"/>
      <c r="RU178" s="52"/>
      <c r="RY178" s="52"/>
      <c r="SC178" s="52"/>
      <c r="SG178" s="52"/>
      <c r="SK178" s="52"/>
      <c r="SO178" s="52"/>
      <c r="SS178" s="52"/>
      <c r="SW178" s="52"/>
      <c r="TA178" s="52"/>
      <c r="TE178" s="52"/>
      <c r="TI178" s="52"/>
      <c r="TM178" s="52"/>
      <c r="TQ178" s="52"/>
      <c r="TU178" s="52"/>
      <c r="TY178" s="52"/>
      <c r="UC178" s="52"/>
      <c r="UG178" s="52"/>
      <c r="UK178" s="52"/>
      <c r="UO178" s="52"/>
      <c r="US178" s="52"/>
      <c r="UW178" s="52"/>
      <c r="VA178" s="52"/>
      <c r="VE178" s="52"/>
      <c r="VI178" s="52"/>
      <c r="VM178" s="52"/>
      <c r="VQ178" s="52"/>
      <c r="VU178" s="52"/>
      <c r="VY178" s="52"/>
      <c r="WC178" s="52"/>
      <c r="WG178" s="52"/>
      <c r="WK178" s="52"/>
      <c r="WO178" s="52"/>
      <c r="WS178" s="52"/>
      <c r="WW178" s="52"/>
      <c r="XA178" s="52"/>
      <c r="XE178" s="52"/>
      <c r="XI178" s="52"/>
      <c r="XM178" s="52"/>
      <c r="XQ178" s="52"/>
      <c r="XU178" s="52"/>
      <c r="XY178" s="52"/>
      <c r="YC178" s="52"/>
      <c r="YG178" s="52"/>
      <c r="YK178" s="52"/>
      <c r="YO178" s="52"/>
      <c r="YS178" s="52"/>
      <c r="YW178" s="52"/>
      <c r="ZA178" s="52"/>
      <c r="ZE178" s="52"/>
      <c r="ZI178" s="52"/>
      <c r="ZM178" s="52"/>
      <c r="ZQ178" s="52"/>
      <c r="ZU178" s="52"/>
      <c r="ZY178" s="52"/>
      <c r="AAC178" s="52"/>
      <c r="AAG178" s="52"/>
      <c r="AAK178" s="52"/>
      <c r="AAO178" s="52"/>
      <c r="AAS178" s="52"/>
      <c r="AAW178" s="52"/>
      <c r="ABA178" s="52"/>
      <c r="ABE178" s="52"/>
      <c r="ABI178" s="52"/>
      <c r="ABM178" s="52"/>
      <c r="ABQ178" s="52"/>
      <c r="ABU178" s="52"/>
      <c r="ABY178" s="52"/>
      <c r="ACC178" s="52"/>
      <c r="ACG178" s="52"/>
      <c r="ACK178" s="52"/>
      <c r="ACO178" s="52"/>
      <c r="ACS178" s="52"/>
      <c r="ACW178" s="52"/>
      <c r="ADA178" s="52"/>
      <c r="ADE178" s="52"/>
      <c r="ADI178" s="52"/>
      <c r="ADM178" s="52"/>
      <c r="ADQ178" s="52"/>
      <c r="ADU178" s="52"/>
      <c r="ADY178" s="52"/>
      <c r="AEC178" s="52"/>
      <c r="AEG178" s="52"/>
      <c r="AEK178" s="52"/>
      <c r="AEO178" s="52"/>
      <c r="AES178" s="52"/>
      <c r="AEW178" s="52"/>
      <c r="AFA178" s="52"/>
      <c r="AFE178" s="52"/>
      <c r="AFI178" s="52"/>
      <c r="AFM178" s="52"/>
      <c r="AFQ178" s="52"/>
      <c r="AFU178" s="52"/>
      <c r="AFY178" s="52"/>
      <c r="AGC178" s="52"/>
      <c r="AGG178" s="52"/>
      <c r="AGK178" s="52"/>
      <c r="AGO178" s="52"/>
      <c r="AGS178" s="52"/>
      <c r="AGW178" s="52"/>
      <c r="AHA178" s="52"/>
      <c r="AHE178" s="52"/>
      <c r="AHI178" s="52"/>
      <c r="AHM178" s="52"/>
      <c r="AHQ178" s="52"/>
      <c r="AHU178" s="52"/>
      <c r="AHY178" s="52"/>
      <c r="AIC178" s="52"/>
      <c r="AIG178" s="52"/>
      <c r="AIK178" s="52"/>
      <c r="AIO178" s="52"/>
      <c r="AIS178" s="52"/>
      <c r="AIW178" s="52"/>
      <c r="AJA178" s="52"/>
      <c r="AJE178" s="52"/>
      <c r="AJI178" s="52"/>
      <c r="AJM178" s="52"/>
      <c r="AJQ178" s="52"/>
      <c r="AJU178" s="52"/>
      <c r="AJY178" s="52"/>
      <c r="AKC178" s="52"/>
      <c r="AKG178" s="52"/>
      <c r="AKK178" s="52"/>
      <c r="AKO178" s="52"/>
      <c r="AKS178" s="52"/>
      <c r="AKW178" s="52"/>
      <c r="ALA178" s="52"/>
      <c r="ALE178" s="52"/>
      <c r="ALI178" s="52"/>
      <c r="ALM178" s="52"/>
      <c r="ALQ178" s="52"/>
      <c r="ALU178" s="52"/>
      <c r="ALY178" s="52"/>
      <c r="AMC178" s="52"/>
      <c r="AMG178" s="52"/>
    </row>
    <row r="179" s="1" customFormat="true" ht="15" hidden="false" customHeight="false" outlineLevel="0" collapsed="false">
      <c r="A179" s="29" t="n">
        <v>43721</v>
      </c>
      <c r="B179" s="20" t="s">
        <v>249</v>
      </c>
      <c r="C179" s="20" t="n">
        <v>394.4</v>
      </c>
      <c r="D179" s="20" t="n">
        <v>78.88</v>
      </c>
      <c r="E179" s="52"/>
      <c r="I179" s="52"/>
      <c r="M179" s="52"/>
      <c r="Q179" s="52"/>
      <c r="U179" s="52"/>
      <c r="Y179" s="52"/>
      <c r="AC179" s="52"/>
      <c r="AG179" s="52"/>
      <c r="AK179" s="52"/>
      <c r="AO179" s="52"/>
      <c r="AS179" s="52"/>
      <c r="AW179" s="52"/>
      <c r="BA179" s="52"/>
      <c r="BE179" s="52"/>
      <c r="BI179" s="52"/>
      <c r="BM179" s="52"/>
      <c r="BQ179" s="52"/>
      <c r="BU179" s="52"/>
      <c r="BY179" s="52"/>
      <c r="CC179" s="52"/>
      <c r="CG179" s="52"/>
      <c r="CK179" s="52"/>
      <c r="CO179" s="52"/>
      <c r="CS179" s="52"/>
      <c r="CW179" s="52"/>
      <c r="DA179" s="52"/>
      <c r="DE179" s="52"/>
      <c r="DI179" s="52"/>
      <c r="DM179" s="52"/>
      <c r="DQ179" s="52"/>
      <c r="DU179" s="52"/>
      <c r="DY179" s="52"/>
      <c r="EC179" s="52"/>
      <c r="EG179" s="52"/>
      <c r="EK179" s="52"/>
      <c r="EO179" s="52"/>
      <c r="ES179" s="52"/>
      <c r="EW179" s="52"/>
      <c r="FA179" s="52"/>
      <c r="FE179" s="52"/>
      <c r="FI179" s="52"/>
      <c r="FM179" s="52"/>
      <c r="FQ179" s="52"/>
      <c r="FU179" s="52"/>
      <c r="FY179" s="52"/>
      <c r="GC179" s="52"/>
      <c r="GG179" s="52"/>
      <c r="GK179" s="52"/>
      <c r="GO179" s="52"/>
      <c r="GS179" s="52"/>
      <c r="GW179" s="52"/>
      <c r="HA179" s="52"/>
      <c r="HE179" s="52"/>
      <c r="HI179" s="52"/>
      <c r="HM179" s="52"/>
      <c r="HQ179" s="52"/>
      <c r="HU179" s="52"/>
      <c r="HY179" s="52"/>
      <c r="IC179" s="52"/>
      <c r="IG179" s="52"/>
      <c r="IK179" s="52"/>
      <c r="IO179" s="52"/>
      <c r="IS179" s="52"/>
      <c r="IW179" s="52"/>
      <c r="JA179" s="52"/>
      <c r="JE179" s="52"/>
      <c r="JI179" s="52"/>
      <c r="JM179" s="52"/>
      <c r="JQ179" s="52"/>
      <c r="JU179" s="52"/>
      <c r="JY179" s="52"/>
      <c r="KC179" s="52"/>
      <c r="KG179" s="52"/>
      <c r="KK179" s="52"/>
      <c r="KO179" s="52"/>
      <c r="KS179" s="52"/>
      <c r="KW179" s="52"/>
      <c r="LA179" s="52"/>
      <c r="LE179" s="52"/>
      <c r="LI179" s="52"/>
      <c r="LM179" s="52"/>
      <c r="LQ179" s="52"/>
      <c r="LU179" s="52"/>
      <c r="LY179" s="52"/>
      <c r="MC179" s="52"/>
      <c r="MG179" s="52"/>
      <c r="MK179" s="52"/>
      <c r="MO179" s="52"/>
      <c r="MS179" s="52"/>
      <c r="MW179" s="52"/>
      <c r="NA179" s="52"/>
      <c r="NE179" s="52"/>
      <c r="NI179" s="52"/>
      <c r="NM179" s="52"/>
      <c r="NQ179" s="52"/>
      <c r="NU179" s="52"/>
      <c r="NY179" s="52"/>
      <c r="OC179" s="52"/>
      <c r="OG179" s="52"/>
      <c r="OK179" s="52"/>
      <c r="OO179" s="52"/>
      <c r="OS179" s="52"/>
      <c r="OW179" s="52"/>
      <c r="PA179" s="52"/>
      <c r="PE179" s="52"/>
      <c r="PI179" s="52"/>
      <c r="PM179" s="52"/>
      <c r="PQ179" s="52"/>
      <c r="PU179" s="52"/>
      <c r="PY179" s="52"/>
      <c r="QC179" s="52"/>
      <c r="QG179" s="52"/>
      <c r="QK179" s="52"/>
      <c r="QO179" s="52"/>
      <c r="QS179" s="52"/>
      <c r="QW179" s="52"/>
      <c r="RA179" s="52"/>
      <c r="RE179" s="52"/>
      <c r="RI179" s="52"/>
      <c r="RM179" s="52"/>
      <c r="RQ179" s="52"/>
      <c r="RU179" s="52"/>
      <c r="RY179" s="52"/>
      <c r="SC179" s="52"/>
      <c r="SG179" s="52"/>
      <c r="SK179" s="52"/>
      <c r="SO179" s="52"/>
      <c r="SS179" s="52"/>
      <c r="SW179" s="52"/>
      <c r="TA179" s="52"/>
      <c r="TE179" s="52"/>
      <c r="TI179" s="52"/>
      <c r="TM179" s="52"/>
      <c r="TQ179" s="52"/>
      <c r="TU179" s="52"/>
      <c r="TY179" s="52"/>
      <c r="UC179" s="52"/>
      <c r="UG179" s="52"/>
      <c r="UK179" s="52"/>
      <c r="UO179" s="52"/>
      <c r="US179" s="52"/>
      <c r="UW179" s="52"/>
      <c r="VA179" s="52"/>
      <c r="VE179" s="52"/>
      <c r="VI179" s="52"/>
      <c r="VM179" s="52"/>
      <c r="VQ179" s="52"/>
      <c r="VU179" s="52"/>
      <c r="VY179" s="52"/>
      <c r="WC179" s="52"/>
      <c r="WG179" s="52"/>
      <c r="WK179" s="52"/>
      <c r="WO179" s="52"/>
      <c r="WS179" s="52"/>
      <c r="WW179" s="52"/>
      <c r="XA179" s="52"/>
      <c r="XE179" s="52"/>
      <c r="XI179" s="52"/>
      <c r="XM179" s="52"/>
      <c r="XQ179" s="52"/>
      <c r="XU179" s="52"/>
      <c r="XY179" s="52"/>
      <c r="YC179" s="52"/>
      <c r="YG179" s="52"/>
      <c r="YK179" s="52"/>
      <c r="YO179" s="52"/>
      <c r="YS179" s="52"/>
      <c r="YW179" s="52"/>
      <c r="ZA179" s="52"/>
      <c r="ZE179" s="52"/>
      <c r="ZI179" s="52"/>
      <c r="ZM179" s="52"/>
      <c r="ZQ179" s="52"/>
      <c r="ZU179" s="52"/>
      <c r="ZY179" s="52"/>
      <c r="AAC179" s="52"/>
      <c r="AAG179" s="52"/>
      <c r="AAK179" s="52"/>
      <c r="AAO179" s="52"/>
      <c r="AAS179" s="52"/>
      <c r="AAW179" s="52"/>
      <c r="ABA179" s="52"/>
      <c r="ABE179" s="52"/>
      <c r="ABI179" s="52"/>
      <c r="ABM179" s="52"/>
      <c r="ABQ179" s="52"/>
      <c r="ABU179" s="52"/>
      <c r="ABY179" s="52"/>
      <c r="ACC179" s="52"/>
      <c r="ACG179" s="52"/>
      <c r="ACK179" s="52"/>
      <c r="ACO179" s="52"/>
      <c r="ACS179" s="52"/>
      <c r="ACW179" s="52"/>
      <c r="ADA179" s="52"/>
      <c r="ADE179" s="52"/>
      <c r="ADI179" s="52"/>
      <c r="ADM179" s="52"/>
      <c r="ADQ179" s="52"/>
      <c r="ADU179" s="52"/>
      <c r="ADY179" s="52"/>
      <c r="AEC179" s="52"/>
      <c r="AEG179" s="52"/>
      <c r="AEK179" s="52"/>
      <c r="AEO179" s="52"/>
      <c r="AES179" s="52"/>
      <c r="AEW179" s="52"/>
      <c r="AFA179" s="52"/>
      <c r="AFE179" s="52"/>
      <c r="AFI179" s="52"/>
      <c r="AFM179" s="52"/>
      <c r="AFQ179" s="52"/>
      <c r="AFU179" s="52"/>
      <c r="AFY179" s="52"/>
      <c r="AGC179" s="52"/>
      <c r="AGG179" s="52"/>
      <c r="AGK179" s="52"/>
      <c r="AGO179" s="52"/>
      <c r="AGS179" s="52"/>
      <c r="AGW179" s="52"/>
      <c r="AHA179" s="52"/>
      <c r="AHE179" s="52"/>
      <c r="AHI179" s="52"/>
      <c r="AHM179" s="52"/>
      <c r="AHQ179" s="52"/>
      <c r="AHU179" s="52"/>
      <c r="AHY179" s="52"/>
      <c r="AIC179" s="52"/>
      <c r="AIG179" s="52"/>
      <c r="AIK179" s="52"/>
      <c r="AIO179" s="52"/>
      <c r="AIS179" s="52"/>
      <c r="AIW179" s="52"/>
      <c r="AJA179" s="52"/>
      <c r="AJE179" s="52"/>
      <c r="AJI179" s="52"/>
      <c r="AJM179" s="52"/>
      <c r="AJQ179" s="52"/>
      <c r="AJU179" s="52"/>
      <c r="AJY179" s="52"/>
      <c r="AKC179" s="52"/>
      <c r="AKG179" s="52"/>
      <c r="AKK179" s="52"/>
      <c r="AKO179" s="52"/>
      <c r="AKS179" s="52"/>
      <c r="AKW179" s="52"/>
      <c r="ALA179" s="52"/>
      <c r="ALE179" s="52"/>
      <c r="ALI179" s="52"/>
      <c r="ALM179" s="52"/>
      <c r="ALQ179" s="52"/>
      <c r="ALU179" s="52"/>
      <c r="ALY179" s="52"/>
      <c r="AMC179" s="52"/>
      <c r="AMG179" s="52"/>
    </row>
    <row r="180" s="1" customFormat="true" ht="15" hidden="false" customHeight="false" outlineLevel="0" collapsed="false">
      <c r="A180" s="29" t="n">
        <v>43728</v>
      </c>
      <c r="B180" s="20" t="s">
        <v>250</v>
      </c>
      <c r="C180" s="20" t="n">
        <v>1318.95</v>
      </c>
      <c r="D180" s="20" t="n">
        <v>263.79</v>
      </c>
      <c r="E180" s="52"/>
      <c r="I180" s="52"/>
      <c r="M180" s="52"/>
      <c r="Q180" s="52"/>
      <c r="U180" s="52"/>
      <c r="Y180" s="52"/>
      <c r="AC180" s="52"/>
      <c r="AG180" s="52"/>
      <c r="AK180" s="52"/>
      <c r="AO180" s="52"/>
      <c r="AS180" s="52"/>
      <c r="AW180" s="52"/>
      <c r="BA180" s="52"/>
      <c r="BE180" s="52"/>
      <c r="BI180" s="52"/>
      <c r="BM180" s="52"/>
      <c r="BQ180" s="52"/>
      <c r="BU180" s="52"/>
      <c r="BY180" s="52"/>
      <c r="CC180" s="52"/>
      <c r="CG180" s="52"/>
      <c r="CK180" s="52"/>
      <c r="CO180" s="52"/>
      <c r="CS180" s="52"/>
      <c r="CW180" s="52"/>
      <c r="DA180" s="52"/>
      <c r="DE180" s="52"/>
      <c r="DI180" s="52"/>
      <c r="DM180" s="52"/>
      <c r="DQ180" s="52"/>
      <c r="DU180" s="52"/>
      <c r="DY180" s="52"/>
      <c r="EC180" s="52"/>
      <c r="EG180" s="52"/>
      <c r="EK180" s="52"/>
      <c r="EO180" s="52"/>
      <c r="ES180" s="52"/>
      <c r="EW180" s="52"/>
      <c r="FA180" s="52"/>
      <c r="FE180" s="52"/>
      <c r="FI180" s="52"/>
      <c r="FM180" s="52"/>
      <c r="FQ180" s="52"/>
      <c r="FU180" s="52"/>
      <c r="FY180" s="52"/>
      <c r="GC180" s="52"/>
      <c r="GG180" s="52"/>
      <c r="GK180" s="52"/>
      <c r="GO180" s="52"/>
      <c r="GS180" s="52"/>
      <c r="GW180" s="52"/>
      <c r="HA180" s="52"/>
      <c r="HE180" s="52"/>
      <c r="HI180" s="52"/>
      <c r="HM180" s="52"/>
      <c r="HQ180" s="52"/>
      <c r="HU180" s="52"/>
      <c r="HY180" s="52"/>
      <c r="IC180" s="52"/>
      <c r="IG180" s="52"/>
      <c r="IK180" s="52"/>
      <c r="IO180" s="52"/>
      <c r="IS180" s="52"/>
      <c r="IW180" s="52"/>
      <c r="JA180" s="52"/>
      <c r="JE180" s="52"/>
      <c r="JI180" s="52"/>
      <c r="JM180" s="52"/>
      <c r="JQ180" s="52"/>
      <c r="JU180" s="52"/>
      <c r="JY180" s="52"/>
      <c r="KC180" s="52"/>
      <c r="KG180" s="52"/>
      <c r="KK180" s="52"/>
      <c r="KO180" s="52"/>
      <c r="KS180" s="52"/>
      <c r="KW180" s="52"/>
      <c r="LA180" s="52"/>
      <c r="LE180" s="52"/>
      <c r="LI180" s="52"/>
      <c r="LM180" s="52"/>
      <c r="LQ180" s="52"/>
      <c r="LU180" s="52"/>
      <c r="LY180" s="52"/>
      <c r="MC180" s="52"/>
      <c r="MG180" s="52"/>
      <c r="MK180" s="52"/>
      <c r="MO180" s="52"/>
      <c r="MS180" s="52"/>
      <c r="MW180" s="52"/>
      <c r="NA180" s="52"/>
      <c r="NE180" s="52"/>
      <c r="NI180" s="52"/>
      <c r="NM180" s="52"/>
      <c r="NQ180" s="52"/>
      <c r="NU180" s="52"/>
      <c r="NY180" s="52"/>
      <c r="OC180" s="52"/>
      <c r="OG180" s="52"/>
      <c r="OK180" s="52"/>
      <c r="OO180" s="52"/>
      <c r="OS180" s="52"/>
      <c r="OW180" s="52"/>
      <c r="PA180" s="52"/>
      <c r="PE180" s="52"/>
      <c r="PI180" s="52"/>
      <c r="PM180" s="52"/>
      <c r="PQ180" s="52"/>
      <c r="PU180" s="52"/>
      <c r="PY180" s="52"/>
      <c r="QC180" s="52"/>
      <c r="QG180" s="52"/>
      <c r="QK180" s="52"/>
      <c r="QO180" s="52"/>
      <c r="QS180" s="52"/>
      <c r="QW180" s="52"/>
      <c r="RA180" s="52"/>
      <c r="RE180" s="52"/>
      <c r="RI180" s="52"/>
      <c r="RM180" s="52"/>
      <c r="RQ180" s="52"/>
      <c r="RU180" s="52"/>
      <c r="RY180" s="52"/>
      <c r="SC180" s="52"/>
      <c r="SG180" s="52"/>
      <c r="SK180" s="52"/>
      <c r="SO180" s="52"/>
      <c r="SS180" s="52"/>
      <c r="SW180" s="52"/>
      <c r="TA180" s="52"/>
      <c r="TE180" s="52"/>
      <c r="TI180" s="52"/>
      <c r="TM180" s="52"/>
      <c r="TQ180" s="52"/>
      <c r="TU180" s="52"/>
      <c r="TY180" s="52"/>
      <c r="UC180" s="52"/>
      <c r="UG180" s="52"/>
      <c r="UK180" s="52"/>
      <c r="UO180" s="52"/>
      <c r="US180" s="52"/>
      <c r="UW180" s="52"/>
      <c r="VA180" s="52"/>
      <c r="VE180" s="52"/>
      <c r="VI180" s="52"/>
      <c r="VM180" s="52"/>
      <c r="VQ180" s="52"/>
      <c r="VU180" s="52"/>
      <c r="VY180" s="52"/>
      <c r="WC180" s="52"/>
      <c r="WG180" s="52"/>
      <c r="WK180" s="52"/>
      <c r="WO180" s="52"/>
      <c r="WS180" s="52"/>
      <c r="WW180" s="52"/>
      <c r="XA180" s="52"/>
      <c r="XE180" s="52"/>
      <c r="XI180" s="52"/>
      <c r="XM180" s="52"/>
      <c r="XQ180" s="52"/>
      <c r="XU180" s="52"/>
      <c r="XY180" s="52"/>
      <c r="YC180" s="52"/>
      <c r="YG180" s="52"/>
      <c r="YK180" s="52"/>
      <c r="YO180" s="52"/>
      <c r="YS180" s="52"/>
      <c r="YW180" s="52"/>
      <c r="ZA180" s="52"/>
      <c r="ZE180" s="52"/>
      <c r="ZI180" s="52"/>
      <c r="ZM180" s="52"/>
      <c r="ZQ180" s="52"/>
      <c r="ZU180" s="52"/>
      <c r="ZY180" s="52"/>
      <c r="AAC180" s="52"/>
      <c r="AAG180" s="52"/>
      <c r="AAK180" s="52"/>
      <c r="AAO180" s="52"/>
      <c r="AAS180" s="52"/>
      <c r="AAW180" s="52"/>
      <c r="ABA180" s="52"/>
      <c r="ABE180" s="52"/>
      <c r="ABI180" s="52"/>
      <c r="ABM180" s="52"/>
      <c r="ABQ180" s="52"/>
      <c r="ABU180" s="52"/>
      <c r="ABY180" s="52"/>
      <c r="ACC180" s="52"/>
      <c r="ACG180" s="52"/>
      <c r="ACK180" s="52"/>
      <c r="ACO180" s="52"/>
      <c r="ACS180" s="52"/>
      <c r="ACW180" s="52"/>
      <c r="ADA180" s="52"/>
      <c r="ADE180" s="52"/>
      <c r="ADI180" s="52"/>
      <c r="ADM180" s="52"/>
      <c r="ADQ180" s="52"/>
      <c r="ADU180" s="52"/>
      <c r="ADY180" s="52"/>
      <c r="AEC180" s="52"/>
      <c r="AEG180" s="52"/>
      <c r="AEK180" s="52"/>
      <c r="AEO180" s="52"/>
      <c r="AES180" s="52"/>
      <c r="AEW180" s="52"/>
      <c r="AFA180" s="52"/>
      <c r="AFE180" s="52"/>
      <c r="AFI180" s="52"/>
      <c r="AFM180" s="52"/>
      <c r="AFQ180" s="52"/>
      <c r="AFU180" s="52"/>
      <c r="AFY180" s="52"/>
      <c r="AGC180" s="52"/>
      <c r="AGG180" s="52"/>
      <c r="AGK180" s="52"/>
      <c r="AGO180" s="52"/>
      <c r="AGS180" s="52"/>
      <c r="AGW180" s="52"/>
      <c r="AHA180" s="52"/>
      <c r="AHE180" s="52"/>
      <c r="AHI180" s="52"/>
      <c r="AHM180" s="52"/>
      <c r="AHQ180" s="52"/>
      <c r="AHU180" s="52"/>
      <c r="AHY180" s="52"/>
      <c r="AIC180" s="52"/>
      <c r="AIG180" s="52"/>
      <c r="AIK180" s="52"/>
      <c r="AIO180" s="52"/>
      <c r="AIS180" s="52"/>
      <c r="AIW180" s="52"/>
      <c r="AJA180" s="52"/>
      <c r="AJE180" s="52"/>
      <c r="AJI180" s="52"/>
      <c r="AJM180" s="52"/>
      <c r="AJQ180" s="52"/>
      <c r="AJU180" s="52"/>
      <c r="AJY180" s="52"/>
      <c r="AKC180" s="52"/>
      <c r="AKG180" s="52"/>
      <c r="AKK180" s="52"/>
      <c r="AKO180" s="52"/>
      <c r="AKS180" s="52"/>
      <c r="AKW180" s="52"/>
      <c r="ALA180" s="52"/>
      <c r="ALE180" s="52"/>
      <c r="ALI180" s="52"/>
      <c r="ALM180" s="52"/>
      <c r="ALQ180" s="52"/>
      <c r="ALU180" s="52"/>
      <c r="ALY180" s="52"/>
      <c r="AMC180" s="52"/>
      <c r="AMG180" s="52"/>
    </row>
    <row r="181" s="1" customFormat="true" ht="15" hidden="false" customHeight="false" outlineLevel="0" collapsed="false">
      <c r="A181" s="29" t="n">
        <v>43738</v>
      </c>
      <c r="B181" s="20" t="s">
        <v>251</v>
      </c>
      <c r="C181" s="20" t="n">
        <v>22038.19</v>
      </c>
      <c r="D181" s="20"/>
      <c r="E181" s="52"/>
      <c r="I181" s="52"/>
      <c r="M181" s="52"/>
      <c r="Q181" s="52"/>
      <c r="U181" s="52"/>
      <c r="Y181" s="52"/>
      <c r="AC181" s="52"/>
      <c r="AG181" s="52"/>
      <c r="AK181" s="52"/>
      <c r="AO181" s="52"/>
      <c r="AS181" s="52"/>
      <c r="AW181" s="52"/>
      <c r="BA181" s="52"/>
      <c r="BE181" s="52"/>
      <c r="BI181" s="52"/>
      <c r="BM181" s="52"/>
      <c r="BQ181" s="52"/>
      <c r="BU181" s="52"/>
      <c r="BY181" s="52"/>
      <c r="CC181" s="52"/>
      <c r="CG181" s="52"/>
      <c r="CK181" s="52"/>
      <c r="CO181" s="52"/>
      <c r="CS181" s="52"/>
      <c r="CW181" s="52"/>
      <c r="DA181" s="52"/>
      <c r="DE181" s="52"/>
      <c r="DI181" s="52"/>
      <c r="DM181" s="52"/>
      <c r="DQ181" s="52"/>
      <c r="DU181" s="52"/>
      <c r="DY181" s="52"/>
      <c r="EC181" s="52"/>
      <c r="EG181" s="52"/>
      <c r="EK181" s="52"/>
      <c r="EO181" s="52"/>
      <c r="ES181" s="52"/>
      <c r="EW181" s="52"/>
      <c r="FA181" s="52"/>
      <c r="FE181" s="52"/>
      <c r="FI181" s="52"/>
      <c r="FM181" s="52"/>
      <c r="FQ181" s="52"/>
      <c r="FU181" s="52"/>
      <c r="FY181" s="52"/>
      <c r="GC181" s="52"/>
      <c r="GG181" s="52"/>
      <c r="GK181" s="52"/>
      <c r="GO181" s="52"/>
      <c r="GS181" s="52"/>
      <c r="GW181" s="52"/>
      <c r="HA181" s="52"/>
      <c r="HE181" s="52"/>
      <c r="HI181" s="52"/>
      <c r="HM181" s="52"/>
      <c r="HQ181" s="52"/>
      <c r="HU181" s="52"/>
      <c r="HY181" s="52"/>
      <c r="IC181" s="52"/>
      <c r="IG181" s="52"/>
      <c r="IK181" s="52"/>
      <c r="IO181" s="52"/>
      <c r="IS181" s="52"/>
      <c r="IW181" s="52"/>
      <c r="JA181" s="52"/>
      <c r="JE181" s="52"/>
      <c r="JI181" s="52"/>
      <c r="JM181" s="52"/>
      <c r="JQ181" s="52"/>
      <c r="JU181" s="52"/>
      <c r="JY181" s="52"/>
      <c r="KC181" s="52"/>
      <c r="KG181" s="52"/>
      <c r="KK181" s="52"/>
      <c r="KO181" s="52"/>
      <c r="KS181" s="52"/>
      <c r="KW181" s="52"/>
      <c r="LA181" s="52"/>
      <c r="LE181" s="52"/>
      <c r="LI181" s="52"/>
      <c r="LM181" s="52"/>
      <c r="LQ181" s="52"/>
      <c r="LU181" s="52"/>
      <c r="LY181" s="52"/>
      <c r="MC181" s="52"/>
      <c r="MG181" s="52"/>
      <c r="MK181" s="52"/>
      <c r="MO181" s="52"/>
      <c r="MS181" s="52"/>
      <c r="MW181" s="52"/>
      <c r="NA181" s="52"/>
      <c r="NE181" s="52"/>
      <c r="NI181" s="52"/>
      <c r="NM181" s="52"/>
      <c r="NQ181" s="52"/>
      <c r="NU181" s="52"/>
      <c r="NY181" s="52"/>
      <c r="OC181" s="52"/>
      <c r="OG181" s="52"/>
      <c r="OK181" s="52"/>
      <c r="OO181" s="52"/>
      <c r="OS181" s="52"/>
      <c r="OW181" s="52"/>
      <c r="PA181" s="52"/>
      <c r="PE181" s="52"/>
      <c r="PI181" s="52"/>
      <c r="PM181" s="52"/>
      <c r="PQ181" s="52"/>
      <c r="PU181" s="52"/>
      <c r="PY181" s="52"/>
      <c r="QC181" s="52"/>
      <c r="QG181" s="52"/>
      <c r="QK181" s="52"/>
      <c r="QO181" s="52"/>
      <c r="QS181" s="52"/>
      <c r="QW181" s="52"/>
      <c r="RA181" s="52"/>
      <c r="RE181" s="52"/>
      <c r="RI181" s="52"/>
      <c r="RM181" s="52"/>
      <c r="RQ181" s="52"/>
      <c r="RU181" s="52"/>
      <c r="RY181" s="52"/>
      <c r="SC181" s="52"/>
      <c r="SG181" s="52"/>
      <c r="SK181" s="52"/>
      <c r="SO181" s="52"/>
      <c r="SS181" s="52"/>
      <c r="SW181" s="52"/>
      <c r="TA181" s="52"/>
      <c r="TE181" s="52"/>
      <c r="TI181" s="52"/>
      <c r="TM181" s="52"/>
      <c r="TQ181" s="52"/>
      <c r="TU181" s="52"/>
      <c r="TY181" s="52"/>
      <c r="UC181" s="52"/>
      <c r="UG181" s="52"/>
      <c r="UK181" s="52"/>
      <c r="UO181" s="52"/>
      <c r="US181" s="52"/>
      <c r="UW181" s="52"/>
      <c r="VA181" s="52"/>
      <c r="VE181" s="52"/>
      <c r="VI181" s="52"/>
      <c r="VM181" s="52"/>
      <c r="VQ181" s="52"/>
      <c r="VU181" s="52"/>
      <c r="VY181" s="52"/>
      <c r="WC181" s="52"/>
      <c r="WG181" s="52"/>
      <c r="WK181" s="52"/>
      <c r="WO181" s="52"/>
      <c r="WS181" s="52"/>
      <c r="WW181" s="52"/>
      <c r="XA181" s="52"/>
      <c r="XE181" s="52"/>
      <c r="XI181" s="52"/>
      <c r="XM181" s="52"/>
      <c r="XQ181" s="52"/>
      <c r="XU181" s="52"/>
      <c r="XY181" s="52"/>
      <c r="YC181" s="52"/>
      <c r="YG181" s="52"/>
      <c r="YK181" s="52"/>
      <c r="YO181" s="52"/>
      <c r="YS181" s="52"/>
      <c r="YW181" s="52"/>
      <c r="ZA181" s="52"/>
      <c r="ZE181" s="52"/>
      <c r="ZI181" s="52"/>
      <c r="ZM181" s="52"/>
      <c r="ZQ181" s="52"/>
      <c r="ZU181" s="52"/>
      <c r="ZY181" s="52"/>
      <c r="AAC181" s="52"/>
      <c r="AAG181" s="52"/>
      <c r="AAK181" s="52"/>
      <c r="AAO181" s="52"/>
      <c r="AAS181" s="52"/>
      <c r="AAW181" s="52"/>
      <c r="ABA181" s="52"/>
      <c r="ABE181" s="52"/>
      <c r="ABI181" s="52"/>
      <c r="ABM181" s="52"/>
      <c r="ABQ181" s="52"/>
      <c r="ABU181" s="52"/>
      <c r="ABY181" s="52"/>
      <c r="ACC181" s="52"/>
      <c r="ACG181" s="52"/>
      <c r="ACK181" s="52"/>
      <c r="ACO181" s="52"/>
      <c r="ACS181" s="52"/>
      <c r="ACW181" s="52"/>
      <c r="ADA181" s="52"/>
      <c r="ADE181" s="52"/>
      <c r="ADI181" s="52"/>
      <c r="ADM181" s="52"/>
      <c r="ADQ181" s="52"/>
      <c r="ADU181" s="52"/>
      <c r="ADY181" s="52"/>
      <c r="AEC181" s="52"/>
      <c r="AEG181" s="52"/>
      <c r="AEK181" s="52"/>
      <c r="AEO181" s="52"/>
      <c r="AES181" s="52"/>
      <c r="AEW181" s="52"/>
      <c r="AFA181" s="52"/>
      <c r="AFE181" s="52"/>
      <c r="AFI181" s="52"/>
      <c r="AFM181" s="52"/>
      <c r="AFQ181" s="52"/>
      <c r="AFU181" s="52"/>
      <c r="AFY181" s="52"/>
      <c r="AGC181" s="52"/>
      <c r="AGG181" s="52"/>
      <c r="AGK181" s="52"/>
      <c r="AGO181" s="52"/>
      <c r="AGS181" s="52"/>
      <c r="AGW181" s="52"/>
      <c r="AHA181" s="52"/>
      <c r="AHE181" s="52"/>
      <c r="AHI181" s="52"/>
      <c r="AHM181" s="52"/>
      <c r="AHQ181" s="52"/>
      <c r="AHU181" s="52"/>
      <c r="AHY181" s="52"/>
      <c r="AIC181" s="52"/>
      <c r="AIG181" s="52"/>
      <c r="AIK181" s="52"/>
      <c r="AIO181" s="52"/>
      <c r="AIS181" s="52"/>
      <c r="AIW181" s="52"/>
      <c r="AJA181" s="52"/>
      <c r="AJE181" s="52"/>
      <c r="AJI181" s="52"/>
      <c r="AJM181" s="52"/>
      <c r="AJQ181" s="52"/>
      <c r="AJU181" s="52"/>
      <c r="AJY181" s="52"/>
      <c r="AKC181" s="52"/>
      <c r="AKG181" s="52"/>
      <c r="AKK181" s="52"/>
      <c r="AKO181" s="52"/>
      <c r="AKS181" s="52"/>
      <c r="AKW181" s="52"/>
      <c r="ALA181" s="52"/>
      <c r="ALE181" s="52"/>
      <c r="ALI181" s="52"/>
      <c r="ALM181" s="52"/>
      <c r="ALQ181" s="52"/>
      <c r="ALU181" s="52"/>
      <c r="ALY181" s="52"/>
      <c r="AMC181" s="52"/>
      <c r="AMG181" s="52"/>
    </row>
    <row r="182" s="1" customFormat="true" ht="15" hidden="false" customHeight="false" outlineLevel="0" collapsed="false">
      <c r="A182" s="29" t="n">
        <v>43747</v>
      </c>
      <c r="B182" s="20" t="s">
        <v>252</v>
      </c>
      <c r="C182" s="20" t="n">
        <v>244</v>
      </c>
      <c r="D182" s="20"/>
      <c r="E182" s="52"/>
      <c r="I182" s="52"/>
      <c r="M182" s="52"/>
      <c r="Q182" s="52"/>
      <c r="U182" s="52"/>
      <c r="Y182" s="52"/>
      <c r="AC182" s="52"/>
      <c r="AG182" s="52"/>
      <c r="AK182" s="52"/>
      <c r="AO182" s="52"/>
      <c r="AS182" s="52"/>
      <c r="AW182" s="52"/>
      <c r="BA182" s="52"/>
      <c r="BE182" s="52"/>
      <c r="BI182" s="52"/>
      <c r="BM182" s="52"/>
      <c r="BQ182" s="52"/>
      <c r="BU182" s="52"/>
      <c r="BY182" s="52"/>
      <c r="CC182" s="52"/>
      <c r="CG182" s="52"/>
      <c r="CK182" s="52"/>
      <c r="CO182" s="52"/>
      <c r="CS182" s="52"/>
      <c r="CW182" s="52"/>
      <c r="DA182" s="52"/>
      <c r="DE182" s="52"/>
      <c r="DI182" s="52"/>
      <c r="DM182" s="52"/>
      <c r="DQ182" s="52"/>
      <c r="DU182" s="52"/>
      <c r="DY182" s="52"/>
      <c r="EC182" s="52"/>
      <c r="EG182" s="52"/>
      <c r="EK182" s="52"/>
      <c r="EO182" s="52"/>
      <c r="ES182" s="52"/>
      <c r="EW182" s="52"/>
      <c r="FA182" s="52"/>
      <c r="FE182" s="52"/>
      <c r="FI182" s="52"/>
      <c r="FM182" s="52"/>
      <c r="FQ182" s="52"/>
      <c r="FU182" s="52"/>
      <c r="FY182" s="52"/>
      <c r="GC182" s="52"/>
      <c r="GG182" s="52"/>
      <c r="GK182" s="52"/>
      <c r="GO182" s="52"/>
      <c r="GS182" s="52"/>
      <c r="GW182" s="52"/>
      <c r="HA182" s="52"/>
      <c r="HE182" s="52"/>
      <c r="HI182" s="52"/>
      <c r="HM182" s="52"/>
      <c r="HQ182" s="52"/>
      <c r="HU182" s="52"/>
      <c r="HY182" s="52"/>
      <c r="IC182" s="52"/>
      <c r="IG182" s="52"/>
      <c r="IK182" s="52"/>
      <c r="IO182" s="52"/>
      <c r="IS182" s="52"/>
      <c r="IW182" s="52"/>
      <c r="JA182" s="52"/>
      <c r="JE182" s="52"/>
      <c r="JI182" s="52"/>
      <c r="JM182" s="52"/>
      <c r="JQ182" s="52"/>
      <c r="JU182" s="52"/>
      <c r="JY182" s="52"/>
      <c r="KC182" s="52"/>
      <c r="KG182" s="52"/>
      <c r="KK182" s="52"/>
      <c r="KO182" s="52"/>
      <c r="KS182" s="52"/>
      <c r="KW182" s="52"/>
      <c r="LA182" s="52"/>
      <c r="LE182" s="52"/>
      <c r="LI182" s="52"/>
      <c r="LM182" s="52"/>
      <c r="LQ182" s="52"/>
      <c r="LU182" s="52"/>
      <c r="LY182" s="52"/>
      <c r="MC182" s="52"/>
      <c r="MG182" s="52"/>
      <c r="MK182" s="52"/>
      <c r="MO182" s="52"/>
      <c r="MS182" s="52"/>
      <c r="MW182" s="52"/>
      <c r="NA182" s="52"/>
      <c r="NE182" s="52"/>
      <c r="NI182" s="52"/>
      <c r="NM182" s="52"/>
      <c r="NQ182" s="52"/>
      <c r="NU182" s="52"/>
      <c r="NY182" s="52"/>
      <c r="OC182" s="52"/>
      <c r="OG182" s="52"/>
      <c r="OK182" s="52"/>
      <c r="OO182" s="52"/>
      <c r="OS182" s="52"/>
      <c r="OW182" s="52"/>
      <c r="PA182" s="52"/>
      <c r="PE182" s="52"/>
      <c r="PI182" s="52"/>
      <c r="PM182" s="52"/>
      <c r="PQ182" s="52"/>
      <c r="PU182" s="52"/>
      <c r="PY182" s="52"/>
      <c r="QC182" s="52"/>
      <c r="QG182" s="52"/>
      <c r="QK182" s="52"/>
      <c r="QO182" s="52"/>
      <c r="QS182" s="52"/>
      <c r="QW182" s="52"/>
      <c r="RA182" s="52"/>
      <c r="RE182" s="52"/>
      <c r="RI182" s="52"/>
      <c r="RM182" s="52"/>
      <c r="RQ182" s="52"/>
      <c r="RU182" s="52"/>
      <c r="RY182" s="52"/>
      <c r="SC182" s="52"/>
      <c r="SG182" s="52"/>
      <c r="SK182" s="52"/>
      <c r="SO182" s="52"/>
      <c r="SS182" s="52"/>
      <c r="SW182" s="52"/>
      <c r="TA182" s="52"/>
      <c r="TE182" s="52"/>
      <c r="TI182" s="52"/>
      <c r="TM182" s="52"/>
      <c r="TQ182" s="52"/>
      <c r="TU182" s="52"/>
      <c r="TY182" s="52"/>
      <c r="UC182" s="52"/>
      <c r="UG182" s="52"/>
      <c r="UK182" s="52"/>
      <c r="UO182" s="52"/>
      <c r="US182" s="52"/>
      <c r="UW182" s="52"/>
      <c r="VA182" s="52"/>
      <c r="VE182" s="52"/>
      <c r="VI182" s="52"/>
      <c r="VM182" s="52"/>
      <c r="VQ182" s="52"/>
      <c r="VU182" s="52"/>
      <c r="VY182" s="52"/>
      <c r="WC182" s="52"/>
      <c r="WG182" s="52"/>
      <c r="WK182" s="52"/>
      <c r="WO182" s="52"/>
      <c r="WS182" s="52"/>
      <c r="WW182" s="52"/>
      <c r="XA182" s="52"/>
      <c r="XE182" s="52"/>
      <c r="XI182" s="52"/>
      <c r="XM182" s="52"/>
      <c r="XQ182" s="52"/>
      <c r="XU182" s="52"/>
      <c r="XY182" s="52"/>
      <c r="YC182" s="52"/>
      <c r="YG182" s="52"/>
      <c r="YK182" s="52"/>
      <c r="YO182" s="52"/>
      <c r="YS182" s="52"/>
      <c r="YW182" s="52"/>
      <c r="ZA182" s="52"/>
      <c r="ZE182" s="52"/>
      <c r="ZI182" s="52"/>
      <c r="ZM182" s="52"/>
      <c r="ZQ182" s="52"/>
      <c r="ZU182" s="52"/>
      <c r="ZY182" s="52"/>
      <c r="AAC182" s="52"/>
      <c r="AAG182" s="52"/>
      <c r="AAK182" s="52"/>
      <c r="AAO182" s="52"/>
      <c r="AAS182" s="52"/>
      <c r="AAW182" s="52"/>
      <c r="ABA182" s="52"/>
      <c r="ABE182" s="52"/>
      <c r="ABI182" s="52"/>
      <c r="ABM182" s="52"/>
      <c r="ABQ182" s="52"/>
      <c r="ABU182" s="52"/>
      <c r="ABY182" s="52"/>
      <c r="ACC182" s="52"/>
      <c r="ACG182" s="52"/>
      <c r="ACK182" s="52"/>
      <c r="ACO182" s="52"/>
      <c r="ACS182" s="52"/>
      <c r="ACW182" s="52"/>
      <c r="ADA182" s="52"/>
      <c r="ADE182" s="52"/>
      <c r="ADI182" s="52"/>
      <c r="ADM182" s="52"/>
      <c r="ADQ182" s="52"/>
      <c r="ADU182" s="52"/>
      <c r="ADY182" s="52"/>
      <c r="AEC182" s="52"/>
      <c r="AEG182" s="52"/>
      <c r="AEK182" s="52"/>
      <c r="AEO182" s="52"/>
      <c r="AES182" s="52"/>
      <c r="AEW182" s="52"/>
      <c r="AFA182" s="52"/>
      <c r="AFE182" s="52"/>
      <c r="AFI182" s="52"/>
      <c r="AFM182" s="52"/>
      <c r="AFQ182" s="52"/>
      <c r="AFU182" s="52"/>
      <c r="AFY182" s="52"/>
      <c r="AGC182" s="52"/>
      <c r="AGG182" s="52"/>
      <c r="AGK182" s="52"/>
      <c r="AGO182" s="52"/>
      <c r="AGS182" s="52"/>
      <c r="AGW182" s="52"/>
      <c r="AHA182" s="52"/>
      <c r="AHE182" s="52"/>
      <c r="AHI182" s="52"/>
      <c r="AHM182" s="52"/>
      <c r="AHQ182" s="52"/>
      <c r="AHU182" s="52"/>
      <c r="AHY182" s="52"/>
      <c r="AIC182" s="52"/>
      <c r="AIG182" s="52"/>
      <c r="AIK182" s="52"/>
      <c r="AIO182" s="52"/>
      <c r="AIS182" s="52"/>
      <c r="AIW182" s="52"/>
      <c r="AJA182" s="52"/>
      <c r="AJE182" s="52"/>
      <c r="AJI182" s="52"/>
      <c r="AJM182" s="52"/>
      <c r="AJQ182" s="52"/>
      <c r="AJU182" s="52"/>
      <c r="AJY182" s="52"/>
      <c r="AKC182" s="52"/>
      <c r="AKG182" s="52"/>
      <c r="AKK182" s="52"/>
      <c r="AKO182" s="52"/>
      <c r="AKS182" s="52"/>
      <c r="AKW182" s="52"/>
      <c r="ALA182" s="52"/>
      <c r="ALE182" s="52"/>
      <c r="ALI182" s="52"/>
      <c r="ALM182" s="52"/>
      <c r="ALQ182" s="52"/>
      <c r="ALU182" s="52"/>
      <c r="ALY182" s="52"/>
      <c r="AMC182" s="52"/>
      <c r="AMG182" s="52"/>
    </row>
    <row r="183" s="1" customFormat="true" ht="15" hidden="false" customHeight="false" outlineLevel="0" collapsed="false">
      <c r="A183" s="29" t="n">
        <v>43753</v>
      </c>
      <c r="B183" s="20" t="s">
        <v>253</v>
      </c>
      <c r="C183" s="20" t="n">
        <v>1962.78</v>
      </c>
      <c r="D183" s="20"/>
      <c r="E183" s="52"/>
      <c r="I183" s="52"/>
      <c r="M183" s="52"/>
      <c r="Q183" s="52"/>
      <c r="U183" s="52"/>
      <c r="Y183" s="52"/>
      <c r="AC183" s="52"/>
      <c r="AG183" s="52"/>
      <c r="AK183" s="52"/>
      <c r="AO183" s="52"/>
      <c r="AS183" s="52"/>
      <c r="AW183" s="52"/>
      <c r="BA183" s="52"/>
      <c r="BE183" s="52"/>
      <c r="BI183" s="52"/>
      <c r="BM183" s="52"/>
      <c r="BQ183" s="52"/>
      <c r="BU183" s="52"/>
      <c r="BY183" s="52"/>
      <c r="CC183" s="52"/>
      <c r="CG183" s="52"/>
      <c r="CK183" s="52"/>
      <c r="CO183" s="52"/>
      <c r="CS183" s="52"/>
      <c r="CW183" s="52"/>
      <c r="DA183" s="52"/>
      <c r="DE183" s="52"/>
      <c r="DI183" s="52"/>
      <c r="DM183" s="52"/>
      <c r="DQ183" s="52"/>
      <c r="DU183" s="52"/>
      <c r="DY183" s="52"/>
      <c r="EC183" s="52"/>
      <c r="EG183" s="52"/>
      <c r="EK183" s="52"/>
      <c r="EO183" s="52"/>
      <c r="ES183" s="52"/>
      <c r="EW183" s="52"/>
      <c r="FA183" s="52"/>
      <c r="FE183" s="52"/>
      <c r="FI183" s="52"/>
      <c r="FM183" s="52"/>
      <c r="FQ183" s="52"/>
      <c r="FU183" s="52"/>
      <c r="FY183" s="52"/>
      <c r="GC183" s="52"/>
      <c r="GG183" s="52"/>
      <c r="GK183" s="52"/>
      <c r="GO183" s="52"/>
      <c r="GS183" s="52"/>
      <c r="GW183" s="52"/>
      <c r="HA183" s="52"/>
      <c r="HE183" s="52"/>
      <c r="HI183" s="52"/>
      <c r="HM183" s="52"/>
      <c r="HQ183" s="52"/>
      <c r="HU183" s="52"/>
      <c r="HY183" s="52"/>
      <c r="IC183" s="52"/>
      <c r="IG183" s="52"/>
      <c r="IK183" s="52"/>
      <c r="IO183" s="52"/>
      <c r="IS183" s="52"/>
      <c r="IW183" s="52"/>
      <c r="JA183" s="52"/>
      <c r="JE183" s="52"/>
      <c r="JI183" s="52"/>
      <c r="JM183" s="52"/>
      <c r="JQ183" s="52"/>
      <c r="JU183" s="52"/>
      <c r="JY183" s="52"/>
      <c r="KC183" s="52"/>
      <c r="KG183" s="52"/>
      <c r="KK183" s="52"/>
      <c r="KO183" s="52"/>
      <c r="KS183" s="52"/>
      <c r="KW183" s="52"/>
      <c r="LA183" s="52"/>
      <c r="LE183" s="52"/>
      <c r="LI183" s="52"/>
      <c r="LM183" s="52"/>
      <c r="LQ183" s="52"/>
      <c r="LU183" s="52"/>
      <c r="LY183" s="52"/>
      <c r="MC183" s="52"/>
      <c r="MG183" s="52"/>
      <c r="MK183" s="52"/>
      <c r="MO183" s="52"/>
      <c r="MS183" s="52"/>
      <c r="MW183" s="52"/>
      <c r="NA183" s="52"/>
      <c r="NE183" s="52"/>
      <c r="NI183" s="52"/>
      <c r="NM183" s="52"/>
      <c r="NQ183" s="52"/>
      <c r="NU183" s="52"/>
      <c r="NY183" s="52"/>
      <c r="OC183" s="52"/>
      <c r="OG183" s="52"/>
      <c r="OK183" s="52"/>
      <c r="OO183" s="52"/>
      <c r="OS183" s="52"/>
      <c r="OW183" s="52"/>
      <c r="PA183" s="52"/>
      <c r="PE183" s="52"/>
      <c r="PI183" s="52"/>
      <c r="PM183" s="52"/>
      <c r="PQ183" s="52"/>
      <c r="PU183" s="52"/>
      <c r="PY183" s="52"/>
      <c r="QC183" s="52"/>
      <c r="QG183" s="52"/>
      <c r="QK183" s="52"/>
      <c r="QO183" s="52"/>
      <c r="QS183" s="52"/>
      <c r="QW183" s="52"/>
      <c r="RA183" s="52"/>
      <c r="RE183" s="52"/>
      <c r="RI183" s="52"/>
      <c r="RM183" s="52"/>
      <c r="RQ183" s="52"/>
      <c r="RU183" s="52"/>
      <c r="RY183" s="52"/>
      <c r="SC183" s="52"/>
      <c r="SG183" s="52"/>
      <c r="SK183" s="52"/>
      <c r="SO183" s="52"/>
      <c r="SS183" s="52"/>
      <c r="SW183" s="52"/>
      <c r="TA183" s="52"/>
      <c r="TE183" s="52"/>
      <c r="TI183" s="52"/>
      <c r="TM183" s="52"/>
      <c r="TQ183" s="52"/>
      <c r="TU183" s="52"/>
      <c r="TY183" s="52"/>
      <c r="UC183" s="52"/>
      <c r="UG183" s="52"/>
      <c r="UK183" s="52"/>
      <c r="UO183" s="52"/>
      <c r="US183" s="52"/>
      <c r="UW183" s="52"/>
      <c r="VA183" s="52"/>
      <c r="VE183" s="52"/>
      <c r="VI183" s="52"/>
      <c r="VM183" s="52"/>
      <c r="VQ183" s="52"/>
      <c r="VU183" s="52"/>
      <c r="VY183" s="52"/>
      <c r="WC183" s="52"/>
      <c r="WG183" s="52"/>
      <c r="WK183" s="52"/>
      <c r="WO183" s="52"/>
      <c r="WS183" s="52"/>
      <c r="WW183" s="52"/>
      <c r="XA183" s="52"/>
      <c r="XE183" s="52"/>
      <c r="XI183" s="52"/>
      <c r="XM183" s="52"/>
      <c r="XQ183" s="52"/>
      <c r="XU183" s="52"/>
      <c r="XY183" s="52"/>
      <c r="YC183" s="52"/>
      <c r="YG183" s="52"/>
      <c r="YK183" s="52"/>
      <c r="YO183" s="52"/>
      <c r="YS183" s="52"/>
      <c r="YW183" s="52"/>
      <c r="ZA183" s="52"/>
      <c r="ZE183" s="52"/>
      <c r="ZI183" s="52"/>
      <c r="ZM183" s="52"/>
      <c r="ZQ183" s="52"/>
      <c r="ZU183" s="52"/>
      <c r="ZY183" s="52"/>
      <c r="AAC183" s="52"/>
      <c r="AAG183" s="52"/>
      <c r="AAK183" s="52"/>
      <c r="AAO183" s="52"/>
      <c r="AAS183" s="52"/>
      <c r="AAW183" s="52"/>
      <c r="ABA183" s="52"/>
      <c r="ABE183" s="52"/>
      <c r="ABI183" s="52"/>
      <c r="ABM183" s="52"/>
      <c r="ABQ183" s="52"/>
      <c r="ABU183" s="52"/>
      <c r="ABY183" s="52"/>
      <c r="ACC183" s="52"/>
      <c r="ACG183" s="52"/>
      <c r="ACK183" s="52"/>
      <c r="ACO183" s="52"/>
      <c r="ACS183" s="52"/>
      <c r="ACW183" s="52"/>
      <c r="ADA183" s="52"/>
      <c r="ADE183" s="52"/>
      <c r="ADI183" s="52"/>
      <c r="ADM183" s="52"/>
      <c r="ADQ183" s="52"/>
      <c r="ADU183" s="52"/>
      <c r="ADY183" s="52"/>
      <c r="AEC183" s="52"/>
      <c r="AEG183" s="52"/>
      <c r="AEK183" s="52"/>
      <c r="AEO183" s="52"/>
      <c r="AES183" s="52"/>
      <c r="AEW183" s="52"/>
      <c r="AFA183" s="52"/>
      <c r="AFE183" s="52"/>
      <c r="AFI183" s="52"/>
      <c r="AFM183" s="52"/>
      <c r="AFQ183" s="52"/>
      <c r="AFU183" s="52"/>
      <c r="AFY183" s="52"/>
      <c r="AGC183" s="52"/>
      <c r="AGG183" s="52"/>
      <c r="AGK183" s="52"/>
      <c r="AGO183" s="52"/>
      <c r="AGS183" s="52"/>
      <c r="AGW183" s="52"/>
      <c r="AHA183" s="52"/>
      <c r="AHE183" s="52"/>
      <c r="AHI183" s="52"/>
      <c r="AHM183" s="52"/>
      <c r="AHQ183" s="52"/>
      <c r="AHU183" s="52"/>
      <c r="AHY183" s="52"/>
      <c r="AIC183" s="52"/>
      <c r="AIG183" s="52"/>
      <c r="AIK183" s="52"/>
      <c r="AIO183" s="52"/>
      <c r="AIS183" s="52"/>
      <c r="AIW183" s="52"/>
      <c r="AJA183" s="52"/>
      <c r="AJE183" s="52"/>
      <c r="AJI183" s="52"/>
      <c r="AJM183" s="52"/>
      <c r="AJQ183" s="52"/>
      <c r="AJU183" s="52"/>
      <c r="AJY183" s="52"/>
      <c r="AKC183" s="52"/>
      <c r="AKG183" s="52"/>
      <c r="AKK183" s="52"/>
      <c r="AKO183" s="52"/>
      <c r="AKS183" s="52"/>
      <c r="AKW183" s="52"/>
      <c r="ALA183" s="52"/>
      <c r="ALE183" s="52"/>
      <c r="ALI183" s="52"/>
      <c r="ALM183" s="52"/>
      <c r="ALQ183" s="52"/>
      <c r="ALU183" s="52"/>
      <c r="ALY183" s="52"/>
      <c r="AMC183" s="52"/>
      <c r="AMG183" s="52"/>
    </row>
    <row r="184" s="1" customFormat="true" ht="15" hidden="false" customHeight="false" outlineLevel="0" collapsed="false">
      <c r="A184" s="59" t="n">
        <v>43754</v>
      </c>
      <c r="B184" s="16" t="s">
        <v>254</v>
      </c>
      <c r="C184" s="16" t="n">
        <v>60000</v>
      </c>
      <c r="D184" s="16"/>
      <c r="E184" s="52" t="s">
        <v>255</v>
      </c>
      <c r="I184" s="52"/>
      <c r="M184" s="52"/>
      <c r="Q184" s="52"/>
      <c r="U184" s="52"/>
      <c r="Y184" s="52"/>
      <c r="AC184" s="52"/>
      <c r="AG184" s="52"/>
      <c r="AK184" s="52"/>
      <c r="AO184" s="52"/>
      <c r="AS184" s="52"/>
      <c r="AW184" s="52"/>
      <c r="BA184" s="52"/>
      <c r="BE184" s="52"/>
      <c r="BI184" s="52"/>
      <c r="BM184" s="52"/>
      <c r="BQ184" s="52"/>
      <c r="BU184" s="52"/>
      <c r="BY184" s="52"/>
      <c r="CC184" s="52"/>
      <c r="CG184" s="52"/>
      <c r="CK184" s="52"/>
      <c r="CO184" s="52"/>
      <c r="CS184" s="52"/>
      <c r="CW184" s="52"/>
      <c r="DA184" s="52"/>
      <c r="DE184" s="52"/>
      <c r="DI184" s="52"/>
      <c r="DM184" s="52"/>
      <c r="DQ184" s="52"/>
      <c r="DU184" s="52"/>
      <c r="DY184" s="52"/>
      <c r="EC184" s="52"/>
      <c r="EG184" s="52"/>
      <c r="EK184" s="52"/>
      <c r="EO184" s="52"/>
      <c r="ES184" s="52"/>
      <c r="EW184" s="52"/>
      <c r="FA184" s="52"/>
      <c r="FE184" s="52"/>
      <c r="FI184" s="52"/>
      <c r="FM184" s="52"/>
      <c r="FQ184" s="52"/>
      <c r="FU184" s="52"/>
      <c r="FY184" s="52"/>
      <c r="GC184" s="52"/>
      <c r="GG184" s="52"/>
      <c r="GK184" s="52"/>
      <c r="GO184" s="52"/>
      <c r="GS184" s="52"/>
      <c r="GW184" s="52"/>
      <c r="HA184" s="52"/>
      <c r="HE184" s="52"/>
      <c r="HI184" s="52"/>
      <c r="HM184" s="52"/>
      <c r="HQ184" s="52"/>
      <c r="HU184" s="52"/>
      <c r="HY184" s="52"/>
      <c r="IC184" s="52"/>
      <c r="IG184" s="52"/>
      <c r="IK184" s="52"/>
      <c r="IO184" s="52"/>
      <c r="IS184" s="52"/>
      <c r="IW184" s="52"/>
      <c r="JA184" s="52"/>
      <c r="JE184" s="52"/>
      <c r="JI184" s="52"/>
      <c r="JM184" s="52"/>
      <c r="JQ184" s="52"/>
      <c r="JU184" s="52"/>
      <c r="JY184" s="52"/>
      <c r="KC184" s="52"/>
      <c r="KG184" s="52"/>
      <c r="KK184" s="52"/>
      <c r="KO184" s="52"/>
      <c r="KS184" s="52"/>
      <c r="KW184" s="52"/>
      <c r="LA184" s="52"/>
      <c r="LE184" s="52"/>
      <c r="LI184" s="52"/>
      <c r="LM184" s="52"/>
      <c r="LQ184" s="52"/>
      <c r="LU184" s="52"/>
      <c r="LY184" s="52"/>
      <c r="MC184" s="52"/>
      <c r="MG184" s="52"/>
      <c r="MK184" s="52"/>
      <c r="MO184" s="52"/>
      <c r="MS184" s="52"/>
      <c r="MW184" s="52"/>
      <c r="NA184" s="52"/>
      <c r="NE184" s="52"/>
      <c r="NI184" s="52"/>
      <c r="NM184" s="52"/>
      <c r="NQ184" s="52"/>
      <c r="NU184" s="52"/>
      <c r="NY184" s="52"/>
      <c r="OC184" s="52"/>
      <c r="OG184" s="52"/>
      <c r="OK184" s="52"/>
      <c r="OO184" s="52"/>
      <c r="OS184" s="52"/>
      <c r="OW184" s="52"/>
      <c r="PA184" s="52"/>
      <c r="PE184" s="52"/>
      <c r="PI184" s="52"/>
      <c r="PM184" s="52"/>
      <c r="PQ184" s="52"/>
      <c r="PU184" s="52"/>
      <c r="PY184" s="52"/>
      <c r="QC184" s="52"/>
      <c r="QG184" s="52"/>
      <c r="QK184" s="52"/>
      <c r="QO184" s="52"/>
      <c r="QS184" s="52"/>
      <c r="QW184" s="52"/>
      <c r="RA184" s="52"/>
      <c r="RE184" s="52"/>
      <c r="RI184" s="52"/>
      <c r="RM184" s="52"/>
      <c r="RQ184" s="52"/>
      <c r="RU184" s="52"/>
      <c r="RY184" s="52"/>
      <c r="SC184" s="52"/>
      <c r="SG184" s="52"/>
      <c r="SK184" s="52"/>
      <c r="SO184" s="52"/>
      <c r="SS184" s="52"/>
      <c r="SW184" s="52"/>
      <c r="TA184" s="52"/>
      <c r="TE184" s="52"/>
      <c r="TI184" s="52"/>
      <c r="TM184" s="52"/>
      <c r="TQ184" s="52"/>
      <c r="TU184" s="52"/>
      <c r="TY184" s="52"/>
      <c r="UC184" s="52"/>
      <c r="UG184" s="52"/>
      <c r="UK184" s="52"/>
      <c r="UO184" s="52"/>
      <c r="US184" s="52"/>
      <c r="UW184" s="52"/>
      <c r="VA184" s="52"/>
      <c r="VE184" s="52"/>
      <c r="VI184" s="52"/>
      <c r="VM184" s="52"/>
      <c r="VQ184" s="52"/>
      <c r="VU184" s="52"/>
      <c r="VY184" s="52"/>
      <c r="WC184" s="52"/>
      <c r="WG184" s="52"/>
      <c r="WK184" s="52"/>
      <c r="WO184" s="52"/>
      <c r="WS184" s="52"/>
      <c r="WW184" s="52"/>
      <c r="XA184" s="52"/>
      <c r="XE184" s="52"/>
      <c r="XI184" s="52"/>
      <c r="XM184" s="52"/>
      <c r="XQ184" s="52"/>
      <c r="XU184" s="52"/>
      <c r="XY184" s="52"/>
      <c r="YC184" s="52"/>
      <c r="YG184" s="52"/>
      <c r="YK184" s="52"/>
      <c r="YO184" s="52"/>
      <c r="YS184" s="52"/>
      <c r="YW184" s="52"/>
      <c r="ZA184" s="52"/>
      <c r="ZE184" s="52"/>
      <c r="ZI184" s="52"/>
      <c r="ZM184" s="52"/>
      <c r="ZQ184" s="52"/>
      <c r="ZU184" s="52"/>
      <c r="ZY184" s="52"/>
      <c r="AAC184" s="52"/>
      <c r="AAG184" s="52"/>
      <c r="AAK184" s="52"/>
      <c r="AAO184" s="52"/>
      <c r="AAS184" s="52"/>
      <c r="AAW184" s="52"/>
      <c r="ABA184" s="52"/>
      <c r="ABE184" s="52"/>
      <c r="ABI184" s="52"/>
      <c r="ABM184" s="52"/>
      <c r="ABQ184" s="52"/>
      <c r="ABU184" s="52"/>
      <c r="ABY184" s="52"/>
      <c r="ACC184" s="52"/>
      <c r="ACG184" s="52"/>
      <c r="ACK184" s="52"/>
      <c r="ACO184" s="52"/>
      <c r="ACS184" s="52"/>
      <c r="ACW184" s="52"/>
      <c r="ADA184" s="52"/>
      <c r="ADE184" s="52"/>
      <c r="ADI184" s="52"/>
      <c r="ADM184" s="52"/>
      <c r="ADQ184" s="52"/>
      <c r="ADU184" s="52"/>
      <c r="ADY184" s="52"/>
      <c r="AEC184" s="52"/>
      <c r="AEG184" s="52"/>
      <c r="AEK184" s="52"/>
      <c r="AEO184" s="52"/>
      <c r="AES184" s="52"/>
      <c r="AEW184" s="52"/>
      <c r="AFA184" s="52"/>
      <c r="AFE184" s="52"/>
      <c r="AFI184" s="52"/>
      <c r="AFM184" s="52"/>
      <c r="AFQ184" s="52"/>
      <c r="AFU184" s="52"/>
      <c r="AFY184" s="52"/>
      <c r="AGC184" s="52"/>
      <c r="AGG184" s="52"/>
      <c r="AGK184" s="52"/>
      <c r="AGO184" s="52"/>
      <c r="AGS184" s="52"/>
      <c r="AGW184" s="52"/>
      <c r="AHA184" s="52"/>
      <c r="AHE184" s="52"/>
      <c r="AHI184" s="52"/>
      <c r="AHM184" s="52"/>
      <c r="AHQ184" s="52"/>
      <c r="AHU184" s="52"/>
      <c r="AHY184" s="52"/>
      <c r="AIC184" s="52"/>
      <c r="AIG184" s="52"/>
      <c r="AIK184" s="52"/>
      <c r="AIO184" s="52"/>
      <c r="AIS184" s="52"/>
      <c r="AIW184" s="52"/>
      <c r="AJA184" s="52"/>
      <c r="AJE184" s="52"/>
      <c r="AJI184" s="52"/>
      <c r="AJM184" s="52"/>
      <c r="AJQ184" s="52"/>
      <c r="AJU184" s="52"/>
      <c r="AJY184" s="52"/>
      <c r="AKC184" s="52"/>
      <c r="AKG184" s="52"/>
      <c r="AKK184" s="52"/>
      <c r="AKO184" s="52"/>
      <c r="AKS184" s="52"/>
      <c r="AKW184" s="52"/>
      <c r="ALA184" s="52"/>
      <c r="ALE184" s="52"/>
      <c r="ALI184" s="52"/>
      <c r="ALM184" s="52"/>
      <c r="ALQ184" s="52"/>
      <c r="ALU184" s="52"/>
      <c r="ALY184" s="52"/>
      <c r="AMC184" s="52"/>
      <c r="AMG184" s="52"/>
    </row>
    <row r="185" s="1" customFormat="true" ht="15" hidden="false" customHeight="false" outlineLevel="0" collapsed="false">
      <c r="A185" s="29" t="n">
        <v>43756</v>
      </c>
      <c r="B185" s="20" t="s">
        <v>256</v>
      </c>
      <c r="C185" s="20" t="n">
        <v>8000</v>
      </c>
      <c r="D185" s="20"/>
      <c r="E185" s="52"/>
      <c r="I185" s="52"/>
      <c r="M185" s="52"/>
      <c r="Q185" s="52"/>
      <c r="U185" s="52"/>
      <c r="Y185" s="52"/>
      <c r="AC185" s="52"/>
      <c r="AG185" s="52"/>
      <c r="AK185" s="52"/>
      <c r="AO185" s="52"/>
      <c r="AS185" s="52"/>
      <c r="AW185" s="52"/>
      <c r="BA185" s="52"/>
      <c r="BE185" s="52"/>
      <c r="BI185" s="52"/>
      <c r="BM185" s="52"/>
      <c r="BQ185" s="52"/>
      <c r="BU185" s="52"/>
      <c r="BY185" s="52"/>
      <c r="CC185" s="52"/>
      <c r="CG185" s="52"/>
      <c r="CK185" s="52"/>
      <c r="CO185" s="52"/>
      <c r="CS185" s="52"/>
      <c r="CW185" s="52"/>
      <c r="DA185" s="52"/>
      <c r="DE185" s="52"/>
      <c r="DI185" s="52"/>
      <c r="DM185" s="52"/>
      <c r="DQ185" s="52"/>
      <c r="DU185" s="52"/>
      <c r="DY185" s="52"/>
      <c r="EC185" s="52"/>
      <c r="EG185" s="52"/>
      <c r="EK185" s="52"/>
      <c r="EO185" s="52"/>
      <c r="ES185" s="52"/>
      <c r="EW185" s="52"/>
      <c r="FA185" s="52"/>
      <c r="FE185" s="52"/>
      <c r="FI185" s="52"/>
      <c r="FM185" s="52"/>
      <c r="FQ185" s="52"/>
      <c r="FU185" s="52"/>
      <c r="FY185" s="52"/>
      <c r="GC185" s="52"/>
      <c r="GG185" s="52"/>
      <c r="GK185" s="52"/>
      <c r="GO185" s="52"/>
      <c r="GS185" s="52"/>
      <c r="GW185" s="52"/>
      <c r="HA185" s="52"/>
      <c r="HE185" s="52"/>
      <c r="HI185" s="52"/>
      <c r="HM185" s="52"/>
      <c r="HQ185" s="52"/>
      <c r="HU185" s="52"/>
      <c r="HY185" s="52"/>
      <c r="IC185" s="52"/>
      <c r="IG185" s="52"/>
      <c r="IK185" s="52"/>
      <c r="IO185" s="52"/>
      <c r="IS185" s="52"/>
      <c r="IW185" s="52"/>
      <c r="JA185" s="52"/>
      <c r="JE185" s="52"/>
      <c r="JI185" s="52"/>
      <c r="JM185" s="52"/>
      <c r="JQ185" s="52"/>
      <c r="JU185" s="52"/>
      <c r="JY185" s="52"/>
      <c r="KC185" s="52"/>
      <c r="KG185" s="52"/>
      <c r="KK185" s="52"/>
      <c r="KO185" s="52"/>
      <c r="KS185" s="52"/>
      <c r="KW185" s="52"/>
      <c r="LA185" s="52"/>
      <c r="LE185" s="52"/>
      <c r="LI185" s="52"/>
      <c r="LM185" s="52"/>
      <c r="LQ185" s="52"/>
      <c r="LU185" s="52"/>
      <c r="LY185" s="52"/>
      <c r="MC185" s="52"/>
      <c r="MG185" s="52"/>
      <c r="MK185" s="52"/>
      <c r="MO185" s="52"/>
      <c r="MS185" s="52"/>
      <c r="MW185" s="52"/>
      <c r="NA185" s="52"/>
      <c r="NE185" s="52"/>
      <c r="NI185" s="52"/>
      <c r="NM185" s="52"/>
      <c r="NQ185" s="52"/>
      <c r="NU185" s="52"/>
      <c r="NY185" s="52"/>
      <c r="OC185" s="52"/>
      <c r="OG185" s="52"/>
      <c r="OK185" s="52"/>
      <c r="OO185" s="52"/>
      <c r="OS185" s="52"/>
      <c r="OW185" s="52"/>
      <c r="PA185" s="52"/>
      <c r="PE185" s="52"/>
      <c r="PI185" s="52"/>
      <c r="PM185" s="52"/>
      <c r="PQ185" s="52"/>
      <c r="PU185" s="52"/>
      <c r="PY185" s="52"/>
      <c r="QC185" s="52"/>
      <c r="QG185" s="52"/>
      <c r="QK185" s="52"/>
      <c r="QO185" s="52"/>
      <c r="QS185" s="52"/>
      <c r="QW185" s="52"/>
      <c r="RA185" s="52"/>
      <c r="RE185" s="52"/>
      <c r="RI185" s="52"/>
      <c r="RM185" s="52"/>
      <c r="RQ185" s="52"/>
      <c r="RU185" s="52"/>
      <c r="RY185" s="52"/>
      <c r="SC185" s="52"/>
      <c r="SG185" s="52"/>
      <c r="SK185" s="52"/>
      <c r="SO185" s="52"/>
      <c r="SS185" s="52"/>
      <c r="SW185" s="52"/>
      <c r="TA185" s="52"/>
      <c r="TE185" s="52"/>
      <c r="TI185" s="52"/>
      <c r="TM185" s="52"/>
      <c r="TQ185" s="52"/>
      <c r="TU185" s="52"/>
      <c r="TY185" s="52"/>
      <c r="UC185" s="52"/>
      <c r="UG185" s="52"/>
      <c r="UK185" s="52"/>
      <c r="UO185" s="52"/>
      <c r="US185" s="52"/>
      <c r="UW185" s="52"/>
      <c r="VA185" s="52"/>
      <c r="VE185" s="52"/>
      <c r="VI185" s="52"/>
      <c r="VM185" s="52"/>
      <c r="VQ185" s="52"/>
      <c r="VU185" s="52"/>
      <c r="VY185" s="52"/>
      <c r="WC185" s="52"/>
      <c r="WG185" s="52"/>
      <c r="WK185" s="52"/>
      <c r="WO185" s="52"/>
      <c r="WS185" s="52"/>
      <c r="WW185" s="52"/>
      <c r="XA185" s="52"/>
      <c r="XE185" s="52"/>
      <c r="XI185" s="52"/>
      <c r="XM185" s="52"/>
      <c r="XQ185" s="52"/>
      <c r="XU185" s="52"/>
      <c r="XY185" s="52"/>
      <c r="YC185" s="52"/>
      <c r="YG185" s="52"/>
      <c r="YK185" s="52"/>
      <c r="YO185" s="52"/>
      <c r="YS185" s="52"/>
      <c r="YW185" s="52"/>
      <c r="ZA185" s="52"/>
      <c r="ZE185" s="52"/>
      <c r="ZI185" s="52"/>
      <c r="ZM185" s="52"/>
      <c r="ZQ185" s="52"/>
      <c r="ZU185" s="52"/>
      <c r="ZY185" s="52"/>
      <c r="AAC185" s="52"/>
      <c r="AAG185" s="52"/>
      <c r="AAK185" s="52"/>
      <c r="AAO185" s="52"/>
      <c r="AAS185" s="52"/>
      <c r="AAW185" s="52"/>
      <c r="ABA185" s="52"/>
      <c r="ABE185" s="52"/>
      <c r="ABI185" s="52"/>
      <c r="ABM185" s="52"/>
      <c r="ABQ185" s="52"/>
      <c r="ABU185" s="52"/>
      <c r="ABY185" s="52"/>
      <c r="ACC185" s="52"/>
      <c r="ACG185" s="52"/>
      <c r="ACK185" s="52"/>
      <c r="ACO185" s="52"/>
      <c r="ACS185" s="52"/>
      <c r="ACW185" s="52"/>
      <c r="ADA185" s="52"/>
      <c r="ADE185" s="52"/>
      <c r="ADI185" s="52"/>
      <c r="ADM185" s="52"/>
      <c r="ADQ185" s="52"/>
      <c r="ADU185" s="52"/>
      <c r="ADY185" s="52"/>
      <c r="AEC185" s="52"/>
      <c r="AEG185" s="52"/>
      <c r="AEK185" s="52"/>
      <c r="AEO185" s="52"/>
      <c r="AES185" s="52"/>
      <c r="AEW185" s="52"/>
      <c r="AFA185" s="52"/>
      <c r="AFE185" s="52"/>
      <c r="AFI185" s="52"/>
      <c r="AFM185" s="52"/>
      <c r="AFQ185" s="52"/>
      <c r="AFU185" s="52"/>
      <c r="AFY185" s="52"/>
      <c r="AGC185" s="52"/>
      <c r="AGG185" s="52"/>
      <c r="AGK185" s="52"/>
      <c r="AGO185" s="52"/>
      <c r="AGS185" s="52"/>
      <c r="AGW185" s="52"/>
      <c r="AHA185" s="52"/>
      <c r="AHE185" s="52"/>
      <c r="AHI185" s="52"/>
      <c r="AHM185" s="52"/>
      <c r="AHQ185" s="52"/>
      <c r="AHU185" s="52"/>
      <c r="AHY185" s="52"/>
      <c r="AIC185" s="52"/>
      <c r="AIG185" s="52"/>
      <c r="AIK185" s="52"/>
      <c r="AIO185" s="52"/>
      <c r="AIS185" s="52"/>
      <c r="AIW185" s="52"/>
      <c r="AJA185" s="52"/>
      <c r="AJE185" s="52"/>
      <c r="AJI185" s="52"/>
      <c r="AJM185" s="52"/>
      <c r="AJQ185" s="52"/>
      <c r="AJU185" s="52"/>
      <c r="AJY185" s="52"/>
      <c r="AKC185" s="52"/>
      <c r="AKG185" s="52"/>
      <c r="AKK185" s="52"/>
      <c r="AKO185" s="52"/>
      <c r="AKS185" s="52"/>
      <c r="AKW185" s="52"/>
      <c r="ALA185" s="52"/>
      <c r="ALE185" s="52"/>
      <c r="ALI185" s="52"/>
      <c r="ALM185" s="52"/>
      <c r="ALQ185" s="52"/>
      <c r="ALU185" s="52"/>
      <c r="ALY185" s="52"/>
      <c r="AMC185" s="52"/>
      <c r="AMG185" s="52"/>
    </row>
    <row r="186" s="1" customFormat="true" ht="15" hidden="false" customHeight="false" outlineLevel="0" collapsed="false">
      <c r="A186" s="29" t="n">
        <v>43756</v>
      </c>
      <c r="B186" s="20" t="s">
        <v>257</v>
      </c>
      <c r="C186" s="20" t="n">
        <v>17461.6</v>
      </c>
      <c r="D186" s="20"/>
      <c r="E186" s="52"/>
      <c r="I186" s="52"/>
      <c r="M186" s="52"/>
      <c r="Q186" s="52"/>
      <c r="U186" s="52"/>
      <c r="Y186" s="52"/>
      <c r="AC186" s="52"/>
      <c r="AG186" s="52"/>
      <c r="AK186" s="52"/>
      <c r="AO186" s="52"/>
      <c r="AS186" s="52"/>
      <c r="AW186" s="52"/>
      <c r="BA186" s="52"/>
      <c r="BE186" s="52"/>
      <c r="BI186" s="52"/>
      <c r="BM186" s="52"/>
      <c r="BQ186" s="52"/>
      <c r="BU186" s="52"/>
      <c r="BY186" s="52"/>
      <c r="CC186" s="52"/>
      <c r="CG186" s="52"/>
      <c r="CK186" s="52"/>
      <c r="CO186" s="52"/>
      <c r="CS186" s="52"/>
      <c r="CW186" s="52"/>
      <c r="DA186" s="52"/>
      <c r="DE186" s="52"/>
      <c r="DI186" s="52"/>
      <c r="DM186" s="52"/>
      <c r="DQ186" s="52"/>
      <c r="DU186" s="52"/>
      <c r="DY186" s="52"/>
      <c r="EC186" s="52"/>
      <c r="EG186" s="52"/>
      <c r="EK186" s="52"/>
      <c r="EO186" s="52"/>
      <c r="ES186" s="52"/>
      <c r="EW186" s="52"/>
      <c r="FA186" s="52"/>
      <c r="FE186" s="52"/>
      <c r="FI186" s="52"/>
      <c r="FM186" s="52"/>
      <c r="FQ186" s="52"/>
      <c r="FU186" s="52"/>
      <c r="FY186" s="52"/>
      <c r="GC186" s="52"/>
      <c r="GG186" s="52"/>
      <c r="GK186" s="52"/>
      <c r="GO186" s="52"/>
      <c r="GS186" s="52"/>
      <c r="GW186" s="52"/>
      <c r="HA186" s="52"/>
      <c r="HE186" s="52"/>
      <c r="HI186" s="52"/>
      <c r="HM186" s="52"/>
      <c r="HQ186" s="52"/>
      <c r="HU186" s="52"/>
      <c r="HY186" s="52"/>
      <c r="IC186" s="52"/>
      <c r="IG186" s="52"/>
      <c r="IK186" s="52"/>
      <c r="IO186" s="52"/>
      <c r="IS186" s="52"/>
      <c r="IW186" s="52"/>
      <c r="JA186" s="52"/>
      <c r="JE186" s="52"/>
      <c r="JI186" s="52"/>
      <c r="JM186" s="52"/>
      <c r="JQ186" s="52"/>
      <c r="JU186" s="52"/>
      <c r="JY186" s="52"/>
      <c r="KC186" s="52"/>
      <c r="KG186" s="52"/>
      <c r="KK186" s="52"/>
      <c r="KO186" s="52"/>
      <c r="KS186" s="52"/>
      <c r="KW186" s="52"/>
      <c r="LA186" s="52"/>
      <c r="LE186" s="52"/>
      <c r="LI186" s="52"/>
      <c r="LM186" s="52"/>
      <c r="LQ186" s="52"/>
      <c r="LU186" s="52"/>
      <c r="LY186" s="52"/>
      <c r="MC186" s="52"/>
      <c r="MG186" s="52"/>
      <c r="MK186" s="52"/>
      <c r="MO186" s="52"/>
      <c r="MS186" s="52"/>
      <c r="MW186" s="52"/>
      <c r="NA186" s="52"/>
      <c r="NE186" s="52"/>
      <c r="NI186" s="52"/>
      <c r="NM186" s="52"/>
      <c r="NQ186" s="52"/>
      <c r="NU186" s="52"/>
      <c r="NY186" s="52"/>
      <c r="OC186" s="52"/>
      <c r="OG186" s="52"/>
      <c r="OK186" s="52"/>
      <c r="OO186" s="52"/>
      <c r="OS186" s="52"/>
      <c r="OW186" s="52"/>
      <c r="PA186" s="52"/>
      <c r="PE186" s="52"/>
      <c r="PI186" s="52"/>
      <c r="PM186" s="52"/>
      <c r="PQ186" s="52"/>
      <c r="PU186" s="52"/>
      <c r="PY186" s="52"/>
      <c r="QC186" s="52"/>
      <c r="QG186" s="52"/>
      <c r="QK186" s="52"/>
      <c r="QO186" s="52"/>
      <c r="QS186" s="52"/>
      <c r="QW186" s="52"/>
      <c r="RA186" s="52"/>
      <c r="RE186" s="52"/>
      <c r="RI186" s="52"/>
      <c r="RM186" s="52"/>
      <c r="RQ186" s="52"/>
      <c r="RU186" s="52"/>
      <c r="RY186" s="52"/>
      <c r="SC186" s="52"/>
      <c r="SG186" s="52"/>
      <c r="SK186" s="52"/>
      <c r="SO186" s="52"/>
      <c r="SS186" s="52"/>
      <c r="SW186" s="52"/>
      <c r="TA186" s="52"/>
      <c r="TE186" s="52"/>
      <c r="TI186" s="52"/>
      <c r="TM186" s="52"/>
      <c r="TQ186" s="52"/>
      <c r="TU186" s="52"/>
      <c r="TY186" s="52"/>
      <c r="UC186" s="52"/>
      <c r="UG186" s="52"/>
      <c r="UK186" s="52"/>
      <c r="UO186" s="52"/>
      <c r="US186" s="52"/>
      <c r="UW186" s="52"/>
      <c r="VA186" s="52"/>
      <c r="VE186" s="52"/>
      <c r="VI186" s="52"/>
      <c r="VM186" s="52"/>
      <c r="VQ186" s="52"/>
      <c r="VU186" s="52"/>
      <c r="VY186" s="52"/>
      <c r="WC186" s="52"/>
      <c r="WG186" s="52"/>
      <c r="WK186" s="52"/>
      <c r="WO186" s="52"/>
      <c r="WS186" s="52"/>
      <c r="WW186" s="52"/>
      <c r="XA186" s="52"/>
      <c r="XE186" s="52"/>
      <c r="XI186" s="52"/>
      <c r="XM186" s="52"/>
      <c r="XQ186" s="52"/>
      <c r="XU186" s="52"/>
      <c r="XY186" s="52"/>
      <c r="YC186" s="52"/>
      <c r="YG186" s="52"/>
      <c r="YK186" s="52"/>
      <c r="YO186" s="52"/>
      <c r="YS186" s="52"/>
      <c r="YW186" s="52"/>
      <c r="ZA186" s="52"/>
      <c r="ZE186" s="52"/>
      <c r="ZI186" s="52"/>
      <c r="ZM186" s="52"/>
      <c r="ZQ186" s="52"/>
      <c r="ZU186" s="52"/>
      <c r="ZY186" s="52"/>
      <c r="AAC186" s="52"/>
      <c r="AAG186" s="52"/>
      <c r="AAK186" s="52"/>
      <c r="AAO186" s="52"/>
      <c r="AAS186" s="52"/>
      <c r="AAW186" s="52"/>
      <c r="ABA186" s="52"/>
      <c r="ABE186" s="52"/>
      <c r="ABI186" s="52"/>
      <c r="ABM186" s="52"/>
      <c r="ABQ186" s="52"/>
      <c r="ABU186" s="52"/>
      <c r="ABY186" s="52"/>
      <c r="ACC186" s="52"/>
      <c r="ACG186" s="52"/>
      <c r="ACK186" s="52"/>
      <c r="ACO186" s="52"/>
      <c r="ACS186" s="52"/>
      <c r="ACW186" s="52"/>
      <c r="ADA186" s="52"/>
      <c r="ADE186" s="52"/>
      <c r="ADI186" s="52"/>
      <c r="ADM186" s="52"/>
      <c r="ADQ186" s="52"/>
      <c r="ADU186" s="52"/>
      <c r="ADY186" s="52"/>
      <c r="AEC186" s="52"/>
      <c r="AEG186" s="52"/>
      <c r="AEK186" s="52"/>
      <c r="AEO186" s="52"/>
      <c r="AES186" s="52"/>
      <c r="AEW186" s="52"/>
      <c r="AFA186" s="52"/>
      <c r="AFE186" s="52"/>
      <c r="AFI186" s="52"/>
      <c r="AFM186" s="52"/>
      <c r="AFQ186" s="52"/>
      <c r="AFU186" s="52"/>
      <c r="AFY186" s="52"/>
      <c r="AGC186" s="52"/>
      <c r="AGG186" s="52"/>
      <c r="AGK186" s="52"/>
      <c r="AGO186" s="52"/>
      <c r="AGS186" s="52"/>
      <c r="AGW186" s="52"/>
      <c r="AHA186" s="52"/>
      <c r="AHE186" s="52"/>
      <c r="AHI186" s="52"/>
      <c r="AHM186" s="52"/>
      <c r="AHQ186" s="52"/>
      <c r="AHU186" s="52"/>
      <c r="AHY186" s="52"/>
      <c r="AIC186" s="52"/>
      <c r="AIG186" s="52"/>
      <c r="AIK186" s="52"/>
      <c r="AIO186" s="52"/>
      <c r="AIS186" s="52"/>
      <c r="AIW186" s="52"/>
      <c r="AJA186" s="52"/>
      <c r="AJE186" s="52"/>
      <c r="AJI186" s="52"/>
      <c r="AJM186" s="52"/>
      <c r="AJQ186" s="52"/>
      <c r="AJU186" s="52"/>
      <c r="AJY186" s="52"/>
      <c r="AKC186" s="52"/>
      <c r="AKG186" s="52"/>
      <c r="AKK186" s="52"/>
      <c r="AKO186" s="52"/>
      <c r="AKS186" s="52"/>
      <c r="AKW186" s="52"/>
      <c r="ALA186" s="52"/>
      <c r="ALE186" s="52"/>
      <c r="ALI186" s="52"/>
      <c r="ALM186" s="52"/>
      <c r="ALQ186" s="52"/>
      <c r="ALU186" s="52"/>
      <c r="ALY186" s="52"/>
      <c r="AMC186" s="52"/>
      <c r="AMG186" s="52"/>
    </row>
    <row r="187" s="1" customFormat="true" ht="15" hidden="false" customHeight="false" outlineLevel="0" collapsed="false">
      <c r="A187" s="29" t="n">
        <v>43760</v>
      </c>
      <c r="B187" s="20" t="s">
        <v>258</v>
      </c>
      <c r="C187" s="20" t="n">
        <v>70</v>
      </c>
      <c r="D187" s="20"/>
      <c r="E187" s="52"/>
      <c r="I187" s="52"/>
      <c r="M187" s="52"/>
      <c r="Q187" s="52"/>
      <c r="U187" s="52"/>
      <c r="Y187" s="52"/>
      <c r="AC187" s="52"/>
      <c r="AG187" s="52"/>
      <c r="AK187" s="52"/>
      <c r="AO187" s="52"/>
      <c r="AS187" s="52"/>
      <c r="AW187" s="52"/>
      <c r="BA187" s="52"/>
      <c r="BE187" s="52"/>
      <c r="BI187" s="52"/>
      <c r="BM187" s="52"/>
      <c r="BQ187" s="52"/>
      <c r="BU187" s="52"/>
      <c r="BY187" s="52"/>
      <c r="CC187" s="52"/>
      <c r="CG187" s="52"/>
      <c r="CK187" s="52"/>
      <c r="CO187" s="52"/>
      <c r="CS187" s="52"/>
      <c r="CW187" s="52"/>
      <c r="DA187" s="52"/>
      <c r="DE187" s="52"/>
      <c r="DI187" s="52"/>
      <c r="DM187" s="52"/>
      <c r="DQ187" s="52"/>
      <c r="DU187" s="52"/>
      <c r="DY187" s="52"/>
      <c r="EC187" s="52"/>
      <c r="EG187" s="52"/>
      <c r="EK187" s="52"/>
      <c r="EO187" s="52"/>
      <c r="ES187" s="52"/>
      <c r="EW187" s="52"/>
      <c r="FA187" s="52"/>
      <c r="FE187" s="52"/>
      <c r="FI187" s="52"/>
      <c r="FM187" s="52"/>
      <c r="FQ187" s="52"/>
      <c r="FU187" s="52"/>
      <c r="FY187" s="52"/>
      <c r="GC187" s="52"/>
      <c r="GG187" s="52"/>
      <c r="GK187" s="52"/>
      <c r="GO187" s="52"/>
      <c r="GS187" s="52"/>
      <c r="GW187" s="52"/>
      <c r="HA187" s="52"/>
      <c r="HE187" s="52"/>
      <c r="HI187" s="52"/>
      <c r="HM187" s="52"/>
      <c r="HQ187" s="52"/>
      <c r="HU187" s="52"/>
      <c r="HY187" s="52"/>
      <c r="IC187" s="52"/>
      <c r="IG187" s="52"/>
      <c r="IK187" s="52"/>
      <c r="IO187" s="52"/>
      <c r="IS187" s="52"/>
      <c r="IW187" s="52"/>
      <c r="JA187" s="52"/>
      <c r="JE187" s="52"/>
      <c r="JI187" s="52"/>
      <c r="JM187" s="52"/>
      <c r="JQ187" s="52"/>
      <c r="JU187" s="52"/>
      <c r="JY187" s="52"/>
      <c r="KC187" s="52"/>
      <c r="KG187" s="52"/>
      <c r="KK187" s="52"/>
      <c r="KO187" s="52"/>
      <c r="KS187" s="52"/>
      <c r="KW187" s="52"/>
      <c r="LA187" s="52"/>
      <c r="LE187" s="52"/>
      <c r="LI187" s="52"/>
      <c r="LM187" s="52"/>
      <c r="LQ187" s="52"/>
      <c r="LU187" s="52"/>
      <c r="LY187" s="52"/>
      <c r="MC187" s="52"/>
      <c r="MG187" s="52"/>
      <c r="MK187" s="52"/>
      <c r="MO187" s="52"/>
      <c r="MS187" s="52"/>
      <c r="MW187" s="52"/>
      <c r="NA187" s="52"/>
      <c r="NE187" s="52"/>
      <c r="NI187" s="52"/>
      <c r="NM187" s="52"/>
      <c r="NQ187" s="52"/>
      <c r="NU187" s="52"/>
      <c r="NY187" s="52"/>
      <c r="OC187" s="52"/>
      <c r="OG187" s="52"/>
      <c r="OK187" s="52"/>
      <c r="OO187" s="52"/>
      <c r="OS187" s="52"/>
      <c r="OW187" s="52"/>
      <c r="PA187" s="52"/>
      <c r="PE187" s="52"/>
      <c r="PI187" s="52"/>
      <c r="PM187" s="52"/>
      <c r="PQ187" s="52"/>
      <c r="PU187" s="52"/>
      <c r="PY187" s="52"/>
      <c r="QC187" s="52"/>
      <c r="QG187" s="52"/>
      <c r="QK187" s="52"/>
      <c r="QO187" s="52"/>
      <c r="QS187" s="52"/>
      <c r="QW187" s="52"/>
      <c r="RA187" s="52"/>
      <c r="RE187" s="52"/>
      <c r="RI187" s="52"/>
      <c r="RM187" s="52"/>
      <c r="RQ187" s="52"/>
      <c r="RU187" s="52"/>
      <c r="RY187" s="52"/>
      <c r="SC187" s="52"/>
      <c r="SG187" s="52"/>
      <c r="SK187" s="52"/>
      <c r="SO187" s="52"/>
      <c r="SS187" s="52"/>
      <c r="SW187" s="52"/>
      <c r="TA187" s="52"/>
      <c r="TE187" s="52"/>
      <c r="TI187" s="52"/>
      <c r="TM187" s="52"/>
      <c r="TQ187" s="52"/>
      <c r="TU187" s="52"/>
      <c r="TY187" s="52"/>
      <c r="UC187" s="52"/>
      <c r="UG187" s="52"/>
      <c r="UK187" s="52"/>
      <c r="UO187" s="52"/>
      <c r="US187" s="52"/>
      <c r="UW187" s="52"/>
      <c r="VA187" s="52"/>
      <c r="VE187" s="52"/>
      <c r="VI187" s="52"/>
      <c r="VM187" s="52"/>
      <c r="VQ187" s="52"/>
      <c r="VU187" s="52"/>
      <c r="VY187" s="52"/>
      <c r="WC187" s="52"/>
      <c r="WG187" s="52"/>
      <c r="WK187" s="52"/>
      <c r="WO187" s="52"/>
      <c r="WS187" s="52"/>
      <c r="WW187" s="52"/>
      <c r="XA187" s="52"/>
      <c r="XE187" s="52"/>
      <c r="XI187" s="52"/>
      <c r="XM187" s="52"/>
      <c r="XQ187" s="52"/>
      <c r="XU187" s="52"/>
      <c r="XY187" s="52"/>
      <c r="YC187" s="52"/>
      <c r="YG187" s="52"/>
      <c r="YK187" s="52"/>
      <c r="YO187" s="52"/>
      <c r="YS187" s="52"/>
      <c r="YW187" s="52"/>
      <c r="ZA187" s="52"/>
      <c r="ZE187" s="52"/>
      <c r="ZI187" s="52"/>
      <c r="ZM187" s="52"/>
      <c r="ZQ187" s="52"/>
      <c r="ZU187" s="52"/>
      <c r="ZY187" s="52"/>
      <c r="AAC187" s="52"/>
      <c r="AAG187" s="52"/>
      <c r="AAK187" s="52"/>
      <c r="AAO187" s="52"/>
      <c r="AAS187" s="52"/>
      <c r="AAW187" s="52"/>
      <c r="ABA187" s="52"/>
      <c r="ABE187" s="52"/>
      <c r="ABI187" s="52"/>
      <c r="ABM187" s="52"/>
      <c r="ABQ187" s="52"/>
      <c r="ABU187" s="52"/>
      <c r="ABY187" s="52"/>
      <c r="ACC187" s="52"/>
      <c r="ACG187" s="52"/>
      <c r="ACK187" s="52"/>
      <c r="ACO187" s="52"/>
      <c r="ACS187" s="52"/>
      <c r="ACW187" s="52"/>
      <c r="ADA187" s="52"/>
      <c r="ADE187" s="52"/>
      <c r="ADI187" s="52"/>
      <c r="ADM187" s="52"/>
      <c r="ADQ187" s="52"/>
      <c r="ADU187" s="52"/>
      <c r="ADY187" s="52"/>
      <c r="AEC187" s="52"/>
      <c r="AEG187" s="52"/>
      <c r="AEK187" s="52"/>
      <c r="AEO187" s="52"/>
      <c r="AES187" s="52"/>
      <c r="AEW187" s="52"/>
      <c r="AFA187" s="52"/>
      <c r="AFE187" s="52"/>
      <c r="AFI187" s="52"/>
      <c r="AFM187" s="52"/>
      <c r="AFQ187" s="52"/>
      <c r="AFU187" s="52"/>
      <c r="AFY187" s="52"/>
      <c r="AGC187" s="52"/>
      <c r="AGG187" s="52"/>
      <c r="AGK187" s="52"/>
      <c r="AGO187" s="52"/>
      <c r="AGS187" s="52"/>
      <c r="AGW187" s="52"/>
      <c r="AHA187" s="52"/>
      <c r="AHE187" s="52"/>
      <c r="AHI187" s="52"/>
      <c r="AHM187" s="52"/>
      <c r="AHQ187" s="52"/>
      <c r="AHU187" s="52"/>
      <c r="AHY187" s="52"/>
      <c r="AIC187" s="52"/>
      <c r="AIG187" s="52"/>
      <c r="AIK187" s="52"/>
      <c r="AIO187" s="52"/>
      <c r="AIS187" s="52"/>
      <c r="AIW187" s="52"/>
      <c r="AJA187" s="52"/>
      <c r="AJE187" s="52"/>
      <c r="AJI187" s="52"/>
      <c r="AJM187" s="52"/>
      <c r="AJQ187" s="52"/>
      <c r="AJU187" s="52"/>
      <c r="AJY187" s="52"/>
      <c r="AKC187" s="52"/>
      <c r="AKG187" s="52"/>
      <c r="AKK187" s="52"/>
      <c r="AKO187" s="52"/>
      <c r="AKS187" s="52"/>
      <c r="AKW187" s="52"/>
      <c r="ALA187" s="52"/>
      <c r="ALE187" s="52"/>
      <c r="ALI187" s="52"/>
      <c r="ALM187" s="52"/>
      <c r="ALQ187" s="52"/>
      <c r="ALU187" s="52"/>
      <c r="ALY187" s="52"/>
      <c r="AMC187" s="52"/>
      <c r="AMG187" s="52"/>
    </row>
    <row r="188" s="1" customFormat="true" ht="15" hidden="false" customHeight="false" outlineLevel="0" collapsed="false">
      <c r="A188" s="29" t="n">
        <v>43762</v>
      </c>
      <c r="B188" s="20" t="s">
        <v>259</v>
      </c>
      <c r="C188" s="20" t="n">
        <v>4920</v>
      </c>
      <c r="D188" s="20"/>
      <c r="E188" s="52"/>
      <c r="I188" s="52"/>
      <c r="M188" s="52"/>
      <c r="Q188" s="52"/>
      <c r="U188" s="52"/>
      <c r="Y188" s="52"/>
      <c r="AC188" s="52"/>
      <c r="AG188" s="52"/>
      <c r="AK188" s="52"/>
      <c r="AO188" s="52"/>
      <c r="AS188" s="52"/>
      <c r="AW188" s="52"/>
      <c r="BA188" s="52"/>
      <c r="BE188" s="52"/>
      <c r="BI188" s="52"/>
      <c r="BM188" s="52"/>
      <c r="BQ188" s="52"/>
      <c r="BU188" s="52"/>
      <c r="BY188" s="52"/>
      <c r="CC188" s="52"/>
      <c r="CG188" s="52"/>
      <c r="CK188" s="52"/>
      <c r="CO188" s="52"/>
      <c r="CS188" s="52"/>
      <c r="CW188" s="52"/>
      <c r="DA188" s="52"/>
      <c r="DE188" s="52"/>
      <c r="DI188" s="52"/>
      <c r="DM188" s="52"/>
      <c r="DQ188" s="52"/>
      <c r="DU188" s="52"/>
      <c r="DY188" s="52"/>
      <c r="EC188" s="52"/>
      <c r="EG188" s="52"/>
      <c r="EK188" s="52"/>
      <c r="EO188" s="52"/>
      <c r="ES188" s="52"/>
      <c r="EW188" s="52"/>
      <c r="FA188" s="52"/>
      <c r="FE188" s="52"/>
      <c r="FI188" s="52"/>
      <c r="FM188" s="52"/>
      <c r="FQ188" s="52"/>
      <c r="FU188" s="52"/>
      <c r="FY188" s="52"/>
      <c r="GC188" s="52"/>
      <c r="GG188" s="52"/>
      <c r="GK188" s="52"/>
      <c r="GO188" s="52"/>
      <c r="GS188" s="52"/>
      <c r="GW188" s="52"/>
      <c r="HA188" s="52"/>
      <c r="HE188" s="52"/>
      <c r="HI188" s="52"/>
      <c r="HM188" s="52"/>
      <c r="HQ188" s="52"/>
      <c r="HU188" s="52"/>
      <c r="HY188" s="52"/>
      <c r="IC188" s="52"/>
      <c r="IG188" s="52"/>
      <c r="IK188" s="52"/>
      <c r="IO188" s="52"/>
      <c r="IS188" s="52"/>
      <c r="IW188" s="52"/>
      <c r="JA188" s="52"/>
      <c r="JE188" s="52"/>
      <c r="JI188" s="52"/>
      <c r="JM188" s="52"/>
      <c r="JQ188" s="52"/>
      <c r="JU188" s="52"/>
      <c r="JY188" s="52"/>
      <c r="KC188" s="52"/>
      <c r="KG188" s="52"/>
      <c r="KK188" s="52"/>
      <c r="KO188" s="52"/>
      <c r="KS188" s="52"/>
      <c r="KW188" s="52"/>
      <c r="LA188" s="52"/>
      <c r="LE188" s="52"/>
      <c r="LI188" s="52"/>
      <c r="LM188" s="52"/>
      <c r="LQ188" s="52"/>
      <c r="LU188" s="52"/>
      <c r="LY188" s="52"/>
      <c r="MC188" s="52"/>
      <c r="MG188" s="52"/>
      <c r="MK188" s="52"/>
      <c r="MO188" s="52"/>
      <c r="MS188" s="52"/>
      <c r="MW188" s="52"/>
      <c r="NA188" s="52"/>
      <c r="NE188" s="52"/>
      <c r="NI188" s="52"/>
      <c r="NM188" s="52"/>
      <c r="NQ188" s="52"/>
      <c r="NU188" s="52"/>
      <c r="NY188" s="52"/>
      <c r="OC188" s="52"/>
      <c r="OG188" s="52"/>
      <c r="OK188" s="52"/>
      <c r="OO188" s="52"/>
      <c r="OS188" s="52"/>
      <c r="OW188" s="52"/>
      <c r="PA188" s="52"/>
      <c r="PE188" s="52"/>
      <c r="PI188" s="52"/>
      <c r="PM188" s="52"/>
      <c r="PQ188" s="52"/>
      <c r="PU188" s="52"/>
      <c r="PY188" s="52"/>
      <c r="QC188" s="52"/>
      <c r="QG188" s="52"/>
      <c r="QK188" s="52"/>
      <c r="QO188" s="52"/>
      <c r="QS188" s="52"/>
      <c r="QW188" s="52"/>
      <c r="RA188" s="52"/>
      <c r="RE188" s="52"/>
      <c r="RI188" s="52"/>
      <c r="RM188" s="52"/>
      <c r="RQ188" s="52"/>
      <c r="RU188" s="52"/>
      <c r="RY188" s="52"/>
      <c r="SC188" s="52"/>
      <c r="SG188" s="52"/>
      <c r="SK188" s="52"/>
      <c r="SO188" s="52"/>
      <c r="SS188" s="52"/>
      <c r="SW188" s="52"/>
      <c r="TA188" s="52"/>
      <c r="TE188" s="52"/>
      <c r="TI188" s="52"/>
      <c r="TM188" s="52"/>
      <c r="TQ188" s="52"/>
      <c r="TU188" s="52"/>
      <c r="TY188" s="52"/>
      <c r="UC188" s="52"/>
      <c r="UG188" s="52"/>
      <c r="UK188" s="52"/>
      <c r="UO188" s="52"/>
      <c r="US188" s="52"/>
      <c r="UW188" s="52"/>
      <c r="VA188" s="52"/>
      <c r="VE188" s="52"/>
      <c r="VI188" s="52"/>
      <c r="VM188" s="52"/>
      <c r="VQ188" s="52"/>
      <c r="VU188" s="52"/>
      <c r="VY188" s="52"/>
      <c r="WC188" s="52"/>
      <c r="WG188" s="52"/>
      <c r="WK188" s="52"/>
      <c r="WO188" s="52"/>
      <c r="WS188" s="52"/>
      <c r="WW188" s="52"/>
      <c r="XA188" s="52"/>
      <c r="XE188" s="52"/>
      <c r="XI188" s="52"/>
      <c r="XM188" s="52"/>
      <c r="XQ188" s="52"/>
      <c r="XU188" s="52"/>
      <c r="XY188" s="52"/>
      <c r="YC188" s="52"/>
      <c r="YG188" s="52"/>
      <c r="YK188" s="52"/>
      <c r="YO188" s="52"/>
      <c r="YS188" s="52"/>
      <c r="YW188" s="52"/>
      <c r="ZA188" s="52"/>
      <c r="ZE188" s="52"/>
      <c r="ZI188" s="52"/>
      <c r="ZM188" s="52"/>
      <c r="ZQ188" s="52"/>
      <c r="ZU188" s="52"/>
      <c r="ZY188" s="52"/>
      <c r="AAC188" s="52"/>
      <c r="AAG188" s="52"/>
      <c r="AAK188" s="52"/>
      <c r="AAO188" s="52"/>
      <c r="AAS188" s="52"/>
      <c r="AAW188" s="52"/>
      <c r="ABA188" s="52"/>
      <c r="ABE188" s="52"/>
      <c r="ABI188" s="52"/>
      <c r="ABM188" s="52"/>
      <c r="ABQ188" s="52"/>
      <c r="ABU188" s="52"/>
      <c r="ABY188" s="52"/>
      <c r="ACC188" s="52"/>
      <c r="ACG188" s="52"/>
      <c r="ACK188" s="52"/>
      <c r="ACO188" s="52"/>
      <c r="ACS188" s="52"/>
      <c r="ACW188" s="52"/>
      <c r="ADA188" s="52"/>
      <c r="ADE188" s="52"/>
      <c r="ADI188" s="52"/>
      <c r="ADM188" s="52"/>
      <c r="ADQ188" s="52"/>
      <c r="ADU188" s="52"/>
      <c r="ADY188" s="52"/>
      <c r="AEC188" s="52"/>
      <c r="AEG188" s="52"/>
      <c r="AEK188" s="52"/>
      <c r="AEO188" s="52"/>
      <c r="AES188" s="52"/>
      <c r="AEW188" s="52"/>
      <c r="AFA188" s="52"/>
      <c r="AFE188" s="52"/>
      <c r="AFI188" s="52"/>
      <c r="AFM188" s="52"/>
      <c r="AFQ188" s="52"/>
      <c r="AFU188" s="52"/>
      <c r="AFY188" s="52"/>
      <c r="AGC188" s="52"/>
      <c r="AGG188" s="52"/>
      <c r="AGK188" s="52"/>
      <c r="AGO188" s="52"/>
      <c r="AGS188" s="52"/>
      <c r="AGW188" s="52"/>
      <c r="AHA188" s="52"/>
      <c r="AHE188" s="52"/>
      <c r="AHI188" s="52"/>
      <c r="AHM188" s="52"/>
      <c r="AHQ188" s="52"/>
      <c r="AHU188" s="52"/>
      <c r="AHY188" s="52"/>
      <c r="AIC188" s="52"/>
      <c r="AIG188" s="52"/>
      <c r="AIK188" s="52"/>
      <c r="AIO188" s="52"/>
      <c r="AIS188" s="52"/>
      <c r="AIW188" s="52"/>
      <c r="AJA188" s="52"/>
      <c r="AJE188" s="52"/>
      <c r="AJI188" s="52"/>
      <c r="AJM188" s="52"/>
      <c r="AJQ188" s="52"/>
      <c r="AJU188" s="52"/>
      <c r="AJY188" s="52"/>
      <c r="AKC188" s="52"/>
      <c r="AKG188" s="52"/>
      <c r="AKK188" s="52"/>
      <c r="AKO188" s="52"/>
      <c r="AKS188" s="52"/>
      <c r="AKW188" s="52"/>
      <c r="ALA188" s="52"/>
      <c r="ALE188" s="52"/>
      <c r="ALI188" s="52"/>
      <c r="ALM188" s="52"/>
      <c r="ALQ188" s="52"/>
      <c r="ALU188" s="52"/>
      <c r="ALY188" s="52"/>
      <c r="AMC188" s="52"/>
      <c r="AMG188" s="52"/>
    </row>
    <row r="189" s="1" customFormat="true" ht="15" hidden="false" customHeight="false" outlineLevel="0" collapsed="false">
      <c r="A189" s="29" t="n">
        <v>43776</v>
      </c>
      <c r="B189" s="20" t="s">
        <v>260</v>
      </c>
      <c r="C189" s="20" t="n">
        <v>3380</v>
      </c>
      <c r="D189" s="20"/>
      <c r="E189" s="52"/>
      <c r="I189" s="52"/>
      <c r="M189" s="52"/>
      <c r="Q189" s="52"/>
      <c r="U189" s="52"/>
      <c r="Y189" s="52"/>
      <c r="AC189" s="52"/>
      <c r="AG189" s="52"/>
      <c r="AK189" s="52"/>
      <c r="AO189" s="52"/>
      <c r="AS189" s="52"/>
      <c r="AW189" s="52"/>
      <c r="BA189" s="52"/>
      <c r="BE189" s="52"/>
      <c r="BI189" s="52"/>
      <c r="BM189" s="52"/>
      <c r="BQ189" s="52"/>
      <c r="BU189" s="52"/>
      <c r="BY189" s="52"/>
      <c r="CC189" s="52"/>
      <c r="CG189" s="52"/>
      <c r="CK189" s="52"/>
      <c r="CO189" s="52"/>
      <c r="CS189" s="52"/>
      <c r="CW189" s="52"/>
      <c r="DA189" s="52"/>
      <c r="DE189" s="52"/>
      <c r="DI189" s="52"/>
      <c r="DM189" s="52"/>
      <c r="DQ189" s="52"/>
      <c r="DU189" s="52"/>
      <c r="DY189" s="52"/>
      <c r="EC189" s="52"/>
      <c r="EG189" s="52"/>
      <c r="EK189" s="52"/>
      <c r="EO189" s="52"/>
      <c r="ES189" s="52"/>
      <c r="EW189" s="52"/>
      <c r="FA189" s="52"/>
      <c r="FE189" s="52"/>
      <c r="FI189" s="52"/>
      <c r="FM189" s="52"/>
      <c r="FQ189" s="52"/>
      <c r="FU189" s="52"/>
      <c r="FY189" s="52"/>
      <c r="GC189" s="52"/>
      <c r="GG189" s="52"/>
      <c r="GK189" s="52"/>
      <c r="GO189" s="52"/>
      <c r="GS189" s="52"/>
      <c r="GW189" s="52"/>
      <c r="HA189" s="52"/>
      <c r="HE189" s="52"/>
      <c r="HI189" s="52"/>
      <c r="HM189" s="52"/>
      <c r="HQ189" s="52"/>
      <c r="HU189" s="52"/>
      <c r="HY189" s="52"/>
      <c r="IC189" s="52"/>
      <c r="IG189" s="52"/>
      <c r="IK189" s="52"/>
      <c r="IO189" s="52"/>
      <c r="IS189" s="52"/>
      <c r="IW189" s="52"/>
      <c r="JA189" s="52"/>
      <c r="JE189" s="52"/>
      <c r="JI189" s="52"/>
      <c r="JM189" s="52"/>
      <c r="JQ189" s="52"/>
      <c r="JU189" s="52"/>
      <c r="JY189" s="52"/>
      <c r="KC189" s="52"/>
      <c r="KG189" s="52"/>
      <c r="KK189" s="52"/>
      <c r="KO189" s="52"/>
      <c r="KS189" s="52"/>
      <c r="KW189" s="52"/>
      <c r="LA189" s="52"/>
      <c r="LE189" s="52"/>
      <c r="LI189" s="52"/>
      <c r="LM189" s="52"/>
      <c r="LQ189" s="52"/>
      <c r="LU189" s="52"/>
      <c r="LY189" s="52"/>
      <c r="MC189" s="52"/>
      <c r="MG189" s="52"/>
      <c r="MK189" s="52"/>
      <c r="MO189" s="52"/>
      <c r="MS189" s="52"/>
      <c r="MW189" s="52"/>
      <c r="NA189" s="52"/>
      <c r="NE189" s="52"/>
      <c r="NI189" s="52"/>
      <c r="NM189" s="52"/>
      <c r="NQ189" s="52"/>
      <c r="NU189" s="52"/>
      <c r="NY189" s="52"/>
      <c r="OC189" s="52"/>
      <c r="OG189" s="52"/>
      <c r="OK189" s="52"/>
      <c r="OO189" s="52"/>
      <c r="OS189" s="52"/>
      <c r="OW189" s="52"/>
      <c r="PA189" s="52"/>
      <c r="PE189" s="52"/>
      <c r="PI189" s="52"/>
      <c r="PM189" s="52"/>
      <c r="PQ189" s="52"/>
      <c r="PU189" s="52"/>
      <c r="PY189" s="52"/>
      <c r="QC189" s="52"/>
      <c r="QG189" s="52"/>
      <c r="QK189" s="52"/>
      <c r="QO189" s="52"/>
      <c r="QS189" s="52"/>
      <c r="QW189" s="52"/>
      <c r="RA189" s="52"/>
      <c r="RE189" s="52"/>
      <c r="RI189" s="52"/>
      <c r="RM189" s="52"/>
      <c r="RQ189" s="52"/>
      <c r="RU189" s="52"/>
      <c r="RY189" s="52"/>
      <c r="SC189" s="52"/>
      <c r="SG189" s="52"/>
      <c r="SK189" s="52"/>
      <c r="SO189" s="52"/>
      <c r="SS189" s="52"/>
      <c r="SW189" s="52"/>
      <c r="TA189" s="52"/>
      <c r="TE189" s="52"/>
      <c r="TI189" s="52"/>
      <c r="TM189" s="52"/>
      <c r="TQ189" s="52"/>
      <c r="TU189" s="52"/>
      <c r="TY189" s="52"/>
      <c r="UC189" s="52"/>
      <c r="UG189" s="52"/>
      <c r="UK189" s="52"/>
      <c r="UO189" s="52"/>
      <c r="US189" s="52"/>
      <c r="UW189" s="52"/>
      <c r="VA189" s="52"/>
      <c r="VE189" s="52"/>
      <c r="VI189" s="52"/>
      <c r="VM189" s="52"/>
      <c r="VQ189" s="52"/>
      <c r="VU189" s="52"/>
      <c r="VY189" s="52"/>
      <c r="WC189" s="52"/>
      <c r="WG189" s="52"/>
      <c r="WK189" s="52"/>
      <c r="WO189" s="52"/>
      <c r="WS189" s="52"/>
      <c r="WW189" s="52"/>
      <c r="XA189" s="52"/>
      <c r="XE189" s="52"/>
      <c r="XI189" s="52"/>
      <c r="XM189" s="52"/>
      <c r="XQ189" s="52"/>
      <c r="XU189" s="52"/>
      <c r="XY189" s="52"/>
      <c r="YC189" s="52"/>
      <c r="YG189" s="52"/>
      <c r="YK189" s="52"/>
      <c r="YO189" s="52"/>
      <c r="YS189" s="52"/>
      <c r="YW189" s="52"/>
      <c r="ZA189" s="52"/>
      <c r="ZE189" s="52"/>
      <c r="ZI189" s="52"/>
      <c r="ZM189" s="52"/>
      <c r="ZQ189" s="52"/>
      <c r="ZU189" s="52"/>
      <c r="ZY189" s="52"/>
      <c r="AAC189" s="52"/>
      <c r="AAG189" s="52"/>
      <c r="AAK189" s="52"/>
      <c r="AAO189" s="52"/>
      <c r="AAS189" s="52"/>
      <c r="AAW189" s="52"/>
      <c r="ABA189" s="52"/>
      <c r="ABE189" s="52"/>
      <c r="ABI189" s="52"/>
      <c r="ABM189" s="52"/>
      <c r="ABQ189" s="52"/>
      <c r="ABU189" s="52"/>
      <c r="ABY189" s="52"/>
      <c r="ACC189" s="52"/>
      <c r="ACG189" s="52"/>
      <c r="ACK189" s="52"/>
      <c r="ACO189" s="52"/>
      <c r="ACS189" s="52"/>
      <c r="ACW189" s="52"/>
      <c r="ADA189" s="52"/>
      <c r="ADE189" s="52"/>
      <c r="ADI189" s="52"/>
      <c r="ADM189" s="52"/>
      <c r="ADQ189" s="52"/>
      <c r="ADU189" s="52"/>
      <c r="ADY189" s="52"/>
      <c r="AEC189" s="52"/>
      <c r="AEG189" s="52"/>
      <c r="AEK189" s="52"/>
      <c r="AEO189" s="52"/>
      <c r="AES189" s="52"/>
      <c r="AEW189" s="52"/>
      <c r="AFA189" s="52"/>
      <c r="AFE189" s="52"/>
      <c r="AFI189" s="52"/>
      <c r="AFM189" s="52"/>
      <c r="AFQ189" s="52"/>
      <c r="AFU189" s="52"/>
      <c r="AFY189" s="52"/>
      <c r="AGC189" s="52"/>
      <c r="AGG189" s="52"/>
      <c r="AGK189" s="52"/>
      <c r="AGO189" s="52"/>
      <c r="AGS189" s="52"/>
      <c r="AGW189" s="52"/>
      <c r="AHA189" s="52"/>
      <c r="AHE189" s="52"/>
      <c r="AHI189" s="52"/>
      <c r="AHM189" s="52"/>
      <c r="AHQ189" s="52"/>
      <c r="AHU189" s="52"/>
      <c r="AHY189" s="52"/>
      <c r="AIC189" s="52"/>
      <c r="AIG189" s="52"/>
      <c r="AIK189" s="52"/>
      <c r="AIO189" s="52"/>
      <c r="AIS189" s="52"/>
      <c r="AIW189" s="52"/>
      <c r="AJA189" s="52"/>
      <c r="AJE189" s="52"/>
      <c r="AJI189" s="52"/>
      <c r="AJM189" s="52"/>
      <c r="AJQ189" s="52"/>
      <c r="AJU189" s="52"/>
      <c r="AJY189" s="52"/>
      <c r="AKC189" s="52"/>
      <c r="AKG189" s="52"/>
      <c r="AKK189" s="52"/>
      <c r="AKO189" s="52"/>
      <c r="AKS189" s="52"/>
      <c r="AKW189" s="52"/>
      <c r="ALA189" s="52"/>
      <c r="ALE189" s="52"/>
      <c r="ALI189" s="52"/>
      <c r="ALM189" s="52"/>
      <c r="ALQ189" s="52"/>
      <c r="ALU189" s="52"/>
      <c r="ALY189" s="52"/>
      <c r="AMC189" s="52"/>
      <c r="AMG189" s="52"/>
    </row>
    <row r="190" s="1" customFormat="true" ht="15" hidden="false" customHeight="false" outlineLevel="0" collapsed="false">
      <c r="A190" s="29" t="n">
        <v>43776</v>
      </c>
      <c r="B190" s="20" t="s">
        <v>261</v>
      </c>
      <c r="C190" s="20" t="n">
        <v>220</v>
      </c>
      <c r="D190" s="20"/>
      <c r="E190" s="52"/>
      <c r="I190" s="52"/>
      <c r="M190" s="52"/>
      <c r="Q190" s="52"/>
      <c r="U190" s="52"/>
      <c r="Y190" s="52"/>
      <c r="AC190" s="52"/>
      <c r="AG190" s="52"/>
      <c r="AK190" s="52"/>
      <c r="AO190" s="52"/>
      <c r="AS190" s="52"/>
      <c r="AW190" s="52"/>
      <c r="BA190" s="52"/>
      <c r="BE190" s="52"/>
      <c r="BI190" s="52"/>
      <c r="BM190" s="52"/>
      <c r="BQ190" s="52"/>
      <c r="BU190" s="52"/>
      <c r="BY190" s="52"/>
      <c r="CC190" s="52"/>
      <c r="CG190" s="52"/>
      <c r="CK190" s="52"/>
      <c r="CO190" s="52"/>
      <c r="CS190" s="52"/>
      <c r="CW190" s="52"/>
      <c r="DA190" s="52"/>
      <c r="DE190" s="52"/>
      <c r="DI190" s="52"/>
      <c r="DM190" s="52"/>
      <c r="DQ190" s="52"/>
      <c r="DU190" s="52"/>
      <c r="DY190" s="52"/>
      <c r="EC190" s="52"/>
      <c r="EG190" s="52"/>
      <c r="EK190" s="52"/>
      <c r="EO190" s="52"/>
      <c r="ES190" s="52"/>
      <c r="EW190" s="52"/>
      <c r="FA190" s="52"/>
      <c r="FE190" s="52"/>
      <c r="FI190" s="52"/>
      <c r="FM190" s="52"/>
      <c r="FQ190" s="52"/>
      <c r="FU190" s="52"/>
      <c r="FY190" s="52"/>
      <c r="GC190" s="52"/>
      <c r="GG190" s="52"/>
      <c r="GK190" s="52"/>
      <c r="GO190" s="52"/>
      <c r="GS190" s="52"/>
      <c r="GW190" s="52"/>
      <c r="HA190" s="52"/>
      <c r="HE190" s="52"/>
      <c r="HI190" s="52"/>
      <c r="HM190" s="52"/>
      <c r="HQ190" s="52"/>
      <c r="HU190" s="52"/>
      <c r="HY190" s="52"/>
      <c r="IC190" s="52"/>
      <c r="IG190" s="52"/>
      <c r="IK190" s="52"/>
      <c r="IO190" s="52"/>
      <c r="IS190" s="52"/>
      <c r="IW190" s="52"/>
      <c r="JA190" s="52"/>
      <c r="JE190" s="52"/>
      <c r="JI190" s="52"/>
      <c r="JM190" s="52"/>
      <c r="JQ190" s="52"/>
      <c r="JU190" s="52"/>
      <c r="JY190" s="52"/>
      <c r="KC190" s="52"/>
      <c r="KG190" s="52"/>
      <c r="KK190" s="52"/>
      <c r="KO190" s="52"/>
      <c r="KS190" s="52"/>
      <c r="KW190" s="52"/>
      <c r="LA190" s="52"/>
      <c r="LE190" s="52"/>
      <c r="LI190" s="52"/>
      <c r="LM190" s="52"/>
      <c r="LQ190" s="52"/>
      <c r="LU190" s="52"/>
      <c r="LY190" s="52"/>
      <c r="MC190" s="52"/>
      <c r="MG190" s="52"/>
      <c r="MK190" s="52"/>
      <c r="MO190" s="52"/>
      <c r="MS190" s="52"/>
      <c r="MW190" s="52"/>
      <c r="NA190" s="52"/>
      <c r="NE190" s="52"/>
      <c r="NI190" s="52"/>
      <c r="NM190" s="52"/>
      <c r="NQ190" s="52"/>
      <c r="NU190" s="52"/>
      <c r="NY190" s="52"/>
      <c r="OC190" s="52"/>
      <c r="OG190" s="52"/>
      <c r="OK190" s="52"/>
      <c r="OO190" s="52"/>
      <c r="OS190" s="52"/>
      <c r="OW190" s="52"/>
      <c r="PA190" s="52"/>
      <c r="PE190" s="52"/>
      <c r="PI190" s="52"/>
      <c r="PM190" s="52"/>
      <c r="PQ190" s="52"/>
      <c r="PU190" s="52"/>
      <c r="PY190" s="52"/>
      <c r="QC190" s="52"/>
      <c r="QG190" s="52"/>
      <c r="QK190" s="52"/>
      <c r="QO190" s="52"/>
      <c r="QS190" s="52"/>
      <c r="QW190" s="52"/>
      <c r="RA190" s="52"/>
      <c r="RE190" s="52"/>
      <c r="RI190" s="52"/>
      <c r="RM190" s="52"/>
      <c r="RQ190" s="52"/>
      <c r="RU190" s="52"/>
      <c r="RY190" s="52"/>
      <c r="SC190" s="52"/>
      <c r="SG190" s="52"/>
      <c r="SK190" s="52"/>
      <c r="SO190" s="52"/>
      <c r="SS190" s="52"/>
      <c r="SW190" s="52"/>
      <c r="TA190" s="52"/>
      <c r="TE190" s="52"/>
      <c r="TI190" s="52"/>
      <c r="TM190" s="52"/>
      <c r="TQ190" s="52"/>
      <c r="TU190" s="52"/>
      <c r="TY190" s="52"/>
      <c r="UC190" s="52"/>
      <c r="UG190" s="52"/>
      <c r="UK190" s="52"/>
      <c r="UO190" s="52"/>
      <c r="US190" s="52"/>
      <c r="UW190" s="52"/>
      <c r="VA190" s="52"/>
      <c r="VE190" s="52"/>
      <c r="VI190" s="52"/>
      <c r="VM190" s="52"/>
      <c r="VQ190" s="52"/>
      <c r="VU190" s="52"/>
      <c r="VY190" s="52"/>
      <c r="WC190" s="52"/>
      <c r="WG190" s="52"/>
      <c r="WK190" s="52"/>
      <c r="WO190" s="52"/>
      <c r="WS190" s="52"/>
      <c r="WW190" s="52"/>
      <c r="XA190" s="52"/>
      <c r="XE190" s="52"/>
      <c r="XI190" s="52"/>
      <c r="XM190" s="52"/>
      <c r="XQ190" s="52"/>
      <c r="XU190" s="52"/>
      <c r="XY190" s="52"/>
      <c r="YC190" s="52"/>
      <c r="YG190" s="52"/>
      <c r="YK190" s="52"/>
      <c r="YO190" s="52"/>
      <c r="YS190" s="52"/>
      <c r="YW190" s="52"/>
      <c r="ZA190" s="52"/>
      <c r="ZE190" s="52"/>
      <c r="ZI190" s="52"/>
      <c r="ZM190" s="52"/>
      <c r="ZQ190" s="52"/>
      <c r="ZU190" s="52"/>
      <c r="ZY190" s="52"/>
      <c r="AAC190" s="52"/>
      <c r="AAG190" s="52"/>
      <c r="AAK190" s="52"/>
      <c r="AAO190" s="52"/>
      <c r="AAS190" s="52"/>
      <c r="AAW190" s="52"/>
      <c r="ABA190" s="52"/>
      <c r="ABE190" s="52"/>
      <c r="ABI190" s="52"/>
      <c r="ABM190" s="52"/>
      <c r="ABQ190" s="52"/>
      <c r="ABU190" s="52"/>
      <c r="ABY190" s="52"/>
      <c r="ACC190" s="52"/>
      <c r="ACG190" s="52"/>
      <c r="ACK190" s="52"/>
      <c r="ACO190" s="52"/>
      <c r="ACS190" s="52"/>
      <c r="ACW190" s="52"/>
      <c r="ADA190" s="52"/>
      <c r="ADE190" s="52"/>
      <c r="ADI190" s="52"/>
      <c r="ADM190" s="52"/>
      <c r="ADQ190" s="52"/>
      <c r="ADU190" s="52"/>
      <c r="ADY190" s="52"/>
      <c r="AEC190" s="52"/>
      <c r="AEG190" s="52"/>
      <c r="AEK190" s="52"/>
      <c r="AEO190" s="52"/>
      <c r="AES190" s="52"/>
      <c r="AEW190" s="52"/>
      <c r="AFA190" s="52"/>
      <c r="AFE190" s="52"/>
      <c r="AFI190" s="52"/>
      <c r="AFM190" s="52"/>
      <c r="AFQ190" s="52"/>
      <c r="AFU190" s="52"/>
      <c r="AFY190" s="52"/>
      <c r="AGC190" s="52"/>
      <c r="AGG190" s="52"/>
      <c r="AGK190" s="52"/>
      <c r="AGO190" s="52"/>
      <c r="AGS190" s="52"/>
      <c r="AGW190" s="52"/>
      <c r="AHA190" s="52"/>
      <c r="AHE190" s="52"/>
      <c r="AHI190" s="52"/>
      <c r="AHM190" s="52"/>
      <c r="AHQ190" s="52"/>
      <c r="AHU190" s="52"/>
      <c r="AHY190" s="52"/>
      <c r="AIC190" s="52"/>
      <c r="AIG190" s="52"/>
      <c r="AIK190" s="52"/>
      <c r="AIO190" s="52"/>
      <c r="AIS190" s="52"/>
      <c r="AIW190" s="52"/>
      <c r="AJA190" s="52"/>
      <c r="AJE190" s="52"/>
      <c r="AJI190" s="52"/>
      <c r="AJM190" s="52"/>
      <c r="AJQ190" s="52"/>
      <c r="AJU190" s="52"/>
      <c r="AJY190" s="52"/>
      <c r="AKC190" s="52"/>
      <c r="AKG190" s="52"/>
      <c r="AKK190" s="52"/>
      <c r="AKO190" s="52"/>
      <c r="AKS190" s="52"/>
      <c r="AKW190" s="52"/>
      <c r="ALA190" s="52"/>
      <c r="ALE190" s="52"/>
      <c r="ALI190" s="52"/>
      <c r="ALM190" s="52"/>
      <c r="ALQ190" s="52"/>
      <c r="ALU190" s="52"/>
      <c r="ALY190" s="52"/>
      <c r="AMC190" s="52"/>
      <c r="AMG190" s="52"/>
    </row>
    <row r="191" s="1" customFormat="true" ht="15" hidden="false" customHeight="false" outlineLevel="0" collapsed="false">
      <c r="A191" s="29" t="n">
        <v>43776</v>
      </c>
      <c r="B191" s="16" t="s">
        <v>168</v>
      </c>
      <c r="C191" s="16" t="n">
        <v>12.2</v>
      </c>
      <c r="D191" s="20"/>
      <c r="E191" s="52"/>
      <c r="I191" s="52"/>
      <c r="M191" s="52"/>
      <c r="Q191" s="52"/>
      <c r="U191" s="52"/>
      <c r="Y191" s="52"/>
      <c r="AC191" s="52"/>
      <c r="AG191" s="52"/>
      <c r="AK191" s="52"/>
      <c r="AO191" s="52"/>
      <c r="AS191" s="52"/>
      <c r="AW191" s="52"/>
      <c r="BA191" s="52"/>
      <c r="BE191" s="52"/>
      <c r="BI191" s="52"/>
      <c r="BM191" s="52"/>
      <c r="BQ191" s="52"/>
      <c r="BU191" s="52"/>
      <c r="BY191" s="52"/>
      <c r="CC191" s="52"/>
      <c r="CG191" s="52"/>
      <c r="CK191" s="52"/>
      <c r="CO191" s="52"/>
      <c r="CS191" s="52"/>
      <c r="CW191" s="52"/>
      <c r="DA191" s="52"/>
      <c r="DE191" s="52"/>
      <c r="DI191" s="52"/>
      <c r="DM191" s="52"/>
      <c r="DQ191" s="52"/>
      <c r="DU191" s="52"/>
      <c r="DY191" s="52"/>
      <c r="EC191" s="52"/>
      <c r="EG191" s="52"/>
      <c r="EK191" s="52"/>
      <c r="EO191" s="52"/>
      <c r="ES191" s="52"/>
      <c r="EW191" s="52"/>
      <c r="FA191" s="52"/>
      <c r="FE191" s="52"/>
      <c r="FI191" s="52"/>
      <c r="FM191" s="52"/>
      <c r="FQ191" s="52"/>
      <c r="FU191" s="52"/>
      <c r="FY191" s="52"/>
      <c r="GC191" s="52"/>
      <c r="GG191" s="52"/>
      <c r="GK191" s="52"/>
      <c r="GO191" s="52"/>
      <c r="GS191" s="52"/>
      <c r="GW191" s="52"/>
      <c r="HA191" s="52"/>
      <c r="HE191" s="52"/>
      <c r="HI191" s="52"/>
      <c r="HM191" s="52"/>
      <c r="HQ191" s="52"/>
      <c r="HU191" s="52"/>
      <c r="HY191" s="52"/>
      <c r="IC191" s="52"/>
      <c r="IG191" s="52"/>
      <c r="IK191" s="52"/>
      <c r="IO191" s="52"/>
      <c r="IS191" s="52"/>
      <c r="IW191" s="52"/>
      <c r="JA191" s="52"/>
      <c r="JE191" s="52"/>
      <c r="JI191" s="52"/>
      <c r="JM191" s="52"/>
      <c r="JQ191" s="52"/>
      <c r="JU191" s="52"/>
      <c r="JY191" s="52"/>
      <c r="KC191" s="52"/>
      <c r="KG191" s="52"/>
      <c r="KK191" s="52"/>
      <c r="KO191" s="52"/>
      <c r="KS191" s="52"/>
      <c r="KW191" s="52"/>
      <c r="LA191" s="52"/>
      <c r="LE191" s="52"/>
      <c r="LI191" s="52"/>
      <c r="LM191" s="52"/>
      <c r="LQ191" s="52"/>
      <c r="LU191" s="52"/>
      <c r="LY191" s="52"/>
      <c r="MC191" s="52"/>
      <c r="MG191" s="52"/>
      <c r="MK191" s="52"/>
      <c r="MO191" s="52"/>
      <c r="MS191" s="52"/>
      <c r="MW191" s="52"/>
      <c r="NA191" s="52"/>
      <c r="NE191" s="52"/>
      <c r="NI191" s="52"/>
      <c r="NM191" s="52"/>
      <c r="NQ191" s="52"/>
      <c r="NU191" s="52"/>
      <c r="NY191" s="52"/>
      <c r="OC191" s="52"/>
      <c r="OG191" s="52"/>
      <c r="OK191" s="52"/>
      <c r="OO191" s="52"/>
      <c r="OS191" s="52"/>
      <c r="OW191" s="52"/>
      <c r="PA191" s="52"/>
      <c r="PE191" s="52"/>
      <c r="PI191" s="52"/>
      <c r="PM191" s="52"/>
      <c r="PQ191" s="52"/>
      <c r="PU191" s="52"/>
      <c r="PY191" s="52"/>
      <c r="QC191" s="52"/>
      <c r="QG191" s="52"/>
      <c r="QK191" s="52"/>
      <c r="QO191" s="52"/>
      <c r="QS191" s="52"/>
      <c r="QW191" s="52"/>
      <c r="RA191" s="52"/>
      <c r="RE191" s="52"/>
      <c r="RI191" s="52"/>
      <c r="RM191" s="52"/>
      <c r="RQ191" s="52"/>
      <c r="RU191" s="52"/>
      <c r="RY191" s="52"/>
      <c r="SC191" s="52"/>
      <c r="SG191" s="52"/>
      <c r="SK191" s="52"/>
      <c r="SO191" s="52"/>
      <c r="SS191" s="52"/>
      <c r="SW191" s="52"/>
      <c r="TA191" s="52"/>
      <c r="TE191" s="52"/>
      <c r="TI191" s="52"/>
      <c r="TM191" s="52"/>
      <c r="TQ191" s="52"/>
      <c r="TU191" s="52"/>
      <c r="TY191" s="52"/>
      <c r="UC191" s="52"/>
      <c r="UG191" s="52"/>
      <c r="UK191" s="52"/>
      <c r="UO191" s="52"/>
      <c r="US191" s="52"/>
      <c r="UW191" s="52"/>
      <c r="VA191" s="52"/>
      <c r="VE191" s="52"/>
      <c r="VI191" s="52"/>
      <c r="VM191" s="52"/>
      <c r="VQ191" s="52"/>
      <c r="VU191" s="52"/>
      <c r="VY191" s="52"/>
      <c r="WC191" s="52"/>
      <c r="WG191" s="52"/>
      <c r="WK191" s="52"/>
      <c r="WO191" s="52"/>
      <c r="WS191" s="52"/>
      <c r="WW191" s="52"/>
      <c r="XA191" s="52"/>
      <c r="XE191" s="52"/>
      <c r="XI191" s="52"/>
      <c r="XM191" s="52"/>
      <c r="XQ191" s="52"/>
      <c r="XU191" s="52"/>
      <c r="XY191" s="52"/>
      <c r="YC191" s="52"/>
      <c r="YG191" s="52"/>
      <c r="YK191" s="52"/>
      <c r="YO191" s="52"/>
      <c r="YS191" s="52"/>
      <c r="YW191" s="52"/>
      <c r="ZA191" s="52"/>
      <c r="ZE191" s="52"/>
      <c r="ZI191" s="52"/>
      <c r="ZM191" s="52"/>
      <c r="ZQ191" s="52"/>
      <c r="ZU191" s="52"/>
      <c r="ZY191" s="52"/>
      <c r="AAC191" s="52"/>
      <c r="AAG191" s="52"/>
      <c r="AAK191" s="52"/>
      <c r="AAO191" s="52"/>
      <c r="AAS191" s="52"/>
      <c r="AAW191" s="52"/>
      <c r="ABA191" s="52"/>
      <c r="ABE191" s="52"/>
      <c r="ABI191" s="52"/>
      <c r="ABM191" s="52"/>
      <c r="ABQ191" s="52"/>
      <c r="ABU191" s="52"/>
      <c r="ABY191" s="52"/>
      <c r="ACC191" s="52"/>
      <c r="ACG191" s="52"/>
      <c r="ACK191" s="52"/>
      <c r="ACO191" s="52"/>
      <c r="ACS191" s="52"/>
      <c r="ACW191" s="52"/>
      <c r="ADA191" s="52"/>
      <c r="ADE191" s="52"/>
      <c r="ADI191" s="52"/>
      <c r="ADM191" s="52"/>
      <c r="ADQ191" s="52"/>
      <c r="ADU191" s="52"/>
      <c r="ADY191" s="52"/>
      <c r="AEC191" s="52"/>
      <c r="AEG191" s="52"/>
      <c r="AEK191" s="52"/>
      <c r="AEO191" s="52"/>
      <c r="AES191" s="52"/>
      <c r="AEW191" s="52"/>
      <c r="AFA191" s="52"/>
      <c r="AFE191" s="52"/>
      <c r="AFI191" s="52"/>
      <c r="AFM191" s="52"/>
      <c r="AFQ191" s="52"/>
      <c r="AFU191" s="52"/>
      <c r="AFY191" s="52"/>
      <c r="AGC191" s="52"/>
      <c r="AGG191" s="52"/>
      <c r="AGK191" s="52"/>
      <c r="AGO191" s="52"/>
      <c r="AGS191" s="52"/>
      <c r="AGW191" s="52"/>
      <c r="AHA191" s="52"/>
      <c r="AHE191" s="52"/>
      <c r="AHI191" s="52"/>
      <c r="AHM191" s="52"/>
      <c r="AHQ191" s="52"/>
      <c r="AHU191" s="52"/>
      <c r="AHY191" s="52"/>
      <c r="AIC191" s="52"/>
      <c r="AIG191" s="52"/>
      <c r="AIK191" s="52"/>
      <c r="AIO191" s="52"/>
      <c r="AIS191" s="52"/>
      <c r="AIW191" s="52"/>
      <c r="AJA191" s="52"/>
      <c r="AJE191" s="52"/>
      <c r="AJI191" s="52"/>
      <c r="AJM191" s="52"/>
      <c r="AJQ191" s="52"/>
      <c r="AJU191" s="52"/>
      <c r="AJY191" s="52"/>
      <c r="AKC191" s="52"/>
      <c r="AKG191" s="52"/>
      <c r="AKK191" s="52"/>
      <c r="AKO191" s="52"/>
      <c r="AKS191" s="52"/>
      <c r="AKW191" s="52"/>
      <c r="ALA191" s="52"/>
      <c r="ALE191" s="52"/>
      <c r="ALI191" s="52"/>
      <c r="ALM191" s="52"/>
      <c r="ALQ191" s="52"/>
      <c r="ALU191" s="52"/>
      <c r="ALY191" s="52"/>
      <c r="AMC191" s="52"/>
      <c r="AMG191" s="52"/>
    </row>
    <row r="192" s="1" customFormat="true" ht="15" hidden="false" customHeight="false" outlineLevel="0" collapsed="false">
      <c r="A192" s="29" t="n">
        <v>43796</v>
      </c>
      <c r="B192" s="20" t="s">
        <v>262</v>
      </c>
      <c r="C192" s="20" t="n">
        <v>20016</v>
      </c>
      <c r="D192" s="20"/>
      <c r="E192" s="52"/>
      <c r="I192" s="52"/>
      <c r="M192" s="52"/>
      <c r="Q192" s="52"/>
      <c r="U192" s="52"/>
      <c r="Y192" s="52"/>
      <c r="AC192" s="52"/>
      <c r="AG192" s="52"/>
      <c r="AK192" s="52"/>
      <c r="AO192" s="52"/>
      <c r="AS192" s="52"/>
      <c r="AW192" s="52"/>
      <c r="BA192" s="52"/>
      <c r="BE192" s="52"/>
      <c r="BI192" s="52"/>
      <c r="BM192" s="52"/>
      <c r="BQ192" s="52"/>
      <c r="BU192" s="52"/>
      <c r="BY192" s="52"/>
      <c r="CC192" s="52"/>
      <c r="CG192" s="52"/>
      <c r="CK192" s="52"/>
      <c r="CO192" s="52"/>
      <c r="CS192" s="52"/>
      <c r="CW192" s="52"/>
      <c r="DA192" s="52"/>
      <c r="DE192" s="52"/>
      <c r="DI192" s="52"/>
      <c r="DM192" s="52"/>
      <c r="DQ192" s="52"/>
      <c r="DU192" s="52"/>
      <c r="DY192" s="52"/>
      <c r="EC192" s="52"/>
      <c r="EG192" s="52"/>
      <c r="EK192" s="52"/>
      <c r="EO192" s="52"/>
      <c r="ES192" s="52"/>
      <c r="EW192" s="52"/>
      <c r="FA192" s="52"/>
      <c r="FE192" s="52"/>
      <c r="FI192" s="52"/>
      <c r="FM192" s="52"/>
      <c r="FQ192" s="52"/>
      <c r="FU192" s="52"/>
      <c r="FY192" s="52"/>
      <c r="GC192" s="52"/>
      <c r="GG192" s="52"/>
      <c r="GK192" s="52"/>
      <c r="GO192" s="52"/>
      <c r="GS192" s="52"/>
      <c r="GW192" s="52"/>
      <c r="HA192" s="52"/>
      <c r="HE192" s="52"/>
      <c r="HI192" s="52"/>
      <c r="HM192" s="52"/>
      <c r="HQ192" s="52"/>
      <c r="HU192" s="52"/>
      <c r="HY192" s="52"/>
      <c r="IC192" s="52"/>
      <c r="IG192" s="52"/>
      <c r="IK192" s="52"/>
      <c r="IO192" s="52"/>
      <c r="IS192" s="52"/>
      <c r="IW192" s="52"/>
      <c r="JA192" s="52"/>
      <c r="JE192" s="52"/>
      <c r="JI192" s="52"/>
      <c r="JM192" s="52"/>
      <c r="JQ192" s="52"/>
      <c r="JU192" s="52"/>
      <c r="JY192" s="52"/>
      <c r="KC192" s="52"/>
      <c r="KG192" s="52"/>
      <c r="KK192" s="52"/>
      <c r="KO192" s="52"/>
      <c r="KS192" s="52"/>
      <c r="KW192" s="52"/>
      <c r="LA192" s="52"/>
      <c r="LE192" s="52"/>
      <c r="LI192" s="52"/>
      <c r="LM192" s="52"/>
      <c r="LQ192" s="52"/>
      <c r="LU192" s="52"/>
      <c r="LY192" s="52"/>
      <c r="MC192" s="52"/>
      <c r="MG192" s="52"/>
      <c r="MK192" s="52"/>
      <c r="MO192" s="52"/>
      <c r="MS192" s="52"/>
      <c r="MW192" s="52"/>
      <c r="NA192" s="52"/>
      <c r="NE192" s="52"/>
      <c r="NI192" s="52"/>
      <c r="NM192" s="52"/>
      <c r="NQ192" s="52"/>
      <c r="NU192" s="52"/>
      <c r="NY192" s="52"/>
      <c r="OC192" s="52"/>
      <c r="OG192" s="52"/>
      <c r="OK192" s="52"/>
      <c r="OO192" s="52"/>
      <c r="OS192" s="52"/>
      <c r="OW192" s="52"/>
      <c r="PA192" s="52"/>
      <c r="PE192" s="52"/>
      <c r="PI192" s="52"/>
      <c r="PM192" s="52"/>
      <c r="PQ192" s="52"/>
      <c r="PU192" s="52"/>
      <c r="PY192" s="52"/>
      <c r="QC192" s="52"/>
      <c r="QG192" s="52"/>
      <c r="QK192" s="52"/>
      <c r="QO192" s="52"/>
      <c r="QS192" s="52"/>
      <c r="QW192" s="52"/>
      <c r="RA192" s="52"/>
      <c r="RE192" s="52"/>
      <c r="RI192" s="52"/>
      <c r="RM192" s="52"/>
      <c r="RQ192" s="52"/>
      <c r="RU192" s="52"/>
      <c r="RY192" s="52"/>
      <c r="SC192" s="52"/>
      <c r="SG192" s="52"/>
      <c r="SK192" s="52"/>
      <c r="SO192" s="52"/>
      <c r="SS192" s="52"/>
      <c r="SW192" s="52"/>
      <c r="TA192" s="52"/>
      <c r="TE192" s="52"/>
      <c r="TI192" s="52"/>
      <c r="TM192" s="52"/>
      <c r="TQ192" s="52"/>
      <c r="TU192" s="52"/>
      <c r="TY192" s="52"/>
      <c r="UC192" s="52"/>
      <c r="UG192" s="52"/>
      <c r="UK192" s="52"/>
      <c r="UO192" s="52"/>
      <c r="US192" s="52"/>
      <c r="UW192" s="52"/>
      <c r="VA192" s="52"/>
      <c r="VE192" s="52"/>
      <c r="VI192" s="52"/>
      <c r="VM192" s="52"/>
      <c r="VQ192" s="52"/>
      <c r="VU192" s="52"/>
      <c r="VY192" s="52"/>
      <c r="WC192" s="52"/>
      <c r="WG192" s="52"/>
      <c r="WK192" s="52"/>
      <c r="WO192" s="52"/>
      <c r="WS192" s="52"/>
      <c r="WW192" s="52"/>
      <c r="XA192" s="52"/>
      <c r="XE192" s="52"/>
      <c r="XI192" s="52"/>
      <c r="XM192" s="52"/>
      <c r="XQ192" s="52"/>
      <c r="XU192" s="52"/>
      <c r="XY192" s="52"/>
      <c r="YC192" s="52"/>
      <c r="YG192" s="52"/>
      <c r="YK192" s="52"/>
      <c r="YO192" s="52"/>
      <c r="YS192" s="52"/>
      <c r="YW192" s="52"/>
      <c r="ZA192" s="52"/>
      <c r="ZE192" s="52"/>
      <c r="ZI192" s="52"/>
      <c r="ZM192" s="52"/>
      <c r="ZQ192" s="52"/>
      <c r="ZU192" s="52"/>
      <c r="ZY192" s="52"/>
      <c r="AAC192" s="52"/>
      <c r="AAG192" s="52"/>
      <c r="AAK192" s="52"/>
      <c r="AAO192" s="52"/>
      <c r="AAS192" s="52"/>
      <c r="AAW192" s="52"/>
      <c r="ABA192" s="52"/>
      <c r="ABE192" s="52"/>
      <c r="ABI192" s="52"/>
      <c r="ABM192" s="52"/>
      <c r="ABQ192" s="52"/>
      <c r="ABU192" s="52"/>
      <c r="ABY192" s="52"/>
      <c r="ACC192" s="52"/>
      <c r="ACG192" s="52"/>
      <c r="ACK192" s="52"/>
      <c r="ACO192" s="52"/>
      <c r="ACS192" s="52"/>
      <c r="ACW192" s="52"/>
      <c r="ADA192" s="52"/>
      <c r="ADE192" s="52"/>
      <c r="ADI192" s="52"/>
      <c r="ADM192" s="52"/>
      <c r="ADQ192" s="52"/>
      <c r="ADU192" s="52"/>
      <c r="ADY192" s="52"/>
      <c r="AEC192" s="52"/>
      <c r="AEG192" s="52"/>
      <c r="AEK192" s="52"/>
      <c r="AEO192" s="52"/>
      <c r="AES192" s="52"/>
      <c r="AEW192" s="52"/>
      <c r="AFA192" s="52"/>
      <c r="AFE192" s="52"/>
      <c r="AFI192" s="52"/>
      <c r="AFM192" s="52"/>
      <c r="AFQ192" s="52"/>
      <c r="AFU192" s="52"/>
      <c r="AFY192" s="52"/>
      <c r="AGC192" s="52"/>
      <c r="AGG192" s="52"/>
      <c r="AGK192" s="52"/>
      <c r="AGO192" s="52"/>
      <c r="AGS192" s="52"/>
      <c r="AGW192" s="52"/>
      <c r="AHA192" s="52"/>
      <c r="AHE192" s="52"/>
      <c r="AHI192" s="52"/>
      <c r="AHM192" s="52"/>
      <c r="AHQ192" s="52"/>
      <c r="AHU192" s="52"/>
      <c r="AHY192" s="52"/>
      <c r="AIC192" s="52"/>
      <c r="AIG192" s="52"/>
      <c r="AIK192" s="52"/>
      <c r="AIO192" s="52"/>
      <c r="AIS192" s="52"/>
      <c r="AIW192" s="52"/>
      <c r="AJA192" s="52"/>
      <c r="AJE192" s="52"/>
      <c r="AJI192" s="52"/>
      <c r="AJM192" s="52"/>
      <c r="AJQ192" s="52"/>
      <c r="AJU192" s="52"/>
      <c r="AJY192" s="52"/>
      <c r="AKC192" s="52"/>
      <c r="AKG192" s="52"/>
      <c r="AKK192" s="52"/>
      <c r="AKO192" s="52"/>
      <c r="AKS192" s="52"/>
      <c r="AKW192" s="52"/>
      <c r="ALA192" s="52"/>
      <c r="ALE192" s="52"/>
      <c r="ALI192" s="52"/>
      <c r="ALM192" s="52"/>
      <c r="ALQ192" s="52"/>
      <c r="ALU192" s="52"/>
      <c r="ALY192" s="52"/>
      <c r="AMC192" s="52"/>
      <c r="AMG192" s="52"/>
    </row>
    <row r="193" s="1" customFormat="true" ht="15" hidden="false" customHeight="false" outlineLevel="0" collapsed="false">
      <c r="A193" s="29" t="n">
        <v>43804</v>
      </c>
      <c r="B193" s="20" t="s">
        <v>263</v>
      </c>
      <c r="C193" s="20" t="n">
        <v>4392</v>
      </c>
      <c r="D193" s="20"/>
      <c r="E193" s="52"/>
      <c r="I193" s="52"/>
      <c r="M193" s="52"/>
      <c r="Q193" s="52"/>
      <c r="U193" s="52"/>
      <c r="Y193" s="52"/>
      <c r="AC193" s="52"/>
      <c r="AG193" s="52"/>
      <c r="AK193" s="52"/>
      <c r="AO193" s="52"/>
      <c r="AS193" s="52"/>
      <c r="AW193" s="52"/>
      <c r="BA193" s="52"/>
      <c r="BE193" s="52"/>
      <c r="BI193" s="52"/>
      <c r="BM193" s="52"/>
      <c r="BQ193" s="52"/>
      <c r="BU193" s="52"/>
      <c r="BY193" s="52"/>
      <c r="CC193" s="52"/>
      <c r="CG193" s="52"/>
      <c r="CK193" s="52"/>
      <c r="CO193" s="52"/>
      <c r="CS193" s="52"/>
      <c r="CW193" s="52"/>
      <c r="DA193" s="52"/>
      <c r="DE193" s="52"/>
      <c r="DI193" s="52"/>
      <c r="DM193" s="52"/>
      <c r="DQ193" s="52"/>
      <c r="DU193" s="52"/>
      <c r="DY193" s="52"/>
      <c r="EC193" s="52"/>
      <c r="EG193" s="52"/>
      <c r="EK193" s="52"/>
      <c r="EO193" s="52"/>
      <c r="ES193" s="52"/>
      <c r="EW193" s="52"/>
      <c r="FA193" s="52"/>
      <c r="FE193" s="52"/>
      <c r="FI193" s="52"/>
      <c r="FM193" s="52"/>
      <c r="FQ193" s="52"/>
      <c r="FU193" s="52"/>
      <c r="FY193" s="52"/>
      <c r="GC193" s="52"/>
      <c r="GG193" s="52"/>
      <c r="GK193" s="52"/>
      <c r="GO193" s="52"/>
      <c r="GS193" s="52"/>
      <c r="GW193" s="52"/>
      <c r="HA193" s="52"/>
      <c r="HE193" s="52"/>
      <c r="HI193" s="52"/>
      <c r="HM193" s="52"/>
      <c r="HQ193" s="52"/>
      <c r="HU193" s="52"/>
      <c r="HY193" s="52"/>
      <c r="IC193" s="52"/>
      <c r="IG193" s="52"/>
      <c r="IK193" s="52"/>
      <c r="IO193" s="52"/>
      <c r="IS193" s="52"/>
      <c r="IW193" s="52"/>
      <c r="JA193" s="52"/>
      <c r="JE193" s="52"/>
      <c r="JI193" s="52"/>
      <c r="JM193" s="52"/>
      <c r="JQ193" s="52"/>
      <c r="JU193" s="52"/>
      <c r="JY193" s="52"/>
      <c r="KC193" s="52"/>
      <c r="KG193" s="52"/>
      <c r="KK193" s="52"/>
      <c r="KO193" s="52"/>
      <c r="KS193" s="52"/>
      <c r="KW193" s="52"/>
      <c r="LA193" s="52"/>
      <c r="LE193" s="52"/>
      <c r="LI193" s="52"/>
      <c r="LM193" s="52"/>
      <c r="LQ193" s="52"/>
      <c r="LU193" s="52"/>
      <c r="LY193" s="52"/>
      <c r="MC193" s="52"/>
      <c r="MG193" s="52"/>
      <c r="MK193" s="52"/>
      <c r="MO193" s="52"/>
      <c r="MS193" s="52"/>
      <c r="MW193" s="52"/>
      <c r="NA193" s="52"/>
      <c r="NE193" s="52"/>
      <c r="NI193" s="52"/>
      <c r="NM193" s="52"/>
      <c r="NQ193" s="52"/>
      <c r="NU193" s="52"/>
      <c r="NY193" s="52"/>
      <c r="OC193" s="52"/>
      <c r="OG193" s="52"/>
      <c r="OK193" s="52"/>
      <c r="OO193" s="52"/>
      <c r="OS193" s="52"/>
      <c r="OW193" s="52"/>
      <c r="PA193" s="52"/>
      <c r="PE193" s="52"/>
      <c r="PI193" s="52"/>
      <c r="PM193" s="52"/>
      <c r="PQ193" s="52"/>
      <c r="PU193" s="52"/>
      <c r="PY193" s="52"/>
      <c r="QC193" s="52"/>
      <c r="QG193" s="52"/>
      <c r="QK193" s="52"/>
      <c r="QO193" s="52"/>
      <c r="QS193" s="52"/>
      <c r="QW193" s="52"/>
      <c r="RA193" s="52"/>
      <c r="RE193" s="52"/>
      <c r="RI193" s="52"/>
      <c r="RM193" s="52"/>
      <c r="RQ193" s="52"/>
      <c r="RU193" s="52"/>
      <c r="RY193" s="52"/>
      <c r="SC193" s="52"/>
      <c r="SG193" s="52"/>
      <c r="SK193" s="52"/>
      <c r="SO193" s="52"/>
      <c r="SS193" s="52"/>
      <c r="SW193" s="52"/>
      <c r="TA193" s="52"/>
      <c r="TE193" s="52"/>
      <c r="TI193" s="52"/>
      <c r="TM193" s="52"/>
      <c r="TQ193" s="52"/>
      <c r="TU193" s="52"/>
      <c r="TY193" s="52"/>
      <c r="UC193" s="52"/>
      <c r="UG193" s="52"/>
      <c r="UK193" s="52"/>
      <c r="UO193" s="52"/>
      <c r="US193" s="52"/>
      <c r="UW193" s="52"/>
      <c r="VA193" s="52"/>
      <c r="VE193" s="52"/>
      <c r="VI193" s="52"/>
      <c r="VM193" s="52"/>
      <c r="VQ193" s="52"/>
      <c r="VU193" s="52"/>
      <c r="VY193" s="52"/>
      <c r="WC193" s="52"/>
      <c r="WG193" s="52"/>
      <c r="WK193" s="52"/>
      <c r="WO193" s="52"/>
      <c r="WS193" s="52"/>
      <c r="WW193" s="52"/>
      <c r="XA193" s="52"/>
      <c r="XE193" s="52"/>
      <c r="XI193" s="52"/>
      <c r="XM193" s="52"/>
      <c r="XQ193" s="52"/>
      <c r="XU193" s="52"/>
      <c r="XY193" s="52"/>
      <c r="YC193" s="52"/>
      <c r="YG193" s="52"/>
      <c r="YK193" s="52"/>
      <c r="YO193" s="52"/>
      <c r="YS193" s="52"/>
      <c r="YW193" s="52"/>
      <c r="ZA193" s="52"/>
      <c r="ZE193" s="52"/>
      <c r="ZI193" s="52"/>
      <c r="ZM193" s="52"/>
      <c r="ZQ193" s="52"/>
      <c r="ZU193" s="52"/>
      <c r="ZY193" s="52"/>
      <c r="AAC193" s="52"/>
      <c r="AAG193" s="52"/>
      <c r="AAK193" s="52"/>
      <c r="AAO193" s="52"/>
      <c r="AAS193" s="52"/>
      <c r="AAW193" s="52"/>
      <c r="ABA193" s="52"/>
      <c r="ABE193" s="52"/>
      <c r="ABI193" s="52"/>
      <c r="ABM193" s="52"/>
      <c r="ABQ193" s="52"/>
      <c r="ABU193" s="52"/>
      <c r="ABY193" s="52"/>
      <c r="ACC193" s="52"/>
      <c r="ACG193" s="52"/>
      <c r="ACK193" s="52"/>
      <c r="ACO193" s="52"/>
      <c r="ACS193" s="52"/>
      <c r="ACW193" s="52"/>
      <c r="ADA193" s="52"/>
      <c r="ADE193" s="52"/>
      <c r="ADI193" s="52"/>
      <c r="ADM193" s="52"/>
      <c r="ADQ193" s="52"/>
      <c r="ADU193" s="52"/>
      <c r="ADY193" s="52"/>
      <c r="AEC193" s="52"/>
      <c r="AEG193" s="52"/>
      <c r="AEK193" s="52"/>
      <c r="AEO193" s="52"/>
      <c r="AES193" s="52"/>
      <c r="AEW193" s="52"/>
      <c r="AFA193" s="52"/>
      <c r="AFE193" s="52"/>
      <c r="AFI193" s="52"/>
      <c r="AFM193" s="52"/>
      <c r="AFQ193" s="52"/>
      <c r="AFU193" s="52"/>
      <c r="AFY193" s="52"/>
      <c r="AGC193" s="52"/>
      <c r="AGG193" s="52"/>
      <c r="AGK193" s="52"/>
      <c r="AGO193" s="52"/>
      <c r="AGS193" s="52"/>
      <c r="AGW193" s="52"/>
      <c r="AHA193" s="52"/>
      <c r="AHE193" s="52"/>
      <c r="AHI193" s="52"/>
      <c r="AHM193" s="52"/>
      <c r="AHQ193" s="52"/>
      <c r="AHU193" s="52"/>
      <c r="AHY193" s="52"/>
      <c r="AIC193" s="52"/>
      <c r="AIG193" s="52"/>
      <c r="AIK193" s="52"/>
      <c r="AIO193" s="52"/>
      <c r="AIS193" s="52"/>
      <c r="AIW193" s="52"/>
      <c r="AJA193" s="52"/>
      <c r="AJE193" s="52"/>
      <c r="AJI193" s="52"/>
      <c r="AJM193" s="52"/>
      <c r="AJQ193" s="52"/>
      <c r="AJU193" s="52"/>
      <c r="AJY193" s="52"/>
      <c r="AKC193" s="52"/>
      <c r="AKG193" s="52"/>
      <c r="AKK193" s="52"/>
      <c r="AKO193" s="52"/>
      <c r="AKS193" s="52"/>
      <c r="AKW193" s="52"/>
      <c r="ALA193" s="52"/>
      <c r="ALE193" s="52"/>
      <c r="ALI193" s="52"/>
      <c r="ALM193" s="52"/>
      <c r="ALQ193" s="52"/>
      <c r="ALU193" s="52"/>
      <c r="ALY193" s="52"/>
      <c r="AMC193" s="52"/>
      <c r="AMG193" s="52"/>
    </row>
    <row r="194" s="1" customFormat="true" ht="15" hidden="false" customHeight="false" outlineLevel="0" collapsed="false">
      <c r="A194" s="29" t="n">
        <v>43815</v>
      </c>
      <c r="B194" s="16" t="s">
        <v>264</v>
      </c>
      <c r="C194" s="16" t="n">
        <v>2565</v>
      </c>
      <c r="D194" s="20"/>
      <c r="E194" s="52"/>
      <c r="I194" s="52"/>
      <c r="M194" s="52"/>
      <c r="Q194" s="52"/>
      <c r="U194" s="52"/>
      <c r="Y194" s="52"/>
      <c r="AC194" s="52"/>
      <c r="AG194" s="52"/>
      <c r="AK194" s="52"/>
      <c r="AO194" s="52"/>
      <c r="AS194" s="52"/>
      <c r="AW194" s="52"/>
      <c r="BA194" s="52"/>
      <c r="BE194" s="52"/>
      <c r="BI194" s="52"/>
      <c r="BM194" s="52"/>
      <c r="BQ194" s="52"/>
      <c r="BU194" s="52"/>
      <c r="BY194" s="52"/>
      <c r="CC194" s="52"/>
      <c r="CG194" s="52"/>
      <c r="CK194" s="52"/>
      <c r="CO194" s="52"/>
      <c r="CS194" s="52"/>
      <c r="CW194" s="52"/>
      <c r="DA194" s="52"/>
      <c r="DE194" s="52"/>
      <c r="DI194" s="52"/>
      <c r="DM194" s="52"/>
      <c r="DQ194" s="52"/>
      <c r="DU194" s="52"/>
      <c r="DY194" s="52"/>
      <c r="EC194" s="52"/>
      <c r="EG194" s="52"/>
      <c r="EK194" s="52"/>
      <c r="EO194" s="52"/>
      <c r="ES194" s="52"/>
      <c r="EW194" s="52"/>
      <c r="FA194" s="52"/>
      <c r="FE194" s="52"/>
      <c r="FI194" s="52"/>
      <c r="FM194" s="52"/>
      <c r="FQ194" s="52"/>
      <c r="FU194" s="52"/>
      <c r="FY194" s="52"/>
      <c r="GC194" s="52"/>
      <c r="GG194" s="52"/>
      <c r="GK194" s="52"/>
      <c r="GO194" s="52"/>
      <c r="GS194" s="52"/>
      <c r="GW194" s="52"/>
      <c r="HA194" s="52"/>
      <c r="HE194" s="52"/>
      <c r="HI194" s="52"/>
      <c r="HM194" s="52"/>
      <c r="HQ194" s="52"/>
      <c r="HU194" s="52"/>
      <c r="HY194" s="52"/>
      <c r="IC194" s="52"/>
      <c r="IG194" s="52"/>
      <c r="IK194" s="52"/>
      <c r="IO194" s="52"/>
      <c r="IS194" s="52"/>
      <c r="IW194" s="52"/>
      <c r="JA194" s="52"/>
      <c r="JE194" s="52"/>
      <c r="JI194" s="52"/>
      <c r="JM194" s="52"/>
      <c r="JQ194" s="52"/>
      <c r="JU194" s="52"/>
      <c r="JY194" s="52"/>
      <c r="KC194" s="52"/>
      <c r="KG194" s="52"/>
      <c r="KK194" s="52"/>
      <c r="KO194" s="52"/>
      <c r="KS194" s="52"/>
      <c r="KW194" s="52"/>
      <c r="LA194" s="52"/>
      <c r="LE194" s="52"/>
      <c r="LI194" s="52"/>
      <c r="LM194" s="52"/>
      <c r="LQ194" s="52"/>
      <c r="LU194" s="52"/>
      <c r="LY194" s="52"/>
      <c r="MC194" s="52"/>
      <c r="MG194" s="52"/>
      <c r="MK194" s="52"/>
      <c r="MO194" s="52"/>
      <c r="MS194" s="52"/>
      <c r="MW194" s="52"/>
      <c r="NA194" s="52"/>
      <c r="NE194" s="52"/>
      <c r="NI194" s="52"/>
      <c r="NM194" s="52"/>
      <c r="NQ194" s="52"/>
      <c r="NU194" s="52"/>
      <c r="NY194" s="52"/>
      <c r="OC194" s="52"/>
      <c r="OG194" s="52"/>
      <c r="OK194" s="52"/>
      <c r="OO194" s="52"/>
      <c r="OS194" s="52"/>
      <c r="OW194" s="52"/>
      <c r="PA194" s="52"/>
      <c r="PE194" s="52"/>
      <c r="PI194" s="52"/>
      <c r="PM194" s="52"/>
      <c r="PQ194" s="52"/>
      <c r="PU194" s="52"/>
      <c r="PY194" s="52"/>
      <c r="QC194" s="52"/>
      <c r="QG194" s="52"/>
      <c r="QK194" s="52"/>
      <c r="QO194" s="52"/>
      <c r="QS194" s="52"/>
      <c r="QW194" s="52"/>
      <c r="RA194" s="52"/>
      <c r="RE194" s="52"/>
      <c r="RI194" s="52"/>
      <c r="RM194" s="52"/>
      <c r="RQ194" s="52"/>
      <c r="RU194" s="52"/>
      <c r="RY194" s="52"/>
      <c r="SC194" s="52"/>
      <c r="SG194" s="52"/>
      <c r="SK194" s="52"/>
      <c r="SO194" s="52"/>
      <c r="SS194" s="52"/>
      <c r="SW194" s="52"/>
      <c r="TA194" s="52"/>
      <c r="TE194" s="52"/>
      <c r="TI194" s="52"/>
      <c r="TM194" s="52"/>
      <c r="TQ194" s="52"/>
      <c r="TU194" s="52"/>
      <c r="TY194" s="52"/>
      <c r="UC194" s="52"/>
      <c r="UG194" s="52"/>
      <c r="UK194" s="52"/>
      <c r="UO194" s="52"/>
      <c r="US194" s="52"/>
      <c r="UW194" s="52"/>
      <c r="VA194" s="52"/>
      <c r="VE194" s="52"/>
      <c r="VI194" s="52"/>
      <c r="VM194" s="52"/>
      <c r="VQ194" s="52"/>
      <c r="VU194" s="52"/>
      <c r="VY194" s="52"/>
      <c r="WC194" s="52"/>
      <c r="WG194" s="52"/>
      <c r="WK194" s="52"/>
      <c r="WO194" s="52"/>
      <c r="WS194" s="52"/>
      <c r="WW194" s="52"/>
      <c r="XA194" s="52"/>
      <c r="XE194" s="52"/>
      <c r="XI194" s="52"/>
      <c r="XM194" s="52"/>
      <c r="XQ194" s="52"/>
      <c r="XU194" s="52"/>
      <c r="XY194" s="52"/>
      <c r="YC194" s="52"/>
      <c r="YG194" s="52"/>
      <c r="YK194" s="52"/>
      <c r="YO194" s="52"/>
      <c r="YS194" s="52"/>
      <c r="YW194" s="52"/>
      <c r="ZA194" s="52"/>
      <c r="ZE194" s="52"/>
      <c r="ZI194" s="52"/>
      <c r="ZM194" s="52"/>
      <c r="ZQ194" s="52"/>
      <c r="ZU194" s="52"/>
      <c r="ZY194" s="52"/>
      <c r="AAC194" s="52"/>
      <c r="AAG194" s="52"/>
      <c r="AAK194" s="52"/>
      <c r="AAO194" s="52"/>
      <c r="AAS194" s="52"/>
      <c r="AAW194" s="52"/>
      <c r="ABA194" s="52"/>
      <c r="ABE194" s="52"/>
      <c r="ABI194" s="52"/>
      <c r="ABM194" s="52"/>
      <c r="ABQ194" s="52"/>
      <c r="ABU194" s="52"/>
      <c r="ABY194" s="52"/>
      <c r="ACC194" s="52"/>
      <c r="ACG194" s="52"/>
      <c r="ACK194" s="52"/>
      <c r="ACO194" s="52"/>
      <c r="ACS194" s="52"/>
      <c r="ACW194" s="52"/>
      <c r="ADA194" s="52"/>
      <c r="ADE194" s="52"/>
      <c r="ADI194" s="52"/>
      <c r="ADM194" s="52"/>
      <c r="ADQ194" s="52"/>
      <c r="ADU194" s="52"/>
      <c r="ADY194" s="52"/>
      <c r="AEC194" s="52"/>
      <c r="AEG194" s="52"/>
      <c r="AEK194" s="52"/>
      <c r="AEO194" s="52"/>
      <c r="AES194" s="52"/>
      <c r="AEW194" s="52"/>
      <c r="AFA194" s="52"/>
      <c r="AFE194" s="52"/>
      <c r="AFI194" s="52"/>
      <c r="AFM194" s="52"/>
      <c r="AFQ194" s="52"/>
      <c r="AFU194" s="52"/>
      <c r="AFY194" s="52"/>
      <c r="AGC194" s="52"/>
      <c r="AGG194" s="52"/>
      <c r="AGK194" s="52"/>
      <c r="AGO194" s="52"/>
      <c r="AGS194" s="52"/>
      <c r="AGW194" s="52"/>
      <c r="AHA194" s="52"/>
      <c r="AHE194" s="52"/>
      <c r="AHI194" s="52"/>
      <c r="AHM194" s="52"/>
      <c r="AHQ194" s="52"/>
      <c r="AHU194" s="52"/>
      <c r="AHY194" s="52"/>
      <c r="AIC194" s="52"/>
      <c r="AIG194" s="52"/>
      <c r="AIK194" s="52"/>
      <c r="AIO194" s="52"/>
      <c r="AIS194" s="52"/>
      <c r="AIW194" s="52"/>
      <c r="AJA194" s="52"/>
      <c r="AJE194" s="52"/>
      <c r="AJI194" s="52"/>
      <c r="AJM194" s="52"/>
      <c r="AJQ194" s="52"/>
      <c r="AJU194" s="52"/>
      <c r="AJY194" s="52"/>
      <c r="AKC194" s="52"/>
      <c r="AKG194" s="52"/>
      <c r="AKK194" s="52"/>
      <c r="AKO194" s="52"/>
      <c r="AKS194" s="52"/>
      <c r="AKW194" s="52"/>
      <c r="ALA194" s="52"/>
      <c r="ALE194" s="52"/>
      <c r="ALI194" s="52"/>
      <c r="ALM194" s="52"/>
      <c r="ALQ194" s="52"/>
      <c r="ALU194" s="52"/>
      <c r="ALY194" s="52"/>
      <c r="AMC194" s="52"/>
      <c r="AMG194" s="52"/>
    </row>
    <row r="195" s="1" customFormat="true" ht="15" hidden="false" customHeight="false" outlineLevel="0" collapsed="false">
      <c r="A195" s="29" t="n">
        <v>43815</v>
      </c>
      <c r="B195" s="20" t="s">
        <v>265</v>
      </c>
      <c r="C195" s="20" t="n">
        <v>300</v>
      </c>
      <c r="D195" s="20"/>
      <c r="E195" s="52"/>
      <c r="I195" s="52"/>
      <c r="M195" s="52"/>
      <c r="Q195" s="52"/>
      <c r="U195" s="52"/>
      <c r="Y195" s="52"/>
      <c r="AC195" s="52"/>
      <c r="AG195" s="52"/>
      <c r="AK195" s="52"/>
      <c r="AO195" s="52"/>
      <c r="AS195" s="52"/>
      <c r="AW195" s="52"/>
      <c r="BA195" s="52"/>
      <c r="BE195" s="52"/>
      <c r="BI195" s="52"/>
      <c r="BM195" s="52"/>
      <c r="BQ195" s="52"/>
      <c r="BU195" s="52"/>
      <c r="BY195" s="52"/>
      <c r="CC195" s="52"/>
      <c r="CG195" s="52"/>
      <c r="CK195" s="52"/>
      <c r="CO195" s="52"/>
      <c r="CS195" s="52"/>
      <c r="CW195" s="52"/>
      <c r="DA195" s="52"/>
      <c r="DE195" s="52"/>
      <c r="DI195" s="52"/>
      <c r="DM195" s="52"/>
      <c r="DQ195" s="52"/>
      <c r="DU195" s="52"/>
      <c r="DY195" s="52"/>
      <c r="EC195" s="52"/>
      <c r="EG195" s="52"/>
      <c r="EK195" s="52"/>
      <c r="EO195" s="52"/>
      <c r="ES195" s="52"/>
      <c r="EW195" s="52"/>
      <c r="FA195" s="52"/>
      <c r="FE195" s="52"/>
      <c r="FI195" s="52"/>
      <c r="FM195" s="52"/>
      <c r="FQ195" s="52"/>
      <c r="FU195" s="52"/>
      <c r="FY195" s="52"/>
      <c r="GC195" s="52"/>
      <c r="GG195" s="52"/>
      <c r="GK195" s="52"/>
      <c r="GO195" s="52"/>
      <c r="GS195" s="52"/>
      <c r="GW195" s="52"/>
      <c r="HA195" s="52"/>
      <c r="HE195" s="52"/>
      <c r="HI195" s="52"/>
      <c r="HM195" s="52"/>
      <c r="HQ195" s="52"/>
      <c r="HU195" s="52"/>
      <c r="HY195" s="52"/>
      <c r="IC195" s="52"/>
      <c r="IG195" s="52"/>
      <c r="IK195" s="52"/>
      <c r="IO195" s="52"/>
      <c r="IS195" s="52"/>
      <c r="IW195" s="52"/>
      <c r="JA195" s="52"/>
      <c r="JE195" s="52"/>
      <c r="JI195" s="52"/>
      <c r="JM195" s="52"/>
      <c r="JQ195" s="52"/>
      <c r="JU195" s="52"/>
      <c r="JY195" s="52"/>
      <c r="KC195" s="52"/>
      <c r="KG195" s="52"/>
      <c r="KK195" s="52"/>
      <c r="KO195" s="52"/>
      <c r="KS195" s="52"/>
      <c r="KW195" s="52"/>
      <c r="LA195" s="52"/>
      <c r="LE195" s="52"/>
      <c r="LI195" s="52"/>
      <c r="LM195" s="52"/>
      <c r="LQ195" s="52"/>
      <c r="LU195" s="52"/>
      <c r="LY195" s="52"/>
      <c r="MC195" s="52"/>
      <c r="MG195" s="52"/>
      <c r="MK195" s="52"/>
      <c r="MO195" s="52"/>
      <c r="MS195" s="52"/>
      <c r="MW195" s="52"/>
      <c r="NA195" s="52"/>
      <c r="NE195" s="52"/>
      <c r="NI195" s="52"/>
      <c r="NM195" s="52"/>
      <c r="NQ195" s="52"/>
      <c r="NU195" s="52"/>
      <c r="NY195" s="52"/>
      <c r="OC195" s="52"/>
      <c r="OG195" s="52"/>
      <c r="OK195" s="52"/>
      <c r="OO195" s="52"/>
      <c r="OS195" s="52"/>
      <c r="OW195" s="52"/>
      <c r="PA195" s="52"/>
      <c r="PE195" s="52"/>
      <c r="PI195" s="52"/>
      <c r="PM195" s="52"/>
      <c r="PQ195" s="52"/>
      <c r="PU195" s="52"/>
      <c r="PY195" s="52"/>
      <c r="QC195" s="52"/>
      <c r="QG195" s="52"/>
      <c r="QK195" s="52"/>
      <c r="QO195" s="52"/>
      <c r="QS195" s="52"/>
      <c r="QW195" s="52"/>
      <c r="RA195" s="52"/>
      <c r="RE195" s="52"/>
      <c r="RI195" s="52"/>
      <c r="RM195" s="52"/>
      <c r="RQ195" s="52"/>
      <c r="RU195" s="52"/>
      <c r="RY195" s="52"/>
      <c r="SC195" s="52"/>
      <c r="SG195" s="52"/>
      <c r="SK195" s="52"/>
      <c r="SO195" s="52"/>
      <c r="SS195" s="52"/>
      <c r="SW195" s="52"/>
      <c r="TA195" s="52"/>
      <c r="TE195" s="52"/>
      <c r="TI195" s="52"/>
      <c r="TM195" s="52"/>
      <c r="TQ195" s="52"/>
      <c r="TU195" s="52"/>
      <c r="TY195" s="52"/>
      <c r="UC195" s="52"/>
      <c r="UG195" s="52"/>
      <c r="UK195" s="52"/>
      <c r="UO195" s="52"/>
      <c r="US195" s="52"/>
      <c r="UW195" s="52"/>
      <c r="VA195" s="52"/>
      <c r="VE195" s="52"/>
      <c r="VI195" s="52"/>
      <c r="VM195" s="52"/>
      <c r="VQ195" s="52"/>
      <c r="VU195" s="52"/>
      <c r="VY195" s="52"/>
      <c r="WC195" s="52"/>
      <c r="WG195" s="52"/>
      <c r="WK195" s="52"/>
      <c r="WO195" s="52"/>
      <c r="WS195" s="52"/>
      <c r="WW195" s="52"/>
      <c r="XA195" s="52"/>
      <c r="XE195" s="52"/>
      <c r="XI195" s="52"/>
      <c r="XM195" s="52"/>
      <c r="XQ195" s="52"/>
      <c r="XU195" s="52"/>
      <c r="XY195" s="52"/>
      <c r="YC195" s="52"/>
      <c r="YG195" s="52"/>
      <c r="YK195" s="52"/>
      <c r="YO195" s="52"/>
      <c r="YS195" s="52"/>
      <c r="YW195" s="52"/>
      <c r="ZA195" s="52"/>
      <c r="ZE195" s="52"/>
      <c r="ZI195" s="52"/>
      <c r="ZM195" s="52"/>
      <c r="ZQ195" s="52"/>
      <c r="ZU195" s="52"/>
      <c r="ZY195" s="52"/>
      <c r="AAC195" s="52"/>
      <c r="AAG195" s="52"/>
      <c r="AAK195" s="52"/>
      <c r="AAO195" s="52"/>
      <c r="AAS195" s="52"/>
      <c r="AAW195" s="52"/>
      <c r="ABA195" s="52"/>
      <c r="ABE195" s="52"/>
      <c r="ABI195" s="52"/>
      <c r="ABM195" s="52"/>
      <c r="ABQ195" s="52"/>
      <c r="ABU195" s="52"/>
      <c r="ABY195" s="52"/>
      <c r="ACC195" s="52"/>
      <c r="ACG195" s="52"/>
      <c r="ACK195" s="52"/>
      <c r="ACO195" s="52"/>
      <c r="ACS195" s="52"/>
      <c r="ACW195" s="52"/>
      <c r="ADA195" s="52"/>
      <c r="ADE195" s="52"/>
      <c r="ADI195" s="52"/>
      <c r="ADM195" s="52"/>
      <c r="ADQ195" s="52"/>
      <c r="ADU195" s="52"/>
      <c r="ADY195" s="52"/>
      <c r="AEC195" s="52"/>
      <c r="AEG195" s="52"/>
      <c r="AEK195" s="52"/>
      <c r="AEO195" s="52"/>
      <c r="AES195" s="52"/>
      <c r="AEW195" s="52"/>
      <c r="AFA195" s="52"/>
      <c r="AFE195" s="52"/>
      <c r="AFI195" s="52"/>
      <c r="AFM195" s="52"/>
      <c r="AFQ195" s="52"/>
      <c r="AFU195" s="52"/>
      <c r="AFY195" s="52"/>
      <c r="AGC195" s="52"/>
      <c r="AGG195" s="52"/>
      <c r="AGK195" s="52"/>
      <c r="AGO195" s="52"/>
      <c r="AGS195" s="52"/>
      <c r="AGW195" s="52"/>
      <c r="AHA195" s="52"/>
      <c r="AHE195" s="52"/>
      <c r="AHI195" s="52"/>
      <c r="AHM195" s="52"/>
      <c r="AHQ195" s="52"/>
      <c r="AHU195" s="52"/>
      <c r="AHY195" s="52"/>
      <c r="AIC195" s="52"/>
      <c r="AIG195" s="52"/>
      <c r="AIK195" s="52"/>
      <c r="AIO195" s="52"/>
      <c r="AIS195" s="52"/>
      <c r="AIW195" s="52"/>
      <c r="AJA195" s="52"/>
      <c r="AJE195" s="52"/>
      <c r="AJI195" s="52"/>
      <c r="AJM195" s="52"/>
      <c r="AJQ195" s="52"/>
      <c r="AJU195" s="52"/>
      <c r="AJY195" s="52"/>
      <c r="AKC195" s="52"/>
      <c r="AKG195" s="52"/>
      <c r="AKK195" s="52"/>
      <c r="AKO195" s="52"/>
      <c r="AKS195" s="52"/>
      <c r="AKW195" s="52"/>
      <c r="ALA195" s="52"/>
      <c r="ALE195" s="52"/>
      <c r="ALI195" s="52"/>
      <c r="ALM195" s="52"/>
      <c r="ALQ195" s="52"/>
      <c r="ALU195" s="52"/>
      <c r="ALY195" s="52"/>
      <c r="AMC195" s="52"/>
      <c r="AMG195" s="52"/>
    </row>
    <row r="196" s="1" customFormat="true" ht="15" hidden="false" customHeight="false" outlineLevel="0" collapsed="false">
      <c r="A196" s="29" t="n">
        <v>43817</v>
      </c>
      <c r="B196" s="20" t="s">
        <v>266</v>
      </c>
      <c r="C196" s="20" t="n">
        <v>541.46</v>
      </c>
      <c r="D196" s="20" t="n">
        <v>108.29</v>
      </c>
      <c r="E196" s="52"/>
      <c r="I196" s="52"/>
      <c r="M196" s="52"/>
      <c r="Q196" s="52"/>
      <c r="U196" s="52"/>
      <c r="Y196" s="52"/>
      <c r="AC196" s="52"/>
      <c r="AG196" s="52"/>
      <c r="AK196" s="52"/>
      <c r="AO196" s="52"/>
      <c r="AS196" s="52"/>
      <c r="AW196" s="52"/>
      <c r="BA196" s="52"/>
      <c r="BE196" s="52"/>
      <c r="BI196" s="52"/>
      <c r="BM196" s="52"/>
      <c r="BQ196" s="52"/>
      <c r="BU196" s="52"/>
      <c r="BY196" s="52"/>
      <c r="CC196" s="52"/>
      <c r="CG196" s="52"/>
      <c r="CK196" s="52"/>
      <c r="CO196" s="52"/>
      <c r="CS196" s="52"/>
      <c r="CW196" s="52"/>
      <c r="DA196" s="52"/>
      <c r="DE196" s="52"/>
      <c r="DI196" s="52"/>
      <c r="DM196" s="52"/>
      <c r="DQ196" s="52"/>
      <c r="DU196" s="52"/>
      <c r="DY196" s="52"/>
      <c r="EC196" s="52"/>
      <c r="EG196" s="52"/>
      <c r="EK196" s="52"/>
      <c r="EO196" s="52"/>
      <c r="ES196" s="52"/>
      <c r="EW196" s="52"/>
      <c r="FA196" s="52"/>
      <c r="FE196" s="52"/>
      <c r="FI196" s="52"/>
      <c r="FM196" s="52"/>
      <c r="FQ196" s="52"/>
      <c r="FU196" s="52"/>
      <c r="FY196" s="52"/>
      <c r="GC196" s="52"/>
      <c r="GG196" s="52"/>
      <c r="GK196" s="52"/>
      <c r="GO196" s="52"/>
      <c r="GS196" s="52"/>
      <c r="GW196" s="52"/>
      <c r="HA196" s="52"/>
      <c r="HE196" s="52"/>
      <c r="HI196" s="52"/>
      <c r="HM196" s="52"/>
      <c r="HQ196" s="52"/>
      <c r="HU196" s="52"/>
      <c r="HY196" s="52"/>
      <c r="IC196" s="52"/>
      <c r="IG196" s="52"/>
      <c r="IK196" s="52"/>
      <c r="IO196" s="52"/>
      <c r="IS196" s="52"/>
      <c r="IW196" s="52"/>
      <c r="JA196" s="52"/>
      <c r="JE196" s="52"/>
      <c r="JI196" s="52"/>
      <c r="JM196" s="52"/>
      <c r="JQ196" s="52"/>
      <c r="JU196" s="52"/>
      <c r="JY196" s="52"/>
      <c r="KC196" s="52"/>
      <c r="KG196" s="52"/>
      <c r="KK196" s="52"/>
      <c r="KO196" s="52"/>
      <c r="KS196" s="52"/>
      <c r="KW196" s="52"/>
      <c r="LA196" s="52"/>
      <c r="LE196" s="52"/>
      <c r="LI196" s="52"/>
      <c r="LM196" s="52"/>
      <c r="LQ196" s="52"/>
      <c r="LU196" s="52"/>
      <c r="LY196" s="52"/>
      <c r="MC196" s="52"/>
      <c r="MG196" s="52"/>
      <c r="MK196" s="52"/>
      <c r="MO196" s="52"/>
      <c r="MS196" s="52"/>
      <c r="MW196" s="52"/>
      <c r="NA196" s="52"/>
      <c r="NE196" s="52"/>
      <c r="NI196" s="52"/>
      <c r="NM196" s="52"/>
      <c r="NQ196" s="52"/>
      <c r="NU196" s="52"/>
      <c r="NY196" s="52"/>
      <c r="OC196" s="52"/>
      <c r="OG196" s="52"/>
      <c r="OK196" s="52"/>
      <c r="OO196" s="52"/>
      <c r="OS196" s="52"/>
      <c r="OW196" s="52"/>
      <c r="PA196" s="52"/>
      <c r="PE196" s="52"/>
      <c r="PI196" s="52"/>
      <c r="PM196" s="52"/>
      <c r="PQ196" s="52"/>
      <c r="PU196" s="52"/>
      <c r="PY196" s="52"/>
      <c r="QC196" s="52"/>
      <c r="QG196" s="52"/>
      <c r="QK196" s="52"/>
      <c r="QO196" s="52"/>
      <c r="QS196" s="52"/>
      <c r="QW196" s="52"/>
      <c r="RA196" s="52"/>
      <c r="RE196" s="52"/>
      <c r="RI196" s="52"/>
      <c r="RM196" s="52"/>
      <c r="RQ196" s="52"/>
      <c r="RU196" s="52"/>
      <c r="RY196" s="52"/>
      <c r="SC196" s="52"/>
      <c r="SG196" s="52"/>
      <c r="SK196" s="52"/>
      <c r="SO196" s="52"/>
      <c r="SS196" s="52"/>
      <c r="SW196" s="52"/>
      <c r="TA196" s="52"/>
      <c r="TE196" s="52"/>
      <c r="TI196" s="52"/>
      <c r="TM196" s="52"/>
      <c r="TQ196" s="52"/>
      <c r="TU196" s="52"/>
      <c r="TY196" s="52"/>
      <c r="UC196" s="52"/>
      <c r="UG196" s="52"/>
      <c r="UK196" s="52"/>
      <c r="UO196" s="52"/>
      <c r="US196" s="52"/>
      <c r="UW196" s="52"/>
      <c r="VA196" s="52"/>
      <c r="VE196" s="52"/>
      <c r="VI196" s="52"/>
      <c r="VM196" s="52"/>
      <c r="VQ196" s="52"/>
      <c r="VU196" s="52"/>
      <c r="VY196" s="52"/>
      <c r="WC196" s="52"/>
      <c r="WG196" s="52"/>
      <c r="WK196" s="52"/>
      <c r="WO196" s="52"/>
      <c r="WS196" s="52"/>
      <c r="WW196" s="52"/>
      <c r="XA196" s="52"/>
      <c r="XE196" s="52"/>
      <c r="XI196" s="52"/>
      <c r="XM196" s="52"/>
      <c r="XQ196" s="52"/>
      <c r="XU196" s="52"/>
      <c r="XY196" s="52"/>
      <c r="YC196" s="52"/>
      <c r="YG196" s="52"/>
      <c r="YK196" s="52"/>
      <c r="YO196" s="52"/>
      <c r="YS196" s="52"/>
      <c r="YW196" s="52"/>
      <c r="ZA196" s="52"/>
      <c r="ZE196" s="52"/>
      <c r="ZI196" s="52"/>
      <c r="ZM196" s="52"/>
      <c r="ZQ196" s="52"/>
      <c r="ZU196" s="52"/>
      <c r="ZY196" s="52"/>
      <c r="AAC196" s="52"/>
      <c r="AAG196" s="52"/>
      <c r="AAK196" s="52"/>
      <c r="AAO196" s="52"/>
      <c r="AAS196" s="52"/>
      <c r="AAW196" s="52"/>
      <c r="ABA196" s="52"/>
      <c r="ABE196" s="52"/>
      <c r="ABI196" s="52"/>
      <c r="ABM196" s="52"/>
      <c r="ABQ196" s="52"/>
      <c r="ABU196" s="52"/>
      <c r="ABY196" s="52"/>
      <c r="ACC196" s="52"/>
      <c r="ACG196" s="52"/>
      <c r="ACK196" s="52"/>
      <c r="ACO196" s="52"/>
      <c r="ACS196" s="52"/>
      <c r="ACW196" s="52"/>
      <c r="ADA196" s="52"/>
      <c r="ADE196" s="52"/>
      <c r="ADI196" s="52"/>
      <c r="ADM196" s="52"/>
      <c r="ADQ196" s="52"/>
      <c r="ADU196" s="52"/>
      <c r="ADY196" s="52"/>
      <c r="AEC196" s="52"/>
      <c r="AEG196" s="52"/>
      <c r="AEK196" s="52"/>
      <c r="AEO196" s="52"/>
      <c r="AES196" s="52"/>
      <c r="AEW196" s="52"/>
      <c r="AFA196" s="52"/>
      <c r="AFE196" s="52"/>
      <c r="AFI196" s="52"/>
      <c r="AFM196" s="52"/>
      <c r="AFQ196" s="52"/>
      <c r="AFU196" s="52"/>
      <c r="AFY196" s="52"/>
      <c r="AGC196" s="52"/>
      <c r="AGG196" s="52"/>
      <c r="AGK196" s="52"/>
      <c r="AGO196" s="52"/>
      <c r="AGS196" s="52"/>
      <c r="AGW196" s="52"/>
      <c r="AHA196" s="52"/>
      <c r="AHE196" s="52"/>
      <c r="AHI196" s="52"/>
      <c r="AHM196" s="52"/>
      <c r="AHQ196" s="52"/>
      <c r="AHU196" s="52"/>
      <c r="AHY196" s="52"/>
      <c r="AIC196" s="52"/>
      <c r="AIG196" s="52"/>
      <c r="AIK196" s="52"/>
      <c r="AIO196" s="52"/>
      <c r="AIS196" s="52"/>
      <c r="AIW196" s="52"/>
      <c r="AJA196" s="52"/>
      <c r="AJE196" s="52"/>
      <c r="AJI196" s="52"/>
      <c r="AJM196" s="52"/>
      <c r="AJQ196" s="52"/>
      <c r="AJU196" s="52"/>
      <c r="AJY196" s="52"/>
      <c r="AKC196" s="52"/>
      <c r="AKG196" s="52"/>
      <c r="AKK196" s="52"/>
      <c r="AKO196" s="52"/>
      <c r="AKS196" s="52"/>
      <c r="AKW196" s="52"/>
      <c r="ALA196" s="52"/>
      <c r="ALE196" s="52"/>
      <c r="ALI196" s="52"/>
      <c r="ALM196" s="52"/>
      <c r="ALQ196" s="52"/>
      <c r="ALU196" s="52"/>
      <c r="ALY196" s="52"/>
      <c r="AMC196" s="52"/>
      <c r="AMG196" s="52"/>
    </row>
    <row r="197" s="1" customFormat="true" ht="15" hidden="false" customHeight="false" outlineLevel="0" collapsed="false">
      <c r="A197" s="29" t="n">
        <v>43817</v>
      </c>
      <c r="B197" s="16" t="s">
        <v>267</v>
      </c>
      <c r="C197" s="16" t="n">
        <v>16265.9</v>
      </c>
      <c r="D197" s="20"/>
      <c r="E197" s="52"/>
      <c r="I197" s="52"/>
      <c r="M197" s="52"/>
      <c r="Q197" s="52"/>
      <c r="U197" s="52"/>
      <c r="Y197" s="52"/>
      <c r="AC197" s="52"/>
      <c r="AG197" s="52"/>
      <c r="AK197" s="52"/>
      <c r="AO197" s="52"/>
      <c r="AS197" s="52"/>
      <c r="AW197" s="52"/>
      <c r="BA197" s="52"/>
      <c r="BE197" s="52"/>
      <c r="BI197" s="52"/>
      <c r="BM197" s="52"/>
      <c r="BQ197" s="52"/>
      <c r="BU197" s="52"/>
      <c r="BY197" s="52"/>
      <c r="CC197" s="52"/>
      <c r="CG197" s="52"/>
      <c r="CK197" s="52"/>
      <c r="CO197" s="52"/>
      <c r="CS197" s="52"/>
      <c r="CW197" s="52"/>
      <c r="DA197" s="52"/>
      <c r="DE197" s="52"/>
      <c r="DI197" s="52"/>
      <c r="DM197" s="52"/>
      <c r="DQ197" s="52"/>
      <c r="DU197" s="52"/>
      <c r="DY197" s="52"/>
      <c r="EC197" s="52"/>
      <c r="EG197" s="52"/>
      <c r="EK197" s="52"/>
      <c r="EO197" s="52"/>
      <c r="ES197" s="52"/>
      <c r="EW197" s="52"/>
      <c r="FA197" s="52"/>
      <c r="FE197" s="52"/>
      <c r="FI197" s="52"/>
      <c r="FM197" s="52"/>
      <c r="FQ197" s="52"/>
      <c r="FU197" s="52"/>
      <c r="FY197" s="52"/>
      <c r="GC197" s="52"/>
      <c r="GG197" s="52"/>
      <c r="GK197" s="52"/>
      <c r="GO197" s="52"/>
      <c r="GS197" s="52"/>
      <c r="GW197" s="52"/>
      <c r="HA197" s="52"/>
      <c r="HE197" s="52"/>
      <c r="HI197" s="52"/>
      <c r="HM197" s="52"/>
      <c r="HQ197" s="52"/>
      <c r="HU197" s="52"/>
      <c r="HY197" s="52"/>
      <c r="IC197" s="52"/>
      <c r="IG197" s="52"/>
      <c r="IK197" s="52"/>
      <c r="IO197" s="52"/>
      <c r="IS197" s="52"/>
      <c r="IW197" s="52"/>
      <c r="JA197" s="52"/>
      <c r="JE197" s="52"/>
      <c r="JI197" s="52"/>
      <c r="JM197" s="52"/>
      <c r="JQ197" s="52"/>
      <c r="JU197" s="52"/>
      <c r="JY197" s="52"/>
      <c r="KC197" s="52"/>
      <c r="KG197" s="52"/>
      <c r="KK197" s="52"/>
      <c r="KO197" s="52"/>
      <c r="KS197" s="52"/>
      <c r="KW197" s="52"/>
      <c r="LA197" s="52"/>
      <c r="LE197" s="52"/>
      <c r="LI197" s="52"/>
      <c r="LM197" s="52"/>
      <c r="LQ197" s="52"/>
      <c r="LU197" s="52"/>
      <c r="LY197" s="52"/>
      <c r="MC197" s="52"/>
      <c r="MG197" s="52"/>
      <c r="MK197" s="52"/>
      <c r="MO197" s="52"/>
      <c r="MS197" s="52"/>
      <c r="MW197" s="52"/>
      <c r="NA197" s="52"/>
      <c r="NE197" s="52"/>
      <c r="NI197" s="52"/>
      <c r="NM197" s="52"/>
      <c r="NQ197" s="52"/>
      <c r="NU197" s="52"/>
      <c r="NY197" s="52"/>
      <c r="OC197" s="52"/>
      <c r="OG197" s="52"/>
      <c r="OK197" s="52"/>
      <c r="OO197" s="52"/>
      <c r="OS197" s="52"/>
      <c r="OW197" s="52"/>
      <c r="PA197" s="52"/>
      <c r="PE197" s="52"/>
      <c r="PI197" s="52"/>
      <c r="PM197" s="52"/>
      <c r="PQ197" s="52"/>
      <c r="PU197" s="52"/>
      <c r="PY197" s="52"/>
      <c r="QC197" s="52"/>
      <c r="QG197" s="52"/>
      <c r="QK197" s="52"/>
      <c r="QO197" s="52"/>
      <c r="QS197" s="52"/>
      <c r="QW197" s="52"/>
      <c r="RA197" s="52"/>
      <c r="RE197" s="52"/>
      <c r="RI197" s="52"/>
      <c r="RM197" s="52"/>
      <c r="RQ197" s="52"/>
      <c r="RU197" s="52"/>
      <c r="RY197" s="52"/>
      <c r="SC197" s="52"/>
      <c r="SG197" s="52"/>
      <c r="SK197" s="52"/>
      <c r="SO197" s="52"/>
      <c r="SS197" s="52"/>
      <c r="SW197" s="52"/>
      <c r="TA197" s="52"/>
      <c r="TE197" s="52"/>
      <c r="TI197" s="52"/>
      <c r="TM197" s="52"/>
      <c r="TQ197" s="52"/>
      <c r="TU197" s="52"/>
      <c r="TY197" s="52"/>
      <c r="UC197" s="52"/>
      <c r="UG197" s="52"/>
      <c r="UK197" s="52"/>
      <c r="UO197" s="52"/>
      <c r="US197" s="52"/>
      <c r="UW197" s="52"/>
      <c r="VA197" s="52"/>
      <c r="VE197" s="52"/>
      <c r="VI197" s="52"/>
      <c r="VM197" s="52"/>
      <c r="VQ197" s="52"/>
      <c r="VU197" s="52"/>
      <c r="VY197" s="52"/>
      <c r="WC197" s="52"/>
      <c r="WG197" s="52"/>
      <c r="WK197" s="52"/>
      <c r="WO197" s="52"/>
      <c r="WS197" s="52"/>
      <c r="WW197" s="52"/>
      <c r="XA197" s="52"/>
      <c r="XE197" s="52"/>
      <c r="XI197" s="52"/>
      <c r="XM197" s="52"/>
      <c r="XQ197" s="52"/>
      <c r="XU197" s="52"/>
      <c r="XY197" s="52"/>
      <c r="YC197" s="52"/>
      <c r="YG197" s="52"/>
      <c r="YK197" s="52"/>
      <c r="YO197" s="52"/>
      <c r="YS197" s="52"/>
      <c r="YW197" s="52"/>
      <c r="ZA197" s="52"/>
      <c r="ZE197" s="52"/>
      <c r="ZI197" s="52"/>
      <c r="ZM197" s="52"/>
      <c r="ZQ197" s="52"/>
      <c r="ZU197" s="52"/>
      <c r="ZY197" s="52"/>
      <c r="AAC197" s="52"/>
      <c r="AAG197" s="52"/>
      <c r="AAK197" s="52"/>
      <c r="AAO197" s="52"/>
      <c r="AAS197" s="52"/>
      <c r="AAW197" s="52"/>
      <c r="ABA197" s="52"/>
      <c r="ABE197" s="52"/>
      <c r="ABI197" s="52"/>
      <c r="ABM197" s="52"/>
      <c r="ABQ197" s="52"/>
      <c r="ABU197" s="52"/>
      <c r="ABY197" s="52"/>
      <c r="ACC197" s="52"/>
      <c r="ACG197" s="52"/>
      <c r="ACK197" s="52"/>
      <c r="ACO197" s="52"/>
      <c r="ACS197" s="52"/>
      <c r="ACW197" s="52"/>
      <c r="ADA197" s="52"/>
      <c r="ADE197" s="52"/>
      <c r="ADI197" s="52"/>
      <c r="ADM197" s="52"/>
      <c r="ADQ197" s="52"/>
      <c r="ADU197" s="52"/>
      <c r="ADY197" s="52"/>
      <c r="AEC197" s="52"/>
      <c r="AEG197" s="52"/>
      <c r="AEK197" s="52"/>
      <c r="AEO197" s="52"/>
      <c r="AES197" s="52"/>
      <c r="AEW197" s="52"/>
      <c r="AFA197" s="52"/>
      <c r="AFE197" s="52"/>
      <c r="AFI197" s="52"/>
      <c r="AFM197" s="52"/>
      <c r="AFQ197" s="52"/>
      <c r="AFU197" s="52"/>
      <c r="AFY197" s="52"/>
      <c r="AGC197" s="52"/>
      <c r="AGG197" s="52"/>
      <c r="AGK197" s="52"/>
      <c r="AGO197" s="52"/>
      <c r="AGS197" s="52"/>
      <c r="AGW197" s="52"/>
      <c r="AHA197" s="52"/>
      <c r="AHE197" s="52"/>
      <c r="AHI197" s="52"/>
      <c r="AHM197" s="52"/>
      <c r="AHQ197" s="52"/>
      <c r="AHU197" s="52"/>
      <c r="AHY197" s="52"/>
      <c r="AIC197" s="52"/>
      <c r="AIG197" s="52"/>
      <c r="AIK197" s="52"/>
      <c r="AIO197" s="52"/>
      <c r="AIS197" s="52"/>
      <c r="AIW197" s="52"/>
      <c r="AJA197" s="52"/>
      <c r="AJE197" s="52"/>
      <c r="AJI197" s="52"/>
      <c r="AJM197" s="52"/>
      <c r="AJQ197" s="52"/>
      <c r="AJU197" s="52"/>
      <c r="AJY197" s="52"/>
      <c r="AKC197" s="52"/>
      <c r="AKG197" s="52"/>
      <c r="AKK197" s="52"/>
      <c r="AKO197" s="52"/>
      <c r="AKS197" s="52"/>
      <c r="AKW197" s="52"/>
      <c r="ALA197" s="52"/>
      <c r="ALE197" s="52"/>
      <c r="ALI197" s="52"/>
      <c r="ALM197" s="52"/>
      <c r="ALQ197" s="52"/>
      <c r="ALU197" s="52"/>
      <c r="ALY197" s="52"/>
      <c r="AMC197" s="52"/>
      <c r="AMG197" s="52"/>
    </row>
    <row r="198" s="1" customFormat="true" ht="15" hidden="false" customHeight="false" outlineLevel="0" collapsed="false">
      <c r="A198" s="29" t="n">
        <v>43819</v>
      </c>
      <c r="B198" s="20" t="s">
        <v>268</v>
      </c>
      <c r="C198" s="20" t="n">
        <v>16680</v>
      </c>
      <c r="D198" s="20" t="n">
        <v>3336</v>
      </c>
      <c r="E198" s="52"/>
      <c r="I198" s="52"/>
      <c r="M198" s="52"/>
      <c r="Q198" s="52"/>
      <c r="U198" s="52"/>
      <c r="Y198" s="52"/>
      <c r="AC198" s="52"/>
      <c r="AG198" s="52"/>
      <c r="AK198" s="52"/>
      <c r="AO198" s="52"/>
      <c r="AS198" s="52"/>
      <c r="AW198" s="52"/>
      <c r="BA198" s="52"/>
      <c r="BE198" s="52"/>
      <c r="BI198" s="52"/>
      <c r="BM198" s="52"/>
      <c r="BQ198" s="52"/>
      <c r="BU198" s="52"/>
      <c r="BY198" s="52"/>
      <c r="CC198" s="52"/>
      <c r="CG198" s="52"/>
      <c r="CK198" s="52"/>
      <c r="CO198" s="52"/>
      <c r="CS198" s="52"/>
      <c r="CW198" s="52"/>
      <c r="DA198" s="52"/>
      <c r="DE198" s="52"/>
      <c r="DI198" s="52"/>
      <c r="DM198" s="52"/>
      <c r="DQ198" s="52"/>
      <c r="DU198" s="52"/>
      <c r="DY198" s="52"/>
      <c r="EC198" s="52"/>
      <c r="EG198" s="52"/>
      <c r="EK198" s="52"/>
      <c r="EO198" s="52"/>
      <c r="ES198" s="52"/>
      <c r="EW198" s="52"/>
      <c r="FA198" s="52"/>
      <c r="FE198" s="52"/>
      <c r="FI198" s="52"/>
      <c r="FM198" s="52"/>
      <c r="FQ198" s="52"/>
      <c r="FU198" s="52"/>
      <c r="FY198" s="52"/>
      <c r="GC198" s="52"/>
      <c r="GG198" s="52"/>
      <c r="GK198" s="52"/>
      <c r="GO198" s="52"/>
      <c r="GS198" s="52"/>
      <c r="GW198" s="52"/>
      <c r="HA198" s="52"/>
      <c r="HE198" s="52"/>
      <c r="HI198" s="52"/>
      <c r="HM198" s="52"/>
      <c r="HQ198" s="52"/>
      <c r="HU198" s="52"/>
      <c r="HY198" s="52"/>
      <c r="IC198" s="52"/>
      <c r="IG198" s="52"/>
      <c r="IK198" s="52"/>
      <c r="IO198" s="52"/>
      <c r="IS198" s="52"/>
      <c r="IW198" s="52"/>
      <c r="JA198" s="52"/>
      <c r="JE198" s="52"/>
      <c r="JI198" s="52"/>
      <c r="JM198" s="52"/>
      <c r="JQ198" s="52"/>
      <c r="JU198" s="52"/>
      <c r="JY198" s="52"/>
      <c r="KC198" s="52"/>
      <c r="KG198" s="52"/>
      <c r="KK198" s="52"/>
      <c r="KO198" s="52"/>
      <c r="KS198" s="52"/>
      <c r="KW198" s="52"/>
      <c r="LA198" s="52"/>
      <c r="LE198" s="52"/>
      <c r="LI198" s="52"/>
      <c r="LM198" s="52"/>
      <c r="LQ198" s="52"/>
      <c r="LU198" s="52"/>
      <c r="LY198" s="52"/>
      <c r="MC198" s="52"/>
      <c r="MG198" s="52"/>
      <c r="MK198" s="52"/>
      <c r="MO198" s="52"/>
      <c r="MS198" s="52"/>
      <c r="MW198" s="52"/>
      <c r="NA198" s="52"/>
      <c r="NE198" s="52"/>
      <c r="NI198" s="52"/>
      <c r="NM198" s="52"/>
      <c r="NQ198" s="52"/>
      <c r="NU198" s="52"/>
      <c r="NY198" s="52"/>
      <c r="OC198" s="52"/>
      <c r="OG198" s="52"/>
      <c r="OK198" s="52"/>
      <c r="OO198" s="52"/>
      <c r="OS198" s="52"/>
      <c r="OW198" s="52"/>
      <c r="PA198" s="52"/>
      <c r="PE198" s="52"/>
      <c r="PI198" s="52"/>
      <c r="PM198" s="52"/>
      <c r="PQ198" s="52"/>
      <c r="PU198" s="52"/>
      <c r="PY198" s="52"/>
      <c r="QC198" s="52"/>
      <c r="QG198" s="52"/>
      <c r="QK198" s="52"/>
      <c r="QO198" s="52"/>
      <c r="QS198" s="52"/>
      <c r="QW198" s="52"/>
      <c r="RA198" s="52"/>
      <c r="RE198" s="52"/>
      <c r="RI198" s="52"/>
      <c r="RM198" s="52"/>
      <c r="RQ198" s="52"/>
      <c r="RU198" s="52"/>
      <c r="RY198" s="52"/>
      <c r="SC198" s="52"/>
      <c r="SG198" s="52"/>
      <c r="SK198" s="52"/>
      <c r="SO198" s="52"/>
      <c r="SS198" s="52"/>
      <c r="SW198" s="52"/>
      <c r="TA198" s="52"/>
      <c r="TE198" s="52"/>
      <c r="TI198" s="52"/>
      <c r="TM198" s="52"/>
      <c r="TQ198" s="52"/>
      <c r="TU198" s="52"/>
      <c r="TY198" s="52"/>
      <c r="UC198" s="52"/>
      <c r="UG198" s="52"/>
      <c r="UK198" s="52"/>
      <c r="UO198" s="52"/>
      <c r="US198" s="52"/>
      <c r="UW198" s="52"/>
      <c r="VA198" s="52"/>
      <c r="VE198" s="52"/>
      <c r="VI198" s="52"/>
      <c r="VM198" s="52"/>
      <c r="VQ198" s="52"/>
      <c r="VU198" s="52"/>
      <c r="VY198" s="52"/>
      <c r="WC198" s="52"/>
      <c r="WG198" s="52"/>
      <c r="WK198" s="52"/>
      <c r="WO198" s="52"/>
      <c r="WS198" s="52"/>
      <c r="WW198" s="52"/>
      <c r="XA198" s="52"/>
      <c r="XE198" s="52"/>
      <c r="XI198" s="52"/>
      <c r="XM198" s="52"/>
      <c r="XQ198" s="52"/>
      <c r="XU198" s="52"/>
      <c r="XY198" s="52"/>
      <c r="YC198" s="52"/>
      <c r="YG198" s="52"/>
      <c r="YK198" s="52"/>
      <c r="YO198" s="52"/>
      <c r="YS198" s="52"/>
      <c r="YW198" s="52"/>
      <c r="ZA198" s="52"/>
      <c r="ZE198" s="52"/>
      <c r="ZI198" s="52"/>
      <c r="ZM198" s="52"/>
      <c r="ZQ198" s="52"/>
      <c r="ZU198" s="52"/>
      <c r="ZY198" s="52"/>
      <c r="AAC198" s="52"/>
      <c r="AAG198" s="52"/>
      <c r="AAK198" s="52"/>
      <c r="AAO198" s="52"/>
      <c r="AAS198" s="52"/>
      <c r="AAW198" s="52"/>
      <c r="ABA198" s="52"/>
      <c r="ABE198" s="52"/>
      <c r="ABI198" s="52"/>
      <c r="ABM198" s="52"/>
      <c r="ABQ198" s="52"/>
      <c r="ABU198" s="52"/>
      <c r="ABY198" s="52"/>
      <c r="ACC198" s="52"/>
      <c r="ACG198" s="52"/>
      <c r="ACK198" s="52"/>
      <c r="ACO198" s="52"/>
      <c r="ACS198" s="52"/>
      <c r="ACW198" s="52"/>
      <c r="ADA198" s="52"/>
      <c r="ADE198" s="52"/>
      <c r="ADI198" s="52"/>
      <c r="ADM198" s="52"/>
      <c r="ADQ198" s="52"/>
      <c r="ADU198" s="52"/>
      <c r="ADY198" s="52"/>
      <c r="AEC198" s="52"/>
      <c r="AEG198" s="52"/>
      <c r="AEK198" s="52"/>
      <c r="AEO198" s="52"/>
      <c r="AES198" s="52"/>
      <c r="AEW198" s="52"/>
      <c r="AFA198" s="52"/>
      <c r="AFE198" s="52"/>
      <c r="AFI198" s="52"/>
      <c r="AFM198" s="52"/>
      <c r="AFQ198" s="52"/>
      <c r="AFU198" s="52"/>
      <c r="AFY198" s="52"/>
      <c r="AGC198" s="52"/>
      <c r="AGG198" s="52"/>
      <c r="AGK198" s="52"/>
      <c r="AGO198" s="52"/>
      <c r="AGS198" s="52"/>
      <c r="AGW198" s="52"/>
      <c r="AHA198" s="52"/>
      <c r="AHE198" s="52"/>
      <c r="AHI198" s="52"/>
      <c r="AHM198" s="52"/>
      <c r="AHQ198" s="52"/>
      <c r="AHU198" s="52"/>
      <c r="AHY198" s="52"/>
      <c r="AIC198" s="52"/>
      <c r="AIG198" s="52"/>
      <c r="AIK198" s="52"/>
      <c r="AIO198" s="52"/>
      <c r="AIS198" s="52"/>
      <c r="AIW198" s="52"/>
      <c r="AJA198" s="52"/>
      <c r="AJE198" s="52"/>
      <c r="AJI198" s="52"/>
      <c r="AJM198" s="52"/>
      <c r="AJQ198" s="52"/>
      <c r="AJU198" s="52"/>
      <c r="AJY198" s="52"/>
      <c r="AKC198" s="52"/>
      <c r="AKG198" s="52"/>
      <c r="AKK198" s="52"/>
      <c r="AKO198" s="52"/>
      <c r="AKS198" s="52"/>
      <c r="AKW198" s="52"/>
      <c r="ALA198" s="52"/>
      <c r="ALE198" s="52"/>
      <c r="ALI198" s="52"/>
      <c r="ALM198" s="52"/>
      <c r="ALQ198" s="52"/>
      <c r="ALU198" s="52"/>
      <c r="ALY198" s="52"/>
      <c r="AMC198" s="52"/>
      <c r="AMG198" s="52"/>
    </row>
    <row r="199" s="1" customFormat="true" ht="15" hidden="false" customHeight="false" outlineLevel="0" collapsed="false">
      <c r="A199" s="29" t="n">
        <v>43845</v>
      </c>
      <c r="B199" s="20" t="s">
        <v>269</v>
      </c>
      <c r="C199" s="20" t="n">
        <v>16680</v>
      </c>
      <c r="D199" s="20" t="n">
        <v>3336</v>
      </c>
      <c r="E199" s="52"/>
      <c r="I199" s="52"/>
      <c r="M199" s="52"/>
      <c r="Q199" s="52"/>
      <c r="U199" s="52"/>
      <c r="Y199" s="52"/>
      <c r="AC199" s="52"/>
      <c r="AG199" s="52"/>
      <c r="AK199" s="52"/>
      <c r="AO199" s="52"/>
      <c r="AS199" s="52"/>
      <c r="AW199" s="52"/>
      <c r="BA199" s="52"/>
      <c r="BE199" s="52"/>
      <c r="BI199" s="52"/>
      <c r="BM199" s="52"/>
      <c r="BQ199" s="52"/>
      <c r="BU199" s="52"/>
      <c r="BY199" s="52"/>
      <c r="CC199" s="52"/>
      <c r="CG199" s="52"/>
      <c r="CK199" s="52"/>
      <c r="CO199" s="52"/>
      <c r="CS199" s="52"/>
      <c r="CW199" s="52"/>
      <c r="DA199" s="52"/>
      <c r="DE199" s="52"/>
      <c r="DI199" s="52"/>
      <c r="DM199" s="52"/>
      <c r="DQ199" s="52"/>
      <c r="DU199" s="52"/>
      <c r="DY199" s="52"/>
      <c r="EC199" s="52"/>
      <c r="EG199" s="52"/>
      <c r="EK199" s="52"/>
      <c r="EO199" s="52"/>
      <c r="ES199" s="52"/>
      <c r="EW199" s="52"/>
      <c r="FA199" s="52"/>
      <c r="FE199" s="52"/>
      <c r="FI199" s="52"/>
      <c r="FM199" s="52"/>
      <c r="FQ199" s="52"/>
      <c r="FU199" s="52"/>
      <c r="FY199" s="52"/>
      <c r="GC199" s="52"/>
      <c r="GG199" s="52"/>
      <c r="GK199" s="52"/>
      <c r="GO199" s="52"/>
      <c r="GS199" s="52"/>
      <c r="GW199" s="52"/>
      <c r="HA199" s="52"/>
      <c r="HE199" s="52"/>
      <c r="HI199" s="52"/>
      <c r="HM199" s="52"/>
      <c r="HQ199" s="52"/>
      <c r="HU199" s="52"/>
      <c r="HY199" s="52"/>
      <c r="IC199" s="52"/>
      <c r="IG199" s="52"/>
      <c r="IK199" s="52"/>
      <c r="IO199" s="52"/>
      <c r="IS199" s="52"/>
      <c r="IW199" s="52"/>
      <c r="JA199" s="52"/>
      <c r="JE199" s="52"/>
      <c r="JI199" s="52"/>
      <c r="JM199" s="52"/>
      <c r="JQ199" s="52"/>
      <c r="JU199" s="52"/>
      <c r="JY199" s="52"/>
      <c r="KC199" s="52"/>
      <c r="KG199" s="52"/>
      <c r="KK199" s="52"/>
      <c r="KO199" s="52"/>
      <c r="KS199" s="52"/>
      <c r="KW199" s="52"/>
      <c r="LA199" s="52"/>
      <c r="LE199" s="52"/>
      <c r="LI199" s="52"/>
      <c r="LM199" s="52"/>
      <c r="LQ199" s="52"/>
      <c r="LU199" s="52"/>
      <c r="LY199" s="52"/>
      <c r="MC199" s="52"/>
      <c r="MG199" s="52"/>
      <c r="MK199" s="52"/>
      <c r="MO199" s="52"/>
      <c r="MS199" s="52"/>
      <c r="MW199" s="52"/>
      <c r="NA199" s="52"/>
      <c r="NE199" s="52"/>
      <c r="NI199" s="52"/>
      <c r="NM199" s="52"/>
      <c r="NQ199" s="52"/>
      <c r="NU199" s="52"/>
      <c r="NY199" s="52"/>
      <c r="OC199" s="52"/>
      <c r="OG199" s="52"/>
      <c r="OK199" s="52"/>
      <c r="OO199" s="52"/>
      <c r="OS199" s="52"/>
      <c r="OW199" s="52"/>
      <c r="PA199" s="52"/>
      <c r="PE199" s="52"/>
      <c r="PI199" s="52"/>
      <c r="PM199" s="52"/>
      <c r="PQ199" s="52"/>
      <c r="PU199" s="52"/>
      <c r="PY199" s="52"/>
      <c r="QC199" s="52"/>
      <c r="QG199" s="52"/>
      <c r="QK199" s="52"/>
      <c r="QO199" s="52"/>
      <c r="QS199" s="52"/>
      <c r="QW199" s="52"/>
      <c r="RA199" s="52"/>
      <c r="RE199" s="52"/>
      <c r="RI199" s="52"/>
      <c r="RM199" s="52"/>
      <c r="RQ199" s="52"/>
      <c r="RU199" s="52"/>
      <c r="RY199" s="52"/>
      <c r="SC199" s="52"/>
      <c r="SG199" s="52"/>
      <c r="SK199" s="52"/>
      <c r="SO199" s="52"/>
      <c r="SS199" s="52"/>
      <c r="SW199" s="52"/>
      <c r="TA199" s="52"/>
      <c r="TE199" s="52"/>
      <c r="TI199" s="52"/>
      <c r="TM199" s="52"/>
      <c r="TQ199" s="52"/>
      <c r="TU199" s="52"/>
      <c r="TY199" s="52"/>
      <c r="UC199" s="52"/>
      <c r="UG199" s="52"/>
      <c r="UK199" s="52"/>
      <c r="UO199" s="52"/>
      <c r="US199" s="52"/>
      <c r="UW199" s="52"/>
      <c r="VA199" s="52"/>
      <c r="VE199" s="52"/>
      <c r="VI199" s="52"/>
      <c r="VM199" s="52"/>
      <c r="VQ199" s="52"/>
      <c r="VU199" s="52"/>
      <c r="VY199" s="52"/>
      <c r="WC199" s="52"/>
      <c r="WG199" s="52"/>
      <c r="WK199" s="52"/>
      <c r="WO199" s="52"/>
      <c r="WS199" s="52"/>
      <c r="WW199" s="52"/>
      <c r="XA199" s="52"/>
      <c r="XE199" s="52"/>
      <c r="XI199" s="52"/>
      <c r="XM199" s="52"/>
      <c r="XQ199" s="52"/>
      <c r="XU199" s="52"/>
      <c r="XY199" s="52"/>
      <c r="YC199" s="52"/>
      <c r="YG199" s="52"/>
      <c r="YK199" s="52"/>
      <c r="YO199" s="52"/>
      <c r="YS199" s="52"/>
      <c r="YW199" s="52"/>
      <c r="ZA199" s="52"/>
      <c r="ZE199" s="52"/>
      <c r="ZI199" s="52"/>
      <c r="ZM199" s="52"/>
      <c r="ZQ199" s="52"/>
      <c r="ZU199" s="52"/>
      <c r="ZY199" s="52"/>
      <c r="AAC199" s="52"/>
      <c r="AAG199" s="52"/>
      <c r="AAK199" s="52"/>
      <c r="AAO199" s="52"/>
      <c r="AAS199" s="52"/>
      <c r="AAW199" s="52"/>
      <c r="ABA199" s="52"/>
      <c r="ABE199" s="52"/>
      <c r="ABI199" s="52"/>
      <c r="ABM199" s="52"/>
      <c r="ABQ199" s="52"/>
      <c r="ABU199" s="52"/>
      <c r="ABY199" s="52"/>
      <c r="ACC199" s="52"/>
      <c r="ACG199" s="52"/>
      <c r="ACK199" s="52"/>
      <c r="ACO199" s="52"/>
      <c r="ACS199" s="52"/>
      <c r="ACW199" s="52"/>
      <c r="ADA199" s="52"/>
      <c r="ADE199" s="52"/>
      <c r="ADI199" s="52"/>
      <c r="ADM199" s="52"/>
      <c r="ADQ199" s="52"/>
      <c r="ADU199" s="52"/>
      <c r="ADY199" s="52"/>
      <c r="AEC199" s="52"/>
      <c r="AEG199" s="52"/>
      <c r="AEK199" s="52"/>
      <c r="AEO199" s="52"/>
      <c r="AES199" s="52"/>
      <c r="AEW199" s="52"/>
      <c r="AFA199" s="52"/>
      <c r="AFE199" s="52"/>
      <c r="AFI199" s="52"/>
      <c r="AFM199" s="52"/>
      <c r="AFQ199" s="52"/>
      <c r="AFU199" s="52"/>
      <c r="AFY199" s="52"/>
      <c r="AGC199" s="52"/>
      <c r="AGG199" s="52"/>
      <c r="AGK199" s="52"/>
      <c r="AGO199" s="52"/>
      <c r="AGS199" s="52"/>
      <c r="AGW199" s="52"/>
      <c r="AHA199" s="52"/>
      <c r="AHE199" s="52"/>
      <c r="AHI199" s="52"/>
      <c r="AHM199" s="52"/>
      <c r="AHQ199" s="52"/>
      <c r="AHU199" s="52"/>
      <c r="AHY199" s="52"/>
      <c r="AIC199" s="52"/>
      <c r="AIG199" s="52"/>
      <c r="AIK199" s="52"/>
      <c r="AIO199" s="52"/>
      <c r="AIS199" s="52"/>
      <c r="AIW199" s="52"/>
      <c r="AJA199" s="52"/>
      <c r="AJE199" s="52"/>
      <c r="AJI199" s="52"/>
      <c r="AJM199" s="52"/>
      <c r="AJQ199" s="52"/>
      <c r="AJU199" s="52"/>
      <c r="AJY199" s="52"/>
      <c r="AKC199" s="52"/>
      <c r="AKG199" s="52"/>
      <c r="AKK199" s="52"/>
      <c r="AKO199" s="52"/>
      <c r="AKS199" s="52"/>
      <c r="AKW199" s="52"/>
      <c r="ALA199" s="52"/>
      <c r="ALE199" s="52"/>
      <c r="ALI199" s="52"/>
      <c r="ALM199" s="52"/>
      <c r="ALQ199" s="52"/>
      <c r="ALU199" s="52"/>
      <c r="ALY199" s="52"/>
      <c r="AMC199" s="52"/>
      <c r="AMG199" s="52"/>
    </row>
    <row r="200" s="1" customFormat="true" ht="15" hidden="false" customHeight="false" outlineLevel="0" collapsed="false">
      <c r="A200" s="29" t="n">
        <v>43845</v>
      </c>
      <c r="B200" s="20" t="s">
        <v>270</v>
      </c>
      <c r="C200" s="20" t="n">
        <v>1150</v>
      </c>
      <c r="D200" s="20" t="n">
        <v>230</v>
      </c>
      <c r="E200" s="52"/>
      <c r="I200" s="52"/>
      <c r="M200" s="52"/>
      <c r="Q200" s="52"/>
      <c r="U200" s="52"/>
      <c r="Y200" s="52"/>
      <c r="AC200" s="52"/>
      <c r="AG200" s="52"/>
      <c r="AK200" s="52"/>
      <c r="AO200" s="52"/>
      <c r="AS200" s="52"/>
      <c r="AW200" s="52"/>
      <c r="BA200" s="52"/>
      <c r="BE200" s="52"/>
      <c r="BI200" s="52"/>
      <c r="BM200" s="52"/>
      <c r="BQ200" s="52"/>
      <c r="BU200" s="52"/>
      <c r="BY200" s="52"/>
      <c r="CC200" s="52"/>
      <c r="CG200" s="52"/>
      <c r="CK200" s="52"/>
      <c r="CO200" s="52"/>
      <c r="CS200" s="52"/>
      <c r="CW200" s="52"/>
      <c r="DA200" s="52"/>
      <c r="DE200" s="52"/>
      <c r="DI200" s="52"/>
      <c r="DM200" s="52"/>
      <c r="DQ200" s="52"/>
      <c r="DU200" s="52"/>
      <c r="DY200" s="52"/>
      <c r="EC200" s="52"/>
      <c r="EG200" s="52"/>
      <c r="EK200" s="52"/>
      <c r="EO200" s="52"/>
      <c r="ES200" s="52"/>
      <c r="EW200" s="52"/>
      <c r="FA200" s="52"/>
      <c r="FE200" s="52"/>
      <c r="FI200" s="52"/>
      <c r="FM200" s="52"/>
      <c r="FQ200" s="52"/>
      <c r="FU200" s="52"/>
      <c r="FY200" s="52"/>
      <c r="GC200" s="52"/>
      <c r="GG200" s="52"/>
      <c r="GK200" s="52"/>
      <c r="GO200" s="52"/>
      <c r="GS200" s="52"/>
      <c r="GW200" s="52"/>
      <c r="HA200" s="52"/>
      <c r="HE200" s="52"/>
      <c r="HI200" s="52"/>
      <c r="HM200" s="52"/>
      <c r="HQ200" s="52"/>
      <c r="HU200" s="52"/>
      <c r="HY200" s="52"/>
      <c r="IC200" s="52"/>
      <c r="IG200" s="52"/>
      <c r="IK200" s="52"/>
      <c r="IO200" s="52"/>
      <c r="IS200" s="52"/>
      <c r="IW200" s="52"/>
      <c r="JA200" s="52"/>
      <c r="JE200" s="52"/>
      <c r="JI200" s="52"/>
      <c r="JM200" s="52"/>
      <c r="JQ200" s="52"/>
      <c r="JU200" s="52"/>
      <c r="JY200" s="52"/>
      <c r="KC200" s="52"/>
      <c r="KG200" s="52"/>
      <c r="KK200" s="52"/>
      <c r="KO200" s="52"/>
      <c r="KS200" s="52"/>
      <c r="KW200" s="52"/>
      <c r="LA200" s="52"/>
      <c r="LE200" s="52"/>
      <c r="LI200" s="52"/>
      <c r="LM200" s="52"/>
      <c r="LQ200" s="52"/>
      <c r="LU200" s="52"/>
      <c r="LY200" s="52"/>
      <c r="MC200" s="52"/>
      <c r="MG200" s="52"/>
      <c r="MK200" s="52"/>
      <c r="MO200" s="52"/>
      <c r="MS200" s="52"/>
      <c r="MW200" s="52"/>
      <c r="NA200" s="52"/>
      <c r="NE200" s="52"/>
      <c r="NI200" s="52"/>
      <c r="NM200" s="52"/>
      <c r="NQ200" s="52"/>
      <c r="NU200" s="52"/>
      <c r="NY200" s="52"/>
      <c r="OC200" s="52"/>
      <c r="OG200" s="52"/>
      <c r="OK200" s="52"/>
      <c r="OO200" s="52"/>
      <c r="OS200" s="52"/>
      <c r="OW200" s="52"/>
      <c r="PA200" s="52"/>
      <c r="PE200" s="52"/>
      <c r="PI200" s="52"/>
      <c r="PM200" s="52"/>
      <c r="PQ200" s="52"/>
      <c r="PU200" s="52"/>
      <c r="PY200" s="52"/>
      <c r="QC200" s="52"/>
      <c r="QG200" s="52"/>
      <c r="QK200" s="52"/>
      <c r="QO200" s="52"/>
      <c r="QS200" s="52"/>
      <c r="QW200" s="52"/>
      <c r="RA200" s="52"/>
      <c r="RE200" s="52"/>
      <c r="RI200" s="52"/>
      <c r="RM200" s="52"/>
      <c r="RQ200" s="52"/>
      <c r="RU200" s="52"/>
      <c r="RY200" s="52"/>
      <c r="SC200" s="52"/>
      <c r="SG200" s="52"/>
      <c r="SK200" s="52"/>
      <c r="SO200" s="52"/>
      <c r="SS200" s="52"/>
      <c r="SW200" s="52"/>
      <c r="TA200" s="52"/>
      <c r="TE200" s="52"/>
      <c r="TI200" s="52"/>
      <c r="TM200" s="52"/>
      <c r="TQ200" s="52"/>
      <c r="TU200" s="52"/>
      <c r="TY200" s="52"/>
      <c r="UC200" s="52"/>
      <c r="UG200" s="52"/>
      <c r="UK200" s="52"/>
      <c r="UO200" s="52"/>
      <c r="US200" s="52"/>
      <c r="UW200" s="52"/>
      <c r="VA200" s="52"/>
      <c r="VE200" s="52"/>
      <c r="VI200" s="52"/>
      <c r="VM200" s="52"/>
      <c r="VQ200" s="52"/>
      <c r="VU200" s="52"/>
      <c r="VY200" s="52"/>
      <c r="WC200" s="52"/>
      <c r="WG200" s="52"/>
      <c r="WK200" s="52"/>
      <c r="WO200" s="52"/>
      <c r="WS200" s="52"/>
      <c r="WW200" s="52"/>
      <c r="XA200" s="52"/>
      <c r="XE200" s="52"/>
      <c r="XI200" s="52"/>
      <c r="XM200" s="52"/>
      <c r="XQ200" s="52"/>
      <c r="XU200" s="52"/>
      <c r="XY200" s="52"/>
      <c r="YC200" s="52"/>
      <c r="YG200" s="52"/>
      <c r="YK200" s="52"/>
      <c r="YO200" s="52"/>
      <c r="YS200" s="52"/>
      <c r="YW200" s="52"/>
      <c r="ZA200" s="52"/>
      <c r="ZE200" s="52"/>
      <c r="ZI200" s="52"/>
      <c r="ZM200" s="52"/>
      <c r="ZQ200" s="52"/>
      <c r="ZU200" s="52"/>
      <c r="ZY200" s="52"/>
      <c r="AAC200" s="52"/>
      <c r="AAG200" s="52"/>
      <c r="AAK200" s="52"/>
      <c r="AAO200" s="52"/>
      <c r="AAS200" s="52"/>
      <c r="AAW200" s="52"/>
      <c r="ABA200" s="52"/>
      <c r="ABE200" s="52"/>
      <c r="ABI200" s="52"/>
      <c r="ABM200" s="52"/>
      <c r="ABQ200" s="52"/>
      <c r="ABU200" s="52"/>
      <c r="ABY200" s="52"/>
      <c r="ACC200" s="52"/>
      <c r="ACG200" s="52"/>
      <c r="ACK200" s="52"/>
      <c r="ACO200" s="52"/>
      <c r="ACS200" s="52"/>
      <c r="ACW200" s="52"/>
      <c r="ADA200" s="52"/>
      <c r="ADE200" s="52"/>
      <c r="ADI200" s="52"/>
      <c r="ADM200" s="52"/>
      <c r="ADQ200" s="52"/>
      <c r="ADU200" s="52"/>
      <c r="ADY200" s="52"/>
      <c r="AEC200" s="52"/>
      <c r="AEG200" s="52"/>
      <c r="AEK200" s="52"/>
      <c r="AEO200" s="52"/>
      <c r="AES200" s="52"/>
      <c r="AEW200" s="52"/>
      <c r="AFA200" s="52"/>
      <c r="AFE200" s="52"/>
      <c r="AFI200" s="52"/>
      <c r="AFM200" s="52"/>
      <c r="AFQ200" s="52"/>
      <c r="AFU200" s="52"/>
      <c r="AFY200" s="52"/>
      <c r="AGC200" s="52"/>
      <c r="AGG200" s="52"/>
      <c r="AGK200" s="52"/>
      <c r="AGO200" s="52"/>
      <c r="AGS200" s="52"/>
      <c r="AGW200" s="52"/>
      <c r="AHA200" s="52"/>
      <c r="AHE200" s="52"/>
      <c r="AHI200" s="52"/>
      <c r="AHM200" s="52"/>
      <c r="AHQ200" s="52"/>
      <c r="AHU200" s="52"/>
      <c r="AHY200" s="52"/>
      <c r="AIC200" s="52"/>
      <c r="AIG200" s="52"/>
      <c r="AIK200" s="52"/>
      <c r="AIO200" s="52"/>
      <c r="AIS200" s="52"/>
      <c r="AIW200" s="52"/>
      <c r="AJA200" s="52"/>
      <c r="AJE200" s="52"/>
      <c r="AJI200" s="52"/>
      <c r="AJM200" s="52"/>
      <c r="AJQ200" s="52"/>
      <c r="AJU200" s="52"/>
      <c r="AJY200" s="52"/>
      <c r="AKC200" s="52"/>
      <c r="AKG200" s="52"/>
      <c r="AKK200" s="52"/>
      <c r="AKO200" s="52"/>
      <c r="AKS200" s="52"/>
      <c r="AKW200" s="52"/>
      <c r="ALA200" s="52"/>
      <c r="ALE200" s="52"/>
      <c r="ALI200" s="52"/>
      <c r="ALM200" s="52"/>
      <c r="ALQ200" s="52"/>
      <c r="ALU200" s="52"/>
      <c r="ALY200" s="52"/>
      <c r="AMC200" s="52"/>
      <c r="AMG200" s="52"/>
    </row>
    <row r="201" s="1" customFormat="true" ht="15" hidden="false" customHeight="false" outlineLevel="0" collapsed="false">
      <c r="A201" s="29" t="n">
        <v>43854</v>
      </c>
      <c r="B201" s="20" t="s">
        <v>271</v>
      </c>
      <c r="C201" s="20" t="n">
        <v>13500</v>
      </c>
      <c r="D201" s="20"/>
      <c r="E201" s="52"/>
      <c r="I201" s="52"/>
      <c r="M201" s="52"/>
      <c r="Q201" s="52"/>
      <c r="U201" s="52"/>
      <c r="Y201" s="52"/>
      <c r="AC201" s="52"/>
      <c r="AG201" s="52"/>
      <c r="AK201" s="52"/>
      <c r="AO201" s="52"/>
      <c r="AS201" s="52"/>
      <c r="AW201" s="52"/>
      <c r="BA201" s="52"/>
      <c r="BE201" s="52"/>
      <c r="BI201" s="52"/>
      <c r="BM201" s="52"/>
      <c r="BQ201" s="52"/>
      <c r="BU201" s="52"/>
      <c r="BY201" s="52"/>
      <c r="CC201" s="52"/>
      <c r="CG201" s="52"/>
      <c r="CK201" s="52"/>
      <c r="CO201" s="52"/>
      <c r="CS201" s="52"/>
      <c r="CW201" s="52"/>
      <c r="DA201" s="52"/>
      <c r="DE201" s="52"/>
      <c r="DI201" s="52"/>
      <c r="DM201" s="52"/>
      <c r="DQ201" s="52"/>
      <c r="DU201" s="52"/>
      <c r="DY201" s="52"/>
      <c r="EC201" s="52"/>
      <c r="EG201" s="52"/>
      <c r="EK201" s="52"/>
      <c r="EO201" s="52"/>
      <c r="ES201" s="52"/>
      <c r="EW201" s="52"/>
      <c r="FA201" s="52"/>
      <c r="FE201" s="52"/>
      <c r="FI201" s="52"/>
      <c r="FM201" s="52"/>
      <c r="FQ201" s="52"/>
      <c r="FU201" s="52"/>
      <c r="FY201" s="52"/>
      <c r="GC201" s="52"/>
      <c r="GG201" s="52"/>
      <c r="GK201" s="52"/>
      <c r="GO201" s="52"/>
      <c r="GS201" s="52"/>
      <c r="GW201" s="52"/>
      <c r="HA201" s="52"/>
      <c r="HE201" s="52"/>
      <c r="HI201" s="52"/>
      <c r="HM201" s="52"/>
      <c r="HQ201" s="52"/>
      <c r="HU201" s="52"/>
      <c r="HY201" s="52"/>
      <c r="IC201" s="52"/>
      <c r="IG201" s="52"/>
      <c r="IK201" s="52"/>
      <c r="IO201" s="52"/>
      <c r="IS201" s="52"/>
      <c r="IW201" s="52"/>
      <c r="JA201" s="52"/>
      <c r="JE201" s="52"/>
      <c r="JI201" s="52"/>
      <c r="JM201" s="52"/>
      <c r="JQ201" s="52"/>
      <c r="JU201" s="52"/>
      <c r="JY201" s="52"/>
      <c r="KC201" s="52"/>
      <c r="KG201" s="52"/>
      <c r="KK201" s="52"/>
      <c r="KO201" s="52"/>
      <c r="KS201" s="52"/>
      <c r="KW201" s="52"/>
      <c r="LA201" s="52"/>
      <c r="LE201" s="52"/>
      <c r="LI201" s="52"/>
      <c r="LM201" s="52"/>
      <c r="LQ201" s="52"/>
      <c r="LU201" s="52"/>
      <c r="LY201" s="52"/>
      <c r="MC201" s="52"/>
      <c r="MG201" s="52"/>
      <c r="MK201" s="52"/>
      <c r="MO201" s="52"/>
      <c r="MS201" s="52"/>
      <c r="MW201" s="52"/>
      <c r="NA201" s="52"/>
      <c r="NE201" s="52"/>
      <c r="NI201" s="52"/>
      <c r="NM201" s="52"/>
      <c r="NQ201" s="52"/>
      <c r="NU201" s="52"/>
      <c r="NY201" s="52"/>
      <c r="OC201" s="52"/>
      <c r="OG201" s="52"/>
      <c r="OK201" s="52"/>
      <c r="OO201" s="52"/>
      <c r="OS201" s="52"/>
      <c r="OW201" s="52"/>
      <c r="PA201" s="52"/>
      <c r="PE201" s="52"/>
      <c r="PI201" s="52"/>
      <c r="PM201" s="52"/>
      <c r="PQ201" s="52"/>
      <c r="PU201" s="52"/>
      <c r="PY201" s="52"/>
      <c r="QC201" s="52"/>
      <c r="QG201" s="52"/>
      <c r="QK201" s="52"/>
      <c r="QO201" s="52"/>
      <c r="QS201" s="52"/>
      <c r="QW201" s="52"/>
      <c r="RA201" s="52"/>
      <c r="RE201" s="52"/>
      <c r="RI201" s="52"/>
      <c r="RM201" s="52"/>
      <c r="RQ201" s="52"/>
      <c r="RU201" s="52"/>
      <c r="RY201" s="52"/>
      <c r="SC201" s="52"/>
      <c r="SG201" s="52"/>
      <c r="SK201" s="52"/>
      <c r="SO201" s="52"/>
      <c r="SS201" s="52"/>
      <c r="SW201" s="52"/>
      <c r="TA201" s="52"/>
      <c r="TE201" s="52"/>
      <c r="TI201" s="52"/>
      <c r="TM201" s="52"/>
      <c r="TQ201" s="52"/>
      <c r="TU201" s="52"/>
      <c r="TY201" s="52"/>
      <c r="UC201" s="52"/>
      <c r="UG201" s="52"/>
      <c r="UK201" s="52"/>
      <c r="UO201" s="52"/>
      <c r="US201" s="52"/>
      <c r="UW201" s="52"/>
      <c r="VA201" s="52"/>
      <c r="VE201" s="52"/>
      <c r="VI201" s="52"/>
      <c r="VM201" s="52"/>
      <c r="VQ201" s="52"/>
      <c r="VU201" s="52"/>
      <c r="VY201" s="52"/>
      <c r="WC201" s="52"/>
      <c r="WG201" s="52"/>
      <c r="WK201" s="52"/>
      <c r="WO201" s="52"/>
      <c r="WS201" s="52"/>
      <c r="WW201" s="52"/>
      <c r="XA201" s="52"/>
      <c r="XE201" s="52"/>
      <c r="XI201" s="52"/>
      <c r="XM201" s="52"/>
      <c r="XQ201" s="52"/>
      <c r="XU201" s="52"/>
      <c r="XY201" s="52"/>
      <c r="YC201" s="52"/>
      <c r="YG201" s="52"/>
      <c r="YK201" s="52"/>
      <c r="YO201" s="52"/>
      <c r="YS201" s="52"/>
      <c r="YW201" s="52"/>
      <c r="ZA201" s="52"/>
      <c r="ZE201" s="52"/>
      <c r="ZI201" s="52"/>
      <c r="ZM201" s="52"/>
      <c r="ZQ201" s="52"/>
      <c r="ZU201" s="52"/>
      <c r="ZY201" s="52"/>
      <c r="AAC201" s="52"/>
      <c r="AAG201" s="52"/>
      <c r="AAK201" s="52"/>
      <c r="AAO201" s="52"/>
      <c r="AAS201" s="52"/>
      <c r="AAW201" s="52"/>
      <c r="ABA201" s="52"/>
      <c r="ABE201" s="52"/>
      <c r="ABI201" s="52"/>
      <c r="ABM201" s="52"/>
      <c r="ABQ201" s="52"/>
      <c r="ABU201" s="52"/>
      <c r="ABY201" s="52"/>
      <c r="ACC201" s="52"/>
      <c r="ACG201" s="52"/>
      <c r="ACK201" s="52"/>
      <c r="ACO201" s="52"/>
      <c r="ACS201" s="52"/>
      <c r="ACW201" s="52"/>
      <c r="ADA201" s="52"/>
      <c r="ADE201" s="52"/>
      <c r="ADI201" s="52"/>
      <c r="ADM201" s="52"/>
      <c r="ADQ201" s="52"/>
      <c r="ADU201" s="52"/>
      <c r="ADY201" s="52"/>
      <c r="AEC201" s="52"/>
      <c r="AEG201" s="52"/>
      <c r="AEK201" s="52"/>
      <c r="AEO201" s="52"/>
      <c r="AES201" s="52"/>
      <c r="AEW201" s="52"/>
      <c r="AFA201" s="52"/>
      <c r="AFE201" s="52"/>
      <c r="AFI201" s="52"/>
      <c r="AFM201" s="52"/>
      <c r="AFQ201" s="52"/>
      <c r="AFU201" s="52"/>
      <c r="AFY201" s="52"/>
      <c r="AGC201" s="52"/>
      <c r="AGG201" s="52"/>
      <c r="AGK201" s="52"/>
      <c r="AGO201" s="52"/>
      <c r="AGS201" s="52"/>
      <c r="AGW201" s="52"/>
      <c r="AHA201" s="52"/>
      <c r="AHE201" s="52"/>
      <c r="AHI201" s="52"/>
      <c r="AHM201" s="52"/>
      <c r="AHQ201" s="52"/>
      <c r="AHU201" s="52"/>
      <c r="AHY201" s="52"/>
      <c r="AIC201" s="52"/>
      <c r="AIG201" s="52"/>
      <c r="AIK201" s="52"/>
      <c r="AIO201" s="52"/>
      <c r="AIS201" s="52"/>
      <c r="AIW201" s="52"/>
      <c r="AJA201" s="52"/>
      <c r="AJE201" s="52"/>
      <c r="AJI201" s="52"/>
      <c r="AJM201" s="52"/>
      <c r="AJQ201" s="52"/>
      <c r="AJU201" s="52"/>
      <c r="AJY201" s="52"/>
      <c r="AKC201" s="52"/>
      <c r="AKG201" s="52"/>
      <c r="AKK201" s="52"/>
      <c r="AKO201" s="52"/>
      <c r="AKS201" s="52"/>
      <c r="AKW201" s="52"/>
      <c r="ALA201" s="52"/>
      <c r="ALE201" s="52"/>
      <c r="ALI201" s="52"/>
      <c r="ALM201" s="52"/>
      <c r="ALQ201" s="52"/>
      <c r="ALU201" s="52"/>
      <c r="ALY201" s="52"/>
      <c r="AMC201" s="52"/>
      <c r="AMG201" s="52"/>
    </row>
    <row r="202" s="1" customFormat="true" ht="15" hidden="false" customHeight="false" outlineLevel="0" collapsed="false">
      <c r="A202" s="29" t="n">
        <v>43857</v>
      </c>
      <c r="B202" s="16" t="s">
        <v>272</v>
      </c>
      <c r="C202" s="16" t="n">
        <v>2097</v>
      </c>
      <c r="D202" s="20"/>
      <c r="E202" s="52"/>
      <c r="I202" s="52"/>
      <c r="M202" s="52"/>
      <c r="Q202" s="52"/>
      <c r="U202" s="52"/>
      <c r="Y202" s="52"/>
      <c r="AC202" s="52"/>
      <c r="AG202" s="52"/>
      <c r="AK202" s="52"/>
      <c r="AO202" s="52"/>
      <c r="AS202" s="52"/>
      <c r="AW202" s="52"/>
      <c r="BA202" s="52"/>
      <c r="BE202" s="52"/>
      <c r="BI202" s="52"/>
      <c r="BM202" s="52"/>
      <c r="BQ202" s="52"/>
      <c r="BU202" s="52"/>
      <c r="BY202" s="52"/>
      <c r="CC202" s="52"/>
      <c r="CG202" s="52"/>
      <c r="CK202" s="52"/>
      <c r="CO202" s="52"/>
      <c r="CS202" s="52"/>
      <c r="CW202" s="52"/>
      <c r="DA202" s="52"/>
      <c r="DE202" s="52"/>
      <c r="DI202" s="52"/>
      <c r="DM202" s="52"/>
      <c r="DQ202" s="52"/>
      <c r="DU202" s="52"/>
      <c r="DY202" s="52"/>
      <c r="EC202" s="52"/>
      <c r="EG202" s="52"/>
      <c r="EK202" s="52"/>
      <c r="EO202" s="52"/>
      <c r="ES202" s="52"/>
      <c r="EW202" s="52"/>
      <c r="FA202" s="52"/>
      <c r="FE202" s="52"/>
      <c r="FI202" s="52"/>
      <c r="FM202" s="52"/>
      <c r="FQ202" s="52"/>
      <c r="FU202" s="52"/>
      <c r="FY202" s="52"/>
      <c r="GC202" s="52"/>
      <c r="GG202" s="52"/>
      <c r="GK202" s="52"/>
      <c r="GO202" s="52"/>
      <c r="GS202" s="52"/>
      <c r="GW202" s="52"/>
      <c r="HA202" s="52"/>
      <c r="HE202" s="52"/>
      <c r="HI202" s="52"/>
      <c r="HM202" s="52"/>
      <c r="HQ202" s="52"/>
      <c r="HU202" s="52"/>
      <c r="HY202" s="52"/>
      <c r="IC202" s="52"/>
      <c r="IG202" s="52"/>
      <c r="IK202" s="52"/>
      <c r="IO202" s="52"/>
      <c r="IS202" s="52"/>
      <c r="IW202" s="52"/>
      <c r="JA202" s="52"/>
      <c r="JE202" s="52"/>
      <c r="JI202" s="52"/>
      <c r="JM202" s="52"/>
      <c r="JQ202" s="52"/>
      <c r="JU202" s="52"/>
      <c r="JY202" s="52"/>
      <c r="KC202" s="52"/>
      <c r="KG202" s="52"/>
      <c r="KK202" s="52"/>
      <c r="KO202" s="52"/>
      <c r="KS202" s="52"/>
      <c r="KW202" s="52"/>
      <c r="LA202" s="52"/>
      <c r="LE202" s="52"/>
      <c r="LI202" s="52"/>
      <c r="LM202" s="52"/>
      <c r="LQ202" s="52"/>
      <c r="LU202" s="52"/>
      <c r="LY202" s="52"/>
      <c r="MC202" s="52"/>
      <c r="MG202" s="52"/>
      <c r="MK202" s="52"/>
      <c r="MO202" s="52"/>
      <c r="MS202" s="52"/>
      <c r="MW202" s="52"/>
      <c r="NA202" s="52"/>
      <c r="NE202" s="52"/>
      <c r="NI202" s="52"/>
      <c r="NM202" s="52"/>
      <c r="NQ202" s="52"/>
      <c r="NU202" s="52"/>
      <c r="NY202" s="52"/>
      <c r="OC202" s="52"/>
      <c r="OG202" s="52"/>
      <c r="OK202" s="52"/>
      <c r="OO202" s="52"/>
      <c r="OS202" s="52"/>
      <c r="OW202" s="52"/>
      <c r="PA202" s="52"/>
      <c r="PE202" s="52"/>
      <c r="PI202" s="52"/>
      <c r="PM202" s="52"/>
      <c r="PQ202" s="52"/>
      <c r="PU202" s="52"/>
      <c r="PY202" s="52"/>
      <c r="QC202" s="52"/>
      <c r="QG202" s="52"/>
      <c r="QK202" s="52"/>
      <c r="QO202" s="52"/>
      <c r="QS202" s="52"/>
      <c r="QW202" s="52"/>
      <c r="RA202" s="52"/>
      <c r="RE202" s="52"/>
      <c r="RI202" s="52"/>
      <c r="RM202" s="52"/>
      <c r="RQ202" s="52"/>
      <c r="RU202" s="52"/>
      <c r="RY202" s="52"/>
      <c r="SC202" s="52"/>
      <c r="SG202" s="52"/>
      <c r="SK202" s="52"/>
      <c r="SO202" s="52"/>
      <c r="SS202" s="52"/>
      <c r="SW202" s="52"/>
      <c r="TA202" s="52"/>
      <c r="TE202" s="52"/>
      <c r="TI202" s="52"/>
      <c r="TM202" s="52"/>
      <c r="TQ202" s="52"/>
      <c r="TU202" s="52"/>
      <c r="TY202" s="52"/>
      <c r="UC202" s="52"/>
      <c r="UG202" s="52"/>
      <c r="UK202" s="52"/>
      <c r="UO202" s="52"/>
      <c r="US202" s="52"/>
      <c r="UW202" s="52"/>
      <c r="VA202" s="52"/>
      <c r="VE202" s="52"/>
      <c r="VI202" s="52"/>
      <c r="VM202" s="52"/>
      <c r="VQ202" s="52"/>
      <c r="VU202" s="52"/>
      <c r="VY202" s="52"/>
      <c r="WC202" s="52"/>
      <c r="WG202" s="52"/>
      <c r="WK202" s="52"/>
      <c r="WO202" s="52"/>
      <c r="WS202" s="52"/>
      <c r="WW202" s="52"/>
      <c r="XA202" s="52"/>
      <c r="XE202" s="52"/>
      <c r="XI202" s="52"/>
      <c r="XM202" s="52"/>
      <c r="XQ202" s="52"/>
      <c r="XU202" s="52"/>
      <c r="XY202" s="52"/>
      <c r="YC202" s="52"/>
      <c r="YG202" s="52"/>
      <c r="YK202" s="52"/>
      <c r="YO202" s="52"/>
      <c r="YS202" s="52"/>
      <c r="YW202" s="52"/>
      <c r="ZA202" s="52"/>
      <c r="ZE202" s="52"/>
      <c r="ZI202" s="52"/>
      <c r="ZM202" s="52"/>
      <c r="ZQ202" s="52"/>
      <c r="ZU202" s="52"/>
      <c r="ZY202" s="52"/>
      <c r="AAC202" s="52"/>
      <c r="AAG202" s="52"/>
      <c r="AAK202" s="52"/>
      <c r="AAO202" s="52"/>
      <c r="AAS202" s="52"/>
      <c r="AAW202" s="52"/>
      <c r="ABA202" s="52"/>
      <c r="ABE202" s="52"/>
      <c r="ABI202" s="52"/>
      <c r="ABM202" s="52"/>
      <c r="ABQ202" s="52"/>
      <c r="ABU202" s="52"/>
      <c r="ABY202" s="52"/>
      <c r="ACC202" s="52"/>
      <c r="ACG202" s="52"/>
      <c r="ACK202" s="52"/>
      <c r="ACO202" s="52"/>
      <c r="ACS202" s="52"/>
      <c r="ACW202" s="52"/>
      <c r="ADA202" s="52"/>
      <c r="ADE202" s="52"/>
      <c r="ADI202" s="52"/>
      <c r="ADM202" s="52"/>
      <c r="ADQ202" s="52"/>
      <c r="ADU202" s="52"/>
      <c r="ADY202" s="52"/>
      <c r="AEC202" s="52"/>
      <c r="AEG202" s="52"/>
      <c r="AEK202" s="52"/>
      <c r="AEO202" s="52"/>
      <c r="AES202" s="52"/>
      <c r="AEW202" s="52"/>
      <c r="AFA202" s="52"/>
      <c r="AFE202" s="52"/>
      <c r="AFI202" s="52"/>
      <c r="AFM202" s="52"/>
      <c r="AFQ202" s="52"/>
      <c r="AFU202" s="52"/>
      <c r="AFY202" s="52"/>
      <c r="AGC202" s="52"/>
      <c r="AGG202" s="52"/>
      <c r="AGK202" s="52"/>
      <c r="AGO202" s="52"/>
      <c r="AGS202" s="52"/>
      <c r="AGW202" s="52"/>
      <c r="AHA202" s="52"/>
      <c r="AHE202" s="52"/>
      <c r="AHI202" s="52"/>
      <c r="AHM202" s="52"/>
      <c r="AHQ202" s="52"/>
      <c r="AHU202" s="52"/>
      <c r="AHY202" s="52"/>
      <c r="AIC202" s="52"/>
      <c r="AIG202" s="52"/>
      <c r="AIK202" s="52"/>
      <c r="AIO202" s="52"/>
      <c r="AIS202" s="52"/>
      <c r="AIW202" s="52"/>
      <c r="AJA202" s="52"/>
      <c r="AJE202" s="52"/>
      <c r="AJI202" s="52"/>
      <c r="AJM202" s="52"/>
      <c r="AJQ202" s="52"/>
      <c r="AJU202" s="52"/>
      <c r="AJY202" s="52"/>
      <c r="AKC202" s="52"/>
      <c r="AKG202" s="52"/>
      <c r="AKK202" s="52"/>
      <c r="AKO202" s="52"/>
      <c r="AKS202" s="52"/>
      <c r="AKW202" s="52"/>
      <c r="ALA202" s="52"/>
      <c r="ALE202" s="52"/>
      <c r="ALI202" s="52"/>
      <c r="ALM202" s="52"/>
      <c r="ALQ202" s="52"/>
      <c r="ALU202" s="52"/>
      <c r="ALY202" s="52"/>
      <c r="AMC202" s="52"/>
      <c r="AMG202" s="52"/>
    </row>
    <row r="203" s="1" customFormat="true" ht="15" hidden="false" customHeight="false" outlineLevel="0" collapsed="false">
      <c r="A203" s="36" t="n">
        <v>43861</v>
      </c>
      <c r="B203" s="16" t="s">
        <v>273</v>
      </c>
      <c r="C203" s="16" t="n">
        <v>800</v>
      </c>
      <c r="D203" s="20"/>
      <c r="E203" s="52"/>
      <c r="I203" s="52"/>
      <c r="M203" s="52"/>
      <c r="Q203" s="52"/>
      <c r="U203" s="52"/>
      <c r="Y203" s="52"/>
      <c r="AC203" s="52"/>
      <c r="AG203" s="52"/>
      <c r="AK203" s="52"/>
      <c r="AO203" s="52"/>
      <c r="AS203" s="52"/>
      <c r="AW203" s="52"/>
      <c r="BA203" s="52"/>
      <c r="BE203" s="52"/>
      <c r="BI203" s="52"/>
      <c r="BM203" s="52"/>
      <c r="BQ203" s="52"/>
      <c r="BU203" s="52"/>
      <c r="BY203" s="52"/>
      <c r="CC203" s="52"/>
      <c r="CG203" s="52"/>
      <c r="CK203" s="52"/>
      <c r="CO203" s="52"/>
      <c r="CS203" s="52"/>
      <c r="CW203" s="52"/>
      <c r="DA203" s="52"/>
      <c r="DE203" s="52"/>
      <c r="DI203" s="52"/>
      <c r="DM203" s="52"/>
      <c r="DQ203" s="52"/>
      <c r="DU203" s="52"/>
      <c r="DY203" s="52"/>
      <c r="EC203" s="52"/>
      <c r="EG203" s="52"/>
      <c r="EK203" s="52"/>
      <c r="EO203" s="52"/>
      <c r="ES203" s="52"/>
      <c r="EW203" s="52"/>
      <c r="FA203" s="52"/>
      <c r="FE203" s="52"/>
      <c r="FI203" s="52"/>
      <c r="FM203" s="52"/>
      <c r="FQ203" s="52"/>
      <c r="FU203" s="52"/>
      <c r="FY203" s="52"/>
      <c r="GC203" s="52"/>
      <c r="GG203" s="52"/>
      <c r="GK203" s="52"/>
      <c r="GO203" s="52"/>
      <c r="GS203" s="52"/>
      <c r="GW203" s="52"/>
      <c r="HA203" s="52"/>
      <c r="HE203" s="52"/>
      <c r="HI203" s="52"/>
      <c r="HM203" s="52"/>
      <c r="HQ203" s="52"/>
      <c r="HU203" s="52"/>
      <c r="HY203" s="52"/>
      <c r="IC203" s="52"/>
      <c r="IG203" s="52"/>
      <c r="IK203" s="52"/>
      <c r="IO203" s="52"/>
      <c r="IS203" s="52"/>
      <c r="IW203" s="52"/>
      <c r="JA203" s="52"/>
      <c r="JE203" s="52"/>
      <c r="JI203" s="52"/>
      <c r="JM203" s="52"/>
      <c r="JQ203" s="52"/>
      <c r="JU203" s="52"/>
      <c r="JY203" s="52"/>
      <c r="KC203" s="52"/>
      <c r="KG203" s="52"/>
      <c r="KK203" s="52"/>
      <c r="KO203" s="52"/>
      <c r="KS203" s="52"/>
      <c r="KW203" s="52"/>
      <c r="LA203" s="52"/>
      <c r="LE203" s="52"/>
      <c r="LI203" s="52"/>
      <c r="LM203" s="52"/>
      <c r="LQ203" s="52"/>
      <c r="LU203" s="52"/>
      <c r="LY203" s="52"/>
      <c r="MC203" s="52"/>
      <c r="MG203" s="52"/>
      <c r="MK203" s="52"/>
      <c r="MO203" s="52"/>
      <c r="MS203" s="52"/>
      <c r="MW203" s="52"/>
      <c r="NA203" s="52"/>
      <c r="NE203" s="52"/>
      <c r="NI203" s="52"/>
      <c r="NM203" s="52"/>
      <c r="NQ203" s="52"/>
      <c r="NU203" s="52"/>
      <c r="NY203" s="52"/>
      <c r="OC203" s="52"/>
      <c r="OG203" s="52"/>
      <c r="OK203" s="52"/>
      <c r="OO203" s="52"/>
      <c r="OS203" s="52"/>
      <c r="OW203" s="52"/>
      <c r="PA203" s="52"/>
      <c r="PE203" s="52"/>
      <c r="PI203" s="52"/>
      <c r="PM203" s="52"/>
      <c r="PQ203" s="52"/>
      <c r="PU203" s="52"/>
      <c r="PY203" s="52"/>
      <c r="QC203" s="52"/>
      <c r="QG203" s="52"/>
      <c r="QK203" s="52"/>
      <c r="QO203" s="52"/>
      <c r="QS203" s="52"/>
      <c r="QW203" s="52"/>
      <c r="RA203" s="52"/>
      <c r="RE203" s="52"/>
      <c r="RI203" s="52"/>
      <c r="RM203" s="52"/>
      <c r="RQ203" s="52"/>
      <c r="RU203" s="52"/>
      <c r="RY203" s="52"/>
      <c r="SC203" s="52"/>
      <c r="SG203" s="52"/>
      <c r="SK203" s="52"/>
      <c r="SO203" s="52"/>
      <c r="SS203" s="52"/>
      <c r="SW203" s="52"/>
      <c r="TA203" s="52"/>
      <c r="TE203" s="52"/>
      <c r="TI203" s="52"/>
      <c r="TM203" s="52"/>
      <c r="TQ203" s="52"/>
      <c r="TU203" s="52"/>
      <c r="TY203" s="52"/>
      <c r="UC203" s="52"/>
      <c r="UG203" s="52"/>
      <c r="UK203" s="52"/>
      <c r="UO203" s="52"/>
      <c r="US203" s="52"/>
      <c r="UW203" s="52"/>
      <c r="VA203" s="52"/>
      <c r="VE203" s="52"/>
      <c r="VI203" s="52"/>
      <c r="VM203" s="52"/>
      <c r="VQ203" s="52"/>
      <c r="VU203" s="52"/>
      <c r="VY203" s="52"/>
      <c r="WC203" s="52"/>
      <c r="WG203" s="52"/>
      <c r="WK203" s="52"/>
      <c r="WO203" s="52"/>
      <c r="WS203" s="52"/>
      <c r="WW203" s="52"/>
      <c r="XA203" s="52"/>
      <c r="XE203" s="52"/>
      <c r="XI203" s="52"/>
      <c r="XM203" s="52"/>
      <c r="XQ203" s="52"/>
      <c r="XU203" s="52"/>
      <c r="XY203" s="52"/>
      <c r="YC203" s="52"/>
      <c r="YG203" s="52"/>
      <c r="YK203" s="52"/>
      <c r="YO203" s="52"/>
      <c r="YS203" s="52"/>
      <c r="YW203" s="52"/>
      <c r="ZA203" s="52"/>
      <c r="ZE203" s="52"/>
      <c r="ZI203" s="52"/>
      <c r="ZM203" s="52"/>
      <c r="ZQ203" s="52"/>
      <c r="ZU203" s="52"/>
      <c r="ZY203" s="52"/>
      <c r="AAC203" s="52"/>
      <c r="AAG203" s="52"/>
      <c r="AAK203" s="52"/>
      <c r="AAO203" s="52"/>
      <c r="AAS203" s="52"/>
      <c r="AAW203" s="52"/>
      <c r="ABA203" s="52"/>
      <c r="ABE203" s="52"/>
      <c r="ABI203" s="52"/>
      <c r="ABM203" s="52"/>
      <c r="ABQ203" s="52"/>
      <c r="ABU203" s="52"/>
      <c r="ABY203" s="52"/>
      <c r="ACC203" s="52"/>
      <c r="ACG203" s="52"/>
      <c r="ACK203" s="52"/>
      <c r="ACO203" s="52"/>
      <c r="ACS203" s="52"/>
      <c r="ACW203" s="52"/>
      <c r="ADA203" s="52"/>
      <c r="ADE203" s="52"/>
      <c r="ADI203" s="52"/>
      <c r="ADM203" s="52"/>
      <c r="ADQ203" s="52"/>
      <c r="ADU203" s="52"/>
      <c r="ADY203" s="52"/>
      <c r="AEC203" s="52"/>
      <c r="AEG203" s="52"/>
      <c r="AEK203" s="52"/>
      <c r="AEO203" s="52"/>
      <c r="AES203" s="52"/>
      <c r="AEW203" s="52"/>
      <c r="AFA203" s="52"/>
      <c r="AFE203" s="52"/>
      <c r="AFI203" s="52"/>
      <c r="AFM203" s="52"/>
      <c r="AFQ203" s="52"/>
      <c r="AFU203" s="52"/>
      <c r="AFY203" s="52"/>
      <c r="AGC203" s="52"/>
      <c r="AGG203" s="52"/>
      <c r="AGK203" s="52"/>
      <c r="AGO203" s="52"/>
      <c r="AGS203" s="52"/>
      <c r="AGW203" s="52"/>
      <c r="AHA203" s="52"/>
      <c r="AHE203" s="52"/>
      <c r="AHI203" s="52"/>
      <c r="AHM203" s="52"/>
      <c r="AHQ203" s="52"/>
      <c r="AHU203" s="52"/>
      <c r="AHY203" s="52"/>
      <c r="AIC203" s="52"/>
      <c r="AIG203" s="52"/>
      <c r="AIK203" s="52"/>
      <c r="AIO203" s="52"/>
      <c r="AIS203" s="52"/>
      <c r="AIW203" s="52"/>
      <c r="AJA203" s="52"/>
      <c r="AJE203" s="52"/>
      <c r="AJI203" s="52"/>
      <c r="AJM203" s="52"/>
      <c r="AJQ203" s="52"/>
      <c r="AJU203" s="52"/>
      <c r="AJY203" s="52"/>
      <c r="AKC203" s="52"/>
      <c r="AKG203" s="52"/>
      <c r="AKK203" s="52"/>
      <c r="AKO203" s="52"/>
      <c r="AKS203" s="52"/>
      <c r="AKW203" s="52"/>
      <c r="ALA203" s="52"/>
      <c r="ALE203" s="52"/>
      <c r="ALI203" s="52"/>
      <c r="ALM203" s="52"/>
      <c r="ALQ203" s="52"/>
      <c r="ALU203" s="52"/>
      <c r="ALY203" s="52"/>
      <c r="AMC203" s="52"/>
      <c r="AMG203" s="52"/>
    </row>
    <row r="204" s="1" customFormat="true" ht="15" hidden="false" customHeight="false" outlineLevel="0" collapsed="false">
      <c r="A204" s="36" t="n">
        <v>43880</v>
      </c>
      <c r="B204" s="16" t="s">
        <v>274</v>
      </c>
      <c r="C204" s="16" t="n">
        <v>31140</v>
      </c>
      <c r="D204" s="20"/>
      <c r="E204" s="52"/>
      <c r="I204" s="52"/>
      <c r="M204" s="52"/>
      <c r="Q204" s="52"/>
      <c r="U204" s="52"/>
      <c r="Y204" s="52"/>
      <c r="AC204" s="52"/>
      <c r="AG204" s="52"/>
      <c r="AK204" s="52"/>
      <c r="AO204" s="52"/>
      <c r="AS204" s="52"/>
      <c r="AW204" s="52"/>
      <c r="BA204" s="52"/>
      <c r="BE204" s="52"/>
      <c r="BI204" s="52"/>
      <c r="BM204" s="52"/>
      <c r="BQ204" s="52"/>
      <c r="BU204" s="52"/>
      <c r="BY204" s="52"/>
      <c r="CC204" s="52"/>
      <c r="CG204" s="52"/>
      <c r="CK204" s="52"/>
      <c r="CO204" s="52"/>
      <c r="CS204" s="52"/>
      <c r="CW204" s="52"/>
      <c r="DA204" s="52"/>
      <c r="DE204" s="52"/>
      <c r="DI204" s="52"/>
      <c r="DM204" s="52"/>
      <c r="DQ204" s="52"/>
      <c r="DU204" s="52"/>
      <c r="DY204" s="52"/>
      <c r="EC204" s="52"/>
      <c r="EG204" s="52"/>
      <c r="EK204" s="52"/>
      <c r="EO204" s="52"/>
      <c r="ES204" s="52"/>
      <c r="EW204" s="52"/>
      <c r="FA204" s="52"/>
      <c r="FE204" s="52"/>
      <c r="FI204" s="52"/>
      <c r="FM204" s="52"/>
      <c r="FQ204" s="52"/>
      <c r="FU204" s="52"/>
      <c r="FY204" s="52"/>
      <c r="GC204" s="52"/>
      <c r="GG204" s="52"/>
      <c r="GK204" s="52"/>
      <c r="GO204" s="52"/>
      <c r="GS204" s="52"/>
      <c r="GW204" s="52"/>
      <c r="HA204" s="52"/>
      <c r="HE204" s="52"/>
      <c r="HI204" s="52"/>
      <c r="HM204" s="52"/>
      <c r="HQ204" s="52"/>
      <c r="HU204" s="52"/>
      <c r="HY204" s="52"/>
      <c r="IC204" s="52"/>
      <c r="IG204" s="52"/>
      <c r="IK204" s="52"/>
      <c r="IO204" s="52"/>
      <c r="IS204" s="52"/>
      <c r="IW204" s="52"/>
      <c r="JA204" s="52"/>
      <c r="JE204" s="52"/>
      <c r="JI204" s="52"/>
      <c r="JM204" s="52"/>
      <c r="JQ204" s="52"/>
      <c r="JU204" s="52"/>
      <c r="JY204" s="52"/>
      <c r="KC204" s="52"/>
      <c r="KG204" s="52"/>
      <c r="KK204" s="52"/>
      <c r="KO204" s="52"/>
      <c r="KS204" s="52"/>
      <c r="KW204" s="52"/>
      <c r="LA204" s="52"/>
      <c r="LE204" s="52"/>
      <c r="LI204" s="52"/>
      <c r="LM204" s="52"/>
      <c r="LQ204" s="52"/>
      <c r="LU204" s="52"/>
      <c r="LY204" s="52"/>
      <c r="MC204" s="52"/>
      <c r="MG204" s="52"/>
      <c r="MK204" s="52"/>
      <c r="MO204" s="52"/>
      <c r="MS204" s="52"/>
      <c r="MW204" s="52"/>
      <c r="NA204" s="52"/>
      <c r="NE204" s="52"/>
      <c r="NI204" s="52"/>
      <c r="NM204" s="52"/>
      <c r="NQ204" s="52"/>
      <c r="NU204" s="52"/>
      <c r="NY204" s="52"/>
      <c r="OC204" s="52"/>
      <c r="OG204" s="52"/>
      <c r="OK204" s="52"/>
      <c r="OO204" s="52"/>
      <c r="OS204" s="52"/>
      <c r="OW204" s="52"/>
      <c r="PA204" s="52"/>
      <c r="PE204" s="52"/>
      <c r="PI204" s="52"/>
      <c r="PM204" s="52"/>
      <c r="PQ204" s="52"/>
      <c r="PU204" s="52"/>
      <c r="PY204" s="52"/>
      <c r="QC204" s="52"/>
      <c r="QG204" s="52"/>
      <c r="QK204" s="52"/>
      <c r="QO204" s="52"/>
      <c r="QS204" s="52"/>
      <c r="QW204" s="52"/>
      <c r="RA204" s="52"/>
      <c r="RE204" s="52"/>
      <c r="RI204" s="52"/>
      <c r="RM204" s="52"/>
      <c r="RQ204" s="52"/>
      <c r="RU204" s="52"/>
      <c r="RY204" s="52"/>
      <c r="SC204" s="52"/>
      <c r="SG204" s="52"/>
      <c r="SK204" s="52"/>
      <c r="SO204" s="52"/>
      <c r="SS204" s="52"/>
      <c r="SW204" s="52"/>
      <c r="TA204" s="52"/>
      <c r="TE204" s="52"/>
      <c r="TI204" s="52"/>
      <c r="TM204" s="52"/>
      <c r="TQ204" s="52"/>
      <c r="TU204" s="52"/>
      <c r="TY204" s="52"/>
      <c r="UC204" s="52"/>
      <c r="UG204" s="52"/>
      <c r="UK204" s="52"/>
      <c r="UO204" s="52"/>
      <c r="US204" s="52"/>
      <c r="UW204" s="52"/>
      <c r="VA204" s="52"/>
      <c r="VE204" s="52"/>
      <c r="VI204" s="52"/>
      <c r="VM204" s="52"/>
      <c r="VQ204" s="52"/>
      <c r="VU204" s="52"/>
      <c r="VY204" s="52"/>
      <c r="WC204" s="52"/>
      <c r="WG204" s="52"/>
      <c r="WK204" s="52"/>
      <c r="WO204" s="52"/>
      <c r="WS204" s="52"/>
      <c r="WW204" s="52"/>
      <c r="XA204" s="52"/>
      <c r="XE204" s="52"/>
      <c r="XI204" s="52"/>
      <c r="XM204" s="52"/>
      <c r="XQ204" s="52"/>
      <c r="XU204" s="52"/>
      <c r="XY204" s="52"/>
      <c r="YC204" s="52"/>
      <c r="YG204" s="52"/>
      <c r="YK204" s="52"/>
      <c r="YO204" s="52"/>
      <c r="YS204" s="52"/>
      <c r="YW204" s="52"/>
      <c r="ZA204" s="52"/>
      <c r="ZE204" s="52"/>
      <c r="ZI204" s="52"/>
      <c r="ZM204" s="52"/>
      <c r="ZQ204" s="52"/>
      <c r="ZU204" s="52"/>
      <c r="ZY204" s="52"/>
      <c r="AAC204" s="52"/>
      <c r="AAG204" s="52"/>
      <c r="AAK204" s="52"/>
      <c r="AAO204" s="52"/>
      <c r="AAS204" s="52"/>
      <c r="AAW204" s="52"/>
      <c r="ABA204" s="52"/>
      <c r="ABE204" s="52"/>
      <c r="ABI204" s="52"/>
      <c r="ABM204" s="52"/>
      <c r="ABQ204" s="52"/>
      <c r="ABU204" s="52"/>
      <c r="ABY204" s="52"/>
      <c r="ACC204" s="52"/>
      <c r="ACG204" s="52"/>
      <c r="ACK204" s="52"/>
      <c r="ACO204" s="52"/>
      <c r="ACS204" s="52"/>
      <c r="ACW204" s="52"/>
      <c r="ADA204" s="52"/>
      <c r="ADE204" s="52"/>
      <c r="ADI204" s="52"/>
      <c r="ADM204" s="52"/>
      <c r="ADQ204" s="52"/>
      <c r="ADU204" s="52"/>
      <c r="ADY204" s="52"/>
      <c r="AEC204" s="52"/>
      <c r="AEG204" s="52"/>
      <c r="AEK204" s="52"/>
      <c r="AEO204" s="52"/>
      <c r="AES204" s="52"/>
      <c r="AEW204" s="52"/>
      <c r="AFA204" s="52"/>
      <c r="AFE204" s="52"/>
      <c r="AFI204" s="52"/>
      <c r="AFM204" s="52"/>
      <c r="AFQ204" s="52"/>
      <c r="AFU204" s="52"/>
      <c r="AFY204" s="52"/>
      <c r="AGC204" s="52"/>
      <c r="AGG204" s="52"/>
      <c r="AGK204" s="52"/>
      <c r="AGO204" s="52"/>
      <c r="AGS204" s="52"/>
      <c r="AGW204" s="52"/>
      <c r="AHA204" s="52"/>
      <c r="AHE204" s="52"/>
      <c r="AHI204" s="52"/>
      <c r="AHM204" s="52"/>
      <c r="AHQ204" s="52"/>
      <c r="AHU204" s="52"/>
      <c r="AHY204" s="52"/>
      <c r="AIC204" s="52"/>
      <c r="AIG204" s="52"/>
      <c r="AIK204" s="52"/>
      <c r="AIO204" s="52"/>
      <c r="AIS204" s="52"/>
      <c r="AIW204" s="52"/>
      <c r="AJA204" s="52"/>
      <c r="AJE204" s="52"/>
      <c r="AJI204" s="52"/>
      <c r="AJM204" s="52"/>
      <c r="AJQ204" s="52"/>
      <c r="AJU204" s="52"/>
      <c r="AJY204" s="52"/>
      <c r="AKC204" s="52"/>
      <c r="AKG204" s="52"/>
      <c r="AKK204" s="52"/>
      <c r="AKO204" s="52"/>
      <c r="AKS204" s="52"/>
      <c r="AKW204" s="52"/>
      <c r="ALA204" s="52"/>
      <c r="ALE204" s="52"/>
      <c r="ALI204" s="52"/>
      <c r="ALM204" s="52"/>
      <c r="ALQ204" s="52"/>
      <c r="ALU204" s="52"/>
      <c r="ALY204" s="52"/>
      <c r="AMC204" s="52"/>
      <c r="AMG204" s="52"/>
    </row>
    <row r="205" s="1" customFormat="true" ht="15" hidden="false" customHeight="false" outlineLevel="0" collapsed="false">
      <c r="A205" s="36" t="n">
        <v>43881</v>
      </c>
      <c r="B205" s="16" t="s">
        <v>269</v>
      </c>
      <c r="C205" s="16" t="n">
        <v>16680</v>
      </c>
      <c r="D205" s="20" t="n">
        <v>3336</v>
      </c>
      <c r="E205" s="52"/>
      <c r="I205" s="52"/>
      <c r="M205" s="52"/>
      <c r="Q205" s="52"/>
      <c r="U205" s="52"/>
      <c r="Y205" s="52"/>
      <c r="AC205" s="52"/>
      <c r="AG205" s="52"/>
      <c r="AK205" s="52"/>
      <c r="AO205" s="52"/>
      <c r="AS205" s="52"/>
      <c r="AW205" s="52"/>
      <c r="BA205" s="52"/>
      <c r="BE205" s="52"/>
      <c r="BI205" s="52"/>
      <c r="BM205" s="52"/>
      <c r="BQ205" s="52"/>
      <c r="BU205" s="52"/>
      <c r="BY205" s="52"/>
      <c r="CC205" s="52"/>
      <c r="CG205" s="52"/>
      <c r="CK205" s="52"/>
      <c r="CO205" s="52"/>
      <c r="CS205" s="52"/>
      <c r="CW205" s="52"/>
      <c r="DA205" s="52"/>
      <c r="DE205" s="52"/>
      <c r="DI205" s="52"/>
      <c r="DM205" s="52"/>
      <c r="DQ205" s="52"/>
      <c r="DU205" s="52"/>
      <c r="DY205" s="52"/>
      <c r="EC205" s="52"/>
      <c r="EG205" s="52"/>
      <c r="EK205" s="52"/>
      <c r="EO205" s="52"/>
      <c r="ES205" s="52"/>
      <c r="EW205" s="52"/>
      <c r="FA205" s="52"/>
      <c r="FE205" s="52"/>
      <c r="FI205" s="52"/>
      <c r="FM205" s="52"/>
      <c r="FQ205" s="52"/>
      <c r="FU205" s="52"/>
      <c r="FY205" s="52"/>
      <c r="GC205" s="52"/>
      <c r="GG205" s="52"/>
      <c r="GK205" s="52"/>
      <c r="GO205" s="52"/>
      <c r="GS205" s="52"/>
      <c r="GW205" s="52"/>
      <c r="HA205" s="52"/>
      <c r="HE205" s="52"/>
      <c r="HI205" s="52"/>
      <c r="HM205" s="52"/>
      <c r="HQ205" s="52"/>
      <c r="HU205" s="52"/>
      <c r="HY205" s="52"/>
      <c r="IC205" s="52"/>
      <c r="IG205" s="52"/>
      <c r="IK205" s="52"/>
      <c r="IO205" s="52"/>
      <c r="IS205" s="52"/>
      <c r="IW205" s="52"/>
      <c r="JA205" s="52"/>
      <c r="JE205" s="52"/>
      <c r="JI205" s="52"/>
      <c r="JM205" s="52"/>
      <c r="JQ205" s="52"/>
      <c r="JU205" s="52"/>
      <c r="JY205" s="52"/>
      <c r="KC205" s="52"/>
      <c r="KG205" s="52"/>
      <c r="KK205" s="52"/>
      <c r="KO205" s="52"/>
      <c r="KS205" s="52"/>
      <c r="KW205" s="52"/>
      <c r="LA205" s="52"/>
      <c r="LE205" s="52"/>
      <c r="LI205" s="52"/>
      <c r="LM205" s="52"/>
      <c r="LQ205" s="52"/>
      <c r="LU205" s="52"/>
      <c r="LY205" s="52"/>
      <c r="MC205" s="52"/>
      <c r="MG205" s="52"/>
      <c r="MK205" s="52"/>
      <c r="MO205" s="52"/>
      <c r="MS205" s="52"/>
      <c r="MW205" s="52"/>
      <c r="NA205" s="52"/>
      <c r="NE205" s="52"/>
      <c r="NI205" s="52"/>
      <c r="NM205" s="52"/>
      <c r="NQ205" s="52"/>
      <c r="NU205" s="52"/>
      <c r="NY205" s="52"/>
      <c r="OC205" s="52"/>
      <c r="OG205" s="52"/>
      <c r="OK205" s="52"/>
      <c r="OO205" s="52"/>
      <c r="OS205" s="52"/>
      <c r="OW205" s="52"/>
      <c r="PA205" s="52"/>
      <c r="PE205" s="52"/>
      <c r="PI205" s="52"/>
      <c r="PM205" s="52"/>
      <c r="PQ205" s="52"/>
      <c r="PU205" s="52"/>
      <c r="PY205" s="52"/>
      <c r="QC205" s="52"/>
      <c r="QG205" s="52"/>
      <c r="QK205" s="52"/>
      <c r="QO205" s="52"/>
      <c r="QS205" s="52"/>
      <c r="QW205" s="52"/>
      <c r="RA205" s="52"/>
      <c r="RE205" s="52"/>
      <c r="RI205" s="52"/>
      <c r="RM205" s="52"/>
      <c r="RQ205" s="52"/>
      <c r="RU205" s="52"/>
      <c r="RY205" s="52"/>
      <c r="SC205" s="52"/>
      <c r="SG205" s="52"/>
      <c r="SK205" s="52"/>
      <c r="SO205" s="52"/>
      <c r="SS205" s="52"/>
      <c r="SW205" s="52"/>
      <c r="TA205" s="52"/>
      <c r="TE205" s="52"/>
      <c r="TI205" s="52"/>
      <c r="TM205" s="52"/>
      <c r="TQ205" s="52"/>
      <c r="TU205" s="52"/>
      <c r="TY205" s="52"/>
      <c r="UC205" s="52"/>
      <c r="UG205" s="52"/>
      <c r="UK205" s="52"/>
      <c r="UO205" s="52"/>
      <c r="US205" s="52"/>
      <c r="UW205" s="52"/>
      <c r="VA205" s="52"/>
      <c r="VE205" s="52"/>
      <c r="VI205" s="52"/>
      <c r="VM205" s="52"/>
      <c r="VQ205" s="52"/>
      <c r="VU205" s="52"/>
      <c r="VY205" s="52"/>
      <c r="WC205" s="52"/>
      <c r="WG205" s="52"/>
      <c r="WK205" s="52"/>
      <c r="WO205" s="52"/>
      <c r="WS205" s="52"/>
      <c r="WW205" s="52"/>
      <c r="XA205" s="52"/>
      <c r="XE205" s="52"/>
      <c r="XI205" s="52"/>
      <c r="XM205" s="52"/>
      <c r="XQ205" s="52"/>
      <c r="XU205" s="52"/>
      <c r="XY205" s="52"/>
      <c r="YC205" s="52"/>
      <c r="YG205" s="52"/>
      <c r="YK205" s="52"/>
      <c r="YO205" s="52"/>
      <c r="YS205" s="52"/>
      <c r="YW205" s="52"/>
      <c r="ZA205" s="52"/>
      <c r="ZE205" s="52"/>
      <c r="ZI205" s="52"/>
      <c r="ZM205" s="52"/>
      <c r="ZQ205" s="52"/>
      <c r="ZU205" s="52"/>
      <c r="ZY205" s="52"/>
      <c r="AAC205" s="52"/>
      <c r="AAG205" s="52"/>
      <c r="AAK205" s="52"/>
      <c r="AAO205" s="52"/>
      <c r="AAS205" s="52"/>
      <c r="AAW205" s="52"/>
      <c r="ABA205" s="52"/>
      <c r="ABE205" s="52"/>
      <c r="ABI205" s="52"/>
      <c r="ABM205" s="52"/>
      <c r="ABQ205" s="52"/>
      <c r="ABU205" s="52"/>
      <c r="ABY205" s="52"/>
      <c r="ACC205" s="52"/>
      <c r="ACG205" s="52"/>
      <c r="ACK205" s="52"/>
      <c r="ACO205" s="52"/>
      <c r="ACS205" s="52"/>
      <c r="ACW205" s="52"/>
      <c r="ADA205" s="52"/>
      <c r="ADE205" s="52"/>
      <c r="ADI205" s="52"/>
      <c r="ADM205" s="52"/>
      <c r="ADQ205" s="52"/>
      <c r="ADU205" s="52"/>
      <c r="ADY205" s="52"/>
      <c r="AEC205" s="52"/>
      <c r="AEG205" s="52"/>
      <c r="AEK205" s="52"/>
      <c r="AEO205" s="52"/>
      <c r="AES205" s="52"/>
      <c r="AEW205" s="52"/>
      <c r="AFA205" s="52"/>
      <c r="AFE205" s="52"/>
      <c r="AFI205" s="52"/>
      <c r="AFM205" s="52"/>
      <c r="AFQ205" s="52"/>
      <c r="AFU205" s="52"/>
      <c r="AFY205" s="52"/>
      <c r="AGC205" s="52"/>
      <c r="AGG205" s="52"/>
      <c r="AGK205" s="52"/>
      <c r="AGO205" s="52"/>
      <c r="AGS205" s="52"/>
      <c r="AGW205" s="52"/>
      <c r="AHA205" s="52"/>
      <c r="AHE205" s="52"/>
      <c r="AHI205" s="52"/>
      <c r="AHM205" s="52"/>
      <c r="AHQ205" s="52"/>
      <c r="AHU205" s="52"/>
      <c r="AHY205" s="52"/>
      <c r="AIC205" s="52"/>
      <c r="AIG205" s="52"/>
      <c r="AIK205" s="52"/>
      <c r="AIO205" s="52"/>
      <c r="AIS205" s="52"/>
      <c r="AIW205" s="52"/>
      <c r="AJA205" s="52"/>
      <c r="AJE205" s="52"/>
      <c r="AJI205" s="52"/>
      <c r="AJM205" s="52"/>
      <c r="AJQ205" s="52"/>
      <c r="AJU205" s="52"/>
      <c r="AJY205" s="52"/>
      <c r="AKC205" s="52"/>
      <c r="AKG205" s="52"/>
      <c r="AKK205" s="52"/>
      <c r="AKO205" s="52"/>
      <c r="AKS205" s="52"/>
      <c r="AKW205" s="52"/>
      <c r="ALA205" s="52"/>
      <c r="ALE205" s="52"/>
      <c r="ALI205" s="52"/>
      <c r="ALM205" s="52"/>
      <c r="ALQ205" s="52"/>
      <c r="ALU205" s="52"/>
      <c r="ALY205" s="52"/>
      <c r="AMC205" s="52"/>
      <c r="AMG205" s="52"/>
    </row>
    <row r="206" s="1" customFormat="true" ht="15" hidden="false" customHeight="false" outlineLevel="0" collapsed="false">
      <c r="A206" s="36" t="n">
        <v>43892</v>
      </c>
      <c r="B206" s="16" t="s">
        <v>275</v>
      </c>
      <c r="C206" s="16" t="n">
        <v>15600</v>
      </c>
      <c r="D206" s="20"/>
      <c r="E206" s="52"/>
      <c r="I206" s="52"/>
      <c r="M206" s="52"/>
      <c r="Q206" s="52"/>
      <c r="U206" s="52"/>
      <c r="Y206" s="52"/>
      <c r="AC206" s="52"/>
      <c r="AG206" s="52"/>
      <c r="AK206" s="52"/>
      <c r="AO206" s="52"/>
      <c r="AS206" s="52"/>
      <c r="AW206" s="52"/>
      <c r="BA206" s="52"/>
      <c r="BE206" s="52"/>
      <c r="BI206" s="52"/>
      <c r="BM206" s="52"/>
      <c r="BQ206" s="52"/>
      <c r="BU206" s="52"/>
      <c r="BY206" s="52"/>
      <c r="CC206" s="52"/>
      <c r="CG206" s="52"/>
      <c r="CK206" s="52"/>
      <c r="CO206" s="52"/>
      <c r="CS206" s="52"/>
      <c r="CW206" s="52"/>
      <c r="DA206" s="52"/>
      <c r="DE206" s="52"/>
      <c r="DI206" s="52"/>
      <c r="DM206" s="52"/>
      <c r="DQ206" s="52"/>
      <c r="DU206" s="52"/>
      <c r="DY206" s="52"/>
      <c r="EC206" s="52"/>
      <c r="EG206" s="52"/>
      <c r="EK206" s="52"/>
      <c r="EO206" s="52"/>
      <c r="ES206" s="52"/>
      <c r="EW206" s="52"/>
      <c r="FA206" s="52"/>
      <c r="FE206" s="52"/>
      <c r="FI206" s="52"/>
      <c r="FM206" s="52"/>
      <c r="FQ206" s="52"/>
      <c r="FU206" s="52"/>
      <c r="FY206" s="52"/>
      <c r="GC206" s="52"/>
      <c r="GG206" s="52"/>
      <c r="GK206" s="52"/>
      <c r="GO206" s="52"/>
      <c r="GS206" s="52"/>
      <c r="GW206" s="52"/>
      <c r="HA206" s="52"/>
      <c r="HE206" s="52"/>
      <c r="HI206" s="52"/>
      <c r="HM206" s="52"/>
      <c r="HQ206" s="52"/>
      <c r="HU206" s="52"/>
      <c r="HY206" s="52"/>
      <c r="IC206" s="52"/>
      <c r="IG206" s="52"/>
      <c r="IK206" s="52"/>
      <c r="IO206" s="52"/>
      <c r="IS206" s="52"/>
      <c r="IW206" s="52"/>
      <c r="JA206" s="52"/>
      <c r="JE206" s="52"/>
      <c r="JI206" s="52"/>
      <c r="JM206" s="52"/>
      <c r="JQ206" s="52"/>
      <c r="JU206" s="52"/>
      <c r="JY206" s="52"/>
      <c r="KC206" s="52"/>
      <c r="KG206" s="52"/>
      <c r="KK206" s="52"/>
      <c r="KO206" s="52"/>
      <c r="KS206" s="52"/>
      <c r="KW206" s="52"/>
      <c r="LA206" s="52"/>
      <c r="LE206" s="52"/>
      <c r="LI206" s="52"/>
      <c r="LM206" s="52"/>
      <c r="LQ206" s="52"/>
      <c r="LU206" s="52"/>
      <c r="LY206" s="52"/>
      <c r="MC206" s="52"/>
      <c r="MG206" s="52"/>
      <c r="MK206" s="52"/>
      <c r="MO206" s="52"/>
      <c r="MS206" s="52"/>
      <c r="MW206" s="52"/>
      <c r="NA206" s="52"/>
      <c r="NE206" s="52"/>
      <c r="NI206" s="52"/>
      <c r="NM206" s="52"/>
      <c r="NQ206" s="52"/>
      <c r="NU206" s="52"/>
      <c r="NY206" s="52"/>
      <c r="OC206" s="52"/>
      <c r="OG206" s="52"/>
      <c r="OK206" s="52"/>
      <c r="OO206" s="52"/>
      <c r="OS206" s="52"/>
      <c r="OW206" s="52"/>
      <c r="PA206" s="52"/>
      <c r="PE206" s="52"/>
      <c r="PI206" s="52"/>
      <c r="PM206" s="52"/>
      <c r="PQ206" s="52"/>
      <c r="PU206" s="52"/>
      <c r="PY206" s="52"/>
      <c r="QC206" s="52"/>
      <c r="QG206" s="52"/>
      <c r="QK206" s="52"/>
      <c r="QO206" s="52"/>
      <c r="QS206" s="52"/>
      <c r="QW206" s="52"/>
      <c r="RA206" s="52"/>
      <c r="RE206" s="52"/>
      <c r="RI206" s="52"/>
      <c r="RM206" s="52"/>
      <c r="RQ206" s="52"/>
      <c r="RU206" s="52"/>
      <c r="RY206" s="52"/>
      <c r="SC206" s="52"/>
      <c r="SG206" s="52"/>
      <c r="SK206" s="52"/>
      <c r="SO206" s="52"/>
      <c r="SS206" s="52"/>
      <c r="SW206" s="52"/>
      <c r="TA206" s="52"/>
      <c r="TE206" s="52"/>
      <c r="TI206" s="52"/>
      <c r="TM206" s="52"/>
      <c r="TQ206" s="52"/>
      <c r="TU206" s="52"/>
      <c r="TY206" s="52"/>
      <c r="UC206" s="52"/>
      <c r="UG206" s="52"/>
      <c r="UK206" s="52"/>
      <c r="UO206" s="52"/>
      <c r="US206" s="52"/>
      <c r="UW206" s="52"/>
      <c r="VA206" s="52"/>
      <c r="VE206" s="52"/>
      <c r="VI206" s="52"/>
      <c r="VM206" s="52"/>
      <c r="VQ206" s="52"/>
      <c r="VU206" s="52"/>
      <c r="VY206" s="52"/>
      <c r="WC206" s="52"/>
      <c r="WG206" s="52"/>
      <c r="WK206" s="52"/>
      <c r="WO206" s="52"/>
      <c r="WS206" s="52"/>
      <c r="WW206" s="52"/>
      <c r="XA206" s="52"/>
      <c r="XE206" s="52"/>
      <c r="XI206" s="52"/>
      <c r="XM206" s="52"/>
      <c r="XQ206" s="52"/>
      <c r="XU206" s="52"/>
      <c r="XY206" s="52"/>
      <c r="YC206" s="52"/>
      <c r="YG206" s="52"/>
      <c r="YK206" s="52"/>
      <c r="YO206" s="52"/>
      <c r="YS206" s="52"/>
      <c r="YW206" s="52"/>
      <c r="ZA206" s="52"/>
      <c r="ZE206" s="52"/>
      <c r="ZI206" s="52"/>
      <c r="ZM206" s="52"/>
      <c r="ZQ206" s="52"/>
      <c r="ZU206" s="52"/>
      <c r="ZY206" s="52"/>
      <c r="AAC206" s="52"/>
      <c r="AAG206" s="52"/>
      <c r="AAK206" s="52"/>
      <c r="AAO206" s="52"/>
      <c r="AAS206" s="52"/>
      <c r="AAW206" s="52"/>
      <c r="ABA206" s="52"/>
      <c r="ABE206" s="52"/>
      <c r="ABI206" s="52"/>
      <c r="ABM206" s="52"/>
      <c r="ABQ206" s="52"/>
      <c r="ABU206" s="52"/>
      <c r="ABY206" s="52"/>
      <c r="ACC206" s="52"/>
      <c r="ACG206" s="52"/>
      <c r="ACK206" s="52"/>
      <c r="ACO206" s="52"/>
      <c r="ACS206" s="52"/>
      <c r="ACW206" s="52"/>
      <c r="ADA206" s="52"/>
      <c r="ADE206" s="52"/>
      <c r="ADI206" s="52"/>
      <c r="ADM206" s="52"/>
      <c r="ADQ206" s="52"/>
      <c r="ADU206" s="52"/>
      <c r="ADY206" s="52"/>
      <c r="AEC206" s="52"/>
      <c r="AEG206" s="52"/>
      <c r="AEK206" s="52"/>
      <c r="AEO206" s="52"/>
      <c r="AES206" s="52"/>
      <c r="AEW206" s="52"/>
      <c r="AFA206" s="52"/>
      <c r="AFE206" s="52"/>
      <c r="AFI206" s="52"/>
      <c r="AFM206" s="52"/>
      <c r="AFQ206" s="52"/>
      <c r="AFU206" s="52"/>
      <c r="AFY206" s="52"/>
      <c r="AGC206" s="52"/>
      <c r="AGG206" s="52"/>
      <c r="AGK206" s="52"/>
      <c r="AGO206" s="52"/>
      <c r="AGS206" s="52"/>
      <c r="AGW206" s="52"/>
      <c r="AHA206" s="52"/>
      <c r="AHE206" s="52"/>
      <c r="AHI206" s="52"/>
      <c r="AHM206" s="52"/>
      <c r="AHQ206" s="52"/>
      <c r="AHU206" s="52"/>
      <c r="AHY206" s="52"/>
      <c r="AIC206" s="52"/>
      <c r="AIG206" s="52"/>
      <c r="AIK206" s="52"/>
      <c r="AIO206" s="52"/>
      <c r="AIS206" s="52"/>
      <c r="AIW206" s="52"/>
      <c r="AJA206" s="52"/>
      <c r="AJE206" s="52"/>
      <c r="AJI206" s="52"/>
      <c r="AJM206" s="52"/>
      <c r="AJQ206" s="52"/>
      <c r="AJU206" s="52"/>
      <c r="AJY206" s="52"/>
      <c r="AKC206" s="52"/>
      <c r="AKG206" s="52"/>
      <c r="AKK206" s="52"/>
      <c r="AKO206" s="52"/>
      <c r="AKS206" s="52"/>
      <c r="AKW206" s="52"/>
      <c r="ALA206" s="52"/>
      <c r="ALE206" s="52"/>
      <c r="ALI206" s="52"/>
      <c r="ALM206" s="52"/>
      <c r="ALQ206" s="52"/>
      <c r="ALU206" s="52"/>
      <c r="ALY206" s="52"/>
      <c r="AMC206" s="52"/>
      <c r="AMG206" s="52"/>
    </row>
    <row r="207" s="1" customFormat="true" ht="15" hidden="false" customHeight="false" outlineLevel="0" collapsed="false">
      <c r="A207" s="36" t="n">
        <v>43906</v>
      </c>
      <c r="B207" s="16" t="s">
        <v>276</v>
      </c>
      <c r="C207" s="16" t="n">
        <v>614</v>
      </c>
      <c r="D207" s="20"/>
      <c r="E207" s="52"/>
      <c r="I207" s="52"/>
      <c r="M207" s="52"/>
      <c r="Q207" s="52"/>
      <c r="U207" s="52"/>
      <c r="Y207" s="52"/>
      <c r="AC207" s="52"/>
      <c r="AG207" s="52"/>
      <c r="AK207" s="52"/>
      <c r="AO207" s="52"/>
      <c r="AS207" s="52"/>
      <c r="AW207" s="52"/>
      <c r="BA207" s="52"/>
      <c r="BE207" s="52"/>
      <c r="BI207" s="52"/>
      <c r="BM207" s="52"/>
      <c r="BQ207" s="52"/>
      <c r="BU207" s="52"/>
      <c r="BY207" s="52"/>
      <c r="CC207" s="52"/>
      <c r="CG207" s="52"/>
      <c r="CK207" s="52"/>
      <c r="CO207" s="52"/>
      <c r="CS207" s="52"/>
      <c r="CW207" s="52"/>
      <c r="DA207" s="52"/>
      <c r="DE207" s="52"/>
      <c r="DI207" s="52"/>
      <c r="DM207" s="52"/>
      <c r="DQ207" s="52"/>
      <c r="DU207" s="52"/>
      <c r="DY207" s="52"/>
      <c r="EC207" s="52"/>
      <c r="EG207" s="52"/>
      <c r="EK207" s="52"/>
      <c r="EO207" s="52"/>
      <c r="ES207" s="52"/>
      <c r="EW207" s="52"/>
      <c r="FA207" s="52"/>
      <c r="FE207" s="52"/>
      <c r="FI207" s="52"/>
      <c r="FM207" s="52"/>
      <c r="FQ207" s="52"/>
      <c r="FU207" s="52"/>
      <c r="FY207" s="52"/>
      <c r="GC207" s="52"/>
      <c r="GG207" s="52"/>
      <c r="GK207" s="52"/>
      <c r="GO207" s="52"/>
      <c r="GS207" s="52"/>
      <c r="GW207" s="52"/>
      <c r="HA207" s="52"/>
      <c r="HE207" s="52"/>
      <c r="HI207" s="52"/>
      <c r="HM207" s="52"/>
      <c r="HQ207" s="52"/>
      <c r="HU207" s="52"/>
      <c r="HY207" s="52"/>
      <c r="IC207" s="52"/>
      <c r="IG207" s="52"/>
      <c r="IK207" s="52"/>
      <c r="IO207" s="52"/>
      <c r="IS207" s="52"/>
      <c r="IW207" s="52"/>
      <c r="JA207" s="52"/>
      <c r="JE207" s="52"/>
      <c r="JI207" s="52"/>
      <c r="JM207" s="52"/>
      <c r="JQ207" s="52"/>
      <c r="JU207" s="52"/>
      <c r="JY207" s="52"/>
      <c r="KC207" s="52"/>
      <c r="KG207" s="52"/>
      <c r="KK207" s="52"/>
      <c r="KO207" s="52"/>
      <c r="KS207" s="52"/>
      <c r="KW207" s="52"/>
      <c r="LA207" s="52"/>
      <c r="LE207" s="52"/>
      <c r="LI207" s="52"/>
      <c r="LM207" s="52"/>
      <c r="LQ207" s="52"/>
      <c r="LU207" s="52"/>
      <c r="LY207" s="52"/>
      <c r="MC207" s="52"/>
      <c r="MG207" s="52"/>
      <c r="MK207" s="52"/>
      <c r="MO207" s="52"/>
      <c r="MS207" s="52"/>
      <c r="MW207" s="52"/>
      <c r="NA207" s="52"/>
      <c r="NE207" s="52"/>
      <c r="NI207" s="52"/>
      <c r="NM207" s="52"/>
      <c r="NQ207" s="52"/>
      <c r="NU207" s="52"/>
      <c r="NY207" s="52"/>
      <c r="OC207" s="52"/>
      <c r="OG207" s="52"/>
      <c r="OK207" s="52"/>
      <c r="OO207" s="52"/>
      <c r="OS207" s="52"/>
      <c r="OW207" s="52"/>
      <c r="PA207" s="52"/>
      <c r="PE207" s="52"/>
      <c r="PI207" s="52"/>
      <c r="PM207" s="52"/>
      <c r="PQ207" s="52"/>
      <c r="PU207" s="52"/>
      <c r="PY207" s="52"/>
      <c r="QC207" s="52"/>
      <c r="QG207" s="52"/>
      <c r="QK207" s="52"/>
      <c r="QO207" s="52"/>
      <c r="QS207" s="52"/>
      <c r="QW207" s="52"/>
      <c r="RA207" s="52"/>
      <c r="RE207" s="52"/>
      <c r="RI207" s="52"/>
      <c r="RM207" s="52"/>
      <c r="RQ207" s="52"/>
      <c r="RU207" s="52"/>
      <c r="RY207" s="52"/>
      <c r="SC207" s="52"/>
      <c r="SG207" s="52"/>
      <c r="SK207" s="52"/>
      <c r="SO207" s="52"/>
      <c r="SS207" s="52"/>
      <c r="SW207" s="52"/>
      <c r="TA207" s="52"/>
      <c r="TE207" s="52"/>
      <c r="TI207" s="52"/>
      <c r="TM207" s="52"/>
      <c r="TQ207" s="52"/>
      <c r="TU207" s="52"/>
      <c r="TY207" s="52"/>
      <c r="UC207" s="52"/>
      <c r="UG207" s="52"/>
      <c r="UK207" s="52"/>
      <c r="UO207" s="52"/>
      <c r="US207" s="52"/>
      <c r="UW207" s="52"/>
      <c r="VA207" s="52"/>
      <c r="VE207" s="52"/>
      <c r="VI207" s="52"/>
      <c r="VM207" s="52"/>
      <c r="VQ207" s="52"/>
      <c r="VU207" s="52"/>
      <c r="VY207" s="52"/>
      <c r="WC207" s="52"/>
      <c r="WG207" s="52"/>
      <c r="WK207" s="52"/>
      <c r="WO207" s="52"/>
      <c r="WS207" s="52"/>
      <c r="WW207" s="52"/>
      <c r="XA207" s="52"/>
      <c r="XE207" s="52"/>
      <c r="XI207" s="52"/>
      <c r="XM207" s="52"/>
      <c r="XQ207" s="52"/>
      <c r="XU207" s="52"/>
      <c r="XY207" s="52"/>
      <c r="YC207" s="52"/>
      <c r="YG207" s="52"/>
      <c r="YK207" s="52"/>
      <c r="YO207" s="52"/>
      <c r="YS207" s="52"/>
      <c r="YW207" s="52"/>
      <c r="ZA207" s="52"/>
      <c r="ZE207" s="52"/>
      <c r="ZI207" s="52"/>
      <c r="ZM207" s="52"/>
      <c r="ZQ207" s="52"/>
      <c r="ZU207" s="52"/>
      <c r="ZY207" s="52"/>
      <c r="AAC207" s="52"/>
      <c r="AAG207" s="52"/>
      <c r="AAK207" s="52"/>
      <c r="AAO207" s="52"/>
      <c r="AAS207" s="52"/>
      <c r="AAW207" s="52"/>
      <c r="ABA207" s="52"/>
      <c r="ABE207" s="52"/>
      <c r="ABI207" s="52"/>
      <c r="ABM207" s="52"/>
      <c r="ABQ207" s="52"/>
      <c r="ABU207" s="52"/>
      <c r="ABY207" s="52"/>
      <c r="ACC207" s="52"/>
      <c r="ACG207" s="52"/>
      <c r="ACK207" s="52"/>
      <c r="ACO207" s="52"/>
      <c r="ACS207" s="52"/>
      <c r="ACW207" s="52"/>
      <c r="ADA207" s="52"/>
      <c r="ADE207" s="52"/>
      <c r="ADI207" s="52"/>
      <c r="ADM207" s="52"/>
      <c r="ADQ207" s="52"/>
      <c r="ADU207" s="52"/>
      <c r="ADY207" s="52"/>
      <c r="AEC207" s="52"/>
      <c r="AEG207" s="52"/>
      <c r="AEK207" s="52"/>
      <c r="AEO207" s="52"/>
      <c r="AES207" s="52"/>
      <c r="AEW207" s="52"/>
      <c r="AFA207" s="52"/>
      <c r="AFE207" s="52"/>
      <c r="AFI207" s="52"/>
      <c r="AFM207" s="52"/>
      <c r="AFQ207" s="52"/>
      <c r="AFU207" s="52"/>
      <c r="AFY207" s="52"/>
      <c r="AGC207" s="52"/>
      <c r="AGG207" s="52"/>
      <c r="AGK207" s="52"/>
      <c r="AGO207" s="52"/>
      <c r="AGS207" s="52"/>
      <c r="AGW207" s="52"/>
      <c r="AHA207" s="52"/>
      <c r="AHE207" s="52"/>
      <c r="AHI207" s="52"/>
      <c r="AHM207" s="52"/>
      <c r="AHQ207" s="52"/>
      <c r="AHU207" s="52"/>
      <c r="AHY207" s="52"/>
      <c r="AIC207" s="52"/>
      <c r="AIG207" s="52"/>
      <c r="AIK207" s="52"/>
      <c r="AIO207" s="52"/>
      <c r="AIS207" s="52"/>
      <c r="AIW207" s="52"/>
      <c r="AJA207" s="52"/>
      <c r="AJE207" s="52"/>
      <c r="AJI207" s="52"/>
      <c r="AJM207" s="52"/>
      <c r="AJQ207" s="52"/>
      <c r="AJU207" s="52"/>
      <c r="AJY207" s="52"/>
      <c r="AKC207" s="52"/>
      <c r="AKG207" s="52"/>
      <c r="AKK207" s="52"/>
      <c r="AKO207" s="52"/>
      <c r="AKS207" s="52"/>
      <c r="AKW207" s="52"/>
      <c r="ALA207" s="52"/>
      <c r="ALE207" s="52"/>
      <c r="ALI207" s="52"/>
      <c r="ALM207" s="52"/>
      <c r="ALQ207" s="52"/>
      <c r="ALU207" s="52"/>
      <c r="ALY207" s="52"/>
      <c r="AMC207" s="52"/>
      <c r="AMG207" s="52"/>
    </row>
    <row r="208" s="1" customFormat="true" ht="15" hidden="false" customHeight="false" outlineLevel="0" collapsed="false">
      <c r="A208" s="36" t="n">
        <v>43907</v>
      </c>
      <c r="B208" s="16" t="s">
        <v>277</v>
      </c>
      <c r="C208" s="16" t="n">
        <v>31140</v>
      </c>
      <c r="D208" s="20"/>
      <c r="E208" s="52"/>
      <c r="I208" s="52"/>
      <c r="M208" s="52"/>
      <c r="Q208" s="52"/>
      <c r="U208" s="52"/>
      <c r="Y208" s="52"/>
      <c r="AC208" s="52"/>
      <c r="AG208" s="52"/>
      <c r="AK208" s="52"/>
      <c r="AO208" s="52"/>
      <c r="AS208" s="52"/>
      <c r="AW208" s="52"/>
      <c r="BA208" s="52"/>
      <c r="BE208" s="52"/>
      <c r="BI208" s="52"/>
      <c r="BM208" s="52"/>
      <c r="BQ208" s="52"/>
      <c r="BU208" s="52"/>
      <c r="BY208" s="52"/>
      <c r="CC208" s="52"/>
      <c r="CG208" s="52"/>
      <c r="CK208" s="52"/>
      <c r="CO208" s="52"/>
      <c r="CS208" s="52"/>
      <c r="CW208" s="52"/>
      <c r="DA208" s="52"/>
      <c r="DE208" s="52"/>
      <c r="DI208" s="52"/>
      <c r="DM208" s="52"/>
      <c r="DQ208" s="52"/>
      <c r="DU208" s="52"/>
      <c r="DY208" s="52"/>
      <c r="EC208" s="52"/>
      <c r="EG208" s="52"/>
      <c r="EK208" s="52"/>
      <c r="EO208" s="52"/>
      <c r="ES208" s="52"/>
      <c r="EW208" s="52"/>
      <c r="FA208" s="52"/>
      <c r="FE208" s="52"/>
      <c r="FI208" s="52"/>
      <c r="FM208" s="52"/>
      <c r="FQ208" s="52"/>
      <c r="FU208" s="52"/>
      <c r="FY208" s="52"/>
      <c r="GC208" s="52"/>
      <c r="GG208" s="52"/>
      <c r="GK208" s="52"/>
      <c r="GO208" s="52"/>
      <c r="GS208" s="52"/>
      <c r="GW208" s="52"/>
      <c r="HA208" s="52"/>
      <c r="HE208" s="52"/>
      <c r="HI208" s="52"/>
      <c r="HM208" s="52"/>
      <c r="HQ208" s="52"/>
      <c r="HU208" s="52"/>
      <c r="HY208" s="52"/>
      <c r="IC208" s="52"/>
      <c r="IG208" s="52"/>
      <c r="IK208" s="52"/>
      <c r="IO208" s="52"/>
      <c r="IS208" s="52"/>
      <c r="IW208" s="52"/>
      <c r="JA208" s="52"/>
      <c r="JE208" s="52"/>
      <c r="JI208" s="52"/>
      <c r="JM208" s="52"/>
      <c r="JQ208" s="52"/>
      <c r="JU208" s="52"/>
      <c r="JY208" s="52"/>
      <c r="KC208" s="52"/>
      <c r="KG208" s="52"/>
      <c r="KK208" s="52"/>
      <c r="KO208" s="52"/>
      <c r="KS208" s="52"/>
      <c r="KW208" s="52"/>
      <c r="LA208" s="52"/>
      <c r="LE208" s="52"/>
      <c r="LI208" s="52"/>
      <c r="LM208" s="52"/>
      <c r="LQ208" s="52"/>
      <c r="LU208" s="52"/>
      <c r="LY208" s="52"/>
      <c r="MC208" s="52"/>
      <c r="MG208" s="52"/>
      <c r="MK208" s="52"/>
      <c r="MO208" s="52"/>
      <c r="MS208" s="52"/>
      <c r="MW208" s="52"/>
      <c r="NA208" s="52"/>
      <c r="NE208" s="52"/>
      <c r="NI208" s="52"/>
      <c r="NM208" s="52"/>
      <c r="NQ208" s="52"/>
      <c r="NU208" s="52"/>
      <c r="NY208" s="52"/>
      <c r="OC208" s="52"/>
      <c r="OG208" s="52"/>
      <c r="OK208" s="52"/>
      <c r="OO208" s="52"/>
      <c r="OS208" s="52"/>
      <c r="OW208" s="52"/>
      <c r="PA208" s="52"/>
      <c r="PE208" s="52"/>
      <c r="PI208" s="52"/>
      <c r="PM208" s="52"/>
      <c r="PQ208" s="52"/>
      <c r="PU208" s="52"/>
      <c r="PY208" s="52"/>
      <c r="QC208" s="52"/>
      <c r="QG208" s="52"/>
      <c r="QK208" s="52"/>
      <c r="QO208" s="52"/>
      <c r="QS208" s="52"/>
      <c r="QW208" s="52"/>
      <c r="RA208" s="52"/>
      <c r="RE208" s="52"/>
      <c r="RI208" s="52"/>
      <c r="RM208" s="52"/>
      <c r="RQ208" s="52"/>
      <c r="RU208" s="52"/>
      <c r="RY208" s="52"/>
      <c r="SC208" s="52"/>
      <c r="SG208" s="52"/>
      <c r="SK208" s="52"/>
      <c r="SO208" s="52"/>
      <c r="SS208" s="52"/>
      <c r="SW208" s="52"/>
      <c r="TA208" s="52"/>
      <c r="TE208" s="52"/>
      <c r="TI208" s="52"/>
      <c r="TM208" s="52"/>
      <c r="TQ208" s="52"/>
      <c r="TU208" s="52"/>
      <c r="TY208" s="52"/>
      <c r="UC208" s="52"/>
      <c r="UG208" s="52"/>
      <c r="UK208" s="52"/>
      <c r="UO208" s="52"/>
      <c r="US208" s="52"/>
      <c r="UW208" s="52"/>
      <c r="VA208" s="52"/>
      <c r="VE208" s="52"/>
      <c r="VI208" s="52"/>
      <c r="VM208" s="52"/>
      <c r="VQ208" s="52"/>
      <c r="VU208" s="52"/>
      <c r="VY208" s="52"/>
      <c r="WC208" s="52"/>
      <c r="WG208" s="52"/>
      <c r="WK208" s="52"/>
      <c r="WO208" s="52"/>
      <c r="WS208" s="52"/>
      <c r="WW208" s="52"/>
      <c r="XA208" s="52"/>
      <c r="XE208" s="52"/>
      <c r="XI208" s="52"/>
      <c r="XM208" s="52"/>
      <c r="XQ208" s="52"/>
      <c r="XU208" s="52"/>
      <c r="XY208" s="52"/>
      <c r="YC208" s="52"/>
      <c r="YG208" s="52"/>
      <c r="YK208" s="52"/>
      <c r="YO208" s="52"/>
      <c r="YS208" s="52"/>
      <c r="YW208" s="52"/>
      <c r="ZA208" s="52"/>
      <c r="ZE208" s="52"/>
      <c r="ZI208" s="52"/>
      <c r="ZM208" s="52"/>
      <c r="ZQ208" s="52"/>
      <c r="ZU208" s="52"/>
      <c r="ZY208" s="52"/>
      <c r="AAC208" s="52"/>
      <c r="AAG208" s="52"/>
      <c r="AAK208" s="52"/>
      <c r="AAO208" s="52"/>
      <c r="AAS208" s="52"/>
      <c r="AAW208" s="52"/>
      <c r="ABA208" s="52"/>
      <c r="ABE208" s="52"/>
      <c r="ABI208" s="52"/>
      <c r="ABM208" s="52"/>
      <c r="ABQ208" s="52"/>
      <c r="ABU208" s="52"/>
      <c r="ABY208" s="52"/>
      <c r="ACC208" s="52"/>
      <c r="ACG208" s="52"/>
      <c r="ACK208" s="52"/>
      <c r="ACO208" s="52"/>
      <c r="ACS208" s="52"/>
      <c r="ACW208" s="52"/>
      <c r="ADA208" s="52"/>
      <c r="ADE208" s="52"/>
      <c r="ADI208" s="52"/>
      <c r="ADM208" s="52"/>
      <c r="ADQ208" s="52"/>
      <c r="ADU208" s="52"/>
      <c r="ADY208" s="52"/>
      <c r="AEC208" s="52"/>
      <c r="AEG208" s="52"/>
      <c r="AEK208" s="52"/>
      <c r="AEO208" s="52"/>
      <c r="AES208" s="52"/>
      <c r="AEW208" s="52"/>
      <c r="AFA208" s="52"/>
      <c r="AFE208" s="52"/>
      <c r="AFI208" s="52"/>
      <c r="AFM208" s="52"/>
      <c r="AFQ208" s="52"/>
      <c r="AFU208" s="52"/>
      <c r="AFY208" s="52"/>
      <c r="AGC208" s="52"/>
      <c r="AGG208" s="52"/>
      <c r="AGK208" s="52"/>
      <c r="AGO208" s="52"/>
      <c r="AGS208" s="52"/>
      <c r="AGW208" s="52"/>
      <c r="AHA208" s="52"/>
      <c r="AHE208" s="52"/>
      <c r="AHI208" s="52"/>
      <c r="AHM208" s="52"/>
      <c r="AHQ208" s="52"/>
      <c r="AHU208" s="52"/>
      <c r="AHY208" s="52"/>
      <c r="AIC208" s="52"/>
      <c r="AIG208" s="52"/>
      <c r="AIK208" s="52"/>
      <c r="AIO208" s="52"/>
      <c r="AIS208" s="52"/>
      <c r="AIW208" s="52"/>
      <c r="AJA208" s="52"/>
      <c r="AJE208" s="52"/>
      <c r="AJI208" s="52"/>
      <c r="AJM208" s="52"/>
      <c r="AJQ208" s="52"/>
      <c r="AJU208" s="52"/>
      <c r="AJY208" s="52"/>
      <c r="AKC208" s="52"/>
      <c r="AKG208" s="52"/>
      <c r="AKK208" s="52"/>
      <c r="AKO208" s="52"/>
      <c r="AKS208" s="52"/>
      <c r="AKW208" s="52"/>
      <c r="ALA208" s="52"/>
      <c r="ALE208" s="52"/>
      <c r="ALI208" s="52"/>
      <c r="ALM208" s="52"/>
      <c r="ALQ208" s="52"/>
      <c r="ALU208" s="52"/>
      <c r="ALY208" s="52"/>
      <c r="AMC208" s="52"/>
      <c r="AMG208" s="52"/>
    </row>
    <row r="209" s="1" customFormat="true" ht="15" hidden="false" customHeight="false" outlineLevel="0" collapsed="false">
      <c r="A209" s="36" t="n">
        <v>43908</v>
      </c>
      <c r="B209" s="16" t="s">
        <v>278</v>
      </c>
      <c r="C209" s="16" t="n">
        <v>7590</v>
      </c>
      <c r="D209" s="20"/>
      <c r="E209" s="52"/>
      <c r="I209" s="52"/>
      <c r="M209" s="52"/>
      <c r="Q209" s="52"/>
      <c r="U209" s="52"/>
      <c r="Y209" s="52"/>
      <c r="AC209" s="52"/>
      <c r="AG209" s="52"/>
      <c r="AK209" s="52"/>
      <c r="AO209" s="52"/>
      <c r="AS209" s="52"/>
      <c r="AW209" s="52"/>
      <c r="BA209" s="52"/>
      <c r="BE209" s="52"/>
      <c r="BI209" s="52"/>
      <c r="BM209" s="52"/>
      <c r="BQ209" s="52"/>
      <c r="BU209" s="52"/>
      <c r="BY209" s="52"/>
      <c r="CC209" s="52"/>
      <c r="CG209" s="52"/>
      <c r="CK209" s="52"/>
      <c r="CO209" s="52"/>
      <c r="CS209" s="52"/>
      <c r="CW209" s="52"/>
      <c r="DA209" s="52"/>
      <c r="DE209" s="52"/>
      <c r="DI209" s="52"/>
      <c r="DM209" s="52"/>
      <c r="DQ209" s="52"/>
      <c r="DU209" s="52"/>
      <c r="DY209" s="52"/>
      <c r="EC209" s="52"/>
      <c r="EG209" s="52"/>
      <c r="EK209" s="52"/>
      <c r="EO209" s="52"/>
      <c r="ES209" s="52"/>
      <c r="EW209" s="52"/>
      <c r="FA209" s="52"/>
      <c r="FE209" s="52"/>
      <c r="FI209" s="52"/>
      <c r="FM209" s="52"/>
      <c r="FQ209" s="52"/>
      <c r="FU209" s="52"/>
      <c r="FY209" s="52"/>
      <c r="GC209" s="52"/>
      <c r="GG209" s="52"/>
      <c r="GK209" s="52"/>
      <c r="GO209" s="52"/>
      <c r="GS209" s="52"/>
      <c r="GW209" s="52"/>
      <c r="HA209" s="52"/>
      <c r="HE209" s="52"/>
      <c r="HI209" s="52"/>
      <c r="HM209" s="52"/>
      <c r="HQ209" s="52"/>
      <c r="HU209" s="52"/>
      <c r="HY209" s="52"/>
      <c r="IC209" s="52"/>
      <c r="IG209" s="52"/>
      <c r="IK209" s="52"/>
      <c r="IO209" s="52"/>
      <c r="IS209" s="52"/>
      <c r="IW209" s="52"/>
      <c r="JA209" s="52"/>
      <c r="JE209" s="52"/>
      <c r="JI209" s="52"/>
      <c r="JM209" s="52"/>
      <c r="JQ209" s="52"/>
      <c r="JU209" s="52"/>
      <c r="JY209" s="52"/>
      <c r="KC209" s="52"/>
      <c r="KG209" s="52"/>
      <c r="KK209" s="52"/>
      <c r="KO209" s="52"/>
      <c r="KS209" s="52"/>
      <c r="KW209" s="52"/>
      <c r="LA209" s="52"/>
      <c r="LE209" s="52"/>
      <c r="LI209" s="52"/>
      <c r="LM209" s="52"/>
      <c r="LQ209" s="52"/>
      <c r="LU209" s="52"/>
      <c r="LY209" s="52"/>
      <c r="MC209" s="52"/>
      <c r="MG209" s="52"/>
      <c r="MK209" s="52"/>
      <c r="MO209" s="52"/>
      <c r="MS209" s="52"/>
      <c r="MW209" s="52"/>
      <c r="NA209" s="52"/>
      <c r="NE209" s="52"/>
      <c r="NI209" s="52"/>
      <c r="NM209" s="52"/>
      <c r="NQ209" s="52"/>
      <c r="NU209" s="52"/>
      <c r="NY209" s="52"/>
      <c r="OC209" s="52"/>
      <c r="OG209" s="52"/>
      <c r="OK209" s="52"/>
      <c r="OO209" s="52"/>
      <c r="OS209" s="52"/>
      <c r="OW209" s="52"/>
      <c r="PA209" s="52"/>
      <c r="PE209" s="52"/>
      <c r="PI209" s="52"/>
      <c r="PM209" s="52"/>
      <c r="PQ209" s="52"/>
      <c r="PU209" s="52"/>
      <c r="PY209" s="52"/>
      <c r="QC209" s="52"/>
      <c r="QG209" s="52"/>
      <c r="QK209" s="52"/>
      <c r="QO209" s="52"/>
      <c r="QS209" s="52"/>
      <c r="QW209" s="52"/>
      <c r="RA209" s="52"/>
      <c r="RE209" s="52"/>
      <c r="RI209" s="52"/>
      <c r="RM209" s="52"/>
      <c r="RQ209" s="52"/>
      <c r="RU209" s="52"/>
      <c r="RY209" s="52"/>
      <c r="SC209" s="52"/>
      <c r="SG209" s="52"/>
      <c r="SK209" s="52"/>
      <c r="SO209" s="52"/>
      <c r="SS209" s="52"/>
      <c r="SW209" s="52"/>
      <c r="TA209" s="52"/>
      <c r="TE209" s="52"/>
      <c r="TI209" s="52"/>
      <c r="TM209" s="52"/>
      <c r="TQ209" s="52"/>
      <c r="TU209" s="52"/>
      <c r="TY209" s="52"/>
      <c r="UC209" s="52"/>
      <c r="UG209" s="52"/>
      <c r="UK209" s="52"/>
      <c r="UO209" s="52"/>
      <c r="US209" s="52"/>
      <c r="UW209" s="52"/>
      <c r="VA209" s="52"/>
      <c r="VE209" s="52"/>
      <c r="VI209" s="52"/>
      <c r="VM209" s="52"/>
      <c r="VQ209" s="52"/>
      <c r="VU209" s="52"/>
      <c r="VY209" s="52"/>
      <c r="WC209" s="52"/>
      <c r="WG209" s="52"/>
      <c r="WK209" s="52"/>
      <c r="WO209" s="52"/>
      <c r="WS209" s="52"/>
      <c r="WW209" s="52"/>
      <c r="XA209" s="52"/>
      <c r="XE209" s="52"/>
      <c r="XI209" s="52"/>
      <c r="XM209" s="52"/>
      <c r="XQ209" s="52"/>
      <c r="XU209" s="52"/>
      <c r="XY209" s="52"/>
      <c r="YC209" s="52"/>
      <c r="YG209" s="52"/>
      <c r="YK209" s="52"/>
      <c r="YO209" s="52"/>
      <c r="YS209" s="52"/>
      <c r="YW209" s="52"/>
      <c r="ZA209" s="52"/>
      <c r="ZE209" s="52"/>
      <c r="ZI209" s="52"/>
      <c r="ZM209" s="52"/>
      <c r="ZQ209" s="52"/>
      <c r="ZU209" s="52"/>
      <c r="ZY209" s="52"/>
      <c r="AAC209" s="52"/>
      <c r="AAG209" s="52"/>
      <c r="AAK209" s="52"/>
      <c r="AAO209" s="52"/>
      <c r="AAS209" s="52"/>
      <c r="AAW209" s="52"/>
      <c r="ABA209" s="52"/>
      <c r="ABE209" s="52"/>
      <c r="ABI209" s="52"/>
      <c r="ABM209" s="52"/>
      <c r="ABQ209" s="52"/>
      <c r="ABU209" s="52"/>
      <c r="ABY209" s="52"/>
      <c r="ACC209" s="52"/>
      <c r="ACG209" s="52"/>
      <c r="ACK209" s="52"/>
      <c r="ACO209" s="52"/>
      <c r="ACS209" s="52"/>
      <c r="ACW209" s="52"/>
      <c r="ADA209" s="52"/>
      <c r="ADE209" s="52"/>
      <c r="ADI209" s="52"/>
      <c r="ADM209" s="52"/>
      <c r="ADQ209" s="52"/>
      <c r="ADU209" s="52"/>
      <c r="ADY209" s="52"/>
      <c r="AEC209" s="52"/>
      <c r="AEG209" s="52"/>
      <c r="AEK209" s="52"/>
      <c r="AEO209" s="52"/>
      <c r="AES209" s="52"/>
      <c r="AEW209" s="52"/>
      <c r="AFA209" s="52"/>
      <c r="AFE209" s="52"/>
      <c r="AFI209" s="52"/>
      <c r="AFM209" s="52"/>
      <c r="AFQ209" s="52"/>
      <c r="AFU209" s="52"/>
      <c r="AFY209" s="52"/>
      <c r="AGC209" s="52"/>
      <c r="AGG209" s="52"/>
      <c r="AGK209" s="52"/>
      <c r="AGO209" s="52"/>
      <c r="AGS209" s="52"/>
      <c r="AGW209" s="52"/>
      <c r="AHA209" s="52"/>
      <c r="AHE209" s="52"/>
      <c r="AHI209" s="52"/>
      <c r="AHM209" s="52"/>
      <c r="AHQ209" s="52"/>
      <c r="AHU209" s="52"/>
      <c r="AHY209" s="52"/>
      <c r="AIC209" s="52"/>
      <c r="AIG209" s="52"/>
      <c r="AIK209" s="52"/>
      <c r="AIO209" s="52"/>
      <c r="AIS209" s="52"/>
      <c r="AIW209" s="52"/>
      <c r="AJA209" s="52"/>
      <c r="AJE209" s="52"/>
      <c r="AJI209" s="52"/>
      <c r="AJM209" s="52"/>
      <c r="AJQ209" s="52"/>
      <c r="AJU209" s="52"/>
      <c r="AJY209" s="52"/>
      <c r="AKC209" s="52"/>
      <c r="AKG209" s="52"/>
      <c r="AKK209" s="52"/>
      <c r="AKO209" s="52"/>
      <c r="AKS209" s="52"/>
      <c r="AKW209" s="52"/>
      <c r="ALA209" s="52"/>
      <c r="ALE209" s="52"/>
      <c r="ALI209" s="52"/>
      <c r="ALM209" s="52"/>
      <c r="ALQ209" s="52"/>
      <c r="ALU209" s="52"/>
      <c r="ALY209" s="52"/>
      <c r="AMC209" s="52"/>
      <c r="AMG209" s="52"/>
    </row>
    <row r="210" s="1" customFormat="true" ht="15" hidden="false" customHeight="false" outlineLevel="0" collapsed="false">
      <c r="A210" s="29" t="n">
        <v>43929</v>
      </c>
      <c r="B210" s="20" t="s">
        <v>269</v>
      </c>
      <c r="C210" s="20" t="n">
        <v>16680</v>
      </c>
      <c r="D210" s="20" t="n">
        <v>3336</v>
      </c>
      <c r="E210" s="52"/>
      <c r="I210" s="52"/>
      <c r="M210" s="52"/>
      <c r="Q210" s="52"/>
      <c r="U210" s="52"/>
      <c r="Y210" s="52"/>
      <c r="AC210" s="52"/>
      <c r="AG210" s="52"/>
      <c r="AK210" s="52"/>
      <c r="AO210" s="52"/>
      <c r="AS210" s="52"/>
      <c r="AW210" s="52"/>
      <c r="BA210" s="52"/>
      <c r="BE210" s="52"/>
      <c r="BI210" s="52"/>
      <c r="BM210" s="52"/>
      <c r="BQ210" s="52"/>
      <c r="BU210" s="52"/>
      <c r="BY210" s="52"/>
      <c r="CC210" s="52"/>
      <c r="CG210" s="52"/>
      <c r="CK210" s="52"/>
      <c r="CO210" s="52"/>
      <c r="CS210" s="52"/>
      <c r="CW210" s="52"/>
      <c r="DA210" s="52"/>
      <c r="DE210" s="52"/>
      <c r="DI210" s="52"/>
      <c r="DM210" s="52"/>
      <c r="DQ210" s="52"/>
      <c r="DU210" s="52"/>
      <c r="DY210" s="52"/>
      <c r="EC210" s="52"/>
      <c r="EG210" s="52"/>
      <c r="EK210" s="52"/>
      <c r="EO210" s="52"/>
      <c r="ES210" s="52"/>
      <c r="EW210" s="52"/>
      <c r="FA210" s="52"/>
      <c r="FE210" s="52"/>
      <c r="FI210" s="52"/>
      <c r="FM210" s="52"/>
      <c r="FQ210" s="52"/>
      <c r="FU210" s="52"/>
      <c r="FY210" s="52"/>
      <c r="GC210" s="52"/>
      <c r="GG210" s="52"/>
      <c r="GK210" s="52"/>
      <c r="GO210" s="52"/>
      <c r="GS210" s="52"/>
      <c r="GW210" s="52"/>
      <c r="HA210" s="52"/>
      <c r="HE210" s="52"/>
      <c r="HI210" s="52"/>
      <c r="HM210" s="52"/>
      <c r="HQ210" s="52"/>
      <c r="HU210" s="52"/>
      <c r="HY210" s="52"/>
      <c r="IC210" s="52"/>
      <c r="IG210" s="52"/>
      <c r="IK210" s="52"/>
      <c r="IO210" s="52"/>
      <c r="IS210" s="52"/>
      <c r="IW210" s="52"/>
      <c r="JA210" s="52"/>
      <c r="JE210" s="52"/>
      <c r="JI210" s="52"/>
      <c r="JM210" s="52"/>
      <c r="JQ210" s="52"/>
      <c r="JU210" s="52"/>
      <c r="JY210" s="52"/>
      <c r="KC210" s="52"/>
      <c r="KG210" s="52"/>
      <c r="KK210" s="52"/>
      <c r="KO210" s="52"/>
      <c r="KS210" s="52"/>
      <c r="KW210" s="52"/>
      <c r="LA210" s="52"/>
      <c r="LE210" s="52"/>
      <c r="LI210" s="52"/>
      <c r="LM210" s="52"/>
      <c r="LQ210" s="52"/>
      <c r="LU210" s="52"/>
      <c r="LY210" s="52"/>
      <c r="MC210" s="52"/>
      <c r="MG210" s="52"/>
      <c r="MK210" s="52"/>
      <c r="MO210" s="52"/>
      <c r="MS210" s="52"/>
      <c r="MW210" s="52"/>
      <c r="NA210" s="52"/>
      <c r="NE210" s="52"/>
      <c r="NI210" s="52"/>
      <c r="NM210" s="52"/>
      <c r="NQ210" s="52"/>
      <c r="NU210" s="52"/>
      <c r="NY210" s="52"/>
      <c r="OC210" s="52"/>
      <c r="OG210" s="52"/>
      <c r="OK210" s="52"/>
      <c r="OO210" s="52"/>
      <c r="OS210" s="52"/>
      <c r="OW210" s="52"/>
      <c r="PA210" s="52"/>
      <c r="PE210" s="52"/>
      <c r="PI210" s="52"/>
      <c r="PM210" s="52"/>
      <c r="PQ210" s="52"/>
      <c r="PU210" s="52"/>
      <c r="PY210" s="52"/>
      <c r="QC210" s="52"/>
      <c r="QG210" s="52"/>
      <c r="QK210" s="52"/>
      <c r="QO210" s="52"/>
      <c r="QS210" s="52"/>
      <c r="QW210" s="52"/>
      <c r="RA210" s="52"/>
      <c r="RE210" s="52"/>
      <c r="RI210" s="52"/>
      <c r="RM210" s="52"/>
      <c r="RQ210" s="52"/>
      <c r="RU210" s="52"/>
      <c r="RY210" s="52"/>
      <c r="SC210" s="52"/>
      <c r="SG210" s="52"/>
      <c r="SK210" s="52"/>
      <c r="SO210" s="52"/>
      <c r="SS210" s="52"/>
      <c r="SW210" s="52"/>
      <c r="TA210" s="52"/>
      <c r="TE210" s="52"/>
      <c r="TI210" s="52"/>
      <c r="TM210" s="52"/>
      <c r="TQ210" s="52"/>
      <c r="TU210" s="52"/>
      <c r="TY210" s="52"/>
      <c r="UC210" s="52"/>
      <c r="UG210" s="52"/>
      <c r="UK210" s="52"/>
      <c r="UO210" s="52"/>
      <c r="US210" s="52"/>
      <c r="UW210" s="52"/>
      <c r="VA210" s="52"/>
      <c r="VE210" s="52"/>
      <c r="VI210" s="52"/>
      <c r="VM210" s="52"/>
      <c r="VQ210" s="52"/>
      <c r="VU210" s="52"/>
      <c r="VY210" s="52"/>
      <c r="WC210" s="52"/>
      <c r="WG210" s="52"/>
      <c r="WK210" s="52"/>
      <c r="WO210" s="52"/>
      <c r="WS210" s="52"/>
      <c r="WW210" s="52"/>
      <c r="XA210" s="52"/>
      <c r="XE210" s="52"/>
      <c r="XI210" s="52"/>
      <c r="XM210" s="52"/>
      <c r="XQ210" s="52"/>
      <c r="XU210" s="52"/>
      <c r="XY210" s="52"/>
      <c r="YC210" s="52"/>
      <c r="YG210" s="52"/>
      <c r="YK210" s="52"/>
      <c r="YO210" s="52"/>
      <c r="YS210" s="52"/>
      <c r="YW210" s="52"/>
      <c r="ZA210" s="52"/>
      <c r="ZE210" s="52"/>
      <c r="ZI210" s="52"/>
      <c r="ZM210" s="52"/>
      <c r="ZQ210" s="52"/>
      <c r="ZU210" s="52"/>
      <c r="ZY210" s="52"/>
      <c r="AAC210" s="52"/>
      <c r="AAG210" s="52"/>
      <c r="AAK210" s="52"/>
      <c r="AAO210" s="52"/>
      <c r="AAS210" s="52"/>
      <c r="AAW210" s="52"/>
      <c r="ABA210" s="52"/>
      <c r="ABE210" s="52"/>
      <c r="ABI210" s="52"/>
      <c r="ABM210" s="52"/>
      <c r="ABQ210" s="52"/>
      <c r="ABU210" s="52"/>
      <c r="ABY210" s="52"/>
      <c r="ACC210" s="52"/>
      <c r="ACG210" s="52"/>
      <c r="ACK210" s="52"/>
      <c r="ACO210" s="52"/>
      <c r="ACS210" s="52"/>
      <c r="ACW210" s="52"/>
      <c r="ADA210" s="52"/>
      <c r="ADE210" s="52"/>
      <c r="ADI210" s="52"/>
      <c r="ADM210" s="52"/>
      <c r="ADQ210" s="52"/>
      <c r="ADU210" s="52"/>
      <c r="ADY210" s="52"/>
      <c r="AEC210" s="52"/>
      <c r="AEG210" s="52"/>
      <c r="AEK210" s="52"/>
      <c r="AEO210" s="52"/>
      <c r="AES210" s="52"/>
      <c r="AEW210" s="52"/>
      <c r="AFA210" s="52"/>
      <c r="AFE210" s="52"/>
      <c r="AFI210" s="52"/>
      <c r="AFM210" s="52"/>
      <c r="AFQ210" s="52"/>
      <c r="AFU210" s="52"/>
      <c r="AFY210" s="52"/>
      <c r="AGC210" s="52"/>
      <c r="AGG210" s="52"/>
      <c r="AGK210" s="52"/>
      <c r="AGO210" s="52"/>
      <c r="AGS210" s="52"/>
      <c r="AGW210" s="52"/>
      <c r="AHA210" s="52"/>
      <c r="AHE210" s="52"/>
      <c r="AHI210" s="52"/>
      <c r="AHM210" s="52"/>
      <c r="AHQ210" s="52"/>
      <c r="AHU210" s="52"/>
      <c r="AHY210" s="52"/>
      <c r="AIC210" s="52"/>
      <c r="AIG210" s="52"/>
      <c r="AIK210" s="52"/>
      <c r="AIO210" s="52"/>
      <c r="AIS210" s="52"/>
      <c r="AIW210" s="52"/>
      <c r="AJA210" s="52"/>
      <c r="AJE210" s="52"/>
      <c r="AJI210" s="52"/>
      <c r="AJM210" s="52"/>
      <c r="AJQ210" s="52"/>
      <c r="AJU210" s="52"/>
      <c r="AJY210" s="52"/>
      <c r="AKC210" s="52"/>
      <c r="AKG210" s="52"/>
      <c r="AKK210" s="52"/>
      <c r="AKO210" s="52"/>
      <c r="AKS210" s="52"/>
      <c r="AKW210" s="52"/>
      <c r="ALA210" s="52"/>
      <c r="ALE210" s="52"/>
      <c r="ALI210" s="52"/>
      <c r="ALM210" s="52"/>
      <c r="ALQ210" s="52"/>
      <c r="ALU210" s="52"/>
      <c r="ALY210" s="52"/>
      <c r="AMC210" s="52"/>
      <c r="AMG210" s="52"/>
    </row>
    <row r="211" s="1" customFormat="true" ht="15" hidden="false" customHeight="false" outlineLevel="0" collapsed="false">
      <c r="A211" s="29" t="n">
        <v>43944</v>
      </c>
      <c r="B211" s="16" t="s">
        <v>279</v>
      </c>
      <c r="C211" s="16" t="n">
        <v>5233.03</v>
      </c>
      <c r="D211" s="20"/>
      <c r="E211" s="52" t="s">
        <v>280</v>
      </c>
      <c r="I211" s="52"/>
      <c r="M211" s="52"/>
      <c r="Q211" s="52"/>
      <c r="U211" s="52"/>
      <c r="Y211" s="52"/>
      <c r="AC211" s="52"/>
      <c r="AG211" s="52"/>
      <c r="AK211" s="52"/>
      <c r="AO211" s="52"/>
      <c r="AS211" s="52"/>
      <c r="AW211" s="52"/>
      <c r="BA211" s="52"/>
      <c r="BE211" s="52"/>
      <c r="BI211" s="52"/>
      <c r="BM211" s="52"/>
      <c r="BQ211" s="52"/>
      <c r="BU211" s="52"/>
      <c r="BY211" s="52"/>
      <c r="CC211" s="52"/>
      <c r="CG211" s="52"/>
      <c r="CK211" s="52"/>
      <c r="CO211" s="52"/>
      <c r="CS211" s="52"/>
      <c r="CW211" s="52"/>
      <c r="DA211" s="52"/>
      <c r="DE211" s="52"/>
      <c r="DI211" s="52"/>
      <c r="DM211" s="52"/>
      <c r="DQ211" s="52"/>
      <c r="DU211" s="52"/>
      <c r="DY211" s="52"/>
      <c r="EC211" s="52"/>
      <c r="EG211" s="52"/>
      <c r="EK211" s="52"/>
      <c r="EO211" s="52"/>
      <c r="ES211" s="52"/>
      <c r="EW211" s="52"/>
      <c r="FA211" s="52"/>
      <c r="FE211" s="52"/>
      <c r="FI211" s="52"/>
      <c r="FM211" s="52"/>
      <c r="FQ211" s="52"/>
      <c r="FU211" s="52"/>
      <c r="FY211" s="52"/>
      <c r="GC211" s="52"/>
      <c r="GG211" s="52"/>
      <c r="GK211" s="52"/>
      <c r="GO211" s="52"/>
      <c r="GS211" s="52"/>
      <c r="GW211" s="52"/>
      <c r="HA211" s="52"/>
      <c r="HE211" s="52"/>
      <c r="HI211" s="52"/>
      <c r="HM211" s="52"/>
      <c r="HQ211" s="52"/>
      <c r="HU211" s="52"/>
      <c r="HY211" s="52"/>
      <c r="IC211" s="52"/>
      <c r="IG211" s="52"/>
      <c r="IK211" s="52"/>
      <c r="IO211" s="52"/>
      <c r="IS211" s="52"/>
      <c r="IW211" s="52"/>
      <c r="JA211" s="52"/>
      <c r="JE211" s="52"/>
      <c r="JI211" s="52"/>
      <c r="JM211" s="52"/>
      <c r="JQ211" s="52"/>
      <c r="JU211" s="52"/>
      <c r="JY211" s="52"/>
      <c r="KC211" s="52"/>
      <c r="KG211" s="52"/>
      <c r="KK211" s="52"/>
      <c r="KO211" s="52"/>
      <c r="KS211" s="52"/>
      <c r="KW211" s="52"/>
      <c r="LA211" s="52"/>
      <c r="LE211" s="52"/>
      <c r="LI211" s="52"/>
      <c r="LM211" s="52"/>
      <c r="LQ211" s="52"/>
      <c r="LU211" s="52"/>
      <c r="LY211" s="52"/>
      <c r="MC211" s="52"/>
      <c r="MG211" s="52"/>
      <c r="MK211" s="52"/>
      <c r="MO211" s="52"/>
      <c r="MS211" s="52"/>
      <c r="MW211" s="52"/>
      <c r="NA211" s="52"/>
      <c r="NE211" s="52"/>
      <c r="NI211" s="52"/>
      <c r="NM211" s="52"/>
      <c r="NQ211" s="52"/>
      <c r="NU211" s="52"/>
      <c r="NY211" s="52"/>
      <c r="OC211" s="52"/>
      <c r="OG211" s="52"/>
      <c r="OK211" s="52"/>
      <c r="OO211" s="52"/>
      <c r="OS211" s="52"/>
      <c r="OW211" s="52"/>
      <c r="PA211" s="52"/>
      <c r="PE211" s="52"/>
      <c r="PI211" s="52"/>
      <c r="PM211" s="52"/>
      <c r="PQ211" s="52"/>
      <c r="PU211" s="52"/>
      <c r="PY211" s="52"/>
      <c r="QC211" s="52"/>
      <c r="QG211" s="52"/>
      <c r="QK211" s="52"/>
      <c r="QO211" s="52"/>
      <c r="QS211" s="52"/>
      <c r="QW211" s="52"/>
      <c r="RA211" s="52"/>
      <c r="RE211" s="52"/>
      <c r="RI211" s="52"/>
      <c r="RM211" s="52"/>
      <c r="RQ211" s="52"/>
      <c r="RU211" s="52"/>
      <c r="RY211" s="52"/>
      <c r="SC211" s="52"/>
      <c r="SG211" s="52"/>
      <c r="SK211" s="52"/>
      <c r="SO211" s="52"/>
      <c r="SS211" s="52"/>
      <c r="SW211" s="52"/>
      <c r="TA211" s="52"/>
      <c r="TE211" s="52"/>
      <c r="TI211" s="52"/>
      <c r="TM211" s="52"/>
      <c r="TQ211" s="52"/>
      <c r="TU211" s="52"/>
      <c r="TY211" s="52"/>
      <c r="UC211" s="52"/>
      <c r="UG211" s="52"/>
      <c r="UK211" s="52"/>
      <c r="UO211" s="52"/>
      <c r="US211" s="52"/>
      <c r="UW211" s="52"/>
      <c r="VA211" s="52"/>
      <c r="VE211" s="52"/>
      <c r="VI211" s="52"/>
      <c r="VM211" s="52"/>
      <c r="VQ211" s="52"/>
      <c r="VU211" s="52"/>
      <c r="VY211" s="52"/>
      <c r="WC211" s="52"/>
      <c r="WG211" s="52"/>
      <c r="WK211" s="52"/>
      <c r="WO211" s="52"/>
      <c r="WS211" s="52"/>
      <c r="WW211" s="52"/>
      <c r="XA211" s="52"/>
      <c r="XE211" s="52"/>
      <c r="XI211" s="52"/>
      <c r="XM211" s="52"/>
      <c r="XQ211" s="52"/>
      <c r="XU211" s="52"/>
      <c r="XY211" s="52"/>
      <c r="YC211" s="52"/>
      <c r="YG211" s="52"/>
      <c r="YK211" s="52"/>
      <c r="YO211" s="52"/>
      <c r="YS211" s="52"/>
      <c r="YW211" s="52"/>
      <c r="ZA211" s="52"/>
      <c r="ZE211" s="52"/>
      <c r="ZI211" s="52"/>
      <c r="ZM211" s="52"/>
      <c r="ZQ211" s="52"/>
      <c r="ZU211" s="52"/>
      <c r="ZY211" s="52"/>
      <c r="AAC211" s="52"/>
      <c r="AAG211" s="52"/>
      <c r="AAK211" s="52"/>
      <c r="AAO211" s="52"/>
      <c r="AAS211" s="52"/>
      <c r="AAW211" s="52"/>
      <c r="ABA211" s="52"/>
      <c r="ABE211" s="52"/>
      <c r="ABI211" s="52"/>
      <c r="ABM211" s="52"/>
      <c r="ABQ211" s="52"/>
      <c r="ABU211" s="52"/>
      <c r="ABY211" s="52"/>
      <c r="ACC211" s="52"/>
      <c r="ACG211" s="52"/>
      <c r="ACK211" s="52"/>
      <c r="ACO211" s="52"/>
      <c r="ACS211" s="52"/>
      <c r="ACW211" s="52"/>
      <c r="ADA211" s="52"/>
      <c r="ADE211" s="52"/>
      <c r="ADI211" s="52"/>
      <c r="ADM211" s="52"/>
      <c r="ADQ211" s="52"/>
      <c r="ADU211" s="52"/>
      <c r="ADY211" s="52"/>
      <c r="AEC211" s="52"/>
      <c r="AEG211" s="52"/>
      <c r="AEK211" s="52"/>
      <c r="AEO211" s="52"/>
      <c r="AES211" s="52"/>
      <c r="AEW211" s="52"/>
      <c r="AFA211" s="52"/>
      <c r="AFE211" s="52"/>
      <c r="AFI211" s="52"/>
      <c r="AFM211" s="52"/>
      <c r="AFQ211" s="52"/>
      <c r="AFU211" s="52"/>
      <c r="AFY211" s="52"/>
      <c r="AGC211" s="52"/>
      <c r="AGG211" s="52"/>
      <c r="AGK211" s="52"/>
      <c r="AGO211" s="52"/>
      <c r="AGS211" s="52"/>
      <c r="AGW211" s="52"/>
      <c r="AHA211" s="52"/>
      <c r="AHE211" s="52"/>
      <c r="AHI211" s="52"/>
      <c r="AHM211" s="52"/>
      <c r="AHQ211" s="52"/>
      <c r="AHU211" s="52"/>
      <c r="AHY211" s="52"/>
      <c r="AIC211" s="52"/>
      <c r="AIG211" s="52"/>
      <c r="AIK211" s="52"/>
      <c r="AIO211" s="52"/>
      <c r="AIS211" s="52"/>
      <c r="AIW211" s="52"/>
      <c r="AJA211" s="52"/>
      <c r="AJE211" s="52"/>
      <c r="AJI211" s="52"/>
      <c r="AJM211" s="52"/>
      <c r="AJQ211" s="52"/>
      <c r="AJU211" s="52"/>
      <c r="AJY211" s="52"/>
      <c r="AKC211" s="52"/>
      <c r="AKG211" s="52"/>
      <c r="AKK211" s="52"/>
      <c r="AKO211" s="52"/>
      <c r="AKS211" s="52"/>
      <c r="AKW211" s="52"/>
      <c r="ALA211" s="52"/>
      <c r="ALE211" s="52"/>
      <c r="ALI211" s="52"/>
      <c r="ALM211" s="52"/>
      <c r="ALQ211" s="52"/>
      <c r="ALU211" s="52"/>
      <c r="ALY211" s="52"/>
      <c r="AMC211" s="52"/>
      <c r="AMG211" s="52"/>
    </row>
    <row r="212" s="1" customFormat="true" ht="15" hidden="false" customHeight="false" outlineLevel="0" collapsed="false">
      <c r="A212" s="36" t="n">
        <v>43945</v>
      </c>
      <c r="B212" s="16" t="s">
        <v>281</v>
      </c>
      <c r="C212" s="16" t="n">
        <v>1800</v>
      </c>
      <c r="D212" s="20"/>
      <c r="E212" s="20" t="s">
        <v>282</v>
      </c>
      <c r="I212" s="52"/>
      <c r="M212" s="52"/>
      <c r="Q212" s="52"/>
      <c r="U212" s="52"/>
      <c r="Y212" s="52"/>
      <c r="AC212" s="52"/>
      <c r="AG212" s="52"/>
      <c r="AK212" s="52"/>
      <c r="AO212" s="52"/>
      <c r="AS212" s="52"/>
      <c r="AW212" s="52"/>
      <c r="BA212" s="52"/>
      <c r="BE212" s="52"/>
      <c r="BI212" s="52"/>
      <c r="BM212" s="52"/>
      <c r="BQ212" s="52"/>
      <c r="BU212" s="52"/>
      <c r="BY212" s="52"/>
      <c r="CC212" s="52"/>
      <c r="CG212" s="52"/>
      <c r="CK212" s="52"/>
      <c r="CO212" s="52"/>
      <c r="CS212" s="52"/>
      <c r="CW212" s="52"/>
      <c r="DA212" s="52"/>
      <c r="DE212" s="52"/>
      <c r="DI212" s="52"/>
      <c r="DM212" s="52"/>
      <c r="DQ212" s="52"/>
      <c r="DU212" s="52"/>
      <c r="DY212" s="52"/>
      <c r="EC212" s="52"/>
      <c r="EG212" s="52"/>
      <c r="EK212" s="52"/>
      <c r="EO212" s="52"/>
      <c r="ES212" s="52"/>
      <c r="EW212" s="52"/>
      <c r="FA212" s="52"/>
      <c r="FE212" s="52"/>
      <c r="FI212" s="52"/>
      <c r="FM212" s="52"/>
      <c r="FQ212" s="52"/>
      <c r="FU212" s="52"/>
      <c r="FY212" s="52"/>
      <c r="GC212" s="52"/>
      <c r="GG212" s="52"/>
      <c r="GK212" s="52"/>
      <c r="GO212" s="52"/>
      <c r="GS212" s="52"/>
      <c r="GW212" s="52"/>
      <c r="HA212" s="52"/>
      <c r="HE212" s="52"/>
      <c r="HI212" s="52"/>
      <c r="HM212" s="52"/>
      <c r="HQ212" s="52"/>
      <c r="HU212" s="52"/>
      <c r="HY212" s="52"/>
      <c r="IC212" s="52"/>
      <c r="IG212" s="52"/>
      <c r="IK212" s="52"/>
      <c r="IO212" s="52"/>
      <c r="IS212" s="52"/>
      <c r="IW212" s="52"/>
      <c r="JA212" s="52"/>
      <c r="JE212" s="52"/>
      <c r="JI212" s="52"/>
      <c r="JM212" s="52"/>
      <c r="JQ212" s="52"/>
      <c r="JU212" s="52"/>
      <c r="JY212" s="52"/>
      <c r="KC212" s="52"/>
      <c r="KG212" s="52"/>
      <c r="KK212" s="52"/>
      <c r="KO212" s="52"/>
      <c r="KS212" s="52"/>
      <c r="KW212" s="52"/>
      <c r="LA212" s="52"/>
      <c r="LE212" s="52"/>
      <c r="LI212" s="52"/>
      <c r="LM212" s="52"/>
      <c r="LQ212" s="52"/>
      <c r="LU212" s="52"/>
      <c r="LY212" s="52"/>
      <c r="MC212" s="52"/>
      <c r="MG212" s="52"/>
      <c r="MK212" s="52"/>
      <c r="MO212" s="52"/>
      <c r="MS212" s="52"/>
      <c r="MW212" s="52"/>
      <c r="NA212" s="52"/>
      <c r="NE212" s="52"/>
      <c r="NI212" s="52"/>
      <c r="NM212" s="52"/>
      <c r="NQ212" s="52"/>
      <c r="NU212" s="52"/>
      <c r="NY212" s="52"/>
      <c r="OC212" s="52"/>
      <c r="OG212" s="52"/>
      <c r="OK212" s="52"/>
      <c r="OO212" s="52"/>
      <c r="OS212" s="52"/>
      <c r="OW212" s="52"/>
      <c r="PA212" s="52"/>
      <c r="PE212" s="52"/>
      <c r="PI212" s="52"/>
      <c r="PM212" s="52"/>
      <c r="PQ212" s="52"/>
      <c r="PU212" s="52"/>
      <c r="PY212" s="52"/>
      <c r="QC212" s="52"/>
      <c r="QG212" s="52"/>
      <c r="QK212" s="52"/>
      <c r="QO212" s="52"/>
      <c r="QS212" s="52"/>
      <c r="QW212" s="52"/>
      <c r="RA212" s="52"/>
      <c r="RE212" s="52"/>
      <c r="RI212" s="52"/>
      <c r="RM212" s="52"/>
      <c r="RQ212" s="52"/>
      <c r="RU212" s="52"/>
      <c r="RY212" s="52"/>
      <c r="SC212" s="52"/>
      <c r="SG212" s="52"/>
      <c r="SK212" s="52"/>
      <c r="SO212" s="52"/>
      <c r="SS212" s="52"/>
      <c r="SW212" s="52"/>
      <c r="TA212" s="52"/>
      <c r="TE212" s="52"/>
      <c r="TI212" s="52"/>
      <c r="TM212" s="52"/>
      <c r="TQ212" s="52"/>
      <c r="TU212" s="52"/>
      <c r="TY212" s="52"/>
      <c r="UC212" s="52"/>
      <c r="UG212" s="52"/>
      <c r="UK212" s="52"/>
      <c r="UO212" s="52"/>
      <c r="US212" s="52"/>
      <c r="UW212" s="52"/>
      <c r="VA212" s="52"/>
      <c r="VE212" s="52"/>
      <c r="VI212" s="52"/>
      <c r="VM212" s="52"/>
      <c r="VQ212" s="52"/>
      <c r="VU212" s="52"/>
      <c r="VY212" s="52"/>
      <c r="WC212" s="52"/>
      <c r="WG212" s="52"/>
      <c r="WK212" s="52"/>
      <c r="WO212" s="52"/>
      <c r="WS212" s="52"/>
      <c r="WW212" s="52"/>
      <c r="XA212" s="52"/>
      <c r="XE212" s="52"/>
      <c r="XI212" s="52"/>
      <c r="XM212" s="52"/>
      <c r="XQ212" s="52"/>
      <c r="XU212" s="52"/>
      <c r="XY212" s="52"/>
      <c r="YC212" s="52"/>
      <c r="YG212" s="52"/>
      <c r="YK212" s="52"/>
      <c r="YO212" s="52"/>
      <c r="YS212" s="52"/>
      <c r="YW212" s="52"/>
      <c r="ZA212" s="52"/>
      <c r="ZE212" s="52"/>
      <c r="ZI212" s="52"/>
      <c r="ZM212" s="52"/>
      <c r="ZQ212" s="52"/>
      <c r="ZU212" s="52"/>
      <c r="ZY212" s="52"/>
      <c r="AAC212" s="52"/>
      <c r="AAG212" s="52"/>
      <c r="AAK212" s="52"/>
      <c r="AAO212" s="52"/>
      <c r="AAS212" s="52"/>
      <c r="AAW212" s="52"/>
      <c r="ABA212" s="52"/>
      <c r="ABE212" s="52"/>
      <c r="ABI212" s="52"/>
      <c r="ABM212" s="52"/>
      <c r="ABQ212" s="52"/>
      <c r="ABU212" s="52"/>
      <c r="ABY212" s="52"/>
      <c r="ACC212" s="52"/>
      <c r="ACG212" s="52"/>
      <c r="ACK212" s="52"/>
      <c r="ACO212" s="52"/>
      <c r="ACS212" s="52"/>
      <c r="ACW212" s="52"/>
      <c r="ADA212" s="52"/>
      <c r="ADE212" s="52"/>
      <c r="ADI212" s="52"/>
      <c r="ADM212" s="52"/>
      <c r="ADQ212" s="52"/>
      <c r="ADU212" s="52"/>
      <c r="ADY212" s="52"/>
      <c r="AEC212" s="52"/>
      <c r="AEG212" s="52"/>
      <c r="AEK212" s="52"/>
      <c r="AEO212" s="52"/>
      <c r="AES212" s="52"/>
      <c r="AEW212" s="52"/>
      <c r="AFA212" s="52"/>
      <c r="AFE212" s="52"/>
      <c r="AFI212" s="52"/>
      <c r="AFM212" s="52"/>
      <c r="AFQ212" s="52"/>
      <c r="AFU212" s="52"/>
      <c r="AFY212" s="52"/>
      <c r="AGC212" s="52"/>
      <c r="AGG212" s="52"/>
      <c r="AGK212" s="52"/>
      <c r="AGO212" s="52"/>
      <c r="AGS212" s="52"/>
      <c r="AGW212" s="52"/>
      <c r="AHA212" s="52"/>
      <c r="AHE212" s="52"/>
      <c r="AHI212" s="52"/>
      <c r="AHM212" s="52"/>
      <c r="AHQ212" s="52"/>
      <c r="AHU212" s="52"/>
      <c r="AHY212" s="52"/>
      <c r="AIC212" s="52"/>
      <c r="AIG212" s="52"/>
      <c r="AIK212" s="52"/>
      <c r="AIO212" s="52"/>
      <c r="AIS212" s="52"/>
      <c r="AIW212" s="52"/>
      <c r="AJA212" s="52"/>
      <c r="AJE212" s="52"/>
      <c r="AJI212" s="52"/>
      <c r="AJM212" s="52"/>
      <c r="AJQ212" s="52"/>
      <c r="AJU212" s="52"/>
      <c r="AJY212" s="52"/>
      <c r="AKC212" s="52"/>
      <c r="AKG212" s="52"/>
      <c r="AKK212" s="52"/>
      <c r="AKO212" s="52"/>
      <c r="AKS212" s="52"/>
      <c r="AKW212" s="52"/>
      <c r="ALA212" s="52"/>
      <c r="ALE212" s="52"/>
      <c r="ALI212" s="52"/>
      <c r="ALM212" s="52"/>
      <c r="ALQ212" s="52"/>
      <c r="ALU212" s="52"/>
      <c r="ALY212" s="52"/>
      <c r="AMC212" s="52"/>
      <c r="AMG212" s="52"/>
    </row>
    <row r="213" s="1" customFormat="true" ht="15" hidden="false" customHeight="false" outlineLevel="0" collapsed="false">
      <c r="A213" s="29" t="n">
        <v>43976</v>
      </c>
      <c r="B213" s="16" t="s">
        <v>281</v>
      </c>
      <c r="C213" s="20" t="n">
        <v>1800</v>
      </c>
      <c r="D213" s="20"/>
      <c r="E213" s="20" t="s">
        <v>282</v>
      </c>
      <c r="I213" s="52"/>
      <c r="M213" s="52"/>
      <c r="Q213" s="52"/>
      <c r="U213" s="52"/>
      <c r="Y213" s="52"/>
      <c r="AC213" s="52"/>
      <c r="AG213" s="52"/>
      <c r="AK213" s="52"/>
      <c r="AO213" s="52"/>
      <c r="AS213" s="52"/>
      <c r="AW213" s="52"/>
      <c r="BA213" s="52"/>
      <c r="BE213" s="52"/>
      <c r="BI213" s="52"/>
      <c r="BM213" s="52"/>
      <c r="BQ213" s="52"/>
      <c r="BU213" s="52"/>
      <c r="BY213" s="52"/>
      <c r="CC213" s="52"/>
      <c r="CG213" s="52"/>
      <c r="CK213" s="52"/>
      <c r="CO213" s="52"/>
      <c r="CS213" s="52"/>
      <c r="CW213" s="52"/>
      <c r="DA213" s="52"/>
      <c r="DE213" s="52"/>
      <c r="DI213" s="52"/>
      <c r="DM213" s="52"/>
      <c r="DQ213" s="52"/>
      <c r="DU213" s="52"/>
      <c r="DY213" s="52"/>
      <c r="EC213" s="52"/>
      <c r="EG213" s="52"/>
      <c r="EK213" s="52"/>
      <c r="EO213" s="52"/>
      <c r="ES213" s="52"/>
      <c r="EW213" s="52"/>
      <c r="FA213" s="52"/>
      <c r="FE213" s="52"/>
      <c r="FI213" s="52"/>
      <c r="FM213" s="52"/>
      <c r="FQ213" s="52"/>
      <c r="FU213" s="52"/>
      <c r="FY213" s="52"/>
      <c r="GC213" s="52"/>
      <c r="GG213" s="52"/>
      <c r="GK213" s="52"/>
      <c r="GO213" s="52"/>
      <c r="GS213" s="52"/>
      <c r="GW213" s="52"/>
      <c r="HA213" s="52"/>
      <c r="HE213" s="52"/>
      <c r="HI213" s="52"/>
      <c r="HM213" s="52"/>
      <c r="HQ213" s="52"/>
      <c r="HU213" s="52"/>
      <c r="HY213" s="52"/>
      <c r="IC213" s="52"/>
      <c r="IG213" s="52"/>
      <c r="IK213" s="52"/>
      <c r="IO213" s="52"/>
      <c r="IS213" s="52"/>
      <c r="IW213" s="52"/>
      <c r="JA213" s="52"/>
      <c r="JE213" s="52"/>
      <c r="JI213" s="52"/>
      <c r="JM213" s="52"/>
      <c r="JQ213" s="52"/>
      <c r="JU213" s="52"/>
      <c r="JY213" s="52"/>
      <c r="KC213" s="52"/>
      <c r="KG213" s="52"/>
      <c r="KK213" s="52"/>
      <c r="KO213" s="52"/>
      <c r="KS213" s="52"/>
      <c r="KW213" s="52"/>
      <c r="LA213" s="52"/>
      <c r="LE213" s="52"/>
      <c r="LI213" s="52"/>
      <c r="LM213" s="52"/>
      <c r="LQ213" s="52"/>
      <c r="LU213" s="52"/>
      <c r="LY213" s="52"/>
      <c r="MC213" s="52"/>
      <c r="MG213" s="52"/>
      <c r="MK213" s="52"/>
      <c r="MO213" s="52"/>
      <c r="MS213" s="52"/>
      <c r="MW213" s="52"/>
      <c r="NA213" s="52"/>
      <c r="NE213" s="52"/>
      <c r="NI213" s="52"/>
      <c r="NM213" s="52"/>
      <c r="NQ213" s="52"/>
      <c r="NU213" s="52"/>
      <c r="NY213" s="52"/>
      <c r="OC213" s="52"/>
      <c r="OG213" s="52"/>
      <c r="OK213" s="52"/>
      <c r="OO213" s="52"/>
      <c r="OS213" s="52"/>
      <c r="OW213" s="52"/>
      <c r="PA213" s="52"/>
      <c r="PE213" s="52"/>
      <c r="PI213" s="52"/>
      <c r="PM213" s="52"/>
      <c r="PQ213" s="52"/>
      <c r="PU213" s="52"/>
      <c r="PY213" s="52"/>
      <c r="QC213" s="52"/>
      <c r="QG213" s="52"/>
      <c r="QK213" s="52"/>
      <c r="QO213" s="52"/>
      <c r="QS213" s="52"/>
      <c r="QW213" s="52"/>
      <c r="RA213" s="52"/>
      <c r="RE213" s="52"/>
      <c r="RI213" s="52"/>
      <c r="RM213" s="52"/>
      <c r="RQ213" s="52"/>
      <c r="RU213" s="52"/>
      <c r="RY213" s="52"/>
      <c r="SC213" s="52"/>
      <c r="SG213" s="52"/>
      <c r="SK213" s="52"/>
      <c r="SO213" s="52"/>
      <c r="SS213" s="52"/>
      <c r="SW213" s="52"/>
      <c r="TA213" s="52"/>
      <c r="TE213" s="52"/>
      <c r="TI213" s="52"/>
      <c r="TM213" s="52"/>
      <c r="TQ213" s="52"/>
      <c r="TU213" s="52"/>
      <c r="TY213" s="52"/>
      <c r="UC213" s="52"/>
      <c r="UG213" s="52"/>
      <c r="UK213" s="52"/>
      <c r="UO213" s="52"/>
      <c r="US213" s="52"/>
      <c r="UW213" s="52"/>
      <c r="VA213" s="52"/>
      <c r="VE213" s="52"/>
      <c r="VI213" s="52"/>
      <c r="VM213" s="52"/>
      <c r="VQ213" s="52"/>
      <c r="VU213" s="52"/>
      <c r="VY213" s="52"/>
      <c r="WC213" s="52"/>
      <c r="WG213" s="52"/>
      <c r="WK213" s="52"/>
      <c r="WO213" s="52"/>
      <c r="WS213" s="52"/>
      <c r="WW213" s="52"/>
      <c r="XA213" s="52"/>
      <c r="XE213" s="52"/>
      <c r="XI213" s="52"/>
      <c r="XM213" s="52"/>
      <c r="XQ213" s="52"/>
      <c r="XU213" s="52"/>
      <c r="XY213" s="52"/>
      <c r="YC213" s="52"/>
      <c r="YG213" s="52"/>
      <c r="YK213" s="52"/>
      <c r="YO213" s="52"/>
      <c r="YS213" s="52"/>
      <c r="YW213" s="52"/>
      <c r="ZA213" s="52"/>
      <c r="ZE213" s="52"/>
      <c r="ZI213" s="52"/>
      <c r="ZM213" s="52"/>
      <c r="ZQ213" s="52"/>
      <c r="ZU213" s="52"/>
      <c r="ZY213" s="52"/>
      <c r="AAC213" s="52"/>
      <c r="AAG213" s="52"/>
      <c r="AAK213" s="52"/>
      <c r="AAO213" s="52"/>
      <c r="AAS213" s="52"/>
      <c r="AAW213" s="52"/>
      <c r="ABA213" s="52"/>
      <c r="ABE213" s="52"/>
      <c r="ABI213" s="52"/>
      <c r="ABM213" s="52"/>
      <c r="ABQ213" s="52"/>
      <c r="ABU213" s="52"/>
      <c r="ABY213" s="52"/>
      <c r="ACC213" s="52"/>
      <c r="ACG213" s="52"/>
      <c r="ACK213" s="52"/>
      <c r="ACO213" s="52"/>
      <c r="ACS213" s="52"/>
      <c r="ACW213" s="52"/>
      <c r="ADA213" s="52"/>
      <c r="ADE213" s="52"/>
      <c r="ADI213" s="52"/>
      <c r="ADM213" s="52"/>
      <c r="ADQ213" s="52"/>
      <c r="ADU213" s="52"/>
      <c r="ADY213" s="52"/>
      <c r="AEC213" s="52"/>
      <c r="AEG213" s="52"/>
      <c r="AEK213" s="52"/>
      <c r="AEO213" s="52"/>
      <c r="AES213" s="52"/>
      <c r="AEW213" s="52"/>
      <c r="AFA213" s="52"/>
      <c r="AFE213" s="52"/>
      <c r="AFI213" s="52"/>
      <c r="AFM213" s="52"/>
      <c r="AFQ213" s="52"/>
      <c r="AFU213" s="52"/>
      <c r="AFY213" s="52"/>
      <c r="AGC213" s="52"/>
      <c r="AGG213" s="52"/>
      <c r="AGK213" s="52"/>
      <c r="AGO213" s="52"/>
      <c r="AGS213" s="52"/>
      <c r="AGW213" s="52"/>
      <c r="AHA213" s="52"/>
      <c r="AHE213" s="52"/>
      <c r="AHI213" s="52"/>
      <c r="AHM213" s="52"/>
      <c r="AHQ213" s="52"/>
      <c r="AHU213" s="52"/>
      <c r="AHY213" s="52"/>
      <c r="AIC213" s="52"/>
      <c r="AIG213" s="52"/>
      <c r="AIK213" s="52"/>
      <c r="AIO213" s="52"/>
      <c r="AIS213" s="52"/>
      <c r="AIW213" s="52"/>
      <c r="AJA213" s="52"/>
      <c r="AJE213" s="52"/>
      <c r="AJI213" s="52"/>
      <c r="AJM213" s="52"/>
      <c r="AJQ213" s="52"/>
      <c r="AJU213" s="52"/>
      <c r="AJY213" s="52"/>
      <c r="AKC213" s="52"/>
      <c r="AKG213" s="52"/>
      <c r="AKK213" s="52"/>
      <c r="AKO213" s="52"/>
      <c r="AKS213" s="52"/>
      <c r="AKW213" s="52"/>
      <c r="ALA213" s="52"/>
      <c r="ALE213" s="52"/>
      <c r="ALI213" s="52"/>
      <c r="ALM213" s="52"/>
      <c r="ALQ213" s="52"/>
      <c r="ALU213" s="52"/>
      <c r="ALY213" s="52"/>
      <c r="AMC213" s="52"/>
      <c r="AMG213" s="52"/>
    </row>
    <row r="214" s="1" customFormat="true" ht="15" hidden="false" customHeight="false" outlineLevel="0" collapsed="false">
      <c r="A214" s="29" t="n">
        <v>43998</v>
      </c>
      <c r="B214" s="20" t="s">
        <v>269</v>
      </c>
      <c r="C214" s="20" t="n">
        <v>16680</v>
      </c>
      <c r="D214" s="20" t="n">
        <v>3336</v>
      </c>
      <c r="I214" s="52"/>
      <c r="M214" s="52"/>
      <c r="Q214" s="52"/>
      <c r="U214" s="52"/>
      <c r="Y214" s="52"/>
      <c r="AC214" s="52"/>
      <c r="AG214" s="52"/>
      <c r="AK214" s="52"/>
      <c r="AO214" s="52"/>
      <c r="AS214" s="52"/>
      <c r="AW214" s="52"/>
      <c r="BA214" s="52"/>
      <c r="BE214" s="52"/>
      <c r="BI214" s="52"/>
      <c r="BM214" s="52"/>
      <c r="BQ214" s="52"/>
      <c r="BU214" s="52"/>
      <c r="BY214" s="52"/>
      <c r="CC214" s="52"/>
      <c r="CG214" s="52"/>
      <c r="CK214" s="52"/>
      <c r="CO214" s="52"/>
      <c r="CS214" s="52"/>
      <c r="CW214" s="52"/>
      <c r="DA214" s="52"/>
      <c r="DE214" s="52"/>
      <c r="DI214" s="52"/>
      <c r="DM214" s="52"/>
      <c r="DQ214" s="52"/>
      <c r="DU214" s="52"/>
      <c r="DY214" s="52"/>
      <c r="EC214" s="52"/>
      <c r="EG214" s="52"/>
      <c r="EK214" s="52"/>
      <c r="EO214" s="52"/>
      <c r="ES214" s="52"/>
      <c r="EW214" s="52"/>
      <c r="FA214" s="52"/>
      <c r="FE214" s="52"/>
      <c r="FI214" s="52"/>
      <c r="FM214" s="52"/>
      <c r="FQ214" s="52"/>
      <c r="FU214" s="52"/>
      <c r="FY214" s="52"/>
      <c r="GC214" s="52"/>
      <c r="GG214" s="52"/>
      <c r="GK214" s="52"/>
      <c r="GO214" s="52"/>
      <c r="GS214" s="52"/>
      <c r="GW214" s="52"/>
      <c r="HA214" s="52"/>
      <c r="HE214" s="52"/>
      <c r="HI214" s="52"/>
      <c r="HM214" s="52"/>
      <c r="HQ214" s="52"/>
      <c r="HU214" s="52"/>
      <c r="HY214" s="52"/>
      <c r="IC214" s="52"/>
      <c r="IG214" s="52"/>
      <c r="IK214" s="52"/>
      <c r="IO214" s="52"/>
      <c r="IS214" s="52"/>
      <c r="IW214" s="52"/>
      <c r="JA214" s="52"/>
      <c r="JE214" s="52"/>
      <c r="JI214" s="52"/>
      <c r="JM214" s="52"/>
      <c r="JQ214" s="52"/>
      <c r="JU214" s="52"/>
      <c r="JY214" s="52"/>
      <c r="KC214" s="52"/>
      <c r="KG214" s="52"/>
      <c r="KK214" s="52"/>
      <c r="KO214" s="52"/>
      <c r="KS214" s="52"/>
      <c r="KW214" s="52"/>
      <c r="LA214" s="52"/>
      <c r="LE214" s="52"/>
      <c r="LI214" s="52"/>
      <c r="LM214" s="52"/>
      <c r="LQ214" s="52"/>
      <c r="LU214" s="52"/>
      <c r="LY214" s="52"/>
      <c r="MC214" s="52"/>
      <c r="MG214" s="52"/>
      <c r="MK214" s="52"/>
      <c r="MO214" s="52"/>
      <c r="MS214" s="52"/>
      <c r="MW214" s="52"/>
      <c r="NA214" s="52"/>
      <c r="NE214" s="52"/>
      <c r="NI214" s="52"/>
      <c r="NM214" s="52"/>
      <c r="NQ214" s="52"/>
      <c r="NU214" s="52"/>
      <c r="NY214" s="52"/>
      <c r="OC214" s="52"/>
      <c r="OG214" s="52"/>
      <c r="OK214" s="52"/>
      <c r="OO214" s="52"/>
      <c r="OS214" s="52"/>
      <c r="OW214" s="52"/>
      <c r="PA214" s="52"/>
      <c r="PE214" s="52"/>
      <c r="PI214" s="52"/>
      <c r="PM214" s="52"/>
      <c r="PQ214" s="52"/>
      <c r="PU214" s="52"/>
      <c r="PY214" s="52"/>
      <c r="QC214" s="52"/>
      <c r="QG214" s="52"/>
      <c r="QK214" s="52"/>
      <c r="QO214" s="52"/>
      <c r="QS214" s="52"/>
      <c r="QW214" s="52"/>
      <c r="RA214" s="52"/>
      <c r="RE214" s="52"/>
      <c r="RI214" s="52"/>
      <c r="RM214" s="52"/>
      <c r="RQ214" s="52"/>
      <c r="RU214" s="52"/>
      <c r="RY214" s="52"/>
      <c r="SC214" s="52"/>
      <c r="SG214" s="52"/>
      <c r="SK214" s="52"/>
      <c r="SO214" s="52"/>
      <c r="SS214" s="52"/>
      <c r="SW214" s="52"/>
      <c r="TA214" s="52"/>
      <c r="TE214" s="52"/>
      <c r="TI214" s="52"/>
      <c r="TM214" s="52"/>
      <c r="TQ214" s="52"/>
      <c r="TU214" s="52"/>
      <c r="TY214" s="52"/>
      <c r="UC214" s="52"/>
      <c r="UG214" s="52"/>
      <c r="UK214" s="52"/>
      <c r="UO214" s="52"/>
      <c r="US214" s="52"/>
      <c r="UW214" s="52"/>
      <c r="VA214" s="52"/>
      <c r="VE214" s="52"/>
      <c r="VI214" s="52"/>
      <c r="VM214" s="52"/>
      <c r="VQ214" s="52"/>
      <c r="VU214" s="52"/>
      <c r="VY214" s="52"/>
      <c r="WC214" s="52"/>
      <c r="WG214" s="52"/>
      <c r="WK214" s="52"/>
      <c r="WO214" s="52"/>
      <c r="WS214" s="52"/>
      <c r="WW214" s="52"/>
      <c r="XA214" s="52"/>
      <c r="XE214" s="52"/>
      <c r="XI214" s="52"/>
      <c r="XM214" s="52"/>
      <c r="XQ214" s="52"/>
      <c r="XU214" s="52"/>
      <c r="XY214" s="52"/>
      <c r="YC214" s="52"/>
      <c r="YG214" s="52"/>
      <c r="YK214" s="52"/>
      <c r="YO214" s="52"/>
      <c r="YS214" s="52"/>
      <c r="YW214" s="52"/>
      <c r="ZA214" s="52"/>
      <c r="ZE214" s="52"/>
      <c r="ZI214" s="52"/>
      <c r="ZM214" s="52"/>
      <c r="ZQ214" s="52"/>
      <c r="ZU214" s="52"/>
      <c r="ZY214" s="52"/>
      <c r="AAC214" s="52"/>
      <c r="AAG214" s="52"/>
      <c r="AAK214" s="52"/>
      <c r="AAO214" s="52"/>
      <c r="AAS214" s="52"/>
      <c r="AAW214" s="52"/>
      <c r="ABA214" s="52"/>
      <c r="ABE214" s="52"/>
      <c r="ABI214" s="52"/>
      <c r="ABM214" s="52"/>
      <c r="ABQ214" s="52"/>
      <c r="ABU214" s="52"/>
      <c r="ABY214" s="52"/>
      <c r="ACC214" s="52"/>
      <c r="ACG214" s="52"/>
      <c r="ACK214" s="52"/>
      <c r="ACO214" s="52"/>
      <c r="ACS214" s="52"/>
      <c r="ACW214" s="52"/>
      <c r="ADA214" s="52"/>
      <c r="ADE214" s="52"/>
      <c r="ADI214" s="52"/>
      <c r="ADM214" s="52"/>
      <c r="ADQ214" s="52"/>
      <c r="ADU214" s="52"/>
      <c r="ADY214" s="52"/>
      <c r="AEC214" s="52"/>
      <c r="AEG214" s="52"/>
      <c r="AEK214" s="52"/>
      <c r="AEO214" s="52"/>
      <c r="AES214" s="52"/>
      <c r="AEW214" s="52"/>
      <c r="AFA214" s="52"/>
      <c r="AFE214" s="52"/>
      <c r="AFI214" s="52"/>
      <c r="AFM214" s="52"/>
      <c r="AFQ214" s="52"/>
      <c r="AFU214" s="52"/>
      <c r="AFY214" s="52"/>
      <c r="AGC214" s="52"/>
      <c r="AGG214" s="52"/>
      <c r="AGK214" s="52"/>
      <c r="AGO214" s="52"/>
      <c r="AGS214" s="52"/>
      <c r="AGW214" s="52"/>
      <c r="AHA214" s="52"/>
      <c r="AHE214" s="52"/>
      <c r="AHI214" s="52"/>
      <c r="AHM214" s="52"/>
      <c r="AHQ214" s="52"/>
      <c r="AHU214" s="52"/>
      <c r="AHY214" s="52"/>
      <c r="AIC214" s="52"/>
      <c r="AIG214" s="52"/>
      <c r="AIK214" s="52"/>
      <c r="AIO214" s="52"/>
      <c r="AIS214" s="52"/>
      <c r="AIW214" s="52"/>
      <c r="AJA214" s="52"/>
      <c r="AJE214" s="52"/>
      <c r="AJI214" s="52"/>
      <c r="AJM214" s="52"/>
      <c r="AJQ214" s="52"/>
      <c r="AJU214" s="52"/>
      <c r="AJY214" s="52"/>
      <c r="AKC214" s="52"/>
      <c r="AKG214" s="52"/>
      <c r="AKK214" s="52"/>
      <c r="AKO214" s="52"/>
      <c r="AKS214" s="52"/>
      <c r="AKW214" s="52"/>
      <c r="ALA214" s="52"/>
      <c r="ALE214" s="52"/>
      <c r="ALI214" s="52"/>
      <c r="ALM214" s="52"/>
      <c r="ALQ214" s="52"/>
      <c r="ALU214" s="52"/>
      <c r="ALY214" s="52"/>
      <c r="AMC214" s="52"/>
      <c r="AMG214" s="52"/>
    </row>
    <row r="215" s="1" customFormat="true" ht="15" hidden="false" customHeight="false" outlineLevel="0" collapsed="false">
      <c r="A215" s="29" t="n">
        <v>44005</v>
      </c>
      <c r="B215" s="16" t="s">
        <v>283</v>
      </c>
      <c r="C215" s="32" t="n">
        <v>900</v>
      </c>
      <c r="D215" s="20"/>
      <c r="I215" s="52"/>
      <c r="M215" s="52"/>
      <c r="Q215" s="52"/>
      <c r="U215" s="52"/>
      <c r="Y215" s="52"/>
      <c r="AC215" s="52"/>
      <c r="AG215" s="52"/>
      <c r="AK215" s="52"/>
      <c r="AO215" s="52"/>
      <c r="AS215" s="52"/>
      <c r="AW215" s="52"/>
      <c r="BA215" s="52"/>
      <c r="BE215" s="52"/>
      <c r="BI215" s="52"/>
      <c r="BM215" s="52"/>
      <c r="BQ215" s="52"/>
      <c r="BU215" s="52"/>
      <c r="BY215" s="52"/>
      <c r="CC215" s="52"/>
      <c r="CG215" s="52"/>
      <c r="CK215" s="52"/>
      <c r="CO215" s="52"/>
      <c r="CS215" s="52"/>
      <c r="CW215" s="52"/>
      <c r="DA215" s="52"/>
      <c r="DE215" s="52"/>
      <c r="DI215" s="52"/>
      <c r="DM215" s="52"/>
      <c r="DQ215" s="52"/>
      <c r="DU215" s="52"/>
      <c r="DY215" s="52"/>
      <c r="EC215" s="52"/>
      <c r="EG215" s="52"/>
      <c r="EK215" s="52"/>
      <c r="EO215" s="52"/>
      <c r="ES215" s="52"/>
      <c r="EW215" s="52"/>
      <c r="FA215" s="52"/>
      <c r="FE215" s="52"/>
      <c r="FI215" s="52"/>
      <c r="FM215" s="52"/>
      <c r="FQ215" s="52"/>
      <c r="FU215" s="52"/>
      <c r="FY215" s="52"/>
      <c r="GC215" s="52"/>
      <c r="GG215" s="52"/>
      <c r="GK215" s="52"/>
      <c r="GO215" s="52"/>
      <c r="GS215" s="52"/>
      <c r="GW215" s="52"/>
      <c r="HA215" s="52"/>
      <c r="HE215" s="52"/>
      <c r="HI215" s="52"/>
      <c r="HM215" s="52"/>
      <c r="HQ215" s="52"/>
      <c r="HU215" s="52"/>
      <c r="HY215" s="52"/>
      <c r="IC215" s="52"/>
      <c r="IG215" s="52"/>
      <c r="IK215" s="52"/>
      <c r="IO215" s="52"/>
      <c r="IS215" s="52"/>
      <c r="IW215" s="52"/>
      <c r="JA215" s="52"/>
      <c r="JE215" s="52"/>
      <c r="JI215" s="52"/>
      <c r="JM215" s="52"/>
      <c r="JQ215" s="52"/>
      <c r="JU215" s="52"/>
      <c r="JY215" s="52"/>
      <c r="KC215" s="52"/>
      <c r="KG215" s="52"/>
      <c r="KK215" s="52"/>
      <c r="KO215" s="52"/>
      <c r="KS215" s="52"/>
      <c r="KW215" s="52"/>
      <c r="LA215" s="52"/>
      <c r="LE215" s="52"/>
      <c r="LI215" s="52"/>
      <c r="LM215" s="52"/>
      <c r="LQ215" s="52"/>
      <c r="LU215" s="52"/>
      <c r="LY215" s="52"/>
      <c r="MC215" s="52"/>
      <c r="MG215" s="52"/>
      <c r="MK215" s="52"/>
      <c r="MO215" s="52"/>
      <c r="MS215" s="52"/>
      <c r="MW215" s="52"/>
      <c r="NA215" s="52"/>
      <c r="NE215" s="52"/>
      <c r="NI215" s="52"/>
      <c r="NM215" s="52"/>
      <c r="NQ215" s="52"/>
      <c r="NU215" s="52"/>
      <c r="NY215" s="52"/>
      <c r="OC215" s="52"/>
      <c r="OG215" s="52"/>
      <c r="OK215" s="52"/>
      <c r="OO215" s="52"/>
      <c r="OS215" s="52"/>
      <c r="OW215" s="52"/>
      <c r="PA215" s="52"/>
      <c r="PE215" s="52"/>
      <c r="PI215" s="52"/>
      <c r="PM215" s="52"/>
      <c r="PQ215" s="52"/>
      <c r="PU215" s="52"/>
      <c r="PY215" s="52"/>
      <c r="QC215" s="52"/>
      <c r="QG215" s="52"/>
      <c r="QK215" s="52"/>
      <c r="QO215" s="52"/>
      <c r="QS215" s="52"/>
      <c r="QW215" s="52"/>
      <c r="RA215" s="52"/>
      <c r="RE215" s="52"/>
      <c r="RI215" s="52"/>
      <c r="RM215" s="52"/>
      <c r="RQ215" s="52"/>
      <c r="RU215" s="52"/>
      <c r="RY215" s="52"/>
      <c r="SC215" s="52"/>
      <c r="SG215" s="52"/>
      <c r="SK215" s="52"/>
      <c r="SO215" s="52"/>
      <c r="SS215" s="52"/>
      <c r="SW215" s="52"/>
      <c r="TA215" s="52"/>
      <c r="TE215" s="52"/>
      <c r="TI215" s="52"/>
      <c r="TM215" s="52"/>
      <c r="TQ215" s="52"/>
      <c r="TU215" s="52"/>
      <c r="TY215" s="52"/>
      <c r="UC215" s="52"/>
      <c r="UG215" s="52"/>
      <c r="UK215" s="52"/>
      <c r="UO215" s="52"/>
      <c r="US215" s="52"/>
      <c r="UW215" s="52"/>
      <c r="VA215" s="52"/>
      <c r="VE215" s="52"/>
      <c r="VI215" s="52"/>
      <c r="VM215" s="52"/>
      <c r="VQ215" s="52"/>
      <c r="VU215" s="52"/>
      <c r="VY215" s="52"/>
      <c r="WC215" s="52"/>
      <c r="WG215" s="52"/>
      <c r="WK215" s="52"/>
      <c r="WO215" s="52"/>
      <c r="WS215" s="52"/>
      <c r="WW215" s="52"/>
      <c r="XA215" s="52"/>
      <c r="XE215" s="52"/>
      <c r="XI215" s="52"/>
      <c r="XM215" s="52"/>
      <c r="XQ215" s="52"/>
      <c r="XU215" s="52"/>
      <c r="XY215" s="52"/>
      <c r="YC215" s="52"/>
      <c r="YG215" s="52"/>
      <c r="YK215" s="52"/>
      <c r="YO215" s="52"/>
      <c r="YS215" s="52"/>
      <c r="YW215" s="52"/>
      <c r="ZA215" s="52"/>
      <c r="ZE215" s="52"/>
      <c r="ZI215" s="52"/>
      <c r="ZM215" s="52"/>
      <c r="ZQ215" s="52"/>
      <c r="ZU215" s="52"/>
      <c r="ZY215" s="52"/>
      <c r="AAC215" s="52"/>
      <c r="AAG215" s="52"/>
      <c r="AAK215" s="52"/>
      <c r="AAO215" s="52"/>
      <c r="AAS215" s="52"/>
      <c r="AAW215" s="52"/>
      <c r="ABA215" s="52"/>
      <c r="ABE215" s="52"/>
      <c r="ABI215" s="52"/>
      <c r="ABM215" s="52"/>
      <c r="ABQ215" s="52"/>
      <c r="ABU215" s="52"/>
      <c r="ABY215" s="52"/>
      <c r="ACC215" s="52"/>
      <c r="ACG215" s="52"/>
      <c r="ACK215" s="52"/>
      <c r="ACO215" s="52"/>
      <c r="ACS215" s="52"/>
      <c r="ACW215" s="52"/>
      <c r="ADA215" s="52"/>
      <c r="ADE215" s="52"/>
      <c r="ADI215" s="52"/>
      <c r="ADM215" s="52"/>
      <c r="ADQ215" s="52"/>
      <c r="ADU215" s="52"/>
      <c r="ADY215" s="52"/>
      <c r="AEC215" s="52"/>
      <c r="AEG215" s="52"/>
      <c r="AEK215" s="52"/>
      <c r="AEO215" s="52"/>
      <c r="AES215" s="52"/>
      <c r="AEW215" s="52"/>
      <c r="AFA215" s="52"/>
      <c r="AFE215" s="52"/>
      <c r="AFI215" s="52"/>
      <c r="AFM215" s="52"/>
      <c r="AFQ215" s="52"/>
      <c r="AFU215" s="52"/>
      <c r="AFY215" s="52"/>
      <c r="AGC215" s="52"/>
      <c r="AGG215" s="52"/>
      <c r="AGK215" s="52"/>
      <c r="AGO215" s="52"/>
      <c r="AGS215" s="52"/>
      <c r="AGW215" s="52"/>
      <c r="AHA215" s="52"/>
      <c r="AHE215" s="52"/>
      <c r="AHI215" s="52"/>
      <c r="AHM215" s="52"/>
      <c r="AHQ215" s="52"/>
      <c r="AHU215" s="52"/>
      <c r="AHY215" s="52"/>
      <c r="AIC215" s="52"/>
      <c r="AIG215" s="52"/>
      <c r="AIK215" s="52"/>
      <c r="AIO215" s="52"/>
      <c r="AIS215" s="52"/>
      <c r="AIW215" s="52"/>
      <c r="AJA215" s="52"/>
      <c r="AJE215" s="52"/>
      <c r="AJI215" s="52"/>
      <c r="AJM215" s="52"/>
      <c r="AJQ215" s="52"/>
      <c r="AJU215" s="52"/>
      <c r="AJY215" s="52"/>
      <c r="AKC215" s="52"/>
      <c r="AKG215" s="52"/>
      <c r="AKK215" s="52"/>
      <c r="AKO215" s="52"/>
      <c r="AKS215" s="52"/>
      <c r="AKW215" s="52"/>
      <c r="ALA215" s="52"/>
      <c r="ALE215" s="52"/>
      <c r="ALI215" s="52"/>
      <c r="ALM215" s="52"/>
      <c r="ALQ215" s="52"/>
      <c r="ALU215" s="52"/>
      <c r="ALY215" s="52"/>
      <c r="AMC215" s="52"/>
      <c r="AMG215" s="52"/>
    </row>
    <row r="216" s="1" customFormat="true" ht="15" hidden="false" customHeight="false" outlineLevel="0" collapsed="false">
      <c r="A216" s="29" t="n">
        <v>44006</v>
      </c>
      <c r="B216" s="20" t="s">
        <v>284</v>
      </c>
      <c r="C216" s="31" t="n">
        <v>750</v>
      </c>
      <c r="D216" s="20"/>
      <c r="I216" s="52"/>
      <c r="M216" s="52"/>
      <c r="Q216" s="52"/>
      <c r="U216" s="52"/>
      <c r="Y216" s="52"/>
      <c r="AC216" s="52"/>
      <c r="AG216" s="52"/>
      <c r="AK216" s="52"/>
      <c r="AO216" s="52"/>
      <c r="AS216" s="52"/>
      <c r="AW216" s="52"/>
      <c r="BA216" s="52"/>
      <c r="BE216" s="52"/>
      <c r="BI216" s="52"/>
      <c r="BM216" s="52"/>
      <c r="BQ216" s="52"/>
      <c r="BU216" s="52"/>
      <c r="BY216" s="52"/>
      <c r="CC216" s="52"/>
      <c r="CG216" s="52"/>
      <c r="CK216" s="52"/>
      <c r="CO216" s="52"/>
      <c r="CS216" s="52"/>
      <c r="CW216" s="52"/>
      <c r="DA216" s="52"/>
      <c r="DE216" s="52"/>
      <c r="DI216" s="52"/>
      <c r="DM216" s="52"/>
      <c r="DQ216" s="52"/>
      <c r="DU216" s="52"/>
      <c r="DY216" s="52"/>
      <c r="EC216" s="52"/>
      <c r="EG216" s="52"/>
      <c r="EK216" s="52"/>
      <c r="EO216" s="52"/>
      <c r="ES216" s="52"/>
      <c r="EW216" s="52"/>
      <c r="FA216" s="52"/>
      <c r="FE216" s="52"/>
      <c r="FI216" s="52"/>
      <c r="FM216" s="52"/>
      <c r="FQ216" s="52"/>
      <c r="FU216" s="52"/>
      <c r="FY216" s="52"/>
      <c r="GC216" s="52"/>
      <c r="GG216" s="52"/>
      <c r="GK216" s="52"/>
      <c r="GO216" s="52"/>
      <c r="GS216" s="52"/>
      <c r="GW216" s="52"/>
      <c r="HA216" s="52"/>
      <c r="HE216" s="52"/>
      <c r="HI216" s="52"/>
      <c r="HM216" s="52"/>
      <c r="HQ216" s="52"/>
      <c r="HU216" s="52"/>
      <c r="HY216" s="52"/>
      <c r="IC216" s="52"/>
      <c r="IG216" s="52"/>
      <c r="IK216" s="52"/>
      <c r="IO216" s="52"/>
      <c r="IS216" s="52"/>
      <c r="IW216" s="52"/>
      <c r="JA216" s="52"/>
      <c r="JE216" s="52"/>
      <c r="JI216" s="52"/>
      <c r="JM216" s="52"/>
      <c r="JQ216" s="52"/>
      <c r="JU216" s="52"/>
      <c r="JY216" s="52"/>
      <c r="KC216" s="52"/>
      <c r="KG216" s="52"/>
      <c r="KK216" s="52"/>
      <c r="KO216" s="52"/>
      <c r="KS216" s="52"/>
      <c r="KW216" s="52"/>
      <c r="LA216" s="52"/>
      <c r="LE216" s="52"/>
      <c r="LI216" s="52"/>
      <c r="LM216" s="52"/>
      <c r="LQ216" s="52"/>
      <c r="LU216" s="52"/>
      <c r="LY216" s="52"/>
      <c r="MC216" s="52"/>
      <c r="MG216" s="52"/>
      <c r="MK216" s="52"/>
      <c r="MO216" s="52"/>
      <c r="MS216" s="52"/>
      <c r="MW216" s="52"/>
      <c r="NA216" s="52"/>
      <c r="NE216" s="52"/>
      <c r="NI216" s="52"/>
      <c r="NM216" s="52"/>
      <c r="NQ216" s="52"/>
      <c r="NU216" s="52"/>
      <c r="NY216" s="52"/>
      <c r="OC216" s="52"/>
      <c r="OG216" s="52"/>
      <c r="OK216" s="52"/>
      <c r="OO216" s="52"/>
      <c r="OS216" s="52"/>
      <c r="OW216" s="52"/>
      <c r="PA216" s="52"/>
      <c r="PE216" s="52"/>
      <c r="PI216" s="52"/>
      <c r="PM216" s="52"/>
      <c r="PQ216" s="52"/>
      <c r="PU216" s="52"/>
      <c r="PY216" s="52"/>
      <c r="QC216" s="52"/>
      <c r="QG216" s="52"/>
      <c r="QK216" s="52"/>
      <c r="QO216" s="52"/>
      <c r="QS216" s="52"/>
      <c r="QW216" s="52"/>
      <c r="RA216" s="52"/>
      <c r="RE216" s="52"/>
      <c r="RI216" s="52"/>
      <c r="RM216" s="52"/>
      <c r="RQ216" s="52"/>
      <c r="RU216" s="52"/>
      <c r="RY216" s="52"/>
      <c r="SC216" s="52"/>
      <c r="SG216" s="52"/>
      <c r="SK216" s="52"/>
      <c r="SO216" s="52"/>
      <c r="SS216" s="52"/>
      <c r="SW216" s="52"/>
      <c r="TA216" s="52"/>
      <c r="TE216" s="52"/>
      <c r="TI216" s="52"/>
      <c r="TM216" s="52"/>
      <c r="TQ216" s="52"/>
      <c r="TU216" s="52"/>
      <c r="TY216" s="52"/>
      <c r="UC216" s="52"/>
      <c r="UG216" s="52"/>
      <c r="UK216" s="52"/>
      <c r="UO216" s="52"/>
      <c r="US216" s="52"/>
      <c r="UW216" s="52"/>
      <c r="VA216" s="52"/>
      <c r="VE216" s="52"/>
      <c r="VI216" s="52"/>
      <c r="VM216" s="52"/>
      <c r="VQ216" s="52"/>
      <c r="VU216" s="52"/>
      <c r="VY216" s="52"/>
      <c r="WC216" s="52"/>
      <c r="WG216" s="52"/>
      <c r="WK216" s="52"/>
      <c r="WO216" s="52"/>
      <c r="WS216" s="52"/>
      <c r="WW216" s="52"/>
      <c r="XA216" s="52"/>
      <c r="XE216" s="52"/>
      <c r="XI216" s="52"/>
      <c r="XM216" s="52"/>
      <c r="XQ216" s="52"/>
      <c r="XU216" s="52"/>
      <c r="XY216" s="52"/>
      <c r="YC216" s="52"/>
      <c r="YG216" s="52"/>
      <c r="YK216" s="52"/>
      <c r="YO216" s="52"/>
      <c r="YS216" s="52"/>
      <c r="YW216" s="52"/>
      <c r="ZA216" s="52"/>
      <c r="ZE216" s="52"/>
      <c r="ZI216" s="52"/>
      <c r="ZM216" s="52"/>
      <c r="ZQ216" s="52"/>
      <c r="ZU216" s="52"/>
      <c r="ZY216" s="52"/>
      <c r="AAC216" s="52"/>
      <c r="AAG216" s="52"/>
      <c r="AAK216" s="52"/>
      <c r="AAO216" s="52"/>
      <c r="AAS216" s="52"/>
      <c r="AAW216" s="52"/>
      <c r="ABA216" s="52"/>
      <c r="ABE216" s="52"/>
      <c r="ABI216" s="52"/>
      <c r="ABM216" s="52"/>
      <c r="ABQ216" s="52"/>
      <c r="ABU216" s="52"/>
      <c r="ABY216" s="52"/>
      <c r="ACC216" s="52"/>
      <c r="ACG216" s="52"/>
      <c r="ACK216" s="52"/>
      <c r="ACO216" s="52"/>
      <c r="ACS216" s="52"/>
      <c r="ACW216" s="52"/>
      <c r="ADA216" s="52"/>
      <c r="ADE216" s="52"/>
      <c r="ADI216" s="52"/>
      <c r="ADM216" s="52"/>
      <c r="ADQ216" s="52"/>
      <c r="ADU216" s="52"/>
      <c r="ADY216" s="52"/>
      <c r="AEC216" s="52"/>
      <c r="AEG216" s="52"/>
      <c r="AEK216" s="52"/>
      <c r="AEO216" s="52"/>
      <c r="AES216" s="52"/>
      <c r="AEW216" s="52"/>
      <c r="AFA216" s="52"/>
      <c r="AFE216" s="52"/>
      <c r="AFI216" s="52"/>
      <c r="AFM216" s="52"/>
      <c r="AFQ216" s="52"/>
      <c r="AFU216" s="52"/>
      <c r="AFY216" s="52"/>
      <c r="AGC216" s="52"/>
      <c r="AGG216" s="52"/>
      <c r="AGK216" s="52"/>
      <c r="AGO216" s="52"/>
      <c r="AGS216" s="52"/>
      <c r="AGW216" s="52"/>
      <c r="AHA216" s="52"/>
      <c r="AHE216" s="52"/>
      <c r="AHI216" s="52"/>
      <c r="AHM216" s="52"/>
      <c r="AHQ216" s="52"/>
      <c r="AHU216" s="52"/>
      <c r="AHY216" s="52"/>
      <c r="AIC216" s="52"/>
      <c r="AIG216" s="52"/>
      <c r="AIK216" s="52"/>
      <c r="AIO216" s="52"/>
      <c r="AIS216" s="52"/>
      <c r="AIW216" s="52"/>
      <c r="AJA216" s="52"/>
      <c r="AJE216" s="52"/>
      <c r="AJI216" s="52"/>
      <c r="AJM216" s="52"/>
      <c r="AJQ216" s="52"/>
      <c r="AJU216" s="52"/>
      <c r="AJY216" s="52"/>
      <c r="AKC216" s="52"/>
      <c r="AKG216" s="52"/>
      <c r="AKK216" s="52"/>
      <c r="AKO216" s="52"/>
      <c r="AKS216" s="52"/>
      <c r="AKW216" s="52"/>
      <c r="ALA216" s="52"/>
      <c r="ALE216" s="52"/>
      <c r="ALI216" s="52"/>
      <c r="ALM216" s="52"/>
      <c r="ALQ216" s="52"/>
      <c r="ALU216" s="52"/>
      <c r="ALY216" s="52"/>
      <c r="AMC216" s="52"/>
      <c r="AMG216" s="52"/>
    </row>
    <row r="217" s="1" customFormat="true" ht="15" hidden="false" customHeight="false" outlineLevel="0" collapsed="false">
      <c r="A217" s="59" t="n">
        <v>44007</v>
      </c>
      <c r="B217" s="16" t="s">
        <v>285</v>
      </c>
      <c r="C217" s="31" t="n">
        <v>4227.48</v>
      </c>
      <c r="D217" s="16"/>
      <c r="E217" s="1" t="s">
        <v>286</v>
      </c>
      <c r="I217" s="52"/>
      <c r="M217" s="52"/>
      <c r="Q217" s="52"/>
      <c r="U217" s="52"/>
      <c r="Y217" s="52"/>
      <c r="AC217" s="52"/>
      <c r="AG217" s="52"/>
      <c r="AK217" s="52"/>
      <c r="AO217" s="52"/>
      <c r="AS217" s="52"/>
      <c r="AW217" s="52"/>
      <c r="BA217" s="52"/>
      <c r="BE217" s="52"/>
      <c r="BI217" s="52"/>
      <c r="BM217" s="52"/>
      <c r="BQ217" s="52"/>
      <c r="BU217" s="52"/>
      <c r="BY217" s="52"/>
      <c r="CC217" s="52"/>
      <c r="CG217" s="52"/>
      <c r="CK217" s="52"/>
      <c r="CO217" s="52"/>
      <c r="CS217" s="52"/>
      <c r="CW217" s="52"/>
      <c r="DA217" s="52"/>
      <c r="DE217" s="52"/>
      <c r="DI217" s="52"/>
      <c r="DM217" s="52"/>
      <c r="DQ217" s="52"/>
      <c r="DU217" s="52"/>
      <c r="DY217" s="52"/>
      <c r="EC217" s="52"/>
      <c r="EG217" s="52"/>
      <c r="EK217" s="52"/>
      <c r="EO217" s="52"/>
      <c r="ES217" s="52"/>
      <c r="EW217" s="52"/>
      <c r="FA217" s="52"/>
      <c r="FE217" s="52"/>
      <c r="FI217" s="52"/>
      <c r="FM217" s="52"/>
      <c r="FQ217" s="52"/>
      <c r="FU217" s="52"/>
      <c r="FY217" s="52"/>
      <c r="GC217" s="52"/>
      <c r="GG217" s="52"/>
      <c r="GK217" s="52"/>
      <c r="GO217" s="52"/>
      <c r="GS217" s="52"/>
      <c r="GW217" s="52"/>
      <c r="HA217" s="52"/>
      <c r="HE217" s="52"/>
      <c r="HI217" s="52"/>
      <c r="HM217" s="52"/>
      <c r="HQ217" s="52"/>
      <c r="HU217" s="52"/>
      <c r="HY217" s="52"/>
      <c r="IC217" s="52"/>
      <c r="IG217" s="52"/>
      <c r="IK217" s="52"/>
      <c r="IO217" s="52"/>
      <c r="IS217" s="52"/>
      <c r="IW217" s="52"/>
      <c r="JA217" s="52"/>
      <c r="JE217" s="52"/>
      <c r="JI217" s="52"/>
      <c r="JM217" s="52"/>
      <c r="JQ217" s="52"/>
      <c r="JU217" s="52"/>
      <c r="JY217" s="52"/>
      <c r="KC217" s="52"/>
      <c r="KG217" s="52"/>
      <c r="KK217" s="52"/>
      <c r="KO217" s="52"/>
      <c r="KS217" s="52"/>
      <c r="KW217" s="52"/>
      <c r="LA217" s="52"/>
      <c r="LE217" s="52"/>
      <c r="LI217" s="52"/>
      <c r="LM217" s="52"/>
      <c r="LQ217" s="52"/>
      <c r="LU217" s="52"/>
      <c r="LY217" s="52"/>
      <c r="MC217" s="52"/>
      <c r="MG217" s="52"/>
      <c r="MK217" s="52"/>
      <c r="MO217" s="52"/>
      <c r="MS217" s="52"/>
      <c r="MW217" s="52"/>
      <c r="NA217" s="52"/>
      <c r="NE217" s="52"/>
      <c r="NI217" s="52"/>
      <c r="NM217" s="52"/>
      <c r="NQ217" s="52"/>
      <c r="NU217" s="52"/>
      <c r="NY217" s="52"/>
      <c r="OC217" s="52"/>
      <c r="OG217" s="52"/>
      <c r="OK217" s="52"/>
      <c r="OO217" s="52"/>
      <c r="OS217" s="52"/>
      <c r="OW217" s="52"/>
      <c r="PA217" s="52"/>
      <c r="PE217" s="52"/>
      <c r="PI217" s="52"/>
      <c r="PM217" s="52"/>
      <c r="PQ217" s="52"/>
      <c r="PU217" s="52"/>
      <c r="PY217" s="52"/>
      <c r="QC217" s="52"/>
      <c r="QG217" s="52"/>
      <c r="QK217" s="52"/>
      <c r="QO217" s="52"/>
      <c r="QS217" s="52"/>
      <c r="QW217" s="52"/>
      <c r="RA217" s="52"/>
      <c r="RE217" s="52"/>
      <c r="RI217" s="52"/>
      <c r="RM217" s="52"/>
      <c r="RQ217" s="52"/>
      <c r="RU217" s="52"/>
      <c r="RY217" s="52"/>
      <c r="SC217" s="52"/>
      <c r="SG217" s="52"/>
      <c r="SK217" s="52"/>
      <c r="SO217" s="52"/>
      <c r="SS217" s="52"/>
      <c r="SW217" s="52"/>
      <c r="TA217" s="52"/>
      <c r="TE217" s="52"/>
      <c r="TI217" s="52"/>
      <c r="TM217" s="52"/>
      <c r="TQ217" s="52"/>
      <c r="TU217" s="52"/>
      <c r="TY217" s="52"/>
      <c r="UC217" s="52"/>
      <c r="UG217" s="52"/>
      <c r="UK217" s="52"/>
      <c r="UO217" s="52"/>
      <c r="US217" s="52"/>
      <c r="UW217" s="52"/>
      <c r="VA217" s="52"/>
      <c r="VE217" s="52"/>
      <c r="VI217" s="52"/>
      <c r="VM217" s="52"/>
      <c r="VQ217" s="52"/>
      <c r="VU217" s="52"/>
      <c r="VY217" s="52"/>
      <c r="WC217" s="52"/>
      <c r="WG217" s="52"/>
      <c r="WK217" s="52"/>
      <c r="WO217" s="52"/>
      <c r="WS217" s="52"/>
      <c r="WW217" s="52"/>
      <c r="XA217" s="52"/>
      <c r="XE217" s="52"/>
      <c r="XI217" s="52"/>
      <c r="XM217" s="52"/>
      <c r="XQ217" s="52"/>
      <c r="XU217" s="52"/>
      <c r="XY217" s="52"/>
      <c r="YC217" s="52"/>
      <c r="YG217" s="52"/>
      <c r="YK217" s="52"/>
      <c r="YO217" s="52"/>
      <c r="YS217" s="52"/>
      <c r="YW217" s="52"/>
      <c r="ZA217" s="52"/>
      <c r="ZE217" s="52"/>
      <c r="ZI217" s="52"/>
      <c r="ZM217" s="52"/>
      <c r="ZQ217" s="52"/>
      <c r="ZU217" s="52"/>
      <c r="ZY217" s="52"/>
      <c r="AAC217" s="52"/>
      <c r="AAG217" s="52"/>
      <c r="AAK217" s="52"/>
      <c r="AAO217" s="52"/>
      <c r="AAS217" s="52"/>
      <c r="AAW217" s="52"/>
      <c r="ABA217" s="52"/>
      <c r="ABE217" s="52"/>
      <c r="ABI217" s="52"/>
      <c r="ABM217" s="52"/>
      <c r="ABQ217" s="52"/>
      <c r="ABU217" s="52"/>
      <c r="ABY217" s="52"/>
      <c r="ACC217" s="52"/>
      <c r="ACG217" s="52"/>
      <c r="ACK217" s="52"/>
      <c r="ACO217" s="52"/>
      <c r="ACS217" s="52"/>
      <c r="ACW217" s="52"/>
      <c r="ADA217" s="52"/>
      <c r="ADE217" s="52"/>
      <c r="ADI217" s="52"/>
      <c r="ADM217" s="52"/>
      <c r="ADQ217" s="52"/>
      <c r="ADU217" s="52"/>
      <c r="ADY217" s="52"/>
      <c r="AEC217" s="52"/>
      <c r="AEG217" s="52"/>
      <c r="AEK217" s="52"/>
      <c r="AEO217" s="52"/>
      <c r="AES217" s="52"/>
      <c r="AEW217" s="52"/>
      <c r="AFA217" s="52"/>
      <c r="AFE217" s="52"/>
      <c r="AFI217" s="52"/>
      <c r="AFM217" s="52"/>
      <c r="AFQ217" s="52"/>
      <c r="AFU217" s="52"/>
      <c r="AFY217" s="52"/>
      <c r="AGC217" s="52"/>
      <c r="AGG217" s="52"/>
      <c r="AGK217" s="52"/>
      <c r="AGO217" s="52"/>
      <c r="AGS217" s="52"/>
      <c r="AGW217" s="52"/>
      <c r="AHA217" s="52"/>
      <c r="AHE217" s="52"/>
      <c r="AHI217" s="52"/>
      <c r="AHM217" s="52"/>
      <c r="AHQ217" s="52"/>
      <c r="AHU217" s="52"/>
      <c r="AHY217" s="52"/>
      <c r="AIC217" s="52"/>
      <c r="AIG217" s="52"/>
      <c r="AIK217" s="52"/>
      <c r="AIO217" s="52"/>
      <c r="AIS217" s="52"/>
      <c r="AIW217" s="52"/>
      <c r="AJA217" s="52"/>
      <c r="AJE217" s="52"/>
      <c r="AJI217" s="52"/>
      <c r="AJM217" s="52"/>
      <c r="AJQ217" s="52"/>
      <c r="AJU217" s="52"/>
      <c r="AJY217" s="52"/>
      <c r="AKC217" s="52"/>
      <c r="AKG217" s="52"/>
      <c r="AKK217" s="52"/>
      <c r="AKO217" s="52"/>
      <c r="AKS217" s="52"/>
      <c r="AKW217" s="52"/>
      <c r="ALA217" s="52"/>
      <c r="ALE217" s="52"/>
      <c r="ALI217" s="52"/>
      <c r="ALM217" s="52"/>
      <c r="ALQ217" s="52"/>
      <c r="ALU217" s="52"/>
      <c r="ALY217" s="52"/>
      <c r="AMC217" s="52"/>
      <c r="AMG217" s="52"/>
    </row>
    <row r="218" s="1" customFormat="true" ht="15" hidden="false" customHeight="false" outlineLevel="0" collapsed="false">
      <c r="A218" s="29" t="n">
        <v>44032</v>
      </c>
      <c r="B218" s="16" t="s">
        <v>281</v>
      </c>
      <c r="C218" s="31" t="n">
        <v>1800</v>
      </c>
      <c r="D218" s="16"/>
      <c r="I218" s="52"/>
      <c r="M218" s="52"/>
      <c r="Q218" s="52"/>
      <c r="U218" s="52"/>
      <c r="Y218" s="52"/>
      <c r="AC218" s="52"/>
      <c r="AG218" s="52"/>
      <c r="AK218" s="52"/>
      <c r="AO218" s="52"/>
      <c r="AS218" s="52"/>
      <c r="AW218" s="52"/>
      <c r="BA218" s="52"/>
      <c r="BE218" s="52"/>
      <c r="BI218" s="52"/>
      <c r="BM218" s="52"/>
      <c r="BQ218" s="52"/>
      <c r="BU218" s="52"/>
      <c r="BY218" s="52"/>
      <c r="CC218" s="52"/>
      <c r="CG218" s="52"/>
      <c r="CK218" s="52"/>
      <c r="CO218" s="52"/>
      <c r="CS218" s="52"/>
      <c r="CW218" s="52"/>
      <c r="DA218" s="52"/>
      <c r="DE218" s="52"/>
      <c r="DI218" s="52"/>
      <c r="DM218" s="52"/>
      <c r="DQ218" s="52"/>
      <c r="DU218" s="52"/>
      <c r="DY218" s="52"/>
      <c r="EC218" s="52"/>
      <c r="EG218" s="52"/>
      <c r="EK218" s="52"/>
      <c r="EO218" s="52"/>
      <c r="ES218" s="52"/>
      <c r="EW218" s="52"/>
      <c r="FA218" s="52"/>
      <c r="FE218" s="52"/>
      <c r="FI218" s="52"/>
      <c r="FM218" s="52"/>
      <c r="FQ218" s="52"/>
      <c r="FU218" s="52"/>
      <c r="FY218" s="52"/>
      <c r="GC218" s="52"/>
      <c r="GG218" s="52"/>
      <c r="GK218" s="52"/>
      <c r="GO218" s="52"/>
      <c r="GS218" s="52"/>
      <c r="GW218" s="52"/>
      <c r="HA218" s="52"/>
      <c r="HE218" s="52"/>
      <c r="HI218" s="52"/>
      <c r="HM218" s="52"/>
      <c r="HQ218" s="52"/>
      <c r="HU218" s="52"/>
      <c r="HY218" s="52"/>
      <c r="IC218" s="52"/>
      <c r="IG218" s="52"/>
      <c r="IK218" s="52"/>
      <c r="IO218" s="52"/>
      <c r="IS218" s="52"/>
      <c r="IW218" s="52"/>
      <c r="JA218" s="52"/>
      <c r="JE218" s="52"/>
      <c r="JI218" s="52"/>
      <c r="JM218" s="52"/>
      <c r="JQ218" s="52"/>
      <c r="JU218" s="52"/>
      <c r="JY218" s="52"/>
      <c r="KC218" s="52"/>
      <c r="KG218" s="52"/>
      <c r="KK218" s="52"/>
      <c r="KO218" s="52"/>
      <c r="KS218" s="52"/>
      <c r="KW218" s="52"/>
      <c r="LA218" s="52"/>
      <c r="LE218" s="52"/>
      <c r="LI218" s="52"/>
      <c r="LM218" s="52"/>
      <c r="LQ218" s="52"/>
      <c r="LU218" s="52"/>
      <c r="LY218" s="52"/>
      <c r="MC218" s="52"/>
      <c r="MG218" s="52"/>
      <c r="MK218" s="52"/>
      <c r="MO218" s="52"/>
      <c r="MS218" s="52"/>
      <c r="MW218" s="52"/>
      <c r="NA218" s="52"/>
      <c r="NE218" s="52"/>
      <c r="NI218" s="52"/>
      <c r="NM218" s="52"/>
      <c r="NQ218" s="52"/>
      <c r="NU218" s="52"/>
      <c r="NY218" s="52"/>
      <c r="OC218" s="52"/>
      <c r="OG218" s="52"/>
      <c r="OK218" s="52"/>
      <c r="OO218" s="52"/>
      <c r="OS218" s="52"/>
      <c r="OW218" s="52"/>
      <c r="PA218" s="52"/>
      <c r="PE218" s="52"/>
      <c r="PI218" s="52"/>
      <c r="PM218" s="52"/>
      <c r="PQ218" s="52"/>
      <c r="PU218" s="52"/>
      <c r="PY218" s="52"/>
      <c r="QC218" s="52"/>
      <c r="QG218" s="52"/>
      <c r="QK218" s="52"/>
      <c r="QO218" s="52"/>
      <c r="QS218" s="52"/>
      <c r="QW218" s="52"/>
      <c r="RA218" s="52"/>
      <c r="RE218" s="52"/>
      <c r="RI218" s="52"/>
      <c r="RM218" s="52"/>
      <c r="RQ218" s="52"/>
      <c r="RU218" s="52"/>
      <c r="RY218" s="52"/>
      <c r="SC218" s="52"/>
      <c r="SG218" s="52"/>
      <c r="SK218" s="52"/>
      <c r="SO218" s="52"/>
      <c r="SS218" s="52"/>
      <c r="SW218" s="52"/>
      <c r="TA218" s="52"/>
      <c r="TE218" s="52"/>
      <c r="TI218" s="52"/>
      <c r="TM218" s="52"/>
      <c r="TQ218" s="52"/>
      <c r="TU218" s="52"/>
      <c r="TY218" s="52"/>
      <c r="UC218" s="52"/>
      <c r="UG218" s="52"/>
      <c r="UK218" s="52"/>
      <c r="UO218" s="52"/>
      <c r="US218" s="52"/>
      <c r="UW218" s="52"/>
      <c r="VA218" s="52"/>
      <c r="VE218" s="52"/>
      <c r="VI218" s="52"/>
      <c r="VM218" s="52"/>
      <c r="VQ218" s="52"/>
      <c r="VU218" s="52"/>
      <c r="VY218" s="52"/>
      <c r="WC218" s="52"/>
      <c r="WG218" s="52"/>
      <c r="WK218" s="52"/>
      <c r="WO218" s="52"/>
      <c r="WS218" s="52"/>
      <c r="WW218" s="52"/>
      <c r="XA218" s="52"/>
      <c r="XE218" s="52"/>
      <c r="XI218" s="52"/>
      <c r="XM218" s="52"/>
      <c r="XQ218" s="52"/>
      <c r="XU218" s="52"/>
      <c r="XY218" s="52"/>
      <c r="YC218" s="52"/>
      <c r="YG218" s="52"/>
      <c r="YK218" s="52"/>
      <c r="YO218" s="52"/>
      <c r="YS218" s="52"/>
      <c r="YW218" s="52"/>
      <c r="ZA218" s="52"/>
      <c r="ZE218" s="52"/>
      <c r="ZI218" s="52"/>
      <c r="ZM218" s="52"/>
      <c r="ZQ218" s="52"/>
      <c r="ZU218" s="52"/>
      <c r="ZY218" s="52"/>
      <c r="AAC218" s="52"/>
      <c r="AAG218" s="52"/>
      <c r="AAK218" s="52"/>
      <c r="AAO218" s="52"/>
      <c r="AAS218" s="52"/>
      <c r="AAW218" s="52"/>
      <c r="ABA218" s="52"/>
      <c r="ABE218" s="52"/>
      <c r="ABI218" s="52"/>
      <c r="ABM218" s="52"/>
      <c r="ABQ218" s="52"/>
      <c r="ABU218" s="52"/>
      <c r="ABY218" s="52"/>
      <c r="ACC218" s="52"/>
      <c r="ACG218" s="52"/>
      <c r="ACK218" s="52"/>
      <c r="ACO218" s="52"/>
      <c r="ACS218" s="52"/>
      <c r="ACW218" s="52"/>
      <c r="ADA218" s="52"/>
      <c r="ADE218" s="52"/>
      <c r="ADI218" s="52"/>
      <c r="ADM218" s="52"/>
      <c r="ADQ218" s="52"/>
      <c r="ADU218" s="52"/>
      <c r="ADY218" s="52"/>
      <c r="AEC218" s="52"/>
      <c r="AEG218" s="52"/>
      <c r="AEK218" s="52"/>
      <c r="AEO218" s="52"/>
      <c r="AES218" s="52"/>
      <c r="AEW218" s="52"/>
      <c r="AFA218" s="52"/>
      <c r="AFE218" s="52"/>
      <c r="AFI218" s="52"/>
      <c r="AFM218" s="52"/>
      <c r="AFQ218" s="52"/>
      <c r="AFU218" s="52"/>
      <c r="AFY218" s="52"/>
      <c r="AGC218" s="52"/>
      <c r="AGG218" s="52"/>
      <c r="AGK218" s="52"/>
      <c r="AGO218" s="52"/>
      <c r="AGS218" s="52"/>
      <c r="AGW218" s="52"/>
      <c r="AHA218" s="52"/>
      <c r="AHE218" s="52"/>
      <c r="AHI218" s="52"/>
      <c r="AHM218" s="52"/>
      <c r="AHQ218" s="52"/>
      <c r="AHU218" s="52"/>
      <c r="AHY218" s="52"/>
      <c r="AIC218" s="52"/>
      <c r="AIG218" s="52"/>
      <c r="AIK218" s="52"/>
      <c r="AIO218" s="52"/>
      <c r="AIS218" s="52"/>
      <c r="AIW218" s="52"/>
      <c r="AJA218" s="52"/>
      <c r="AJE218" s="52"/>
      <c r="AJI218" s="52"/>
      <c r="AJM218" s="52"/>
      <c r="AJQ218" s="52"/>
      <c r="AJU218" s="52"/>
      <c r="AJY218" s="52"/>
      <c r="AKC218" s="52"/>
      <c r="AKG218" s="52"/>
      <c r="AKK218" s="52"/>
      <c r="AKO218" s="52"/>
      <c r="AKS218" s="52"/>
      <c r="AKW218" s="52"/>
      <c r="ALA218" s="52"/>
      <c r="ALE218" s="52"/>
      <c r="ALI218" s="52"/>
      <c r="ALM218" s="52"/>
      <c r="ALQ218" s="52"/>
      <c r="ALU218" s="52"/>
      <c r="ALY218" s="52"/>
      <c r="AMC218" s="52"/>
      <c r="AMG218" s="52"/>
    </row>
    <row r="219" s="1" customFormat="true" ht="15" hidden="false" customHeight="false" outlineLevel="0" collapsed="false">
      <c r="A219" s="36" t="n">
        <v>44054</v>
      </c>
      <c r="B219" s="16" t="s">
        <v>281</v>
      </c>
      <c r="C219" s="31" t="n">
        <v>1800</v>
      </c>
      <c r="D219" s="16"/>
      <c r="I219" s="52"/>
      <c r="M219" s="52"/>
      <c r="Q219" s="52"/>
      <c r="U219" s="52"/>
      <c r="Y219" s="52"/>
      <c r="AC219" s="52"/>
      <c r="AG219" s="52"/>
      <c r="AK219" s="52"/>
      <c r="AO219" s="52"/>
      <c r="AS219" s="52"/>
      <c r="AW219" s="52"/>
      <c r="BA219" s="52"/>
      <c r="BE219" s="52"/>
      <c r="BI219" s="52"/>
      <c r="BM219" s="52"/>
      <c r="BQ219" s="52"/>
      <c r="BU219" s="52"/>
      <c r="BY219" s="52"/>
      <c r="CC219" s="52"/>
      <c r="CG219" s="52"/>
      <c r="CK219" s="52"/>
      <c r="CO219" s="52"/>
      <c r="CS219" s="52"/>
      <c r="CW219" s="52"/>
      <c r="DA219" s="52"/>
      <c r="DE219" s="52"/>
      <c r="DI219" s="52"/>
      <c r="DM219" s="52"/>
      <c r="DQ219" s="52"/>
      <c r="DU219" s="52"/>
      <c r="DY219" s="52"/>
      <c r="EC219" s="52"/>
      <c r="EG219" s="52"/>
      <c r="EK219" s="52"/>
      <c r="EO219" s="52"/>
      <c r="ES219" s="52"/>
      <c r="EW219" s="52"/>
      <c r="FA219" s="52"/>
      <c r="FE219" s="52"/>
      <c r="FI219" s="52"/>
      <c r="FM219" s="52"/>
      <c r="FQ219" s="52"/>
      <c r="FU219" s="52"/>
      <c r="FY219" s="52"/>
      <c r="GC219" s="52"/>
      <c r="GG219" s="52"/>
      <c r="GK219" s="52"/>
      <c r="GO219" s="52"/>
      <c r="GS219" s="52"/>
      <c r="GW219" s="52"/>
      <c r="HA219" s="52"/>
      <c r="HE219" s="52"/>
      <c r="HI219" s="52"/>
      <c r="HM219" s="52"/>
      <c r="HQ219" s="52"/>
      <c r="HU219" s="52"/>
      <c r="HY219" s="52"/>
      <c r="IC219" s="52"/>
      <c r="IG219" s="52"/>
      <c r="IK219" s="52"/>
      <c r="IO219" s="52"/>
      <c r="IS219" s="52"/>
      <c r="IW219" s="52"/>
      <c r="JA219" s="52"/>
      <c r="JE219" s="52"/>
      <c r="JI219" s="52"/>
      <c r="JM219" s="52"/>
      <c r="JQ219" s="52"/>
      <c r="JU219" s="52"/>
      <c r="JY219" s="52"/>
      <c r="KC219" s="52"/>
      <c r="KG219" s="52"/>
      <c r="KK219" s="52"/>
      <c r="KO219" s="52"/>
      <c r="KS219" s="52"/>
      <c r="KW219" s="52"/>
      <c r="LA219" s="52"/>
      <c r="LE219" s="52"/>
      <c r="LI219" s="52"/>
      <c r="LM219" s="52"/>
      <c r="LQ219" s="52"/>
      <c r="LU219" s="52"/>
      <c r="LY219" s="52"/>
      <c r="MC219" s="52"/>
      <c r="MG219" s="52"/>
      <c r="MK219" s="52"/>
      <c r="MO219" s="52"/>
      <c r="MS219" s="52"/>
      <c r="MW219" s="52"/>
      <c r="NA219" s="52"/>
      <c r="NE219" s="52"/>
      <c r="NI219" s="52"/>
      <c r="NM219" s="52"/>
      <c r="NQ219" s="52"/>
      <c r="NU219" s="52"/>
      <c r="NY219" s="52"/>
      <c r="OC219" s="52"/>
      <c r="OG219" s="52"/>
      <c r="OK219" s="52"/>
      <c r="OO219" s="52"/>
      <c r="OS219" s="52"/>
      <c r="OW219" s="52"/>
      <c r="PA219" s="52"/>
      <c r="PE219" s="52"/>
      <c r="PI219" s="52"/>
      <c r="PM219" s="52"/>
      <c r="PQ219" s="52"/>
      <c r="PU219" s="52"/>
      <c r="PY219" s="52"/>
      <c r="QC219" s="52"/>
      <c r="QG219" s="52"/>
      <c r="QK219" s="52"/>
      <c r="QO219" s="52"/>
      <c r="QS219" s="52"/>
      <c r="QW219" s="52"/>
      <c r="RA219" s="52"/>
      <c r="RE219" s="52"/>
      <c r="RI219" s="52"/>
      <c r="RM219" s="52"/>
      <c r="RQ219" s="52"/>
      <c r="RU219" s="52"/>
      <c r="RY219" s="52"/>
      <c r="SC219" s="52"/>
      <c r="SG219" s="52"/>
      <c r="SK219" s="52"/>
      <c r="SO219" s="52"/>
      <c r="SS219" s="52"/>
      <c r="SW219" s="52"/>
      <c r="TA219" s="52"/>
      <c r="TE219" s="52"/>
      <c r="TI219" s="52"/>
      <c r="TM219" s="52"/>
      <c r="TQ219" s="52"/>
      <c r="TU219" s="52"/>
      <c r="TY219" s="52"/>
      <c r="UC219" s="52"/>
      <c r="UG219" s="52"/>
      <c r="UK219" s="52"/>
      <c r="UO219" s="52"/>
      <c r="US219" s="52"/>
      <c r="UW219" s="52"/>
      <c r="VA219" s="52"/>
      <c r="VE219" s="52"/>
      <c r="VI219" s="52"/>
      <c r="VM219" s="52"/>
      <c r="VQ219" s="52"/>
      <c r="VU219" s="52"/>
      <c r="VY219" s="52"/>
      <c r="WC219" s="52"/>
      <c r="WG219" s="52"/>
      <c r="WK219" s="52"/>
      <c r="WO219" s="52"/>
      <c r="WS219" s="52"/>
      <c r="WW219" s="52"/>
      <c r="XA219" s="52"/>
      <c r="XE219" s="52"/>
      <c r="XI219" s="52"/>
      <c r="XM219" s="52"/>
      <c r="XQ219" s="52"/>
      <c r="XU219" s="52"/>
      <c r="XY219" s="52"/>
      <c r="YC219" s="52"/>
      <c r="YG219" s="52"/>
      <c r="YK219" s="52"/>
      <c r="YO219" s="52"/>
      <c r="YS219" s="52"/>
      <c r="YW219" s="52"/>
      <c r="ZA219" s="52"/>
      <c r="ZE219" s="52"/>
      <c r="ZI219" s="52"/>
      <c r="ZM219" s="52"/>
      <c r="ZQ219" s="52"/>
      <c r="ZU219" s="52"/>
      <c r="ZY219" s="52"/>
      <c r="AAC219" s="52"/>
      <c r="AAG219" s="52"/>
      <c r="AAK219" s="52"/>
      <c r="AAO219" s="52"/>
      <c r="AAS219" s="52"/>
      <c r="AAW219" s="52"/>
      <c r="ABA219" s="52"/>
      <c r="ABE219" s="52"/>
      <c r="ABI219" s="52"/>
      <c r="ABM219" s="52"/>
      <c r="ABQ219" s="52"/>
      <c r="ABU219" s="52"/>
      <c r="ABY219" s="52"/>
      <c r="ACC219" s="52"/>
      <c r="ACG219" s="52"/>
      <c r="ACK219" s="52"/>
      <c r="ACO219" s="52"/>
      <c r="ACS219" s="52"/>
      <c r="ACW219" s="52"/>
      <c r="ADA219" s="52"/>
      <c r="ADE219" s="52"/>
      <c r="ADI219" s="52"/>
      <c r="ADM219" s="52"/>
      <c r="ADQ219" s="52"/>
      <c r="ADU219" s="52"/>
      <c r="ADY219" s="52"/>
      <c r="AEC219" s="52"/>
      <c r="AEG219" s="52"/>
      <c r="AEK219" s="52"/>
      <c r="AEO219" s="52"/>
      <c r="AES219" s="52"/>
      <c r="AEW219" s="52"/>
      <c r="AFA219" s="52"/>
      <c r="AFE219" s="52"/>
      <c r="AFI219" s="52"/>
      <c r="AFM219" s="52"/>
      <c r="AFQ219" s="52"/>
      <c r="AFU219" s="52"/>
      <c r="AFY219" s="52"/>
      <c r="AGC219" s="52"/>
      <c r="AGG219" s="52"/>
      <c r="AGK219" s="52"/>
      <c r="AGO219" s="52"/>
      <c r="AGS219" s="52"/>
      <c r="AGW219" s="52"/>
      <c r="AHA219" s="52"/>
      <c r="AHE219" s="52"/>
      <c r="AHI219" s="52"/>
      <c r="AHM219" s="52"/>
      <c r="AHQ219" s="52"/>
      <c r="AHU219" s="52"/>
      <c r="AHY219" s="52"/>
      <c r="AIC219" s="52"/>
      <c r="AIG219" s="52"/>
      <c r="AIK219" s="52"/>
      <c r="AIO219" s="52"/>
      <c r="AIS219" s="52"/>
      <c r="AIW219" s="52"/>
      <c r="AJA219" s="52"/>
      <c r="AJE219" s="52"/>
      <c r="AJI219" s="52"/>
      <c r="AJM219" s="52"/>
      <c r="AJQ219" s="52"/>
      <c r="AJU219" s="52"/>
      <c r="AJY219" s="52"/>
      <c r="AKC219" s="52"/>
      <c r="AKG219" s="52"/>
      <c r="AKK219" s="52"/>
      <c r="AKO219" s="52"/>
      <c r="AKS219" s="52"/>
      <c r="AKW219" s="52"/>
      <c r="ALA219" s="52"/>
      <c r="ALE219" s="52"/>
      <c r="ALI219" s="52"/>
      <c r="ALM219" s="52"/>
      <c r="ALQ219" s="52"/>
      <c r="ALU219" s="52"/>
      <c r="ALY219" s="52"/>
      <c r="AMC219" s="52"/>
      <c r="AMG219" s="52"/>
    </row>
    <row r="220" s="1" customFormat="true" ht="15" hidden="false" customHeight="false" outlineLevel="0" collapsed="false">
      <c r="A220" s="36" t="n">
        <v>44057</v>
      </c>
      <c r="B220" s="16" t="s">
        <v>287</v>
      </c>
      <c r="C220" s="16" t="n">
        <v>1200</v>
      </c>
      <c r="D220" s="16"/>
      <c r="I220" s="52"/>
      <c r="M220" s="52"/>
      <c r="Q220" s="52"/>
      <c r="U220" s="52"/>
      <c r="Y220" s="52"/>
      <c r="AC220" s="52"/>
      <c r="AG220" s="52"/>
      <c r="AK220" s="52"/>
      <c r="AO220" s="52"/>
      <c r="AS220" s="52"/>
      <c r="AW220" s="52"/>
      <c r="BA220" s="52"/>
      <c r="BE220" s="52"/>
      <c r="BI220" s="52"/>
      <c r="BM220" s="52"/>
      <c r="BQ220" s="52"/>
      <c r="BU220" s="52"/>
      <c r="BY220" s="52"/>
      <c r="CC220" s="52"/>
      <c r="CG220" s="52"/>
      <c r="CK220" s="52"/>
      <c r="CO220" s="52"/>
      <c r="CS220" s="52"/>
      <c r="CW220" s="52"/>
      <c r="DA220" s="52"/>
      <c r="DE220" s="52"/>
      <c r="DI220" s="52"/>
      <c r="DM220" s="52"/>
      <c r="DQ220" s="52"/>
      <c r="DU220" s="52"/>
      <c r="DY220" s="52"/>
      <c r="EC220" s="52"/>
      <c r="EG220" s="52"/>
      <c r="EK220" s="52"/>
      <c r="EO220" s="52"/>
      <c r="ES220" s="52"/>
      <c r="EW220" s="52"/>
      <c r="FA220" s="52"/>
      <c r="FE220" s="52"/>
      <c r="FI220" s="52"/>
      <c r="FM220" s="52"/>
      <c r="FQ220" s="52"/>
      <c r="FU220" s="52"/>
      <c r="FY220" s="52"/>
      <c r="GC220" s="52"/>
      <c r="GG220" s="52"/>
      <c r="GK220" s="52"/>
      <c r="GO220" s="52"/>
      <c r="GS220" s="52"/>
      <c r="GW220" s="52"/>
      <c r="HA220" s="52"/>
      <c r="HE220" s="52"/>
      <c r="HI220" s="52"/>
      <c r="HM220" s="52"/>
      <c r="HQ220" s="52"/>
      <c r="HU220" s="52"/>
      <c r="HY220" s="52"/>
      <c r="IC220" s="52"/>
      <c r="IG220" s="52"/>
      <c r="IK220" s="52"/>
      <c r="IO220" s="52"/>
      <c r="IS220" s="52"/>
      <c r="IW220" s="52"/>
      <c r="JA220" s="52"/>
      <c r="JE220" s="52"/>
      <c r="JI220" s="52"/>
      <c r="JM220" s="52"/>
      <c r="JQ220" s="52"/>
      <c r="JU220" s="52"/>
      <c r="JY220" s="52"/>
      <c r="KC220" s="52"/>
      <c r="KG220" s="52"/>
      <c r="KK220" s="52"/>
      <c r="KO220" s="52"/>
      <c r="KS220" s="52"/>
      <c r="KW220" s="52"/>
      <c r="LA220" s="52"/>
      <c r="LE220" s="52"/>
      <c r="LI220" s="52"/>
      <c r="LM220" s="52"/>
      <c r="LQ220" s="52"/>
      <c r="LU220" s="52"/>
      <c r="LY220" s="52"/>
      <c r="MC220" s="52"/>
      <c r="MG220" s="52"/>
      <c r="MK220" s="52"/>
      <c r="MO220" s="52"/>
      <c r="MS220" s="52"/>
      <c r="MW220" s="52"/>
      <c r="NA220" s="52"/>
      <c r="NE220" s="52"/>
      <c r="NI220" s="52"/>
      <c r="NM220" s="52"/>
      <c r="NQ220" s="52"/>
      <c r="NU220" s="52"/>
      <c r="NY220" s="52"/>
      <c r="OC220" s="52"/>
      <c r="OG220" s="52"/>
      <c r="OK220" s="52"/>
      <c r="OO220" s="52"/>
      <c r="OS220" s="52"/>
      <c r="OW220" s="52"/>
      <c r="PA220" s="52"/>
      <c r="PE220" s="52"/>
      <c r="PI220" s="52"/>
      <c r="PM220" s="52"/>
      <c r="PQ220" s="52"/>
      <c r="PU220" s="52"/>
      <c r="PY220" s="52"/>
      <c r="QC220" s="52"/>
      <c r="QG220" s="52"/>
      <c r="QK220" s="52"/>
      <c r="QO220" s="52"/>
      <c r="QS220" s="52"/>
      <c r="QW220" s="52"/>
      <c r="RA220" s="52"/>
      <c r="RE220" s="52"/>
      <c r="RI220" s="52"/>
      <c r="RM220" s="52"/>
      <c r="RQ220" s="52"/>
      <c r="RU220" s="52"/>
      <c r="RY220" s="52"/>
      <c r="SC220" s="52"/>
      <c r="SG220" s="52"/>
      <c r="SK220" s="52"/>
      <c r="SO220" s="52"/>
      <c r="SS220" s="52"/>
      <c r="SW220" s="52"/>
      <c r="TA220" s="52"/>
      <c r="TE220" s="52"/>
      <c r="TI220" s="52"/>
      <c r="TM220" s="52"/>
      <c r="TQ220" s="52"/>
      <c r="TU220" s="52"/>
      <c r="TY220" s="52"/>
      <c r="UC220" s="52"/>
      <c r="UG220" s="52"/>
      <c r="UK220" s="52"/>
      <c r="UO220" s="52"/>
      <c r="US220" s="52"/>
      <c r="UW220" s="52"/>
      <c r="VA220" s="52"/>
      <c r="VE220" s="52"/>
      <c r="VI220" s="52"/>
      <c r="VM220" s="52"/>
      <c r="VQ220" s="52"/>
      <c r="VU220" s="52"/>
      <c r="VY220" s="52"/>
      <c r="WC220" s="52"/>
      <c r="WG220" s="52"/>
      <c r="WK220" s="52"/>
      <c r="WO220" s="52"/>
      <c r="WS220" s="52"/>
      <c r="WW220" s="52"/>
      <c r="XA220" s="52"/>
      <c r="XE220" s="52"/>
      <c r="XI220" s="52"/>
      <c r="XM220" s="52"/>
      <c r="XQ220" s="52"/>
      <c r="XU220" s="52"/>
      <c r="XY220" s="52"/>
      <c r="YC220" s="52"/>
      <c r="YG220" s="52"/>
      <c r="YK220" s="52"/>
      <c r="YO220" s="52"/>
      <c r="YS220" s="52"/>
      <c r="YW220" s="52"/>
      <c r="ZA220" s="52"/>
      <c r="ZE220" s="52"/>
      <c r="ZI220" s="52"/>
      <c r="ZM220" s="52"/>
      <c r="ZQ220" s="52"/>
      <c r="ZU220" s="52"/>
      <c r="ZY220" s="52"/>
      <c r="AAC220" s="52"/>
      <c r="AAG220" s="52"/>
      <c r="AAK220" s="52"/>
      <c r="AAO220" s="52"/>
      <c r="AAS220" s="52"/>
      <c r="AAW220" s="52"/>
      <c r="ABA220" s="52"/>
      <c r="ABE220" s="52"/>
      <c r="ABI220" s="52"/>
      <c r="ABM220" s="52"/>
      <c r="ABQ220" s="52"/>
      <c r="ABU220" s="52"/>
      <c r="ABY220" s="52"/>
      <c r="ACC220" s="52"/>
      <c r="ACG220" s="52"/>
      <c r="ACK220" s="52"/>
      <c r="ACO220" s="52"/>
      <c r="ACS220" s="52"/>
      <c r="ACW220" s="52"/>
      <c r="ADA220" s="52"/>
      <c r="ADE220" s="52"/>
      <c r="ADI220" s="52"/>
      <c r="ADM220" s="52"/>
      <c r="ADQ220" s="52"/>
      <c r="ADU220" s="52"/>
      <c r="ADY220" s="52"/>
      <c r="AEC220" s="52"/>
      <c r="AEG220" s="52"/>
      <c r="AEK220" s="52"/>
      <c r="AEO220" s="52"/>
      <c r="AES220" s="52"/>
      <c r="AEW220" s="52"/>
      <c r="AFA220" s="52"/>
      <c r="AFE220" s="52"/>
      <c r="AFI220" s="52"/>
      <c r="AFM220" s="52"/>
      <c r="AFQ220" s="52"/>
      <c r="AFU220" s="52"/>
      <c r="AFY220" s="52"/>
      <c r="AGC220" s="52"/>
      <c r="AGG220" s="52"/>
      <c r="AGK220" s="52"/>
      <c r="AGO220" s="52"/>
      <c r="AGS220" s="52"/>
      <c r="AGW220" s="52"/>
      <c r="AHA220" s="52"/>
      <c r="AHE220" s="52"/>
      <c r="AHI220" s="52"/>
      <c r="AHM220" s="52"/>
      <c r="AHQ220" s="52"/>
      <c r="AHU220" s="52"/>
      <c r="AHY220" s="52"/>
      <c r="AIC220" s="52"/>
      <c r="AIG220" s="52"/>
      <c r="AIK220" s="52"/>
      <c r="AIO220" s="52"/>
      <c r="AIS220" s="52"/>
      <c r="AIW220" s="52"/>
      <c r="AJA220" s="52"/>
      <c r="AJE220" s="52"/>
      <c r="AJI220" s="52"/>
      <c r="AJM220" s="52"/>
      <c r="AJQ220" s="52"/>
      <c r="AJU220" s="52"/>
      <c r="AJY220" s="52"/>
      <c r="AKC220" s="52"/>
      <c r="AKG220" s="52"/>
      <c r="AKK220" s="52"/>
      <c r="AKO220" s="52"/>
      <c r="AKS220" s="52"/>
      <c r="AKW220" s="52"/>
      <c r="ALA220" s="52"/>
      <c r="ALE220" s="52"/>
      <c r="ALI220" s="52"/>
      <c r="ALM220" s="52"/>
      <c r="ALQ220" s="52"/>
      <c r="ALU220" s="52"/>
      <c r="ALY220" s="52"/>
      <c r="AMC220" s="52"/>
      <c r="AMG220" s="52"/>
    </row>
    <row r="221" s="1" customFormat="true" ht="15" hidden="false" customHeight="false" outlineLevel="0" collapsed="false">
      <c r="A221" s="29" t="n">
        <v>44058</v>
      </c>
      <c r="B221" s="60" t="s">
        <v>288</v>
      </c>
      <c r="C221" s="16" t="n">
        <v>9227.58</v>
      </c>
      <c r="D221" s="16"/>
      <c r="E221" s="61" t="s">
        <v>289</v>
      </c>
      <c r="F221" s="47"/>
      <c r="I221" s="52"/>
      <c r="M221" s="52"/>
      <c r="Q221" s="52"/>
      <c r="U221" s="52"/>
      <c r="Y221" s="52"/>
      <c r="AC221" s="52"/>
      <c r="AG221" s="52"/>
      <c r="AK221" s="52"/>
      <c r="AO221" s="52"/>
      <c r="AS221" s="52"/>
      <c r="AW221" s="52"/>
      <c r="BA221" s="52"/>
      <c r="BE221" s="52"/>
      <c r="BI221" s="52"/>
      <c r="BM221" s="52"/>
      <c r="BQ221" s="52"/>
      <c r="BU221" s="52"/>
      <c r="BY221" s="52"/>
      <c r="CC221" s="52"/>
      <c r="CG221" s="52"/>
      <c r="CK221" s="52"/>
      <c r="CO221" s="52"/>
      <c r="CS221" s="52"/>
      <c r="CW221" s="52"/>
      <c r="DA221" s="52"/>
      <c r="DE221" s="52"/>
      <c r="DI221" s="52"/>
      <c r="DM221" s="52"/>
      <c r="DQ221" s="52"/>
      <c r="DU221" s="52"/>
      <c r="DY221" s="52"/>
      <c r="EC221" s="52"/>
      <c r="EG221" s="52"/>
      <c r="EK221" s="52"/>
      <c r="EO221" s="52"/>
      <c r="ES221" s="52"/>
      <c r="EW221" s="52"/>
      <c r="FA221" s="52"/>
      <c r="FE221" s="52"/>
      <c r="FI221" s="52"/>
      <c r="FM221" s="52"/>
      <c r="FQ221" s="52"/>
      <c r="FU221" s="52"/>
      <c r="FY221" s="52"/>
      <c r="GC221" s="52"/>
      <c r="GG221" s="52"/>
      <c r="GK221" s="52"/>
      <c r="GO221" s="52"/>
      <c r="GS221" s="52"/>
      <c r="GW221" s="52"/>
      <c r="HA221" s="52"/>
      <c r="HE221" s="52"/>
      <c r="HI221" s="52"/>
      <c r="HM221" s="52"/>
      <c r="HQ221" s="52"/>
      <c r="HU221" s="52"/>
      <c r="HY221" s="52"/>
      <c r="IC221" s="52"/>
      <c r="IG221" s="52"/>
      <c r="IK221" s="52"/>
      <c r="IO221" s="52"/>
      <c r="IS221" s="52"/>
      <c r="IW221" s="52"/>
      <c r="JA221" s="52"/>
      <c r="JE221" s="52"/>
      <c r="JI221" s="52"/>
      <c r="JM221" s="52"/>
      <c r="JQ221" s="52"/>
      <c r="JU221" s="52"/>
      <c r="JY221" s="52"/>
      <c r="KC221" s="52"/>
      <c r="KG221" s="52"/>
      <c r="KK221" s="52"/>
      <c r="KO221" s="52"/>
      <c r="KS221" s="52"/>
      <c r="KW221" s="52"/>
      <c r="LA221" s="52"/>
      <c r="LE221" s="52"/>
      <c r="LI221" s="52"/>
      <c r="LM221" s="52"/>
      <c r="LQ221" s="52"/>
      <c r="LU221" s="52"/>
      <c r="LY221" s="52"/>
      <c r="MC221" s="52"/>
      <c r="MG221" s="52"/>
      <c r="MK221" s="52"/>
      <c r="MO221" s="52"/>
      <c r="MS221" s="52"/>
      <c r="MW221" s="52"/>
      <c r="NA221" s="52"/>
      <c r="NE221" s="52"/>
      <c r="NI221" s="52"/>
      <c r="NM221" s="52"/>
      <c r="NQ221" s="52"/>
      <c r="NU221" s="52"/>
      <c r="NY221" s="52"/>
      <c r="OC221" s="52"/>
      <c r="OG221" s="52"/>
      <c r="OK221" s="52"/>
      <c r="OO221" s="52"/>
      <c r="OS221" s="52"/>
      <c r="OW221" s="52"/>
      <c r="PA221" s="52"/>
      <c r="PE221" s="52"/>
      <c r="PI221" s="52"/>
      <c r="PM221" s="52"/>
      <c r="PQ221" s="52"/>
      <c r="PU221" s="52"/>
      <c r="PY221" s="52"/>
      <c r="QC221" s="52"/>
      <c r="QG221" s="52"/>
      <c r="QK221" s="52"/>
      <c r="QO221" s="52"/>
      <c r="QS221" s="52"/>
      <c r="QW221" s="52"/>
      <c r="RA221" s="52"/>
      <c r="RE221" s="52"/>
      <c r="RI221" s="52"/>
      <c r="RM221" s="52"/>
      <c r="RQ221" s="52"/>
      <c r="RU221" s="52"/>
      <c r="RY221" s="52"/>
      <c r="SC221" s="52"/>
      <c r="SG221" s="52"/>
      <c r="SK221" s="52"/>
      <c r="SO221" s="52"/>
      <c r="SS221" s="52"/>
      <c r="SW221" s="52"/>
      <c r="TA221" s="52"/>
      <c r="TE221" s="52"/>
      <c r="TI221" s="52"/>
      <c r="TM221" s="52"/>
      <c r="TQ221" s="52"/>
      <c r="TU221" s="52"/>
      <c r="TY221" s="52"/>
      <c r="UC221" s="52"/>
      <c r="UG221" s="52"/>
      <c r="UK221" s="52"/>
      <c r="UO221" s="52"/>
      <c r="US221" s="52"/>
      <c r="UW221" s="52"/>
      <c r="VA221" s="52"/>
      <c r="VE221" s="52"/>
      <c r="VI221" s="52"/>
      <c r="VM221" s="52"/>
      <c r="VQ221" s="52"/>
      <c r="VU221" s="52"/>
      <c r="VY221" s="52"/>
      <c r="WC221" s="52"/>
      <c r="WG221" s="52"/>
      <c r="WK221" s="52"/>
      <c r="WO221" s="52"/>
      <c r="WS221" s="52"/>
      <c r="WW221" s="52"/>
      <c r="XA221" s="52"/>
      <c r="XE221" s="52"/>
      <c r="XI221" s="52"/>
      <c r="XM221" s="52"/>
      <c r="XQ221" s="52"/>
      <c r="XU221" s="52"/>
      <c r="XY221" s="52"/>
      <c r="YC221" s="52"/>
      <c r="YG221" s="52"/>
      <c r="YK221" s="52"/>
      <c r="YO221" s="52"/>
      <c r="YS221" s="52"/>
      <c r="YW221" s="52"/>
      <c r="ZA221" s="52"/>
      <c r="ZE221" s="52"/>
      <c r="ZI221" s="52"/>
      <c r="ZM221" s="52"/>
      <c r="ZQ221" s="52"/>
      <c r="ZU221" s="52"/>
      <c r="ZY221" s="52"/>
      <c r="AAC221" s="52"/>
      <c r="AAG221" s="52"/>
      <c r="AAK221" s="52"/>
      <c r="AAO221" s="52"/>
      <c r="AAS221" s="52"/>
      <c r="AAW221" s="52"/>
      <c r="ABA221" s="52"/>
      <c r="ABE221" s="52"/>
      <c r="ABI221" s="52"/>
      <c r="ABM221" s="52"/>
      <c r="ABQ221" s="52"/>
      <c r="ABU221" s="52"/>
      <c r="ABY221" s="52"/>
      <c r="ACC221" s="52"/>
      <c r="ACG221" s="52"/>
      <c r="ACK221" s="52"/>
      <c r="ACO221" s="52"/>
      <c r="ACS221" s="52"/>
      <c r="ACW221" s="52"/>
      <c r="ADA221" s="52"/>
      <c r="ADE221" s="52"/>
      <c r="ADI221" s="52"/>
      <c r="ADM221" s="52"/>
      <c r="ADQ221" s="52"/>
      <c r="ADU221" s="52"/>
      <c r="ADY221" s="52"/>
      <c r="AEC221" s="52"/>
      <c r="AEG221" s="52"/>
      <c r="AEK221" s="52"/>
      <c r="AEO221" s="52"/>
      <c r="AES221" s="52"/>
      <c r="AEW221" s="52"/>
      <c r="AFA221" s="52"/>
      <c r="AFE221" s="52"/>
      <c r="AFI221" s="52"/>
      <c r="AFM221" s="52"/>
      <c r="AFQ221" s="52"/>
      <c r="AFU221" s="52"/>
      <c r="AFY221" s="52"/>
      <c r="AGC221" s="52"/>
      <c r="AGG221" s="52"/>
      <c r="AGK221" s="52"/>
      <c r="AGO221" s="52"/>
      <c r="AGS221" s="52"/>
      <c r="AGW221" s="52"/>
      <c r="AHA221" s="52"/>
      <c r="AHE221" s="52"/>
      <c r="AHI221" s="52"/>
      <c r="AHM221" s="52"/>
      <c r="AHQ221" s="52"/>
      <c r="AHU221" s="52"/>
      <c r="AHY221" s="52"/>
      <c r="AIC221" s="52"/>
      <c r="AIG221" s="52"/>
      <c r="AIK221" s="52"/>
      <c r="AIO221" s="52"/>
      <c r="AIS221" s="52"/>
      <c r="AIW221" s="52"/>
      <c r="AJA221" s="52"/>
      <c r="AJE221" s="52"/>
      <c r="AJI221" s="52"/>
      <c r="AJM221" s="52"/>
      <c r="AJQ221" s="52"/>
      <c r="AJU221" s="52"/>
      <c r="AJY221" s="52"/>
      <c r="AKC221" s="52"/>
      <c r="AKG221" s="52"/>
      <c r="AKK221" s="52"/>
      <c r="AKO221" s="52"/>
      <c r="AKS221" s="52"/>
      <c r="AKW221" s="52"/>
      <c r="ALA221" s="52"/>
      <c r="ALE221" s="52"/>
      <c r="ALI221" s="52"/>
      <c r="ALM221" s="52"/>
      <c r="ALQ221" s="52"/>
      <c r="ALU221" s="52"/>
      <c r="ALY221" s="52"/>
      <c r="AMC221" s="52"/>
      <c r="AMG221" s="52"/>
    </row>
    <row r="222" s="1" customFormat="true" ht="15" hidden="false" customHeight="false" outlineLevel="0" collapsed="false">
      <c r="A222" s="29" t="n">
        <v>44060</v>
      </c>
      <c r="B222" s="16" t="s">
        <v>290</v>
      </c>
      <c r="C222" s="16" t="n">
        <v>386</v>
      </c>
      <c r="D222" s="16"/>
      <c r="E222" s="32"/>
      <c r="F222" s="20"/>
      <c r="I222" s="52"/>
      <c r="M222" s="52"/>
      <c r="Q222" s="52"/>
      <c r="U222" s="52"/>
      <c r="Y222" s="52"/>
      <c r="AC222" s="52"/>
      <c r="AG222" s="52"/>
      <c r="AK222" s="52"/>
      <c r="AO222" s="52"/>
      <c r="AS222" s="52"/>
      <c r="AW222" s="52"/>
      <c r="BA222" s="52"/>
      <c r="BE222" s="52"/>
      <c r="BI222" s="52"/>
      <c r="BM222" s="52"/>
      <c r="BQ222" s="52"/>
      <c r="BU222" s="52"/>
      <c r="BY222" s="52"/>
      <c r="CC222" s="52"/>
      <c r="CG222" s="52"/>
      <c r="CK222" s="52"/>
      <c r="CO222" s="52"/>
      <c r="CS222" s="52"/>
      <c r="CW222" s="52"/>
      <c r="DA222" s="52"/>
      <c r="DE222" s="52"/>
      <c r="DI222" s="52"/>
      <c r="DM222" s="52"/>
      <c r="DQ222" s="52"/>
      <c r="DU222" s="52"/>
      <c r="DY222" s="52"/>
      <c r="EC222" s="52"/>
      <c r="EG222" s="52"/>
      <c r="EK222" s="52"/>
      <c r="EO222" s="52"/>
      <c r="ES222" s="52"/>
      <c r="EW222" s="52"/>
      <c r="FA222" s="52"/>
      <c r="FE222" s="52"/>
      <c r="FI222" s="52"/>
      <c r="FM222" s="52"/>
      <c r="FQ222" s="52"/>
      <c r="FU222" s="52"/>
      <c r="FY222" s="52"/>
      <c r="GC222" s="52"/>
      <c r="GG222" s="52"/>
      <c r="GK222" s="52"/>
      <c r="GO222" s="52"/>
      <c r="GS222" s="52"/>
      <c r="GW222" s="52"/>
      <c r="HA222" s="52"/>
      <c r="HE222" s="52"/>
      <c r="HI222" s="52"/>
      <c r="HM222" s="52"/>
      <c r="HQ222" s="52"/>
      <c r="HU222" s="52"/>
      <c r="HY222" s="52"/>
      <c r="IC222" s="52"/>
      <c r="IG222" s="52"/>
      <c r="IK222" s="52"/>
      <c r="IO222" s="52"/>
      <c r="IS222" s="52"/>
      <c r="IW222" s="52"/>
      <c r="JA222" s="52"/>
      <c r="JE222" s="52"/>
      <c r="JI222" s="52"/>
      <c r="JM222" s="52"/>
      <c r="JQ222" s="52"/>
      <c r="JU222" s="52"/>
      <c r="JY222" s="52"/>
      <c r="KC222" s="52"/>
      <c r="KG222" s="52"/>
      <c r="KK222" s="52"/>
      <c r="KO222" s="52"/>
      <c r="KS222" s="52"/>
      <c r="KW222" s="52"/>
      <c r="LA222" s="52"/>
      <c r="LE222" s="52"/>
      <c r="LI222" s="52"/>
      <c r="LM222" s="52"/>
      <c r="LQ222" s="52"/>
      <c r="LU222" s="52"/>
      <c r="LY222" s="52"/>
      <c r="MC222" s="52"/>
      <c r="MG222" s="52"/>
      <c r="MK222" s="52"/>
      <c r="MO222" s="52"/>
      <c r="MS222" s="52"/>
      <c r="MW222" s="52"/>
      <c r="NA222" s="52"/>
      <c r="NE222" s="52"/>
      <c r="NI222" s="52"/>
      <c r="NM222" s="52"/>
      <c r="NQ222" s="52"/>
      <c r="NU222" s="52"/>
      <c r="NY222" s="52"/>
      <c r="OC222" s="52"/>
      <c r="OG222" s="52"/>
      <c r="OK222" s="52"/>
      <c r="OO222" s="52"/>
      <c r="OS222" s="52"/>
      <c r="OW222" s="52"/>
      <c r="PA222" s="52"/>
      <c r="PE222" s="52"/>
      <c r="PI222" s="52"/>
      <c r="PM222" s="52"/>
      <c r="PQ222" s="52"/>
      <c r="PU222" s="52"/>
      <c r="PY222" s="52"/>
      <c r="QC222" s="52"/>
      <c r="QG222" s="52"/>
      <c r="QK222" s="52"/>
      <c r="QO222" s="52"/>
      <c r="QS222" s="52"/>
      <c r="QW222" s="52"/>
      <c r="RA222" s="52"/>
      <c r="RE222" s="52"/>
      <c r="RI222" s="52"/>
      <c r="RM222" s="52"/>
      <c r="RQ222" s="52"/>
      <c r="RU222" s="52"/>
      <c r="RY222" s="52"/>
      <c r="SC222" s="52"/>
      <c r="SG222" s="52"/>
      <c r="SK222" s="52"/>
      <c r="SO222" s="52"/>
      <c r="SS222" s="52"/>
      <c r="SW222" s="52"/>
      <c r="TA222" s="52"/>
      <c r="TE222" s="52"/>
      <c r="TI222" s="52"/>
      <c r="TM222" s="52"/>
      <c r="TQ222" s="52"/>
      <c r="TU222" s="52"/>
      <c r="TY222" s="52"/>
      <c r="UC222" s="52"/>
      <c r="UG222" s="52"/>
      <c r="UK222" s="52"/>
      <c r="UO222" s="52"/>
      <c r="US222" s="52"/>
      <c r="UW222" s="52"/>
      <c r="VA222" s="52"/>
      <c r="VE222" s="52"/>
      <c r="VI222" s="52"/>
      <c r="VM222" s="52"/>
      <c r="VQ222" s="52"/>
      <c r="VU222" s="52"/>
      <c r="VY222" s="52"/>
      <c r="WC222" s="52"/>
      <c r="WG222" s="52"/>
      <c r="WK222" s="52"/>
      <c r="WO222" s="52"/>
      <c r="WS222" s="52"/>
      <c r="WW222" s="52"/>
      <c r="XA222" s="52"/>
      <c r="XE222" s="52"/>
      <c r="XI222" s="52"/>
      <c r="XM222" s="52"/>
      <c r="XQ222" s="52"/>
      <c r="XU222" s="52"/>
      <c r="XY222" s="52"/>
      <c r="YC222" s="52"/>
      <c r="YG222" s="52"/>
      <c r="YK222" s="52"/>
      <c r="YO222" s="52"/>
      <c r="YS222" s="52"/>
      <c r="YW222" s="52"/>
      <c r="ZA222" s="52"/>
      <c r="ZE222" s="52"/>
      <c r="ZI222" s="52"/>
      <c r="ZM222" s="52"/>
      <c r="ZQ222" s="52"/>
      <c r="ZU222" s="52"/>
      <c r="ZY222" s="52"/>
      <c r="AAC222" s="52"/>
      <c r="AAG222" s="52"/>
      <c r="AAK222" s="52"/>
      <c r="AAO222" s="52"/>
      <c r="AAS222" s="52"/>
      <c r="AAW222" s="52"/>
      <c r="ABA222" s="52"/>
      <c r="ABE222" s="52"/>
      <c r="ABI222" s="52"/>
      <c r="ABM222" s="52"/>
      <c r="ABQ222" s="52"/>
      <c r="ABU222" s="52"/>
      <c r="ABY222" s="52"/>
      <c r="ACC222" s="52"/>
      <c r="ACG222" s="52"/>
      <c r="ACK222" s="52"/>
      <c r="ACO222" s="52"/>
      <c r="ACS222" s="52"/>
      <c r="ACW222" s="52"/>
      <c r="ADA222" s="52"/>
      <c r="ADE222" s="52"/>
      <c r="ADI222" s="52"/>
      <c r="ADM222" s="52"/>
      <c r="ADQ222" s="52"/>
      <c r="ADU222" s="52"/>
      <c r="ADY222" s="52"/>
      <c r="AEC222" s="52"/>
      <c r="AEG222" s="52"/>
      <c r="AEK222" s="52"/>
      <c r="AEO222" s="52"/>
      <c r="AES222" s="52"/>
      <c r="AEW222" s="52"/>
      <c r="AFA222" s="52"/>
      <c r="AFE222" s="52"/>
      <c r="AFI222" s="52"/>
      <c r="AFM222" s="52"/>
      <c r="AFQ222" s="52"/>
      <c r="AFU222" s="52"/>
      <c r="AFY222" s="52"/>
      <c r="AGC222" s="52"/>
      <c r="AGG222" s="52"/>
      <c r="AGK222" s="52"/>
      <c r="AGO222" s="52"/>
      <c r="AGS222" s="52"/>
      <c r="AGW222" s="52"/>
      <c r="AHA222" s="52"/>
      <c r="AHE222" s="52"/>
      <c r="AHI222" s="52"/>
      <c r="AHM222" s="52"/>
      <c r="AHQ222" s="52"/>
      <c r="AHU222" s="52"/>
      <c r="AHY222" s="52"/>
      <c r="AIC222" s="52"/>
      <c r="AIG222" s="52"/>
      <c r="AIK222" s="52"/>
      <c r="AIO222" s="52"/>
      <c r="AIS222" s="52"/>
      <c r="AIW222" s="52"/>
      <c r="AJA222" s="52"/>
      <c r="AJE222" s="52"/>
      <c r="AJI222" s="52"/>
      <c r="AJM222" s="52"/>
      <c r="AJQ222" s="52"/>
      <c r="AJU222" s="52"/>
      <c r="AJY222" s="52"/>
      <c r="AKC222" s="52"/>
      <c r="AKG222" s="52"/>
      <c r="AKK222" s="52"/>
      <c r="AKO222" s="52"/>
      <c r="AKS222" s="52"/>
      <c r="AKW222" s="52"/>
      <c r="ALA222" s="52"/>
      <c r="ALE222" s="52"/>
      <c r="ALI222" s="52"/>
      <c r="ALM222" s="52"/>
      <c r="ALQ222" s="52"/>
      <c r="ALU222" s="52"/>
      <c r="ALY222" s="52"/>
      <c r="AMC222" s="52"/>
      <c r="AMG222" s="52"/>
    </row>
    <row r="223" s="1" customFormat="true" ht="15" hidden="false" customHeight="false" outlineLevel="0" collapsed="false">
      <c r="A223" s="29" t="n">
        <v>44060</v>
      </c>
      <c r="B223" s="16" t="s">
        <v>291</v>
      </c>
      <c r="C223" s="16" t="n">
        <v>6658.4</v>
      </c>
      <c r="D223" s="16"/>
      <c r="I223" s="52"/>
      <c r="M223" s="52"/>
      <c r="Q223" s="52"/>
      <c r="U223" s="52"/>
      <c r="Y223" s="52"/>
      <c r="AC223" s="52"/>
      <c r="AG223" s="52"/>
      <c r="AK223" s="52"/>
      <c r="AO223" s="52"/>
      <c r="AS223" s="52"/>
      <c r="AW223" s="52"/>
      <c r="BA223" s="52"/>
      <c r="BE223" s="52"/>
      <c r="BI223" s="52"/>
      <c r="BM223" s="52"/>
      <c r="BQ223" s="52"/>
      <c r="BU223" s="52"/>
      <c r="BY223" s="52"/>
      <c r="CC223" s="52"/>
      <c r="CG223" s="52"/>
      <c r="CK223" s="52"/>
      <c r="CO223" s="52"/>
      <c r="CS223" s="52"/>
      <c r="CW223" s="52"/>
      <c r="DA223" s="52"/>
      <c r="DE223" s="52"/>
      <c r="DI223" s="52"/>
      <c r="DM223" s="52"/>
      <c r="DQ223" s="52"/>
      <c r="DU223" s="52"/>
      <c r="DY223" s="52"/>
      <c r="EC223" s="52"/>
      <c r="EG223" s="52"/>
      <c r="EK223" s="52"/>
      <c r="EO223" s="52"/>
      <c r="ES223" s="52"/>
      <c r="EW223" s="52"/>
      <c r="FA223" s="52"/>
      <c r="FE223" s="52"/>
      <c r="FI223" s="52"/>
      <c r="FM223" s="52"/>
      <c r="FQ223" s="52"/>
      <c r="FU223" s="52"/>
      <c r="FY223" s="52"/>
      <c r="GC223" s="52"/>
      <c r="GG223" s="52"/>
      <c r="GK223" s="52"/>
      <c r="GO223" s="52"/>
      <c r="GS223" s="52"/>
      <c r="GW223" s="52"/>
      <c r="HA223" s="52"/>
      <c r="HE223" s="52"/>
      <c r="HI223" s="52"/>
      <c r="HM223" s="52"/>
      <c r="HQ223" s="52"/>
      <c r="HU223" s="52"/>
      <c r="HY223" s="52"/>
      <c r="IC223" s="52"/>
      <c r="IG223" s="52"/>
      <c r="IK223" s="52"/>
      <c r="IO223" s="52"/>
      <c r="IS223" s="52"/>
      <c r="IW223" s="52"/>
      <c r="JA223" s="52"/>
      <c r="JE223" s="52"/>
      <c r="JI223" s="52"/>
      <c r="JM223" s="52"/>
      <c r="JQ223" s="52"/>
      <c r="JU223" s="52"/>
      <c r="JY223" s="52"/>
      <c r="KC223" s="52"/>
      <c r="KG223" s="52"/>
      <c r="KK223" s="52"/>
      <c r="KO223" s="52"/>
      <c r="KS223" s="52"/>
      <c r="KW223" s="52"/>
      <c r="LA223" s="52"/>
      <c r="LE223" s="52"/>
      <c r="LI223" s="52"/>
      <c r="LM223" s="52"/>
      <c r="LQ223" s="52"/>
      <c r="LU223" s="52"/>
      <c r="LY223" s="52"/>
      <c r="MC223" s="52"/>
      <c r="MG223" s="52"/>
      <c r="MK223" s="52"/>
      <c r="MO223" s="52"/>
      <c r="MS223" s="52"/>
      <c r="MW223" s="52"/>
      <c r="NA223" s="52"/>
      <c r="NE223" s="52"/>
      <c r="NI223" s="52"/>
      <c r="NM223" s="52"/>
      <c r="NQ223" s="52"/>
      <c r="NU223" s="52"/>
      <c r="NY223" s="52"/>
      <c r="OC223" s="52"/>
      <c r="OG223" s="52"/>
      <c r="OK223" s="52"/>
      <c r="OO223" s="52"/>
      <c r="OS223" s="52"/>
      <c r="OW223" s="52"/>
      <c r="PA223" s="52"/>
      <c r="PE223" s="52"/>
      <c r="PI223" s="52"/>
      <c r="PM223" s="52"/>
      <c r="PQ223" s="52"/>
      <c r="PU223" s="52"/>
      <c r="PY223" s="52"/>
      <c r="QC223" s="52"/>
      <c r="QG223" s="52"/>
      <c r="QK223" s="52"/>
      <c r="QO223" s="52"/>
      <c r="QS223" s="52"/>
      <c r="QW223" s="52"/>
      <c r="RA223" s="52"/>
      <c r="RE223" s="52"/>
      <c r="RI223" s="52"/>
      <c r="RM223" s="52"/>
      <c r="RQ223" s="52"/>
      <c r="RU223" s="52"/>
      <c r="RY223" s="52"/>
      <c r="SC223" s="52"/>
      <c r="SG223" s="52"/>
      <c r="SK223" s="52"/>
      <c r="SO223" s="52"/>
      <c r="SS223" s="52"/>
      <c r="SW223" s="52"/>
      <c r="TA223" s="52"/>
      <c r="TE223" s="52"/>
      <c r="TI223" s="52"/>
      <c r="TM223" s="52"/>
      <c r="TQ223" s="52"/>
      <c r="TU223" s="52"/>
      <c r="TY223" s="52"/>
      <c r="UC223" s="52"/>
      <c r="UG223" s="52"/>
      <c r="UK223" s="52"/>
      <c r="UO223" s="52"/>
      <c r="US223" s="52"/>
      <c r="UW223" s="52"/>
      <c r="VA223" s="52"/>
      <c r="VE223" s="52"/>
      <c r="VI223" s="52"/>
      <c r="VM223" s="52"/>
      <c r="VQ223" s="52"/>
      <c r="VU223" s="52"/>
      <c r="VY223" s="52"/>
      <c r="WC223" s="52"/>
      <c r="WG223" s="52"/>
      <c r="WK223" s="52"/>
      <c r="WO223" s="52"/>
      <c r="WS223" s="52"/>
      <c r="WW223" s="52"/>
      <c r="XA223" s="52"/>
      <c r="XE223" s="52"/>
      <c r="XI223" s="52"/>
      <c r="XM223" s="52"/>
      <c r="XQ223" s="52"/>
      <c r="XU223" s="52"/>
      <c r="XY223" s="52"/>
      <c r="YC223" s="52"/>
      <c r="YG223" s="52"/>
      <c r="YK223" s="52"/>
      <c r="YO223" s="52"/>
      <c r="YS223" s="52"/>
      <c r="YW223" s="52"/>
      <c r="ZA223" s="52"/>
      <c r="ZE223" s="52"/>
      <c r="ZI223" s="52"/>
      <c r="ZM223" s="52"/>
      <c r="ZQ223" s="52"/>
      <c r="ZU223" s="52"/>
      <c r="ZY223" s="52"/>
      <c r="AAC223" s="52"/>
      <c r="AAG223" s="52"/>
      <c r="AAK223" s="52"/>
      <c r="AAO223" s="52"/>
      <c r="AAS223" s="52"/>
      <c r="AAW223" s="52"/>
      <c r="ABA223" s="52"/>
      <c r="ABE223" s="52"/>
      <c r="ABI223" s="52"/>
      <c r="ABM223" s="52"/>
      <c r="ABQ223" s="52"/>
      <c r="ABU223" s="52"/>
      <c r="ABY223" s="52"/>
      <c r="ACC223" s="52"/>
      <c r="ACG223" s="52"/>
      <c r="ACK223" s="52"/>
      <c r="ACO223" s="52"/>
      <c r="ACS223" s="52"/>
      <c r="ACW223" s="52"/>
      <c r="ADA223" s="52"/>
      <c r="ADE223" s="52"/>
      <c r="ADI223" s="52"/>
      <c r="ADM223" s="52"/>
      <c r="ADQ223" s="52"/>
      <c r="ADU223" s="52"/>
      <c r="ADY223" s="52"/>
      <c r="AEC223" s="52"/>
      <c r="AEG223" s="52"/>
      <c r="AEK223" s="52"/>
      <c r="AEO223" s="52"/>
      <c r="AES223" s="52"/>
      <c r="AEW223" s="52"/>
      <c r="AFA223" s="52"/>
      <c r="AFE223" s="52"/>
      <c r="AFI223" s="52"/>
      <c r="AFM223" s="52"/>
      <c r="AFQ223" s="52"/>
      <c r="AFU223" s="52"/>
      <c r="AFY223" s="52"/>
      <c r="AGC223" s="52"/>
      <c r="AGG223" s="52"/>
      <c r="AGK223" s="52"/>
      <c r="AGO223" s="52"/>
      <c r="AGS223" s="52"/>
      <c r="AGW223" s="52"/>
      <c r="AHA223" s="52"/>
      <c r="AHE223" s="52"/>
      <c r="AHI223" s="52"/>
      <c r="AHM223" s="52"/>
      <c r="AHQ223" s="52"/>
      <c r="AHU223" s="52"/>
      <c r="AHY223" s="52"/>
      <c r="AIC223" s="52"/>
      <c r="AIG223" s="52"/>
      <c r="AIK223" s="52"/>
      <c r="AIO223" s="52"/>
      <c r="AIS223" s="52"/>
      <c r="AIW223" s="52"/>
      <c r="AJA223" s="52"/>
      <c r="AJE223" s="52"/>
      <c r="AJI223" s="52"/>
      <c r="AJM223" s="52"/>
      <c r="AJQ223" s="52"/>
      <c r="AJU223" s="52"/>
      <c r="AJY223" s="52"/>
      <c r="AKC223" s="52"/>
      <c r="AKG223" s="52"/>
      <c r="AKK223" s="52"/>
      <c r="AKO223" s="52"/>
      <c r="AKS223" s="52"/>
      <c r="AKW223" s="52"/>
      <c r="ALA223" s="52"/>
      <c r="ALE223" s="52"/>
      <c r="ALI223" s="52"/>
      <c r="ALM223" s="52"/>
      <c r="ALQ223" s="52"/>
      <c r="ALU223" s="52"/>
      <c r="ALY223" s="52"/>
      <c r="AMC223" s="52"/>
      <c r="AMG223" s="52"/>
    </row>
    <row r="224" s="1" customFormat="true" ht="15" hidden="false" customHeight="false" outlineLevel="0" collapsed="false">
      <c r="A224" s="29" t="n">
        <v>44060</v>
      </c>
      <c r="B224" s="16" t="s">
        <v>292</v>
      </c>
      <c r="C224" s="16" t="n">
        <v>1500</v>
      </c>
      <c r="D224" s="16"/>
      <c r="E224" s="1" t="s">
        <v>293</v>
      </c>
      <c r="I224" s="52"/>
      <c r="M224" s="52"/>
      <c r="Q224" s="52"/>
      <c r="U224" s="52"/>
      <c r="Y224" s="52"/>
      <c r="AC224" s="52"/>
      <c r="AG224" s="52"/>
      <c r="AK224" s="52"/>
      <c r="AO224" s="52"/>
      <c r="AS224" s="52"/>
      <c r="AW224" s="52"/>
      <c r="BA224" s="52"/>
      <c r="BE224" s="52"/>
      <c r="BI224" s="52"/>
      <c r="BM224" s="52"/>
      <c r="BQ224" s="52"/>
      <c r="BU224" s="52"/>
      <c r="BY224" s="52"/>
      <c r="CC224" s="52"/>
      <c r="CG224" s="52"/>
      <c r="CK224" s="52"/>
      <c r="CO224" s="52"/>
      <c r="CS224" s="52"/>
      <c r="CW224" s="52"/>
      <c r="DA224" s="52"/>
      <c r="DE224" s="52"/>
      <c r="DI224" s="52"/>
      <c r="DM224" s="52"/>
      <c r="DQ224" s="52"/>
      <c r="DU224" s="52"/>
      <c r="DY224" s="52"/>
      <c r="EC224" s="52"/>
      <c r="EG224" s="52"/>
      <c r="EK224" s="52"/>
      <c r="EO224" s="52"/>
      <c r="ES224" s="52"/>
      <c r="EW224" s="52"/>
      <c r="FA224" s="52"/>
      <c r="FE224" s="52"/>
      <c r="FI224" s="52"/>
      <c r="FM224" s="52"/>
      <c r="FQ224" s="52"/>
      <c r="FU224" s="52"/>
      <c r="FY224" s="52"/>
      <c r="GC224" s="52"/>
      <c r="GG224" s="52"/>
      <c r="GK224" s="52"/>
      <c r="GO224" s="52"/>
      <c r="GS224" s="52"/>
      <c r="GW224" s="52"/>
      <c r="HA224" s="52"/>
      <c r="HE224" s="52"/>
      <c r="HI224" s="52"/>
      <c r="HM224" s="52"/>
      <c r="HQ224" s="52"/>
      <c r="HU224" s="52"/>
      <c r="HY224" s="52"/>
      <c r="IC224" s="52"/>
      <c r="IG224" s="52"/>
      <c r="IK224" s="52"/>
      <c r="IO224" s="52"/>
      <c r="IS224" s="52"/>
      <c r="IW224" s="52"/>
      <c r="JA224" s="52"/>
      <c r="JE224" s="52"/>
      <c r="JI224" s="52"/>
      <c r="JM224" s="52"/>
      <c r="JQ224" s="52"/>
      <c r="JU224" s="52"/>
      <c r="JY224" s="52"/>
      <c r="KC224" s="52"/>
      <c r="KG224" s="52"/>
      <c r="KK224" s="52"/>
      <c r="KO224" s="52"/>
      <c r="KS224" s="52"/>
      <c r="KW224" s="52"/>
      <c r="LA224" s="52"/>
      <c r="LE224" s="52"/>
      <c r="LI224" s="52"/>
      <c r="LM224" s="52"/>
      <c r="LQ224" s="52"/>
      <c r="LU224" s="52"/>
      <c r="LY224" s="52"/>
      <c r="MC224" s="52"/>
      <c r="MG224" s="52"/>
      <c r="MK224" s="52"/>
      <c r="MO224" s="52"/>
      <c r="MS224" s="52"/>
      <c r="MW224" s="52"/>
      <c r="NA224" s="52"/>
      <c r="NE224" s="52"/>
      <c r="NI224" s="52"/>
      <c r="NM224" s="52"/>
      <c r="NQ224" s="52"/>
      <c r="NU224" s="52"/>
      <c r="NY224" s="52"/>
      <c r="OC224" s="52"/>
      <c r="OG224" s="52"/>
      <c r="OK224" s="52"/>
      <c r="OO224" s="52"/>
      <c r="OS224" s="52"/>
      <c r="OW224" s="52"/>
      <c r="PA224" s="52"/>
      <c r="PE224" s="52"/>
      <c r="PI224" s="52"/>
      <c r="PM224" s="52"/>
      <c r="PQ224" s="52"/>
      <c r="PU224" s="52"/>
      <c r="PY224" s="52"/>
      <c r="QC224" s="52"/>
      <c r="QG224" s="52"/>
      <c r="QK224" s="52"/>
      <c r="QO224" s="52"/>
      <c r="QS224" s="52"/>
      <c r="QW224" s="52"/>
      <c r="RA224" s="52"/>
      <c r="RE224" s="52"/>
      <c r="RI224" s="52"/>
      <c r="RM224" s="52"/>
      <c r="RQ224" s="52"/>
      <c r="RU224" s="52"/>
      <c r="RY224" s="52"/>
      <c r="SC224" s="52"/>
      <c r="SG224" s="52"/>
      <c r="SK224" s="52"/>
      <c r="SO224" s="52"/>
      <c r="SS224" s="52"/>
      <c r="SW224" s="52"/>
      <c r="TA224" s="52"/>
      <c r="TE224" s="52"/>
      <c r="TI224" s="52"/>
      <c r="TM224" s="52"/>
      <c r="TQ224" s="52"/>
      <c r="TU224" s="52"/>
      <c r="TY224" s="52"/>
      <c r="UC224" s="52"/>
      <c r="UG224" s="52"/>
      <c r="UK224" s="52"/>
      <c r="UO224" s="52"/>
      <c r="US224" s="52"/>
      <c r="UW224" s="52"/>
      <c r="VA224" s="52"/>
      <c r="VE224" s="52"/>
      <c r="VI224" s="52"/>
      <c r="VM224" s="52"/>
      <c r="VQ224" s="52"/>
      <c r="VU224" s="52"/>
      <c r="VY224" s="52"/>
      <c r="WC224" s="52"/>
      <c r="WG224" s="52"/>
      <c r="WK224" s="52"/>
      <c r="WO224" s="52"/>
      <c r="WS224" s="52"/>
      <c r="WW224" s="52"/>
      <c r="XA224" s="52"/>
      <c r="XE224" s="52"/>
      <c r="XI224" s="52"/>
      <c r="XM224" s="52"/>
      <c r="XQ224" s="52"/>
      <c r="XU224" s="52"/>
      <c r="XY224" s="52"/>
      <c r="YC224" s="52"/>
      <c r="YG224" s="52"/>
      <c r="YK224" s="52"/>
      <c r="YO224" s="52"/>
      <c r="YS224" s="52"/>
      <c r="YW224" s="52"/>
      <c r="ZA224" s="52"/>
      <c r="ZE224" s="52"/>
      <c r="ZI224" s="52"/>
      <c r="ZM224" s="52"/>
      <c r="ZQ224" s="52"/>
      <c r="ZU224" s="52"/>
      <c r="ZY224" s="52"/>
      <c r="AAC224" s="52"/>
      <c r="AAG224" s="52"/>
      <c r="AAK224" s="52"/>
      <c r="AAO224" s="52"/>
      <c r="AAS224" s="52"/>
      <c r="AAW224" s="52"/>
      <c r="ABA224" s="52"/>
      <c r="ABE224" s="52"/>
      <c r="ABI224" s="52"/>
      <c r="ABM224" s="52"/>
      <c r="ABQ224" s="52"/>
      <c r="ABU224" s="52"/>
      <c r="ABY224" s="52"/>
      <c r="ACC224" s="52"/>
      <c r="ACG224" s="52"/>
      <c r="ACK224" s="52"/>
      <c r="ACO224" s="52"/>
      <c r="ACS224" s="52"/>
      <c r="ACW224" s="52"/>
      <c r="ADA224" s="52"/>
      <c r="ADE224" s="52"/>
      <c r="ADI224" s="52"/>
      <c r="ADM224" s="52"/>
      <c r="ADQ224" s="52"/>
      <c r="ADU224" s="52"/>
      <c r="ADY224" s="52"/>
      <c r="AEC224" s="52"/>
      <c r="AEG224" s="52"/>
      <c r="AEK224" s="52"/>
      <c r="AEO224" s="52"/>
      <c r="AES224" s="52"/>
      <c r="AEW224" s="52"/>
      <c r="AFA224" s="52"/>
      <c r="AFE224" s="52"/>
      <c r="AFI224" s="52"/>
      <c r="AFM224" s="52"/>
      <c r="AFQ224" s="52"/>
      <c r="AFU224" s="52"/>
      <c r="AFY224" s="52"/>
      <c r="AGC224" s="52"/>
      <c r="AGG224" s="52"/>
      <c r="AGK224" s="52"/>
      <c r="AGO224" s="52"/>
      <c r="AGS224" s="52"/>
      <c r="AGW224" s="52"/>
      <c r="AHA224" s="52"/>
      <c r="AHE224" s="52"/>
      <c r="AHI224" s="52"/>
      <c r="AHM224" s="52"/>
      <c r="AHQ224" s="52"/>
      <c r="AHU224" s="52"/>
      <c r="AHY224" s="52"/>
      <c r="AIC224" s="52"/>
      <c r="AIG224" s="52"/>
      <c r="AIK224" s="52"/>
      <c r="AIO224" s="52"/>
      <c r="AIS224" s="52"/>
      <c r="AIW224" s="52"/>
      <c r="AJA224" s="52"/>
      <c r="AJE224" s="52"/>
      <c r="AJI224" s="52"/>
      <c r="AJM224" s="52"/>
      <c r="AJQ224" s="52"/>
      <c r="AJU224" s="52"/>
      <c r="AJY224" s="52"/>
      <c r="AKC224" s="52"/>
      <c r="AKG224" s="52"/>
      <c r="AKK224" s="52"/>
      <c r="AKO224" s="52"/>
      <c r="AKS224" s="52"/>
      <c r="AKW224" s="52"/>
      <c r="ALA224" s="52"/>
      <c r="ALE224" s="52"/>
      <c r="ALI224" s="52"/>
      <c r="ALM224" s="52"/>
      <c r="ALQ224" s="52"/>
      <c r="ALU224" s="52"/>
      <c r="ALY224" s="52"/>
      <c r="AMC224" s="52"/>
      <c r="AMG224" s="52"/>
    </row>
    <row r="225" s="1" customFormat="true" ht="15" hidden="false" customHeight="false" outlineLevel="0" collapsed="false">
      <c r="A225" s="29" t="n">
        <v>44063</v>
      </c>
      <c r="B225" s="16" t="s">
        <v>294</v>
      </c>
      <c r="C225" s="16" t="n">
        <v>44820</v>
      </c>
      <c r="D225" s="16"/>
      <c r="I225" s="52"/>
      <c r="M225" s="52"/>
      <c r="Q225" s="52"/>
      <c r="U225" s="52"/>
      <c r="Y225" s="52"/>
      <c r="AC225" s="52"/>
      <c r="AG225" s="52"/>
      <c r="AK225" s="52"/>
      <c r="AO225" s="52"/>
      <c r="AS225" s="52"/>
      <c r="AW225" s="52"/>
      <c r="BA225" s="52"/>
      <c r="BE225" s="52"/>
      <c r="BI225" s="52"/>
      <c r="BM225" s="52"/>
      <c r="BQ225" s="52"/>
      <c r="BU225" s="52"/>
      <c r="BY225" s="52"/>
      <c r="CC225" s="52"/>
      <c r="CG225" s="52"/>
      <c r="CK225" s="52"/>
      <c r="CO225" s="52"/>
      <c r="CS225" s="52"/>
      <c r="CW225" s="52"/>
      <c r="DA225" s="52"/>
      <c r="DE225" s="52"/>
      <c r="DI225" s="52"/>
      <c r="DM225" s="52"/>
      <c r="DQ225" s="52"/>
      <c r="DU225" s="52"/>
      <c r="DY225" s="52"/>
      <c r="EC225" s="52"/>
      <c r="EG225" s="52"/>
      <c r="EK225" s="52"/>
      <c r="EO225" s="52"/>
      <c r="ES225" s="52"/>
      <c r="EW225" s="52"/>
      <c r="FA225" s="52"/>
      <c r="FE225" s="52"/>
      <c r="FI225" s="52"/>
      <c r="FM225" s="52"/>
      <c r="FQ225" s="52"/>
      <c r="FU225" s="52"/>
      <c r="FY225" s="52"/>
      <c r="GC225" s="52"/>
      <c r="GG225" s="52"/>
      <c r="GK225" s="52"/>
      <c r="GO225" s="52"/>
      <c r="GS225" s="52"/>
      <c r="GW225" s="52"/>
      <c r="HA225" s="52"/>
      <c r="HE225" s="52"/>
      <c r="HI225" s="52"/>
      <c r="HM225" s="52"/>
      <c r="HQ225" s="52"/>
      <c r="HU225" s="52"/>
      <c r="HY225" s="52"/>
      <c r="IC225" s="52"/>
      <c r="IG225" s="52"/>
      <c r="IK225" s="52"/>
      <c r="IO225" s="52"/>
      <c r="IS225" s="52"/>
      <c r="IW225" s="52"/>
      <c r="JA225" s="52"/>
      <c r="JE225" s="52"/>
      <c r="JI225" s="52"/>
      <c r="JM225" s="52"/>
      <c r="JQ225" s="52"/>
      <c r="JU225" s="52"/>
      <c r="JY225" s="52"/>
      <c r="KC225" s="52"/>
      <c r="KG225" s="52"/>
      <c r="KK225" s="52"/>
      <c r="KO225" s="52"/>
      <c r="KS225" s="52"/>
      <c r="KW225" s="52"/>
      <c r="LA225" s="52"/>
      <c r="LE225" s="52"/>
      <c r="LI225" s="52"/>
      <c r="LM225" s="52"/>
      <c r="LQ225" s="52"/>
      <c r="LU225" s="52"/>
      <c r="LY225" s="52"/>
      <c r="MC225" s="52"/>
      <c r="MG225" s="52"/>
      <c r="MK225" s="52"/>
      <c r="MO225" s="52"/>
      <c r="MS225" s="52"/>
      <c r="MW225" s="52"/>
      <c r="NA225" s="52"/>
      <c r="NE225" s="52"/>
      <c r="NI225" s="52"/>
      <c r="NM225" s="52"/>
      <c r="NQ225" s="52"/>
      <c r="NU225" s="52"/>
      <c r="NY225" s="52"/>
      <c r="OC225" s="52"/>
      <c r="OG225" s="52"/>
      <c r="OK225" s="52"/>
      <c r="OO225" s="52"/>
      <c r="OS225" s="52"/>
      <c r="OW225" s="52"/>
      <c r="PA225" s="52"/>
      <c r="PE225" s="52"/>
      <c r="PI225" s="52"/>
      <c r="PM225" s="52"/>
      <c r="PQ225" s="52"/>
      <c r="PU225" s="52"/>
      <c r="PY225" s="52"/>
      <c r="QC225" s="52"/>
      <c r="QG225" s="52"/>
      <c r="QK225" s="52"/>
      <c r="QO225" s="52"/>
      <c r="QS225" s="52"/>
      <c r="QW225" s="52"/>
      <c r="RA225" s="52"/>
      <c r="RE225" s="52"/>
      <c r="RI225" s="52"/>
      <c r="RM225" s="52"/>
      <c r="RQ225" s="52"/>
      <c r="RU225" s="52"/>
      <c r="RY225" s="52"/>
      <c r="SC225" s="52"/>
      <c r="SG225" s="52"/>
      <c r="SK225" s="52"/>
      <c r="SO225" s="52"/>
      <c r="SS225" s="52"/>
      <c r="SW225" s="52"/>
      <c r="TA225" s="52"/>
      <c r="TE225" s="52"/>
      <c r="TI225" s="52"/>
      <c r="TM225" s="52"/>
      <c r="TQ225" s="52"/>
      <c r="TU225" s="52"/>
      <c r="TY225" s="52"/>
      <c r="UC225" s="52"/>
      <c r="UG225" s="52"/>
      <c r="UK225" s="52"/>
      <c r="UO225" s="52"/>
      <c r="US225" s="52"/>
      <c r="UW225" s="52"/>
      <c r="VA225" s="52"/>
      <c r="VE225" s="52"/>
      <c r="VI225" s="52"/>
      <c r="VM225" s="52"/>
      <c r="VQ225" s="52"/>
      <c r="VU225" s="52"/>
      <c r="VY225" s="52"/>
      <c r="WC225" s="52"/>
      <c r="WG225" s="52"/>
      <c r="WK225" s="52"/>
      <c r="WO225" s="52"/>
      <c r="WS225" s="52"/>
      <c r="WW225" s="52"/>
      <c r="XA225" s="52"/>
      <c r="XE225" s="52"/>
      <c r="XI225" s="52"/>
      <c r="XM225" s="52"/>
      <c r="XQ225" s="52"/>
      <c r="XU225" s="52"/>
      <c r="XY225" s="52"/>
      <c r="YC225" s="52"/>
      <c r="YG225" s="52"/>
      <c r="YK225" s="52"/>
      <c r="YO225" s="52"/>
      <c r="YS225" s="52"/>
      <c r="YW225" s="52"/>
      <c r="ZA225" s="52"/>
      <c r="ZE225" s="52"/>
      <c r="ZI225" s="52"/>
      <c r="ZM225" s="52"/>
      <c r="ZQ225" s="52"/>
      <c r="ZU225" s="52"/>
      <c r="ZY225" s="52"/>
      <c r="AAC225" s="52"/>
      <c r="AAG225" s="52"/>
      <c r="AAK225" s="52"/>
      <c r="AAO225" s="52"/>
      <c r="AAS225" s="52"/>
      <c r="AAW225" s="52"/>
      <c r="ABA225" s="52"/>
      <c r="ABE225" s="52"/>
      <c r="ABI225" s="52"/>
      <c r="ABM225" s="52"/>
      <c r="ABQ225" s="52"/>
      <c r="ABU225" s="52"/>
      <c r="ABY225" s="52"/>
      <c r="ACC225" s="52"/>
      <c r="ACG225" s="52"/>
      <c r="ACK225" s="52"/>
      <c r="ACO225" s="52"/>
      <c r="ACS225" s="52"/>
      <c r="ACW225" s="52"/>
      <c r="ADA225" s="52"/>
      <c r="ADE225" s="52"/>
      <c r="ADI225" s="52"/>
      <c r="ADM225" s="52"/>
      <c r="ADQ225" s="52"/>
      <c r="ADU225" s="52"/>
      <c r="ADY225" s="52"/>
      <c r="AEC225" s="52"/>
      <c r="AEG225" s="52"/>
      <c r="AEK225" s="52"/>
      <c r="AEO225" s="52"/>
      <c r="AES225" s="52"/>
      <c r="AEW225" s="52"/>
      <c r="AFA225" s="52"/>
      <c r="AFE225" s="52"/>
      <c r="AFI225" s="52"/>
      <c r="AFM225" s="52"/>
      <c r="AFQ225" s="52"/>
      <c r="AFU225" s="52"/>
      <c r="AFY225" s="52"/>
      <c r="AGC225" s="52"/>
      <c r="AGG225" s="52"/>
      <c r="AGK225" s="52"/>
      <c r="AGO225" s="52"/>
      <c r="AGS225" s="52"/>
      <c r="AGW225" s="52"/>
      <c r="AHA225" s="52"/>
      <c r="AHE225" s="52"/>
      <c r="AHI225" s="52"/>
      <c r="AHM225" s="52"/>
      <c r="AHQ225" s="52"/>
      <c r="AHU225" s="52"/>
      <c r="AHY225" s="52"/>
      <c r="AIC225" s="52"/>
      <c r="AIG225" s="52"/>
      <c r="AIK225" s="52"/>
      <c r="AIO225" s="52"/>
      <c r="AIS225" s="52"/>
      <c r="AIW225" s="52"/>
      <c r="AJA225" s="52"/>
      <c r="AJE225" s="52"/>
      <c r="AJI225" s="52"/>
      <c r="AJM225" s="52"/>
      <c r="AJQ225" s="52"/>
      <c r="AJU225" s="52"/>
      <c r="AJY225" s="52"/>
      <c r="AKC225" s="52"/>
      <c r="AKG225" s="52"/>
      <c r="AKK225" s="52"/>
      <c r="AKO225" s="52"/>
      <c r="AKS225" s="52"/>
      <c r="AKW225" s="52"/>
      <c r="ALA225" s="52"/>
      <c r="ALE225" s="52"/>
      <c r="ALI225" s="52"/>
      <c r="ALM225" s="52"/>
      <c r="ALQ225" s="52"/>
      <c r="ALU225" s="52"/>
      <c r="ALY225" s="52"/>
      <c r="AMC225" s="52"/>
      <c r="AMG225" s="52"/>
    </row>
    <row r="226" s="1" customFormat="true" ht="15" hidden="false" customHeight="false" outlineLevel="0" collapsed="false">
      <c r="A226" s="29" t="n">
        <v>44071</v>
      </c>
      <c r="B226" s="16" t="s">
        <v>295</v>
      </c>
      <c r="C226" s="16" t="n">
        <v>4987</v>
      </c>
      <c r="D226" s="16"/>
      <c r="E226" s="1" t="s">
        <v>293</v>
      </c>
      <c r="I226" s="52"/>
      <c r="M226" s="52"/>
      <c r="Q226" s="52"/>
      <c r="U226" s="52"/>
      <c r="Y226" s="52"/>
      <c r="AC226" s="52"/>
      <c r="AG226" s="52"/>
      <c r="AK226" s="52"/>
      <c r="AO226" s="52"/>
      <c r="AS226" s="52"/>
      <c r="AW226" s="52"/>
      <c r="BA226" s="52"/>
      <c r="BE226" s="52"/>
      <c r="BI226" s="52"/>
      <c r="BM226" s="52"/>
      <c r="BQ226" s="52"/>
      <c r="BU226" s="52"/>
      <c r="BY226" s="52"/>
      <c r="CC226" s="52"/>
      <c r="CG226" s="52"/>
      <c r="CK226" s="52"/>
      <c r="CO226" s="52"/>
      <c r="CS226" s="52"/>
      <c r="CW226" s="52"/>
      <c r="DA226" s="52"/>
      <c r="DE226" s="52"/>
      <c r="DI226" s="52"/>
      <c r="DM226" s="52"/>
      <c r="DQ226" s="52"/>
      <c r="DU226" s="52"/>
      <c r="DY226" s="52"/>
      <c r="EC226" s="52"/>
      <c r="EG226" s="52"/>
      <c r="EK226" s="52"/>
      <c r="EO226" s="52"/>
      <c r="ES226" s="52"/>
      <c r="EW226" s="52"/>
      <c r="FA226" s="52"/>
      <c r="FE226" s="52"/>
      <c r="FI226" s="52"/>
      <c r="FM226" s="52"/>
      <c r="FQ226" s="52"/>
      <c r="FU226" s="52"/>
      <c r="FY226" s="52"/>
      <c r="GC226" s="52"/>
      <c r="GG226" s="52"/>
      <c r="GK226" s="52"/>
      <c r="GO226" s="52"/>
      <c r="GS226" s="52"/>
      <c r="GW226" s="52"/>
      <c r="HA226" s="52"/>
      <c r="HE226" s="52"/>
      <c r="HI226" s="52"/>
      <c r="HM226" s="52"/>
      <c r="HQ226" s="52"/>
      <c r="HU226" s="52"/>
      <c r="HY226" s="52"/>
      <c r="IC226" s="52"/>
      <c r="IG226" s="52"/>
      <c r="IK226" s="52"/>
      <c r="IO226" s="52"/>
      <c r="IS226" s="52"/>
      <c r="IW226" s="52"/>
      <c r="JA226" s="52"/>
      <c r="JE226" s="52"/>
      <c r="JI226" s="52"/>
      <c r="JM226" s="52"/>
      <c r="JQ226" s="52"/>
      <c r="JU226" s="52"/>
      <c r="JY226" s="52"/>
      <c r="KC226" s="52"/>
      <c r="KG226" s="52"/>
      <c r="KK226" s="52"/>
      <c r="KO226" s="52"/>
      <c r="KS226" s="52"/>
      <c r="KW226" s="52"/>
      <c r="LA226" s="52"/>
      <c r="LE226" s="52"/>
      <c r="LI226" s="52"/>
      <c r="LM226" s="52"/>
      <c r="LQ226" s="52"/>
      <c r="LU226" s="52"/>
      <c r="LY226" s="52"/>
      <c r="MC226" s="52"/>
      <c r="MG226" s="52"/>
      <c r="MK226" s="52"/>
      <c r="MO226" s="52"/>
      <c r="MS226" s="52"/>
      <c r="MW226" s="52"/>
      <c r="NA226" s="52"/>
      <c r="NE226" s="52"/>
      <c r="NI226" s="52"/>
      <c r="NM226" s="52"/>
      <c r="NQ226" s="52"/>
      <c r="NU226" s="52"/>
      <c r="NY226" s="52"/>
      <c r="OC226" s="52"/>
      <c r="OG226" s="52"/>
      <c r="OK226" s="52"/>
      <c r="OO226" s="52"/>
      <c r="OS226" s="52"/>
      <c r="OW226" s="52"/>
      <c r="PA226" s="52"/>
      <c r="PE226" s="52"/>
      <c r="PI226" s="52"/>
      <c r="PM226" s="52"/>
      <c r="PQ226" s="52"/>
      <c r="PU226" s="52"/>
      <c r="PY226" s="52"/>
      <c r="QC226" s="52"/>
      <c r="QG226" s="52"/>
      <c r="QK226" s="52"/>
      <c r="QO226" s="52"/>
      <c r="QS226" s="52"/>
      <c r="QW226" s="52"/>
      <c r="RA226" s="52"/>
      <c r="RE226" s="52"/>
      <c r="RI226" s="52"/>
      <c r="RM226" s="52"/>
      <c r="RQ226" s="52"/>
      <c r="RU226" s="52"/>
      <c r="RY226" s="52"/>
      <c r="SC226" s="52"/>
      <c r="SG226" s="52"/>
      <c r="SK226" s="52"/>
      <c r="SO226" s="52"/>
      <c r="SS226" s="52"/>
      <c r="SW226" s="52"/>
      <c r="TA226" s="52"/>
      <c r="TE226" s="52"/>
      <c r="TI226" s="52"/>
      <c r="TM226" s="52"/>
      <c r="TQ226" s="52"/>
      <c r="TU226" s="52"/>
      <c r="TY226" s="52"/>
      <c r="UC226" s="52"/>
      <c r="UG226" s="52"/>
      <c r="UK226" s="52"/>
      <c r="UO226" s="52"/>
      <c r="US226" s="52"/>
      <c r="UW226" s="52"/>
      <c r="VA226" s="52"/>
      <c r="VE226" s="52"/>
      <c r="VI226" s="52"/>
      <c r="VM226" s="52"/>
      <c r="VQ226" s="52"/>
      <c r="VU226" s="52"/>
      <c r="VY226" s="52"/>
      <c r="WC226" s="52"/>
      <c r="WG226" s="52"/>
      <c r="WK226" s="52"/>
      <c r="WO226" s="52"/>
      <c r="WS226" s="52"/>
      <c r="WW226" s="52"/>
      <c r="XA226" s="52"/>
      <c r="XE226" s="52"/>
      <c r="XI226" s="52"/>
      <c r="XM226" s="52"/>
      <c r="XQ226" s="52"/>
      <c r="XU226" s="52"/>
      <c r="XY226" s="52"/>
      <c r="YC226" s="52"/>
      <c r="YG226" s="52"/>
      <c r="YK226" s="52"/>
      <c r="YO226" s="52"/>
      <c r="YS226" s="52"/>
      <c r="YW226" s="52"/>
      <c r="ZA226" s="52"/>
      <c r="ZE226" s="52"/>
      <c r="ZI226" s="52"/>
      <c r="ZM226" s="52"/>
      <c r="ZQ226" s="52"/>
      <c r="ZU226" s="52"/>
      <c r="ZY226" s="52"/>
      <c r="AAC226" s="52"/>
      <c r="AAG226" s="52"/>
      <c r="AAK226" s="52"/>
      <c r="AAO226" s="52"/>
      <c r="AAS226" s="52"/>
      <c r="AAW226" s="52"/>
      <c r="ABA226" s="52"/>
      <c r="ABE226" s="52"/>
      <c r="ABI226" s="52"/>
      <c r="ABM226" s="52"/>
      <c r="ABQ226" s="52"/>
      <c r="ABU226" s="52"/>
      <c r="ABY226" s="52"/>
      <c r="ACC226" s="52"/>
      <c r="ACG226" s="52"/>
      <c r="ACK226" s="52"/>
      <c r="ACO226" s="52"/>
      <c r="ACS226" s="52"/>
      <c r="ACW226" s="52"/>
      <c r="ADA226" s="52"/>
      <c r="ADE226" s="52"/>
      <c r="ADI226" s="52"/>
      <c r="ADM226" s="52"/>
      <c r="ADQ226" s="52"/>
      <c r="ADU226" s="52"/>
      <c r="ADY226" s="52"/>
      <c r="AEC226" s="52"/>
      <c r="AEG226" s="52"/>
      <c r="AEK226" s="52"/>
      <c r="AEO226" s="52"/>
      <c r="AES226" s="52"/>
      <c r="AEW226" s="52"/>
      <c r="AFA226" s="52"/>
      <c r="AFE226" s="52"/>
      <c r="AFI226" s="52"/>
      <c r="AFM226" s="52"/>
      <c r="AFQ226" s="52"/>
      <c r="AFU226" s="52"/>
      <c r="AFY226" s="52"/>
      <c r="AGC226" s="52"/>
      <c r="AGG226" s="52"/>
      <c r="AGK226" s="52"/>
      <c r="AGO226" s="52"/>
      <c r="AGS226" s="52"/>
      <c r="AGW226" s="52"/>
      <c r="AHA226" s="52"/>
      <c r="AHE226" s="52"/>
      <c r="AHI226" s="52"/>
      <c r="AHM226" s="52"/>
      <c r="AHQ226" s="52"/>
      <c r="AHU226" s="52"/>
      <c r="AHY226" s="52"/>
      <c r="AIC226" s="52"/>
      <c r="AIG226" s="52"/>
      <c r="AIK226" s="52"/>
      <c r="AIO226" s="52"/>
      <c r="AIS226" s="52"/>
      <c r="AIW226" s="52"/>
      <c r="AJA226" s="52"/>
      <c r="AJE226" s="52"/>
      <c r="AJI226" s="52"/>
      <c r="AJM226" s="52"/>
      <c r="AJQ226" s="52"/>
      <c r="AJU226" s="52"/>
      <c r="AJY226" s="52"/>
      <c r="AKC226" s="52"/>
      <c r="AKG226" s="52"/>
      <c r="AKK226" s="52"/>
      <c r="AKO226" s="52"/>
      <c r="AKS226" s="52"/>
      <c r="AKW226" s="52"/>
      <c r="ALA226" s="52"/>
      <c r="ALE226" s="52"/>
      <c r="ALI226" s="52"/>
      <c r="ALM226" s="52"/>
      <c r="ALQ226" s="52"/>
      <c r="ALU226" s="52"/>
      <c r="ALY226" s="52"/>
      <c r="AMC226" s="52"/>
      <c r="AMG226" s="52"/>
    </row>
    <row r="227" s="1" customFormat="true" ht="15" hidden="false" customHeight="false" outlineLevel="0" collapsed="false">
      <c r="A227" s="29" t="n">
        <v>44075</v>
      </c>
      <c r="B227" s="16" t="s">
        <v>296</v>
      </c>
      <c r="C227" s="16" t="n">
        <v>834.4</v>
      </c>
      <c r="D227" s="16"/>
      <c r="I227" s="52"/>
      <c r="M227" s="52"/>
      <c r="Q227" s="52"/>
      <c r="U227" s="52"/>
      <c r="Y227" s="52"/>
      <c r="AC227" s="52"/>
      <c r="AG227" s="52"/>
      <c r="AK227" s="52"/>
      <c r="AO227" s="52"/>
      <c r="AS227" s="52"/>
      <c r="AW227" s="52"/>
      <c r="BA227" s="52"/>
      <c r="BE227" s="52"/>
      <c r="BI227" s="52"/>
      <c r="BM227" s="52"/>
      <c r="BQ227" s="52"/>
      <c r="BU227" s="52"/>
      <c r="BY227" s="52"/>
      <c r="CC227" s="52"/>
      <c r="CG227" s="52"/>
      <c r="CK227" s="52"/>
      <c r="CO227" s="52"/>
      <c r="CS227" s="52"/>
      <c r="CW227" s="52"/>
      <c r="DA227" s="52"/>
      <c r="DE227" s="52"/>
      <c r="DI227" s="52"/>
      <c r="DM227" s="52"/>
      <c r="DQ227" s="52"/>
      <c r="DU227" s="52"/>
      <c r="DY227" s="52"/>
      <c r="EC227" s="52"/>
      <c r="EG227" s="52"/>
      <c r="EK227" s="52"/>
      <c r="EO227" s="52"/>
      <c r="ES227" s="52"/>
      <c r="EW227" s="52"/>
      <c r="FA227" s="52"/>
      <c r="FE227" s="52"/>
      <c r="FI227" s="52"/>
      <c r="FM227" s="52"/>
      <c r="FQ227" s="52"/>
      <c r="FU227" s="52"/>
      <c r="FY227" s="52"/>
      <c r="GC227" s="52"/>
      <c r="GG227" s="52"/>
      <c r="GK227" s="52"/>
      <c r="GO227" s="52"/>
      <c r="GS227" s="52"/>
      <c r="GW227" s="52"/>
      <c r="HA227" s="52"/>
      <c r="HE227" s="52"/>
      <c r="HI227" s="52"/>
      <c r="HM227" s="52"/>
      <c r="HQ227" s="52"/>
      <c r="HU227" s="52"/>
      <c r="HY227" s="52"/>
      <c r="IC227" s="52"/>
      <c r="IG227" s="52"/>
      <c r="IK227" s="52"/>
      <c r="IO227" s="52"/>
      <c r="IS227" s="52"/>
      <c r="IW227" s="52"/>
      <c r="JA227" s="52"/>
      <c r="JE227" s="52"/>
      <c r="JI227" s="52"/>
      <c r="JM227" s="52"/>
      <c r="JQ227" s="52"/>
      <c r="JU227" s="52"/>
      <c r="JY227" s="52"/>
      <c r="KC227" s="52"/>
      <c r="KG227" s="52"/>
      <c r="KK227" s="52"/>
      <c r="KO227" s="52"/>
      <c r="KS227" s="52"/>
      <c r="KW227" s="52"/>
      <c r="LA227" s="52"/>
      <c r="LE227" s="52"/>
      <c r="LI227" s="52"/>
      <c r="LM227" s="52"/>
      <c r="LQ227" s="52"/>
      <c r="LU227" s="52"/>
      <c r="LY227" s="52"/>
      <c r="MC227" s="52"/>
      <c r="MG227" s="52"/>
      <c r="MK227" s="52"/>
      <c r="MO227" s="52"/>
      <c r="MS227" s="52"/>
      <c r="MW227" s="52"/>
      <c r="NA227" s="52"/>
      <c r="NE227" s="52"/>
      <c r="NI227" s="52"/>
      <c r="NM227" s="52"/>
      <c r="NQ227" s="52"/>
      <c r="NU227" s="52"/>
      <c r="NY227" s="52"/>
      <c r="OC227" s="52"/>
      <c r="OG227" s="52"/>
      <c r="OK227" s="52"/>
      <c r="OO227" s="52"/>
      <c r="OS227" s="52"/>
      <c r="OW227" s="52"/>
      <c r="PA227" s="52"/>
      <c r="PE227" s="52"/>
      <c r="PI227" s="52"/>
      <c r="PM227" s="52"/>
      <c r="PQ227" s="52"/>
      <c r="PU227" s="52"/>
      <c r="PY227" s="52"/>
      <c r="QC227" s="52"/>
      <c r="QG227" s="52"/>
      <c r="QK227" s="52"/>
      <c r="QO227" s="52"/>
      <c r="QS227" s="52"/>
      <c r="QW227" s="52"/>
      <c r="RA227" s="52"/>
      <c r="RE227" s="52"/>
      <c r="RI227" s="52"/>
      <c r="RM227" s="52"/>
      <c r="RQ227" s="52"/>
      <c r="RU227" s="52"/>
      <c r="RY227" s="52"/>
      <c r="SC227" s="52"/>
      <c r="SG227" s="52"/>
      <c r="SK227" s="52"/>
      <c r="SO227" s="52"/>
      <c r="SS227" s="52"/>
      <c r="SW227" s="52"/>
      <c r="TA227" s="52"/>
      <c r="TE227" s="52"/>
      <c r="TI227" s="52"/>
      <c r="TM227" s="52"/>
      <c r="TQ227" s="52"/>
      <c r="TU227" s="52"/>
      <c r="TY227" s="52"/>
      <c r="UC227" s="52"/>
      <c r="UG227" s="52"/>
      <c r="UK227" s="52"/>
      <c r="UO227" s="52"/>
      <c r="US227" s="52"/>
      <c r="UW227" s="52"/>
      <c r="VA227" s="52"/>
      <c r="VE227" s="52"/>
      <c r="VI227" s="52"/>
      <c r="VM227" s="52"/>
      <c r="VQ227" s="52"/>
      <c r="VU227" s="52"/>
      <c r="VY227" s="52"/>
      <c r="WC227" s="52"/>
      <c r="WG227" s="52"/>
      <c r="WK227" s="52"/>
      <c r="WO227" s="52"/>
      <c r="WS227" s="52"/>
      <c r="WW227" s="52"/>
      <c r="XA227" s="52"/>
      <c r="XE227" s="52"/>
      <c r="XI227" s="52"/>
      <c r="XM227" s="52"/>
      <c r="XQ227" s="52"/>
      <c r="XU227" s="52"/>
      <c r="XY227" s="52"/>
      <c r="YC227" s="52"/>
      <c r="YG227" s="52"/>
      <c r="YK227" s="52"/>
      <c r="YO227" s="52"/>
      <c r="YS227" s="52"/>
      <c r="YW227" s="52"/>
      <c r="ZA227" s="52"/>
      <c r="ZE227" s="52"/>
      <c r="ZI227" s="52"/>
      <c r="ZM227" s="52"/>
      <c r="ZQ227" s="52"/>
      <c r="ZU227" s="52"/>
      <c r="ZY227" s="52"/>
      <c r="AAC227" s="52"/>
      <c r="AAG227" s="52"/>
      <c r="AAK227" s="52"/>
      <c r="AAO227" s="52"/>
      <c r="AAS227" s="52"/>
      <c r="AAW227" s="52"/>
      <c r="ABA227" s="52"/>
      <c r="ABE227" s="52"/>
      <c r="ABI227" s="52"/>
      <c r="ABM227" s="52"/>
      <c r="ABQ227" s="52"/>
      <c r="ABU227" s="52"/>
      <c r="ABY227" s="52"/>
      <c r="ACC227" s="52"/>
      <c r="ACG227" s="52"/>
      <c r="ACK227" s="52"/>
      <c r="ACO227" s="52"/>
      <c r="ACS227" s="52"/>
      <c r="ACW227" s="52"/>
      <c r="ADA227" s="52"/>
      <c r="ADE227" s="52"/>
      <c r="ADI227" s="52"/>
      <c r="ADM227" s="52"/>
      <c r="ADQ227" s="52"/>
      <c r="ADU227" s="52"/>
      <c r="ADY227" s="52"/>
      <c r="AEC227" s="52"/>
      <c r="AEG227" s="52"/>
      <c r="AEK227" s="52"/>
      <c r="AEO227" s="52"/>
      <c r="AES227" s="52"/>
      <c r="AEW227" s="52"/>
      <c r="AFA227" s="52"/>
      <c r="AFE227" s="52"/>
      <c r="AFI227" s="52"/>
      <c r="AFM227" s="52"/>
      <c r="AFQ227" s="52"/>
      <c r="AFU227" s="52"/>
      <c r="AFY227" s="52"/>
      <c r="AGC227" s="52"/>
      <c r="AGG227" s="52"/>
      <c r="AGK227" s="52"/>
      <c r="AGO227" s="52"/>
      <c r="AGS227" s="52"/>
      <c r="AGW227" s="52"/>
      <c r="AHA227" s="52"/>
      <c r="AHE227" s="52"/>
      <c r="AHI227" s="52"/>
      <c r="AHM227" s="52"/>
      <c r="AHQ227" s="52"/>
      <c r="AHU227" s="52"/>
      <c r="AHY227" s="52"/>
      <c r="AIC227" s="52"/>
      <c r="AIG227" s="52"/>
      <c r="AIK227" s="52"/>
      <c r="AIO227" s="52"/>
      <c r="AIS227" s="52"/>
      <c r="AIW227" s="52"/>
      <c r="AJA227" s="52"/>
      <c r="AJE227" s="52"/>
      <c r="AJI227" s="52"/>
      <c r="AJM227" s="52"/>
      <c r="AJQ227" s="52"/>
      <c r="AJU227" s="52"/>
      <c r="AJY227" s="52"/>
      <c r="AKC227" s="52"/>
      <c r="AKG227" s="52"/>
      <c r="AKK227" s="52"/>
      <c r="AKO227" s="52"/>
      <c r="AKS227" s="52"/>
      <c r="AKW227" s="52"/>
      <c r="ALA227" s="52"/>
      <c r="ALE227" s="52"/>
      <c r="ALI227" s="52"/>
      <c r="ALM227" s="52"/>
      <c r="ALQ227" s="52"/>
      <c r="ALU227" s="52"/>
      <c r="ALY227" s="52"/>
      <c r="AMC227" s="52"/>
      <c r="AMG227" s="52"/>
    </row>
    <row r="228" s="1" customFormat="true" ht="15" hidden="false" customHeight="false" outlineLevel="0" collapsed="false">
      <c r="A228" s="59" t="n">
        <v>44075</v>
      </c>
      <c r="B228" s="16" t="s">
        <v>297</v>
      </c>
      <c r="C228" s="16" t="n">
        <v>20018</v>
      </c>
      <c r="D228" s="16"/>
      <c r="I228" s="52"/>
      <c r="M228" s="52"/>
      <c r="Q228" s="52"/>
      <c r="U228" s="52"/>
      <c r="Y228" s="52"/>
      <c r="AC228" s="52"/>
      <c r="AG228" s="52"/>
      <c r="AK228" s="52"/>
      <c r="AO228" s="52"/>
      <c r="AS228" s="52"/>
      <c r="AW228" s="52"/>
      <c r="BA228" s="52"/>
      <c r="BE228" s="52"/>
      <c r="BI228" s="52"/>
      <c r="BM228" s="52"/>
      <c r="BQ228" s="52"/>
      <c r="BU228" s="52"/>
      <c r="BY228" s="52"/>
      <c r="CC228" s="52"/>
      <c r="CG228" s="52"/>
      <c r="CK228" s="52"/>
      <c r="CO228" s="52"/>
      <c r="CS228" s="52"/>
      <c r="CW228" s="52"/>
      <c r="DA228" s="52"/>
      <c r="DE228" s="52"/>
      <c r="DI228" s="52"/>
      <c r="DM228" s="52"/>
      <c r="DQ228" s="52"/>
      <c r="DU228" s="52"/>
      <c r="DY228" s="52"/>
      <c r="EC228" s="52"/>
      <c r="EG228" s="52"/>
      <c r="EK228" s="52"/>
      <c r="EO228" s="52"/>
      <c r="ES228" s="52"/>
      <c r="EW228" s="52"/>
      <c r="FA228" s="52"/>
      <c r="FE228" s="52"/>
      <c r="FI228" s="52"/>
      <c r="FM228" s="52"/>
      <c r="FQ228" s="52"/>
      <c r="FU228" s="52"/>
      <c r="FY228" s="52"/>
      <c r="GC228" s="52"/>
      <c r="GG228" s="52"/>
      <c r="GK228" s="52"/>
      <c r="GO228" s="52"/>
      <c r="GS228" s="52"/>
      <c r="GW228" s="52"/>
      <c r="HA228" s="52"/>
      <c r="HE228" s="52"/>
      <c r="HI228" s="52"/>
      <c r="HM228" s="52"/>
      <c r="HQ228" s="52"/>
      <c r="HU228" s="52"/>
      <c r="HY228" s="52"/>
      <c r="IC228" s="52"/>
      <c r="IG228" s="52"/>
      <c r="IK228" s="52"/>
      <c r="IO228" s="52"/>
      <c r="IS228" s="52"/>
      <c r="IW228" s="52"/>
      <c r="JA228" s="52"/>
      <c r="JE228" s="52"/>
      <c r="JI228" s="52"/>
      <c r="JM228" s="52"/>
      <c r="JQ228" s="52"/>
      <c r="JU228" s="52"/>
      <c r="JY228" s="52"/>
      <c r="KC228" s="52"/>
      <c r="KG228" s="52"/>
      <c r="KK228" s="52"/>
      <c r="KO228" s="52"/>
      <c r="KS228" s="52"/>
      <c r="KW228" s="52"/>
      <c r="LA228" s="52"/>
      <c r="LE228" s="52"/>
      <c r="LI228" s="52"/>
      <c r="LM228" s="52"/>
      <c r="LQ228" s="52"/>
      <c r="LU228" s="52"/>
      <c r="LY228" s="52"/>
      <c r="MC228" s="52"/>
      <c r="MG228" s="52"/>
      <c r="MK228" s="52"/>
      <c r="MO228" s="52"/>
      <c r="MS228" s="52"/>
      <c r="MW228" s="52"/>
      <c r="NA228" s="52"/>
      <c r="NE228" s="52"/>
      <c r="NI228" s="52"/>
      <c r="NM228" s="52"/>
      <c r="NQ228" s="52"/>
      <c r="NU228" s="52"/>
      <c r="NY228" s="52"/>
      <c r="OC228" s="52"/>
      <c r="OG228" s="52"/>
      <c r="OK228" s="52"/>
      <c r="OO228" s="52"/>
      <c r="OS228" s="52"/>
      <c r="OW228" s="52"/>
      <c r="PA228" s="52"/>
      <c r="PE228" s="52"/>
      <c r="PI228" s="52"/>
      <c r="PM228" s="52"/>
      <c r="PQ228" s="52"/>
      <c r="PU228" s="52"/>
      <c r="PY228" s="52"/>
      <c r="QC228" s="52"/>
      <c r="QG228" s="52"/>
      <c r="QK228" s="52"/>
      <c r="QO228" s="52"/>
      <c r="QS228" s="52"/>
      <c r="QW228" s="52"/>
      <c r="RA228" s="52"/>
      <c r="RE228" s="52"/>
      <c r="RI228" s="52"/>
      <c r="RM228" s="52"/>
      <c r="RQ228" s="52"/>
      <c r="RU228" s="52"/>
      <c r="RY228" s="52"/>
      <c r="SC228" s="52"/>
      <c r="SG228" s="52"/>
      <c r="SK228" s="52"/>
      <c r="SO228" s="52"/>
      <c r="SS228" s="52"/>
      <c r="SW228" s="52"/>
      <c r="TA228" s="52"/>
      <c r="TE228" s="52"/>
      <c r="TI228" s="52"/>
      <c r="TM228" s="52"/>
      <c r="TQ228" s="52"/>
      <c r="TU228" s="52"/>
      <c r="TY228" s="52"/>
      <c r="UC228" s="52"/>
      <c r="UG228" s="52"/>
      <c r="UK228" s="52"/>
      <c r="UO228" s="52"/>
      <c r="US228" s="52"/>
      <c r="UW228" s="52"/>
      <c r="VA228" s="52"/>
      <c r="VE228" s="52"/>
      <c r="VI228" s="52"/>
      <c r="VM228" s="52"/>
      <c r="VQ228" s="52"/>
      <c r="VU228" s="52"/>
      <c r="VY228" s="52"/>
      <c r="WC228" s="52"/>
      <c r="WG228" s="52"/>
      <c r="WK228" s="52"/>
      <c r="WO228" s="52"/>
      <c r="WS228" s="52"/>
      <c r="WW228" s="52"/>
      <c r="XA228" s="52"/>
      <c r="XE228" s="52"/>
      <c r="XI228" s="52"/>
      <c r="XM228" s="52"/>
      <c r="XQ228" s="52"/>
      <c r="XU228" s="52"/>
      <c r="XY228" s="52"/>
      <c r="YC228" s="52"/>
      <c r="YG228" s="52"/>
      <c r="YK228" s="52"/>
      <c r="YO228" s="52"/>
      <c r="YS228" s="52"/>
      <c r="YW228" s="52"/>
      <c r="ZA228" s="52"/>
      <c r="ZE228" s="52"/>
      <c r="ZI228" s="52"/>
      <c r="ZM228" s="52"/>
      <c r="ZQ228" s="52"/>
      <c r="ZU228" s="52"/>
      <c r="ZY228" s="52"/>
      <c r="AAC228" s="52"/>
      <c r="AAG228" s="52"/>
      <c r="AAK228" s="52"/>
      <c r="AAO228" s="52"/>
      <c r="AAS228" s="52"/>
      <c r="AAW228" s="52"/>
      <c r="ABA228" s="52"/>
      <c r="ABE228" s="52"/>
      <c r="ABI228" s="52"/>
      <c r="ABM228" s="52"/>
      <c r="ABQ228" s="52"/>
      <c r="ABU228" s="52"/>
      <c r="ABY228" s="52"/>
      <c r="ACC228" s="52"/>
      <c r="ACG228" s="52"/>
      <c r="ACK228" s="52"/>
      <c r="ACO228" s="52"/>
      <c r="ACS228" s="52"/>
      <c r="ACW228" s="52"/>
      <c r="ADA228" s="52"/>
      <c r="ADE228" s="52"/>
      <c r="ADI228" s="52"/>
      <c r="ADM228" s="52"/>
      <c r="ADQ228" s="52"/>
      <c r="ADU228" s="52"/>
      <c r="ADY228" s="52"/>
      <c r="AEC228" s="52"/>
      <c r="AEG228" s="52"/>
      <c r="AEK228" s="52"/>
      <c r="AEO228" s="52"/>
      <c r="AES228" s="52"/>
      <c r="AEW228" s="52"/>
      <c r="AFA228" s="52"/>
      <c r="AFE228" s="52"/>
      <c r="AFI228" s="52"/>
      <c r="AFM228" s="52"/>
      <c r="AFQ228" s="52"/>
      <c r="AFU228" s="52"/>
      <c r="AFY228" s="52"/>
      <c r="AGC228" s="52"/>
      <c r="AGG228" s="52"/>
      <c r="AGK228" s="52"/>
      <c r="AGO228" s="52"/>
      <c r="AGS228" s="52"/>
      <c r="AGW228" s="52"/>
      <c r="AHA228" s="52"/>
      <c r="AHE228" s="52"/>
      <c r="AHI228" s="52"/>
      <c r="AHM228" s="52"/>
      <c r="AHQ228" s="52"/>
      <c r="AHU228" s="52"/>
      <c r="AHY228" s="52"/>
      <c r="AIC228" s="52"/>
      <c r="AIG228" s="52"/>
      <c r="AIK228" s="52"/>
      <c r="AIO228" s="52"/>
      <c r="AIS228" s="52"/>
      <c r="AIW228" s="52"/>
      <c r="AJA228" s="52"/>
      <c r="AJE228" s="52"/>
      <c r="AJI228" s="52"/>
      <c r="AJM228" s="52"/>
      <c r="AJQ228" s="52"/>
      <c r="AJU228" s="52"/>
      <c r="AJY228" s="52"/>
      <c r="AKC228" s="52"/>
      <c r="AKG228" s="52"/>
      <c r="AKK228" s="52"/>
      <c r="AKO228" s="52"/>
      <c r="AKS228" s="52"/>
      <c r="AKW228" s="52"/>
      <c r="ALA228" s="52"/>
      <c r="ALE228" s="52"/>
      <c r="ALI228" s="52"/>
      <c r="ALM228" s="52"/>
      <c r="ALQ228" s="52"/>
      <c r="ALU228" s="52"/>
      <c r="ALY228" s="52"/>
      <c r="AMC228" s="52"/>
      <c r="AMG228" s="52"/>
    </row>
    <row r="229" s="1" customFormat="true" ht="15" hidden="false" customHeight="false" outlineLevel="0" collapsed="false">
      <c r="A229" s="29" t="n">
        <v>44075</v>
      </c>
      <c r="B229" s="16" t="s">
        <v>281</v>
      </c>
      <c r="C229" s="16" t="n">
        <v>1800</v>
      </c>
      <c r="D229" s="16"/>
      <c r="I229" s="52"/>
      <c r="M229" s="52"/>
      <c r="Q229" s="52"/>
      <c r="U229" s="52"/>
      <c r="Y229" s="52"/>
      <c r="AC229" s="52"/>
      <c r="AG229" s="52"/>
      <c r="AK229" s="52"/>
      <c r="AO229" s="52"/>
      <c r="AS229" s="52"/>
      <c r="AW229" s="52"/>
      <c r="BA229" s="52"/>
      <c r="BE229" s="52"/>
      <c r="BI229" s="52"/>
      <c r="BM229" s="52"/>
      <c r="BQ229" s="52"/>
      <c r="BU229" s="52"/>
      <c r="BY229" s="52"/>
      <c r="CC229" s="52"/>
      <c r="CG229" s="52"/>
      <c r="CK229" s="52"/>
      <c r="CO229" s="52"/>
      <c r="CS229" s="52"/>
      <c r="CW229" s="52"/>
      <c r="DA229" s="52"/>
      <c r="DE229" s="52"/>
      <c r="DI229" s="52"/>
      <c r="DM229" s="52"/>
      <c r="DQ229" s="52"/>
      <c r="DU229" s="52"/>
      <c r="DY229" s="52"/>
      <c r="EC229" s="52"/>
      <c r="EG229" s="52"/>
      <c r="EK229" s="52"/>
      <c r="EO229" s="52"/>
      <c r="ES229" s="52"/>
      <c r="EW229" s="52"/>
      <c r="FA229" s="52"/>
      <c r="FE229" s="52"/>
      <c r="FI229" s="52"/>
      <c r="FM229" s="52"/>
      <c r="FQ229" s="52"/>
      <c r="FU229" s="52"/>
      <c r="FY229" s="52"/>
      <c r="GC229" s="52"/>
      <c r="GG229" s="52"/>
      <c r="GK229" s="52"/>
      <c r="GO229" s="52"/>
      <c r="GS229" s="52"/>
      <c r="GW229" s="52"/>
      <c r="HA229" s="52"/>
      <c r="HE229" s="52"/>
      <c r="HI229" s="52"/>
      <c r="HM229" s="52"/>
      <c r="HQ229" s="52"/>
      <c r="HU229" s="52"/>
      <c r="HY229" s="52"/>
      <c r="IC229" s="52"/>
      <c r="IG229" s="52"/>
      <c r="IK229" s="52"/>
      <c r="IO229" s="52"/>
      <c r="IS229" s="52"/>
      <c r="IW229" s="52"/>
      <c r="JA229" s="52"/>
      <c r="JE229" s="52"/>
      <c r="JI229" s="52"/>
      <c r="JM229" s="52"/>
      <c r="JQ229" s="52"/>
      <c r="JU229" s="52"/>
      <c r="JY229" s="52"/>
      <c r="KC229" s="52"/>
      <c r="KG229" s="52"/>
      <c r="KK229" s="52"/>
      <c r="KO229" s="52"/>
      <c r="KS229" s="52"/>
      <c r="KW229" s="52"/>
      <c r="LA229" s="52"/>
      <c r="LE229" s="52"/>
      <c r="LI229" s="52"/>
      <c r="LM229" s="52"/>
      <c r="LQ229" s="52"/>
      <c r="LU229" s="52"/>
      <c r="LY229" s="52"/>
      <c r="MC229" s="52"/>
      <c r="MG229" s="52"/>
      <c r="MK229" s="52"/>
      <c r="MO229" s="52"/>
      <c r="MS229" s="52"/>
      <c r="MW229" s="52"/>
      <c r="NA229" s="52"/>
      <c r="NE229" s="52"/>
      <c r="NI229" s="52"/>
      <c r="NM229" s="52"/>
      <c r="NQ229" s="52"/>
      <c r="NU229" s="52"/>
      <c r="NY229" s="52"/>
      <c r="OC229" s="52"/>
      <c r="OG229" s="52"/>
      <c r="OK229" s="52"/>
      <c r="OO229" s="52"/>
      <c r="OS229" s="52"/>
      <c r="OW229" s="52"/>
      <c r="PA229" s="52"/>
      <c r="PE229" s="52"/>
      <c r="PI229" s="52"/>
      <c r="PM229" s="52"/>
      <c r="PQ229" s="52"/>
      <c r="PU229" s="52"/>
      <c r="PY229" s="52"/>
      <c r="QC229" s="52"/>
      <c r="QG229" s="52"/>
      <c r="QK229" s="52"/>
      <c r="QO229" s="52"/>
      <c r="QS229" s="52"/>
      <c r="QW229" s="52"/>
      <c r="RA229" s="52"/>
      <c r="RE229" s="52"/>
      <c r="RI229" s="52"/>
      <c r="RM229" s="52"/>
      <c r="RQ229" s="52"/>
      <c r="RU229" s="52"/>
      <c r="RY229" s="52"/>
      <c r="SC229" s="52"/>
      <c r="SG229" s="52"/>
      <c r="SK229" s="52"/>
      <c r="SO229" s="52"/>
      <c r="SS229" s="52"/>
      <c r="SW229" s="52"/>
      <c r="TA229" s="52"/>
      <c r="TE229" s="52"/>
      <c r="TI229" s="52"/>
      <c r="TM229" s="52"/>
      <c r="TQ229" s="52"/>
      <c r="TU229" s="52"/>
      <c r="TY229" s="52"/>
      <c r="UC229" s="52"/>
      <c r="UG229" s="52"/>
      <c r="UK229" s="52"/>
      <c r="UO229" s="52"/>
      <c r="US229" s="52"/>
      <c r="UW229" s="52"/>
      <c r="VA229" s="52"/>
      <c r="VE229" s="52"/>
      <c r="VI229" s="52"/>
      <c r="VM229" s="52"/>
      <c r="VQ229" s="52"/>
      <c r="VU229" s="52"/>
      <c r="VY229" s="52"/>
      <c r="WC229" s="52"/>
      <c r="WG229" s="52"/>
      <c r="WK229" s="52"/>
      <c r="WO229" s="52"/>
      <c r="WS229" s="52"/>
      <c r="WW229" s="52"/>
      <c r="XA229" s="52"/>
      <c r="XE229" s="52"/>
      <c r="XI229" s="52"/>
      <c r="XM229" s="52"/>
      <c r="XQ229" s="52"/>
      <c r="XU229" s="52"/>
      <c r="XY229" s="52"/>
      <c r="YC229" s="52"/>
      <c r="YG229" s="52"/>
      <c r="YK229" s="52"/>
      <c r="YO229" s="52"/>
      <c r="YS229" s="52"/>
      <c r="YW229" s="52"/>
      <c r="ZA229" s="52"/>
      <c r="ZE229" s="52"/>
      <c r="ZI229" s="52"/>
      <c r="ZM229" s="52"/>
      <c r="ZQ229" s="52"/>
      <c r="ZU229" s="52"/>
      <c r="ZY229" s="52"/>
      <c r="AAC229" s="52"/>
      <c r="AAG229" s="52"/>
      <c r="AAK229" s="52"/>
      <c r="AAO229" s="52"/>
      <c r="AAS229" s="52"/>
      <c r="AAW229" s="52"/>
      <c r="ABA229" s="52"/>
      <c r="ABE229" s="52"/>
      <c r="ABI229" s="52"/>
      <c r="ABM229" s="52"/>
      <c r="ABQ229" s="52"/>
      <c r="ABU229" s="52"/>
      <c r="ABY229" s="52"/>
      <c r="ACC229" s="52"/>
      <c r="ACG229" s="52"/>
      <c r="ACK229" s="52"/>
      <c r="ACO229" s="52"/>
      <c r="ACS229" s="52"/>
      <c r="ACW229" s="52"/>
      <c r="ADA229" s="52"/>
      <c r="ADE229" s="52"/>
      <c r="ADI229" s="52"/>
      <c r="ADM229" s="52"/>
      <c r="ADQ229" s="52"/>
      <c r="ADU229" s="52"/>
      <c r="ADY229" s="52"/>
      <c r="AEC229" s="52"/>
      <c r="AEG229" s="52"/>
      <c r="AEK229" s="52"/>
      <c r="AEO229" s="52"/>
      <c r="AES229" s="52"/>
      <c r="AEW229" s="52"/>
      <c r="AFA229" s="52"/>
      <c r="AFE229" s="52"/>
      <c r="AFI229" s="52"/>
      <c r="AFM229" s="52"/>
      <c r="AFQ229" s="52"/>
      <c r="AFU229" s="52"/>
      <c r="AFY229" s="52"/>
      <c r="AGC229" s="52"/>
      <c r="AGG229" s="52"/>
      <c r="AGK229" s="52"/>
      <c r="AGO229" s="52"/>
      <c r="AGS229" s="52"/>
      <c r="AGW229" s="52"/>
      <c r="AHA229" s="52"/>
      <c r="AHE229" s="52"/>
      <c r="AHI229" s="52"/>
      <c r="AHM229" s="52"/>
      <c r="AHQ229" s="52"/>
      <c r="AHU229" s="52"/>
      <c r="AHY229" s="52"/>
      <c r="AIC229" s="52"/>
      <c r="AIG229" s="52"/>
      <c r="AIK229" s="52"/>
      <c r="AIO229" s="52"/>
      <c r="AIS229" s="52"/>
      <c r="AIW229" s="52"/>
      <c r="AJA229" s="52"/>
      <c r="AJE229" s="52"/>
      <c r="AJI229" s="52"/>
      <c r="AJM229" s="52"/>
      <c r="AJQ229" s="52"/>
      <c r="AJU229" s="52"/>
      <c r="AJY229" s="52"/>
      <c r="AKC229" s="52"/>
      <c r="AKG229" s="52"/>
      <c r="AKK229" s="52"/>
      <c r="AKO229" s="52"/>
      <c r="AKS229" s="52"/>
      <c r="AKW229" s="52"/>
      <c r="ALA229" s="52"/>
      <c r="ALE229" s="52"/>
      <c r="ALI229" s="52"/>
      <c r="ALM229" s="52"/>
      <c r="ALQ229" s="52"/>
      <c r="ALU229" s="52"/>
      <c r="ALY229" s="52"/>
      <c r="AMC229" s="52"/>
      <c r="AMG229" s="52"/>
    </row>
    <row r="230" s="1" customFormat="true" ht="15" hidden="false" customHeight="false" outlineLevel="0" collapsed="false">
      <c r="A230" s="29" t="n">
        <v>44117</v>
      </c>
      <c r="B230" s="16" t="s">
        <v>298</v>
      </c>
      <c r="C230" s="16" t="n">
        <v>11923.42</v>
      </c>
      <c r="D230" s="16"/>
      <c r="E230" s="62" t="n">
        <v>0.5</v>
      </c>
      <c r="F230" s="20"/>
      <c r="I230" s="52"/>
      <c r="M230" s="52"/>
      <c r="Q230" s="52"/>
      <c r="U230" s="52"/>
      <c r="Y230" s="52"/>
      <c r="AC230" s="52"/>
      <c r="AG230" s="52"/>
      <c r="AK230" s="52"/>
      <c r="AO230" s="52"/>
      <c r="AS230" s="52"/>
      <c r="AW230" s="52"/>
      <c r="BA230" s="52"/>
      <c r="BE230" s="52"/>
      <c r="BI230" s="52"/>
      <c r="BM230" s="52"/>
      <c r="BQ230" s="52"/>
      <c r="BU230" s="52"/>
      <c r="BY230" s="52"/>
      <c r="CC230" s="52"/>
      <c r="CG230" s="52"/>
      <c r="CK230" s="52"/>
      <c r="CO230" s="52"/>
      <c r="CS230" s="52"/>
      <c r="CW230" s="52"/>
      <c r="DA230" s="52"/>
      <c r="DE230" s="52"/>
      <c r="DI230" s="52"/>
      <c r="DM230" s="52"/>
      <c r="DQ230" s="52"/>
      <c r="DU230" s="52"/>
      <c r="DY230" s="52"/>
      <c r="EC230" s="52"/>
      <c r="EG230" s="52"/>
      <c r="EK230" s="52"/>
      <c r="EO230" s="52"/>
      <c r="ES230" s="52"/>
      <c r="EW230" s="52"/>
      <c r="FA230" s="52"/>
      <c r="FE230" s="52"/>
      <c r="FI230" s="52"/>
      <c r="FM230" s="52"/>
      <c r="FQ230" s="52"/>
      <c r="FU230" s="52"/>
      <c r="FY230" s="52"/>
      <c r="GC230" s="52"/>
      <c r="GG230" s="52"/>
      <c r="GK230" s="52"/>
      <c r="GO230" s="52"/>
      <c r="GS230" s="52"/>
      <c r="GW230" s="52"/>
      <c r="HA230" s="52"/>
      <c r="HE230" s="52"/>
      <c r="HI230" s="52"/>
      <c r="HM230" s="52"/>
      <c r="HQ230" s="52"/>
      <c r="HU230" s="52"/>
      <c r="HY230" s="52"/>
      <c r="IC230" s="52"/>
      <c r="IG230" s="52"/>
      <c r="IK230" s="52"/>
      <c r="IO230" s="52"/>
      <c r="IS230" s="52"/>
      <c r="IW230" s="52"/>
      <c r="JA230" s="52"/>
      <c r="JE230" s="52"/>
      <c r="JI230" s="52"/>
      <c r="JM230" s="52"/>
      <c r="JQ230" s="52"/>
      <c r="JU230" s="52"/>
      <c r="JY230" s="52"/>
      <c r="KC230" s="52"/>
      <c r="KG230" s="52"/>
      <c r="KK230" s="52"/>
      <c r="KO230" s="52"/>
      <c r="KS230" s="52"/>
      <c r="KW230" s="52"/>
      <c r="LA230" s="52"/>
      <c r="LE230" s="52"/>
      <c r="LI230" s="52"/>
      <c r="LM230" s="52"/>
      <c r="LQ230" s="52"/>
      <c r="LU230" s="52"/>
      <c r="LY230" s="52"/>
      <c r="MC230" s="52"/>
      <c r="MG230" s="52"/>
      <c r="MK230" s="52"/>
      <c r="MO230" s="52"/>
      <c r="MS230" s="52"/>
      <c r="MW230" s="52"/>
      <c r="NA230" s="52"/>
      <c r="NE230" s="52"/>
      <c r="NI230" s="52"/>
      <c r="NM230" s="52"/>
      <c r="NQ230" s="52"/>
      <c r="NU230" s="52"/>
      <c r="NY230" s="52"/>
      <c r="OC230" s="52"/>
      <c r="OG230" s="52"/>
      <c r="OK230" s="52"/>
      <c r="OO230" s="52"/>
      <c r="OS230" s="52"/>
      <c r="OW230" s="52"/>
      <c r="PA230" s="52"/>
      <c r="PE230" s="52"/>
      <c r="PI230" s="52"/>
      <c r="PM230" s="52"/>
      <c r="PQ230" s="52"/>
      <c r="PU230" s="52"/>
      <c r="PY230" s="52"/>
      <c r="QC230" s="52"/>
      <c r="QG230" s="52"/>
      <c r="QK230" s="52"/>
      <c r="QO230" s="52"/>
      <c r="QS230" s="52"/>
      <c r="QW230" s="52"/>
      <c r="RA230" s="52"/>
      <c r="RE230" s="52"/>
      <c r="RI230" s="52"/>
      <c r="RM230" s="52"/>
      <c r="RQ230" s="52"/>
      <c r="RU230" s="52"/>
      <c r="RY230" s="52"/>
      <c r="SC230" s="52"/>
      <c r="SG230" s="52"/>
      <c r="SK230" s="52"/>
      <c r="SO230" s="52"/>
      <c r="SS230" s="52"/>
      <c r="SW230" s="52"/>
      <c r="TA230" s="52"/>
      <c r="TE230" s="52"/>
      <c r="TI230" s="52"/>
      <c r="TM230" s="52"/>
      <c r="TQ230" s="52"/>
      <c r="TU230" s="52"/>
      <c r="TY230" s="52"/>
      <c r="UC230" s="52"/>
      <c r="UG230" s="52"/>
      <c r="UK230" s="52"/>
      <c r="UO230" s="52"/>
      <c r="US230" s="52"/>
      <c r="UW230" s="52"/>
      <c r="VA230" s="52"/>
      <c r="VE230" s="52"/>
      <c r="VI230" s="52"/>
      <c r="VM230" s="52"/>
      <c r="VQ230" s="52"/>
      <c r="VU230" s="52"/>
      <c r="VY230" s="52"/>
      <c r="WC230" s="52"/>
      <c r="WG230" s="52"/>
      <c r="WK230" s="52"/>
      <c r="WO230" s="52"/>
      <c r="WS230" s="52"/>
      <c r="WW230" s="52"/>
      <c r="XA230" s="52"/>
      <c r="XE230" s="52"/>
      <c r="XI230" s="52"/>
      <c r="XM230" s="52"/>
      <c r="XQ230" s="52"/>
      <c r="XU230" s="52"/>
      <c r="XY230" s="52"/>
      <c r="YC230" s="52"/>
      <c r="YG230" s="52"/>
      <c r="YK230" s="52"/>
      <c r="YO230" s="52"/>
      <c r="YS230" s="52"/>
      <c r="YW230" s="52"/>
      <c r="ZA230" s="52"/>
      <c r="ZE230" s="52"/>
      <c r="ZI230" s="52"/>
      <c r="ZM230" s="52"/>
      <c r="ZQ230" s="52"/>
      <c r="ZU230" s="52"/>
      <c r="ZY230" s="52"/>
      <c r="AAC230" s="52"/>
      <c r="AAG230" s="52"/>
      <c r="AAK230" s="52"/>
      <c r="AAO230" s="52"/>
      <c r="AAS230" s="52"/>
      <c r="AAW230" s="52"/>
      <c r="ABA230" s="52"/>
      <c r="ABE230" s="52"/>
      <c r="ABI230" s="52"/>
      <c r="ABM230" s="52"/>
      <c r="ABQ230" s="52"/>
      <c r="ABU230" s="52"/>
      <c r="ABY230" s="52"/>
      <c r="ACC230" s="52"/>
      <c r="ACG230" s="52"/>
      <c r="ACK230" s="52"/>
      <c r="ACO230" s="52"/>
      <c r="ACS230" s="52"/>
      <c r="ACW230" s="52"/>
      <c r="ADA230" s="52"/>
      <c r="ADE230" s="52"/>
      <c r="ADI230" s="52"/>
      <c r="ADM230" s="52"/>
      <c r="ADQ230" s="52"/>
      <c r="ADU230" s="52"/>
      <c r="ADY230" s="52"/>
      <c r="AEC230" s="52"/>
      <c r="AEG230" s="52"/>
      <c r="AEK230" s="52"/>
      <c r="AEO230" s="52"/>
      <c r="AES230" s="52"/>
      <c r="AEW230" s="52"/>
      <c r="AFA230" s="52"/>
      <c r="AFE230" s="52"/>
      <c r="AFI230" s="52"/>
      <c r="AFM230" s="52"/>
      <c r="AFQ230" s="52"/>
      <c r="AFU230" s="52"/>
      <c r="AFY230" s="52"/>
      <c r="AGC230" s="52"/>
      <c r="AGG230" s="52"/>
      <c r="AGK230" s="52"/>
      <c r="AGO230" s="52"/>
      <c r="AGS230" s="52"/>
      <c r="AGW230" s="52"/>
      <c r="AHA230" s="52"/>
      <c r="AHE230" s="52"/>
      <c r="AHI230" s="52"/>
      <c r="AHM230" s="52"/>
      <c r="AHQ230" s="52"/>
      <c r="AHU230" s="52"/>
      <c r="AHY230" s="52"/>
      <c r="AIC230" s="52"/>
      <c r="AIG230" s="52"/>
      <c r="AIK230" s="52"/>
      <c r="AIO230" s="52"/>
      <c r="AIS230" s="52"/>
      <c r="AIW230" s="52"/>
      <c r="AJA230" s="52"/>
      <c r="AJE230" s="52"/>
      <c r="AJI230" s="52"/>
      <c r="AJM230" s="52"/>
      <c r="AJQ230" s="52"/>
      <c r="AJU230" s="52"/>
      <c r="AJY230" s="52"/>
      <c r="AKC230" s="52"/>
      <c r="AKG230" s="52"/>
      <c r="AKK230" s="52"/>
      <c r="AKO230" s="52"/>
      <c r="AKS230" s="52"/>
      <c r="AKW230" s="52"/>
      <c r="ALA230" s="52"/>
      <c r="ALE230" s="52"/>
      <c r="ALI230" s="52"/>
      <c r="ALM230" s="52"/>
      <c r="ALQ230" s="52"/>
      <c r="ALU230" s="52"/>
      <c r="ALY230" s="52"/>
      <c r="AMC230" s="52"/>
      <c r="AMG230" s="52"/>
    </row>
    <row r="231" s="1" customFormat="true" ht="15" hidden="false" customHeight="false" outlineLevel="0" collapsed="false">
      <c r="A231" s="29" t="n">
        <v>44124</v>
      </c>
      <c r="B231" s="16" t="s">
        <v>299</v>
      </c>
      <c r="C231" s="48" t="n">
        <v>1200</v>
      </c>
      <c r="D231" s="16"/>
      <c r="E231" s="20" t="s">
        <v>300</v>
      </c>
      <c r="F231" s="48"/>
      <c r="I231" s="52"/>
      <c r="M231" s="52"/>
      <c r="Q231" s="52"/>
      <c r="U231" s="52"/>
      <c r="Y231" s="52"/>
      <c r="AC231" s="52"/>
      <c r="AG231" s="52"/>
      <c r="AK231" s="52"/>
      <c r="AO231" s="52"/>
      <c r="AS231" s="52"/>
      <c r="AW231" s="52"/>
      <c r="BA231" s="52"/>
      <c r="BE231" s="52"/>
      <c r="BI231" s="52"/>
      <c r="BM231" s="52"/>
      <c r="BQ231" s="52"/>
      <c r="BU231" s="52"/>
      <c r="BY231" s="52"/>
      <c r="CC231" s="52"/>
      <c r="CG231" s="52"/>
      <c r="CK231" s="52"/>
      <c r="CO231" s="52"/>
      <c r="CS231" s="52"/>
      <c r="CW231" s="52"/>
      <c r="DA231" s="52"/>
      <c r="DE231" s="52"/>
      <c r="DI231" s="52"/>
      <c r="DM231" s="52"/>
      <c r="DQ231" s="52"/>
      <c r="DU231" s="52"/>
      <c r="DY231" s="52"/>
      <c r="EC231" s="52"/>
      <c r="EG231" s="52"/>
      <c r="EK231" s="52"/>
      <c r="EO231" s="52"/>
      <c r="ES231" s="52"/>
      <c r="EW231" s="52"/>
      <c r="FA231" s="52"/>
      <c r="FE231" s="52"/>
      <c r="FI231" s="52"/>
      <c r="FM231" s="52"/>
      <c r="FQ231" s="52"/>
      <c r="FU231" s="52"/>
      <c r="FY231" s="52"/>
      <c r="GC231" s="52"/>
      <c r="GG231" s="52"/>
      <c r="GK231" s="52"/>
      <c r="GO231" s="52"/>
      <c r="GS231" s="52"/>
      <c r="GW231" s="52"/>
      <c r="HA231" s="52"/>
      <c r="HE231" s="52"/>
      <c r="HI231" s="52"/>
      <c r="HM231" s="52"/>
      <c r="HQ231" s="52"/>
      <c r="HU231" s="52"/>
      <c r="HY231" s="52"/>
      <c r="IC231" s="52"/>
      <c r="IG231" s="52"/>
      <c r="IK231" s="52"/>
      <c r="IO231" s="52"/>
      <c r="IS231" s="52"/>
      <c r="IW231" s="52"/>
      <c r="JA231" s="52"/>
      <c r="JE231" s="52"/>
      <c r="JI231" s="52"/>
      <c r="JM231" s="52"/>
      <c r="JQ231" s="52"/>
      <c r="JU231" s="52"/>
      <c r="JY231" s="52"/>
      <c r="KC231" s="52"/>
      <c r="KG231" s="52"/>
      <c r="KK231" s="52"/>
      <c r="KO231" s="52"/>
      <c r="KS231" s="52"/>
      <c r="KW231" s="52"/>
      <c r="LA231" s="52"/>
      <c r="LE231" s="52"/>
      <c r="LI231" s="52"/>
      <c r="LM231" s="52"/>
      <c r="LQ231" s="52"/>
      <c r="LU231" s="52"/>
      <c r="LY231" s="52"/>
      <c r="MC231" s="52"/>
      <c r="MG231" s="52"/>
      <c r="MK231" s="52"/>
      <c r="MO231" s="52"/>
      <c r="MS231" s="52"/>
      <c r="MW231" s="52"/>
      <c r="NA231" s="52"/>
      <c r="NE231" s="52"/>
      <c r="NI231" s="52"/>
      <c r="NM231" s="52"/>
      <c r="NQ231" s="52"/>
      <c r="NU231" s="52"/>
      <c r="NY231" s="52"/>
      <c r="OC231" s="52"/>
      <c r="OG231" s="52"/>
      <c r="OK231" s="52"/>
      <c r="OO231" s="52"/>
      <c r="OS231" s="52"/>
      <c r="OW231" s="52"/>
      <c r="PA231" s="52"/>
      <c r="PE231" s="52"/>
      <c r="PI231" s="52"/>
      <c r="PM231" s="52"/>
      <c r="PQ231" s="52"/>
      <c r="PU231" s="52"/>
      <c r="PY231" s="52"/>
      <c r="QC231" s="52"/>
      <c r="QG231" s="52"/>
      <c r="QK231" s="52"/>
      <c r="QO231" s="52"/>
      <c r="QS231" s="52"/>
      <c r="QW231" s="52"/>
      <c r="RA231" s="52"/>
      <c r="RE231" s="52"/>
      <c r="RI231" s="52"/>
      <c r="RM231" s="52"/>
      <c r="RQ231" s="52"/>
      <c r="RU231" s="52"/>
      <c r="RY231" s="52"/>
      <c r="SC231" s="52"/>
      <c r="SG231" s="52"/>
      <c r="SK231" s="52"/>
      <c r="SO231" s="52"/>
      <c r="SS231" s="52"/>
      <c r="SW231" s="52"/>
      <c r="TA231" s="52"/>
      <c r="TE231" s="52"/>
      <c r="TI231" s="52"/>
      <c r="TM231" s="52"/>
      <c r="TQ231" s="52"/>
      <c r="TU231" s="52"/>
      <c r="TY231" s="52"/>
      <c r="UC231" s="52"/>
      <c r="UG231" s="52"/>
      <c r="UK231" s="52"/>
      <c r="UO231" s="52"/>
      <c r="US231" s="52"/>
      <c r="UW231" s="52"/>
      <c r="VA231" s="52"/>
      <c r="VE231" s="52"/>
      <c r="VI231" s="52"/>
      <c r="VM231" s="52"/>
      <c r="VQ231" s="52"/>
      <c r="VU231" s="52"/>
      <c r="VY231" s="52"/>
      <c r="WC231" s="52"/>
      <c r="WG231" s="52"/>
      <c r="WK231" s="52"/>
      <c r="WO231" s="52"/>
      <c r="WS231" s="52"/>
      <c r="WW231" s="52"/>
      <c r="XA231" s="52"/>
      <c r="XE231" s="52"/>
      <c r="XI231" s="52"/>
      <c r="XM231" s="52"/>
      <c r="XQ231" s="52"/>
      <c r="XU231" s="52"/>
      <c r="XY231" s="52"/>
      <c r="YC231" s="52"/>
      <c r="YG231" s="52"/>
      <c r="YK231" s="52"/>
      <c r="YO231" s="52"/>
      <c r="YS231" s="52"/>
      <c r="YW231" s="52"/>
      <c r="ZA231" s="52"/>
      <c r="ZE231" s="52"/>
      <c r="ZI231" s="52"/>
      <c r="ZM231" s="52"/>
      <c r="ZQ231" s="52"/>
      <c r="ZU231" s="52"/>
      <c r="ZY231" s="52"/>
      <c r="AAC231" s="52"/>
      <c r="AAG231" s="52"/>
      <c r="AAK231" s="52"/>
      <c r="AAO231" s="52"/>
      <c r="AAS231" s="52"/>
      <c r="AAW231" s="52"/>
      <c r="ABA231" s="52"/>
      <c r="ABE231" s="52"/>
      <c r="ABI231" s="52"/>
      <c r="ABM231" s="52"/>
      <c r="ABQ231" s="52"/>
      <c r="ABU231" s="52"/>
      <c r="ABY231" s="52"/>
      <c r="ACC231" s="52"/>
      <c r="ACG231" s="52"/>
      <c r="ACK231" s="52"/>
      <c r="ACO231" s="52"/>
      <c r="ACS231" s="52"/>
      <c r="ACW231" s="52"/>
      <c r="ADA231" s="52"/>
      <c r="ADE231" s="52"/>
      <c r="ADI231" s="52"/>
      <c r="ADM231" s="52"/>
      <c r="ADQ231" s="52"/>
      <c r="ADU231" s="52"/>
      <c r="ADY231" s="52"/>
      <c r="AEC231" s="52"/>
      <c r="AEG231" s="52"/>
      <c r="AEK231" s="52"/>
      <c r="AEO231" s="52"/>
      <c r="AES231" s="52"/>
      <c r="AEW231" s="52"/>
      <c r="AFA231" s="52"/>
      <c r="AFE231" s="52"/>
      <c r="AFI231" s="52"/>
      <c r="AFM231" s="52"/>
      <c r="AFQ231" s="52"/>
      <c r="AFU231" s="52"/>
      <c r="AFY231" s="52"/>
      <c r="AGC231" s="52"/>
      <c r="AGG231" s="52"/>
      <c r="AGK231" s="52"/>
      <c r="AGO231" s="52"/>
      <c r="AGS231" s="52"/>
      <c r="AGW231" s="52"/>
      <c r="AHA231" s="52"/>
      <c r="AHE231" s="52"/>
      <c r="AHI231" s="52"/>
      <c r="AHM231" s="52"/>
      <c r="AHQ231" s="52"/>
      <c r="AHU231" s="52"/>
      <c r="AHY231" s="52"/>
      <c r="AIC231" s="52"/>
      <c r="AIG231" s="52"/>
      <c r="AIK231" s="52"/>
      <c r="AIO231" s="52"/>
      <c r="AIS231" s="52"/>
      <c r="AIW231" s="52"/>
      <c r="AJA231" s="52"/>
      <c r="AJE231" s="52"/>
      <c r="AJI231" s="52"/>
      <c r="AJM231" s="52"/>
      <c r="AJQ231" s="52"/>
      <c r="AJU231" s="52"/>
      <c r="AJY231" s="52"/>
      <c r="AKC231" s="52"/>
      <c r="AKG231" s="52"/>
      <c r="AKK231" s="52"/>
      <c r="AKO231" s="52"/>
      <c r="AKS231" s="52"/>
      <c r="AKW231" s="52"/>
      <c r="ALA231" s="52"/>
      <c r="ALE231" s="52"/>
      <c r="ALI231" s="52"/>
      <c r="ALM231" s="52"/>
      <c r="ALQ231" s="52"/>
      <c r="ALU231" s="52"/>
      <c r="ALY231" s="52"/>
      <c r="AMC231" s="52"/>
      <c r="AMG231" s="52"/>
    </row>
    <row r="232" s="1" customFormat="true" ht="15" hidden="false" customHeight="false" outlineLevel="0" collapsed="false">
      <c r="A232" s="29" t="n">
        <v>44124</v>
      </c>
      <c r="B232" s="20" t="s">
        <v>301</v>
      </c>
      <c r="C232" s="20" t="n">
        <v>500</v>
      </c>
      <c r="D232" s="16"/>
      <c r="E232" s="20" t="s">
        <v>293</v>
      </c>
      <c r="F232" s="20"/>
      <c r="I232" s="52"/>
      <c r="M232" s="52"/>
      <c r="Q232" s="52"/>
      <c r="U232" s="52"/>
      <c r="Y232" s="52"/>
      <c r="AC232" s="52"/>
      <c r="AG232" s="52"/>
      <c r="AK232" s="52"/>
      <c r="AO232" s="52"/>
      <c r="AS232" s="52"/>
      <c r="AW232" s="52"/>
      <c r="BA232" s="52"/>
      <c r="BE232" s="52"/>
      <c r="BI232" s="52"/>
      <c r="BM232" s="52"/>
      <c r="BQ232" s="52"/>
      <c r="BU232" s="52"/>
      <c r="BY232" s="52"/>
      <c r="CC232" s="52"/>
      <c r="CG232" s="52"/>
      <c r="CK232" s="52"/>
      <c r="CO232" s="52"/>
      <c r="CS232" s="52"/>
      <c r="CW232" s="52"/>
      <c r="DA232" s="52"/>
      <c r="DE232" s="52"/>
      <c r="DI232" s="52"/>
      <c r="DM232" s="52"/>
      <c r="DQ232" s="52"/>
      <c r="DU232" s="52"/>
      <c r="DY232" s="52"/>
      <c r="EC232" s="52"/>
      <c r="EG232" s="52"/>
      <c r="EK232" s="52"/>
      <c r="EO232" s="52"/>
      <c r="ES232" s="52"/>
      <c r="EW232" s="52"/>
      <c r="FA232" s="52"/>
      <c r="FE232" s="52"/>
      <c r="FI232" s="52"/>
      <c r="FM232" s="52"/>
      <c r="FQ232" s="52"/>
      <c r="FU232" s="52"/>
      <c r="FY232" s="52"/>
      <c r="GC232" s="52"/>
      <c r="GG232" s="52"/>
      <c r="GK232" s="52"/>
      <c r="GO232" s="52"/>
      <c r="GS232" s="52"/>
      <c r="GW232" s="52"/>
      <c r="HA232" s="52"/>
      <c r="HE232" s="52"/>
      <c r="HI232" s="52"/>
      <c r="HM232" s="52"/>
      <c r="HQ232" s="52"/>
      <c r="HU232" s="52"/>
      <c r="HY232" s="52"/>
      <c r="IC232" s="52"/>
      <c r="IG232" s="52"/>
      <c r="IK232" s="52"/>
      <c r="IO232" s="52"/>
      <c r="IS232" s="52"/>
      <c r="IW232" s="52"/>
      <c r="JA232" s="52"/>
      <c r="JE232" s="52"/>
      <c r="JI232" s="52"/>
      <c r="JM232" s="52"/>
      <c r="JQ232" s="52"/>
      <c r="JU232" s="52"/>
      <c r="JY232" s="52"/>
      <c r="KC232" s="52"/>
      <c r="KG232" s="52"/>
      <c r="KK232" s="52"/>
      <c r="KO232" s="52"/>
      <c r="KS232" s="52"/>
      <c r="KW232" s="52"/>
      <c r="LA232" s="52"/>
      <c r="LE232" s="52"/>
      <c r="LI232" s="52"/>
      <c r="LM232" s="52"/>
      <c r="LQ232" s="52"/>
      <c r="LU232" s="52"/>
      <c r="LY232" s="52"/>
      <c r="MC232" s="52"/>
      <c r="MG232" s="52"/>
      <c r="MK232" s="52"/>
      <c r="MO232" s="52"/>
      <c r="MS232" s="52"/>
      <c r="MW232" s="52"/>
      <c r="NA232" s="52"/>
      <c r="NE232" s="52"/>
      <c r="NI232" s="52"/>
      <c r="NM232" s="52"/>
      <c r="NQ232" s="52"/>
      <c r="NU232" s="52"/>
      <c r="NY232" s="52"/>
      <c r="OC232" s="52"/>
      <c r="OG232" s="52"/>
      <c r="OK232" s="52"/>
      <c r="OO232" s="52"/>
      <c r="OS232" s="52"/>
      <c r="OW232" s="52"/>
      <c r="PA232" s="52"/>
      <c r="PE232" s="52"/>
      <c r="PI232" s="52"/>
      <c r="PM232" s="52"/>
      <c r="PQ232" s="52"/>
      <c r="PU232" s="52"/>
      <c r="PY232" s="52"/>
      <c r="QC232" s="52"/>
      <c r="QG232" s="52"/>
      <c r="QK232" s="52"/>
      <c r="QO232" s="52"/>
      <c r="QS232" s="52"/>
      <c r="QW232" s="52"/>
      <c r="RA232" s="52"/>
      <c r="RE232" s="52"/>
      <c r="RI232" s="52"/>
      <c r="RM232" s="52"/>
      <c r="RQ232" s="52"/>
      <c r="RU232" s="52"/>
      <c r="RY232" s="52"/>
      <c r="SC232" s="52"/>
      <c r="SG232" s="52"/>
      <c r="SK232" s="52"/>
      <c r="SO232" s="52"/>
      <c r="SS232" s="52"/>
      <c r="SW232" s="52"/>
      <c r="TA232" s="52"/>
      <c r="TE232" s="52"/>
      <c r="TI232" s="52"/>
      <c r="TM232" s="52"/>
      <c r="TQ232" s="52"/>
      <c r="TU232" s="52"/>
      <c r="TY232" s="52"/>
      <c r="UC232" s="52"/>
      <c r="UG232" s="52"/>
      <c r="UK232" s="52"/>
      <c r="UO232" s="52"/>
      <c r="US232" s="52"/>
      <c r="UW232" s="52"/>
      <c r="VA232" s="52"/>
      <c r="VE232" s="52"/>
      <c r="VI232" s="52"/>
      <c r="VM232" s="52"/>
      <c r="VQ232" s="52"/>
      <c r="VU232" s="52"/>
      <c r="VY232" s="52"/>
      <c r="WC232" s="52"/>
      <c r="WG232" s="52"/>
      <c r="WK232" s="52"/>
      <c r="WO232" s="52"/>
      <c r="WS232" s="52"/>
      <c r="WW232" s="52"/>
      <c r="XA232" s="52"/>
      <c r="XE232" s="52"/>
      <c r="XI232" s="52"/>
      <c r="XM232" s="52"/>
      <c r="XQ232" s="52"/>
      <c r="XU232" s="52"/>
      <c r="XY232" s="52"/>
      <c r="YC232" s="52"/>
      <c r="YG232" s="52"/>
      <c r="YK232" s="52"/>
      <c r="YO232" s="52"/>
      <c r="YS232" s="52"/>
      <c r="YW232" s="52"/>
      <c r="ZA232" s="52"/>
      <c r="ZE232" s="52"/>
      <c r="ZI232" s="52"/>
      <c r="ZM232" s="52"/>
      <c r="ZQ232" s="52"/>
      <c r="ZU232" s="52"/>
      <c r="ZY232" s="52"/>
      <c r="AAC232" s="52"/>
      <c r="AAG232" s="52"/>
      <c r="AAK232" s="52"/>
      <c r="AAO232" s="52"/>
      <c r="AAS232" s="52"/>
      <c r="AAW232" s="52"/>
      <c r="ABA232" s="52"/>
      <c r="ABE232" s="52"/>
      <c r="ABI232" s="52"/>
      <c r="ABM232" s="52"/>
      <c r="ABQ232" s="52"/>
      <c r="ABU232" s="52"/>
      <c r="ABY232" s="52"/>
      <c r="ACC232" s="52"/>
      <c r="ACG232" s="52"/>
      <c r="ACK232" s="52"/>
      <c r="ACO232" s="52"/>
      <c r="ACS232" s="52"/>
      <c r="ACW232" s="52"/>
      <c r="ADA232" s="52"/>
      <c r="ADE232" s="52"/>
      <c r="ADI232" s="52"/>
      <c r="ADM232" s="52"/>
      <c r="ADQ232" s="52"/>
      <c r="ADU232" s="52"/>
      <c r="ADY232" s="52"/>
      <c r="AEC232" s="52"/>
      <c r="AEG232" s="52"/>
      <c r="AEK232" s="52"/>
      <c r="AEO232" s="52"/>
      <c r="AES232" s="52"/>
      <c r="AEW232" s="52"/>
      <c r="AFA232" s="52"/>
      <c r="AFE232" s="52"/>
      <c r="AFI232" s="52"/>
      <c r="AFM232" s="52"/>
      <c r="AFQ232" s="52"/>
      <c r="AFU232" s="52"/>
      <c r="AFY232" s="52"/>
      <c r="AGC232" s="52"/>
      <c r="AGG232" s="52"/>
      <c r="AGK232" s="52"/>
      <c r="AGO232" s="52"/>
      <c r="AGS232" s="52"/>
      <c r="AGW232" s="52"/>
      <c r="AHA232" s="52"/>
      <c r="AHE232" s="52"/>
      <c r="AHI232" s="52"/>
      <c r="AHM232" s="52"/>
      <c r="AHQ232" s="52"/>
      <c r="AHU232" s="52"/>
      <c r="AHY232" s="52"/>
      <c r="AIC232" s="52"/>
      <c r="AIG232" s="52"/>
      <c r="AIK232" s="52"/>
      <c r="AIO232" s="52"/>
      <c r="AIS232" s="52"/>
      <c r="AIW232" s="52"/>
      <c r="AJA232" s="52"/>
      <c r="AJE232" s="52"/>
      <c r="AJI232" s="52"/>
      <c r="AJM232" s="52"/>
      <c r="AJQ232" s="52"/>
      <c r="AJU232" s="52"/>
      <c r="AJY232" s="52"/>
      <c r="AKC232" s="52"/>
      <c r="AKG232" s="52"/>
      <c r="AKK232" s="52"/>
      <c r="AKO232" s="52"/>
      <c r="AKS232" s="52"/>
      <c r="AKW232" s="52"/>
      <c r="ALA232" s="52"/>
      <c r="ALE232" s="52"/>
      <c r="ALI232" s="52"/>
      <c r="ALM232" s="52"/>
      <c r="ALQ232" s="52"/>
      <c r="ALU232" s="52"/>
      <c r="ALY232" s="52"/>
      <c r="AMC232" s="52"/>
      <c r="AMG232" s="52"/>
    </row>
    <row r="233" s="1" customFormat="true" ht="15" hidden="false" customHeight="false" outlineLevel="0" collapsed="false">
      <c r="A233" s="29" t="n">
        <v>44124</v>
      </c>
      <c r="B233" s="16" t="s">
        <v>302</v>
      </c>
      <c r="C233" s="16" t="n">
        <v>500</v>
      </c>
      <c r="D233" s="16"/>
      <c r="E233" s="20"/>
      <c r="F233" s="20"/>
      <c r="I233" s="52"/>
      <c r="M233" s="52"/>
      <c r="Q233" s="52"/>
      <c r="U233" s="52"/>
      <c r="Y233" s="52"/>
      <c r="AC233" s="52"/>
      <c r="AG233" s="52"/>
      <c r="AK233" s="52"/>
      <c r="AO233" s="52"/>
      <c r="AS233" s="52"/>
      <c r="AW233" s="52"/>
      <c r="BA233" s="52"/>
      <c r="BE233" s="52"/>
      <c r="BI233" s="52"/>
      <c r="BM233" s="52"/>
      <c r="BQ233" s="52"/>
      <c r="BU233" s="52"/>
      <c r="BY233" s="52"/>
      <c r="CC233" s="52"/>
      <c r="CG233" s="52"/>
      <c r="CK233" s="52"/>
      <c r="CO233" s="52"/>
      <c r="CS233" s="52"/>
      <c r="CW233" s="52"/>
      <c r="DA233" s="52"/>
      <c r="DE233" s="52"/>
      <c r="DI233" s="52"/>
      <c r="DM233" s="52"/>
      <c r="DQ233" s="52"/>
      <c r="DU233" s="52"/>
      <c r="DY233" s="52"/>
      <c r="EC233" s="52"/>
      <c r="EG233" s="52"/>
      <c r="EK233" s="52"/>
      <c r="EO233" s="52"/>
      <c r="ES233" s="52"/>
      <c r="EW233" s="52"/>
      <c r="FA233" s="52"/>
      <c r="FE233" s="52"/>
      <c r="FI233" s="52"/>
      <c r="FM233" s="52"/>
      <c r="FQ233" s="52"/>
      <c r="FU233" s="52"/>
      <c r="FY233" s="52"/>
      <c r="GC233" s="52"/>
      <c r="GG233" s="52"/>
      <c r="GK233" s="52"/>
      <c r="GO233" s="52"/>
      <c r="GS233" s="52"/>
      <c r="GW233" s="52"/>
      <c r="HA233" s="52"/>
      <c r="HE233" s="52"/>
      <c r="HI233" s="52"/>
      <c r="HM233" s="52"/>
      <c r="HQ233" s="52"/>
      <c r="HU233" s="52"/>
      <c r="HY233" s="52"/>
      <c r="IC233" s="52"/>
      <c r="IG233" s="52"/>
      <c r="IK233" s="52"/>
      <c r="IO233" s="52"/>
      <c r="IS233" s="52"/>
      <c r="IW233" s="52"/>
      <c r="JA233" s="52"/>
      <c r="JE233" s="52"/>
      <c r="JI233" s="52"/>
      <c r="JM233" s="52"/>
      <c r="JQ233" s="52"/>
      <c r="JU233" s="52"/>
      <c r="JY233" s="52"/>
      <c r="KC233" s="52"/>
      <c r="KG233" s="52"/>
      <c r="KK233" s="52"/>
      <c r="KO233" s="52"/>
      <c r="KS233" s="52"/>
      <c r="KW233" s="52"/>
      <c r="LA233" s="52"/>
      <c r="LE233" s="52"/>
      <c r="LI233" s="52"/>
      <c r="LM233" s="52"/>
      <c r="LQ233" s="52"/>
      <c r="LU233" s="52"/>
      <c r="LY233" s="52"/>
      <c r="MC233" s="52"/>
      <c r="MG233" s="52"/>
      <c r="MK233" s="52"/>
      <c r="MO233" s="52"/>
      <c r="MS233" s="52"/>
      <c r="MW233" s="52"/>
      <c r="NA233" s="52"/>
      <c r="NE233" s="52"/>
      <c r="NI233" s="52"/>
      <c r="NM233" s="52"/>
      <c r="NQ233" s="52"/>
      <c r="NU233" s="52"/>
      <c r="NY233" s="52"/>
      <c r="OC233" s="52"/>
      <c r="OG233" s="52"/>
      <c r="OK233" s="52"/>
      <c r="OO233" s="52"/>
      <c r="OS233" s="52"/>
      <c r="OW233" s="52"/>
      <c r="PA233" s="52"/>
      <c r="PE233" s="52"/>
      <c r="PI233" s="52"/>
      <c r="PM233" s="52"/>
      <c r="PQ233" s="52"/>
      <c r="PU233" s="52"/>
      <c r="PY233" s="52"/>
      <c r="QC233" s="52"/>
      <c r="QG233" s="52"/>
      <c r="QK233" s="52"/>
      <c r="QO233" s="52"/>
      <c r="QS233" s="52"/>
      <c r="QW233" s="52"/>
      <c r="RA233" s="52"/>
      <c r="RE233" s="52"/>
      <c r="RI233" s="52"/>
      <c r="RM233" s="52"/>
      <c r="RQ233" s="52"/>
      <c r="RU233" s="52"/>
      <c r="RY233" s="52"/>
      <c r="SC233" s="52"/>
      <c r="SG233" s="52"/>
      <c r="SK233" s="52"/>
      <c r="SO233" s="52"/>
      <c r="SS233" s="52"/>
      <c r="SW233" s="52"/>
      <c r="TA233" s="52"/>
      <c r="TE233" s="52"/>
      <c r="TI233" s="52"/>
      <c r="TM233" s="52"/>
      <c r="TQ233" s="52"/>
      <c r="TU233" s="52"/>
      <c r="TY233" s="52"/>
      <c r="UC233" s="52"/>
      <c r="UG233" s="52"/>
      <c r="UK233" s="52"/>
      <c r="UO233" s="52"/>
      <c r="US233" s="52"/>
      <c r="UW233" s="52"/>
      <c r="VA233" s="52"/>
      <c r="VE233" s="52"/>
      <c r="VI233" s="52"/>
      <c r="VM233" s="52"/>
      <c r="VQ233" s="52"/>
      <c r="VU233" s="52"/>
      <c r="VY233" s="52"/>
      <c r="WC233" s="52"/>
      <c r="WG233" s="52"/>
      <c r="WK233" s="52"/>
      <c r="WO233" s="52"/>
      <c r="WS233" s="52"/>
      <c r="WW233" s="52"/>
      <c r="XA233" s="52"/>
      <c r="XE233" s="52"/>
      <c r="XI233" s="52"/>
      <c r="XM233" s="52"/>
      <c r="XQ233" s="52"/>
      <c r="XU233" s="52"/>
      <c r="XY233" s="52"/>
      <c r="YC233" s="52"/>
      <c r="YG233" s="52"/>
      <c r="YK233" s="52"/>
      <c r="YO233" s="52"/>
      <c r="YS233" s="52"/>
      <c r="YW233" s="52"/>
      <c r="ZA233" s="52"/>
      <c r="ZE233" s="52"/>
      <c r="ZI233" s="52"/>
      <c r="ZM233" s="52"/>
      <c r="ZQ233" s="52"/>
      <c r="ZU233" s="52"/>
      <c r="ZY233" s="52"/>
      <c r="AAC233" s="52"/>
      <c r="AAG233" s="52"/>
      <c r="AAK233" s="52"/>
      <c r="AAO233" s="52"/>
      <c r="AAS233" s="52"/>
      <c r="AAW233" s="52"/>
      <c r="ABA233" s="52"/>
      <c r="ABE233" s="52"/>
      <c r="ABI233" s="52"/>
      <c r="ABM233" s="52"/>
      <c r="ABQ233" s="52"/>
      <c r="ABU233" s="52"/>
      <c r="ABY233" s="52"/>
      <c r="ACC233" s="52"/>
      <c r="ACG233" s="52"/>
      <c r="ACK233" s="52"/>
      <c r="ACO233" s="52"/>
      <c r="ACS233" s="52"/>
      <c r="ACW233" s="52"/>
      <c r="ADA233" s="52"/>
      <c r="ADE233" s="52"/>
      <c r="ADI233" s="52"/>
      <c r="ADM233" s="52"/>
      <c r="ADQ233" s="52"/>
      <c r="ADU233" s="52"/>
      <c r="ADY233" s="52"/>
      <c r="AEC233" s="52"/>
      <c r="AEG233" s="52"/>
      <c r="AEK233" s="52"/>
      <c r="AEO233" s="52"/>
      <c r="AES233" s="52"/>
      <c r="AEW233" s="52"/>
      <c r="AFA233" s="52"/>
      <c r="AFE233" s="52"/>
      <c r="AFI233" s="52"/>
      <c r="AFM233" s="52"/>
      <c r="AFQ233" s="52"/>
      <c r="AFU233" s="52"/>
      <c r="AFY233" s="52"/>
      <c r="AGC233" s="52"/>
      <c r="AGG233" s="52"/>
      <c r="AGK233" s="52"/>
      <c r="AGO233" s="52"/>
      <c r="AGS233" s="52"/>
      <c r="AGW233" s="52"/>
      <c r="AHA233" s="52"/>
      <c r="AHE233" s="52"/>
      <c r="AHI233" s="52"/>
      <c r="AHM233" s="52"/>
      <c r="AHQ233" s="52"/>
      <c r="AHU233" s="52"/>
      <c r="AHY233" s="52"/>
      <c r="AIC233" s="52"/>
      <c r="AIG233" s="52"/>
      <c r="AIK233" s="52"/>
      <c r="AIO233" s="52"/>
      <c r="AIS233" s="52"/>
      <c r="AIW233" s="52"/>
      <c r="AJA233" s="52"/>
      <c r="AJE233" s="52"/>
      <c r="AJI233" s="52"/>
      <c r="AJM233" s="52"/>
      <c r="AJQ233" s="52"/>
      <c r="AJU233" s="52"/>
      <c r="AJY233" s="52"/>
      <c r="AKC233" s="52"/>
      <c r="AKG233" s="52"/>
      <c r="AKK233" s="52"/>
      <c r="AKO233" s="52"/>
      <c r="AKS233" s="52"/>
      <c r="AKW233" s="52"/>
      <c r="ALA233" s="52"/>
      <c r="ALE233" s="52"/>
      <c r="ALI233" s="52"/>
      <c r="ALM233" s="52"/>
      <c r="ALQ233" s="52"/>
      <c r="ALU233" s="52"/>
      <c r="ALY233" s="52"/>
      <c r="AMC233" s="52"/>
      <c r="AMG233" s="52"/>
    </row>
    <row r="234" s="1" customFormat="true" ht="15" hidden="false" customHeight="false" outlineLevel="0" collapsed="false">
      <c r="A234" s="29" t="n">
        <v>44124</v>
      </c>
      <c r="B234" s="16" t="s">
        <v>303</v>
      </c>
      <c r="C234" s="16" t="n">
        <v>650</v>
      </c>
      <c r="D234" s="16"/>
      <c r="E234" s="20" t="s">
        <v>293</v>
      </c>
      <c r="F234" s="20"/>
      <c r="I234" s="52"/>
      <c r="M234" s="52"/>
      <c r="Q234" s="52"/>
      <c r="U234" s="52"/>
      <c r="Y234" s="52"/>
      <c r="AC234" s="52"/>
      <c r="AG234" s="52"/>
      <c r="AK234" s="52"/>
      <c r="AO234" s="52"/>
      <c r="AS234" s="52"/>
      <c r="AW234" s="52"/>
      <c r="BA234" s="52"/>
      <c r="BE234" s="52"/>
      <c r="BI234" s="52"/>
      <c r="BM234" s="52"/>
      <c r="BQ234" s="52"/>
      <c r="BU234" s="52"/>
      <c r="BY234" s="52"/>
      <c r="CC234" s="52"/>
      <c r="CG234" s="52"/>
      <c r="CK234" s="52"/>
      <c r="CO234" s="52"/>
      <c r="CS234" s="52"/>
      <c r="CW234" s="52"/>
      <c r="DA234" s="52"/>
      <c r="DE234" s="52"/>
      <c r="DI234" s="52"/>
      <c r="DM234" s="52"/>
      <c r="DQ234" s="52"/>
      <c r="DU234" s="52"/>
      <c r="DY234" s="52"/>
      <c r="EC234" s="52"/>
      <c r="EG234" s="52"/>
      <c r="EK234" s="52"/>
      <c r="EO234" s="52"/>
      <c r="ES234" s="52"/>
      <c r="EW234" s="52"/>
      <c r="FA234" s="52"/>
      <c r="FE234" s="52"/>
      <c r="FI234" s="52"/>
      <c r="FM234" s="52"/>
      <c r="FQ234" s="52"/>
      <c r="FU234" s="52"/>
      <c r="FY234" s="52"/>
      <c r="GC234" s="52"/>
      <c r="GG234" s="52"/>
      <c r="GK234" s="52"/>
      <c r="GO234" s="52"/>
      <c r="GS234" s="52"/>
      <c r="GW234" s="52"/>
      <c r="HA234" s="52"/>
      <c r="HE234" s="52"/>
      <c r="HI234" s="52"/>
      <c r="HM234" s="52"/>
      <c r="HQ234" s="52"/>
      <c r="HU234" s="52"/>
      <c r="HY234" s="52"/>
      <c r="IC234" s="52"/>
      <c r="IG234" s="52"/>
      <c r="IK234" s="52"/>
      <c r="IO234" s="52"/>
      <c r="IS234" s="52"/>
      <c r="IW234" s="52"/>
      <c r="JA234" s="52"/>
      <c r="JE234" s="52"/>
      <c r="JI234" s="52"/>
      <c r="JM234" s="52"/>
      <c r="JQ234" s="52"/>
      <c r="JU234" s="52"/>
      <c r="JY234" s="52"/>
      <c r="KC234" s="52"/>
      <c r="KG234" s="52"/>
      <c r="KK234" s="52"/>
      <c r="KO234" s="52"/>
      <c r="KS234" s="52"/>
      <c r="KW234" s="52"/>
      <c r="LA234" s="52"/>
      <c r="LE234" s="52"/>
      <c r="LI234" s="52"/>
      <c r="LM234" s="52"/>
      <c r="LQ234" s="52"/>
      <c r="LU234" s="52"/>
      <c r="LY234" s="52"/>
      <c r="MC234" s="52"/>
      <c r="MG234" s="52"/>
      <c r="MK234" s="52"/>
      <c r="MO234" s="52"/>
      <c r="MS234" s="52"/>
      <c r="MW234" s="52"/>
      <c r="NA234" s="52"/>
      <c r="NE234" s="52"/>
      <c r="NI234" s="52"/>
      <c r="NM234" s="52"/>
      <c r="NQ234" s="52"/>
      <c r="NU234" s="52"/>
      <c r="NY234" s="52"/>
      <c r="OC234" s="52"/>
      <c r="OG234" s="52"/>
      <c r="OK234" s="52"/>
      <c r="OO234" s="52"/>
      <c r="OS234" s="52"/>
      <c r="OW234" s="52"/>
      <c r="PA234" s="52"/>
      <c r="PE234" s="52"/>
      <c r="PI234" s="52"/>
      <c r="PM234" s="52"/>
      <c r="PQ234" s="52"/>
      <c r="PU234" s="52"/>
      <c r="PY234" s="52"/>
      <c r="QC234" s="52"/>
      <c r="QG234" s="52"/>
      <c r="QK234" s="52"/>
      <c r="QO234" s="52"/>
      <c r="QS234" s="52"/>
      <c r="QW234" s="52"/>
      <c r="RA234" s="52"/>
      <c r="RE234" s="52"/>
      <c r="RI234" s="52"/>
      <c r="RM234" s="52"/>
      <c r="RQ234" s="52"/>
      <c r="RU234" s="52"/>
      <c r="RY234" s="52"/>
      <c r="SC234" s="52"/>
      <c r="SG234" s="52"/>
      <c r="SK234" s="52"/>
      <c r="SO234" s="52"/>
      <c r="SS234" s="52"/>
      <c r="SW234" s="52"/>
      <c r="TA234" s="52"/>
      <c r="TE234" s="52"/>
      <c r="TI234" s="52"/>
      <c r="TM234" s="52"/>
      <c r="TQ234" s="52"/>
      <c r="TU234" s="52"/>
      <c r="TY234" s="52"/>
      <c r="UC234" s="52"/>
      <c r="UG234" s="52"/>
      <c r="UK234" s="52"/>
      <c r="UO234" s="52"/>
      <c r="US234" s="52"/>
      <c r="UW234" s="52"/>
      <c r="VA234" s="52"/>
      <c r="VE234" s="52"/>
      <c r="VI234" s="52"/>
      <c r="VM234" s="52"/>
      <c r="VQ234" s="52"/>
      <c r="VU234" s="52"/>
      <c r="VY234" s="52"/>
      <c r="WC234" s="52"/>
      <c r="WG234" s="52"/>
      <c r="WK234" s="52"/>
      <c r="WO234" s="52"/>
      <c r="WS234" s="52"/>
      <c r="WW234" s="52"/>
      <c r="XA234" s="52"/>
      <c r="XE234" s="52"/>
      <c r="XI234" s="52"/>
      <c r="XM234" s="52"/>
      <c r="XQ234" s="52"/>
      <c r="XU234" s="52"/>
      <c r="XY234" s="52"/>
      <c r="YC234" s="52"/>
      <c r="YG234" s="52"/>
      <c r="YK234" s="52"/>
      <c r="YO234" s="52"/>
      <c r="YS234" s="52"/>
      <c r="YW234" s="52"/>
      <c r="ZA234" s="52"/>
      <c r="ZE234" s="52"/>
      <c r="ZI234" s="52"/>
      <c r="ZM234" s="52"/>
      <c r="ZQ234" s="52"/>
      <c r="ZU234" s="52"/>
      <c r="ZY234" s="52"/>
      <c r="AAC234" s="52"/>
      <c r="AAG234" s="52"/>
      <c r="AAK234" s="52"/>
      <c r="AAO234" s="52"/>
      <c r="AAS234" s="52"/>
      <c r="AAW234" s="52"/>
      <c r="ABA234" s="52"/>
      <c r="ABE234" s="52"/>
      <c r="ABI234" s="52"/>
      <c r="ABM234" s="52"/>
      <c r="ABQ234" s="52"/>
      <c r="ABU234" s="52"/>
      <c r="ABY234" s="52"/>
      <c r="ACC234" s="52"/>
      <c r="ACG234" s="52"/>
      <c r="ACK234" s="52"/>
      <c r="ACO234" s="52"/>
      <c r="ACS234" s="52"/>
      <c r="ACW234" s="52"/>
      <c r="ADA234" s="52"/>
      <c r="ADE234" s="52"/>
      <c r="ADI234" s="52"/>
      <c r="ADM234" s="52"/>
      <c r="ADQ234" s="52"/>
      <c r="ADU234" s="52"/>
      <c r="ADY234" s="52"/>
      <c r="AEC234" s="52"/>
      <c r="AEG234" s="52"/>
      <c r="AEK234" s="52"/>
      <c r="AEO234" s="52"/>
      <c r="AES234" s="52"/>
      <c r="AEW234" s="52"/>
      <c r="AFA234" s="52"/>
      <c r="AFE234" s="52"/>
      <c r="AFI234" s="52"/>
      <c r="AFM234" s="52"/>
      <c r="AFQ234" s="52"/>
      <c r="AFU234" s="52"/>
      <c r="AFY234" s="52"/>
      <c r="AGC234" s="52"/>
      <c r="AGG234" s="52"/>
      <c r="AGK234" s="52"/>
      <c r="AGO234" s="52"/>
      <c r="AGS234" s="52"/>
      <c r="AGW234" s="52"/>
      <c r="AHA234" s="52"/>
      <c r="AHE234" s="52"/>
      <c r="AHI234" s="52"/>
      <c r="AHM234" s="52"/>
      <c r="AHQ234" s="52"/>
      <c r="AHU234" s="52"/>
      <c r="AHY234" s="52"/>
      <c r="AIC234" s="52"/>
      <c r="AIG234" s="52"/>
      <c r="AIK234" s="52"/>
      <c r="AIO234" s="52"/>
      <c r="AIS234" s="52"/>
      <c r="AIW234" s="52"/>
      <c r="AJA234" s="52"/>
      <c r="AJE234" s="52"/>
      <c r="AJI234" s="52"/>
      <c r="AJM234" s="52"/>
      <c r="AJQ234" s="52"/>
      <c r="AJU234" s="52"/>
      <c r="AJY234" s="52"/>
      <c r="AKC234" s="52"/>
      <c r="AKG234" s="52"/>
      <c r="AKK234" s="52"/>
      <c r="AKO234" s="52"/>
      <c r="AKS234" s="52"/>
      <c r="AKW234" s="52"/>
      <c r="ALA234" s="52"/>
      <c r="ALE234" s="52"/>
      <c r="ALI234" s="52"/>
      <c r="ALM234" s="52"/>
      <c r="ALQ234" s="52"/>
      <c r="ALU234" s="52"/>
      <c r="ALY234" s="52"/>
      <c r="AMC234" s="52"/>
      <c r="AMG234" s="52"/>
    </row>
    <row r="235" s="1" customFormat="true" ht="15" hidden="false" customHeight="false" outlineLevel="0" collapsed="false">
      <c r="A235" s="29" t="n">
        <v>44127</v>
      </c>
      <c r="B235" s="16" t="s">
        <v>304</v>
      </c>
      <c r="C235" s="16" t="n">
        <v>3520</v>
      </c>
      <c r="D235" s="16"/>
      <c r="E235" s="20" t="s">
        <v>305</v>
      </c>
      <c r="F235" s="20"/>
      <c r="I235" s="52"/>
      <c r="M235" s="52"/>
      <c r="Q235" s="52"/>
      <c r="U235" s="52"/>
      <c r="Y235" s="52"/>
      <c r="AC235" s="52"/>
      <c r="AG235" s="52"/>
      <c r="AK235" s="52"/>
      <c r="AO235" s="52"/>
      <c r="AS235" s="52"/>
      <c r="AW235" s="52"/>
      <c r="BA235" s="52"/>
      <c r="BE235" s="52"/>
      <c r="BI235" s="52"/>
      <c r="BM235" s="52"/>
      <c r="BQ235" s="52"/>
      <c r="BU235" s="52"/>
      <c r="BY235" s="52"/>
      <c r="CC235" s="52"/>
      <c r="CG235" s="52"/>
      <c r="CK235" s="52"/>
      <c r="CO235" s="52"/>
      <c r="CS235" s="52"/>
      <c r="CW235" s="52"/>
      <c r="DA235" s="52"/>
      <c r="DE235" s="52"/>
      <c r="DI235" s="52"/>
      <c r="DM235" s="52"/>
      <c r="DQ235" s="52"/>
      <c r="DU235" s="52"/>
      <c r="DY235" s="52"/>
      <c r="EC235" s="52"/>
      <c r="EG235" s="52"/>
      <c r="EK235" s="52"/>
      <c r="EO235" s="52"/>
      <c r="ES235" s="52"/>
      <c r="EW235" s="52"/>
      <c r="FA235" s="52"/>
      <c r="FE235" s="52"/>
      <c r="FI235" s="52"/>
      <c r="FM235" s="52"/>
      <c r="FQ235" s="52"/>
      <c r="FU235" s="52"/>
      <c r="FY235" s="52"/>
      <c r="GC235" s="52"/>
      <c r="GG235" s="52"/>
      <c r="GK235" s="52"/>
      <c r="GO235" s="52"/>
      <c r="GS235" s="52"/>
      <c r="GW235" s="52"/>
      <c r="HA235" s="52"/>
      <c r="HE235" s="52"/>
      <c r="HI235" s="52"/>
      <c r="HM235" s="52"/>
      <c r="HQ235" s="52"/>
      <c r="HU235" s="52"/>
      <c r="HY235" s="52"/>
      <c r="IC235" s="52"/>
      <c r="IG235" s="52"/>
      <c r="IK235" s="52"/>
      <c r="IO235" s="52"/>
      <c r="IS235" s="52"/>
      <c r="IW235" s="52"/>
      <c r="JA235" s="52"/>
      <c r="JE235" s="52"/>
      <c r="JI235" s="52"/>
      <c r="JM235" s="52"/>
      <c r="JQ235" s="52"/>
      <c r="JU235" s="52"/>
      <c r="JY235" s="52"/>
      <c r="KC235" s="52"/>
      <c r="KG235" s="52"/>
      <c r="KK235" s="52"/>
      <c r="KO235" s="52"/>
      <c r="KS235" s="52"/>
      <c r="KW235" s="52"/>
      <c r="LA235" s="52"/>
      <c r="LE235" s="52"/>
      <c r="LI235" s="52"/>
      <c r="LM235" s="52"/>
      <c r="LQ235" s="52"/>
      <c r="LU235" s="52"/>
      <c r="LY235" s="52"/>
      <c r="MC235" s="52"/>
      <c r="MG235" s="52"/>
      <c r="MK235" s="52"/>
      <c r="MO235" s="52"/>
      <c r="MS235" s="52"/>
      <c r="MW235" s="52"/>
      <c r="NA235" s="52"/>
      <c r="NE235" s="52"/>
      <c r="NI235" s="52"/>
      <c r="NM235" s="52"/>
      <c r="NQ235" s="52"/>
      <c r="NU235" s="52"/>
      <c r="NY235" s="52"/>
      <c r="OC235" s="52"/>
      <c r="OG235" s="52"/>
      <c r="OK235" s="52"/>
      <c r="OO235" s="52"/>
      <c r="OS235" s="52"/>
      <c r="OW235" s="52"/>
      <c r="PA235" s="52"/>
      <c r="PE235" s="52"/>
      <c r="PI235" s="52"/>
      <c r="PM235" s="52"/>
      <c r="PQ235" s="52"/>
      <c r="PU235" s="52"/>
      <c r="PY235" s="52"/>
      <c r="QC235" s="52"/>
      <c r="QG235" s="52"/>
      <c r="QK235" s="52"/>
      <c r="QO235" s="52"/>
      <c r="QS235" s="52"/>
      <c r="QW235" s="52"/>
      <c r="RA235" s="52"/>
      <c r="RE235" s="52"/>
      <c r="RI235" s="52"/>
      <c r="RM235" s="52"/>
      <c r="RQ235" s="52"/>
      <c r="RU235" s="52"/>
      <c r="RY235" s="52"/>
      <c r="SC235" s="52"/>
      <c r="SG235" s="52"/>
      <c r="SK235" s="52"/>
      <c r="SO235" s="52"/>
      <c r="SS235" s="52"/>
      <c r="SW235" s="52"/>
      <c r="TA235" s="52"/>
      <c r="TE235" s="52"/>
      <c r="TI235" s="52"/>
      <c r="TM235" s="52"/>
      <c r="TQ235" s="52"/>
      <c r="TU235" s="52"/>
      <c r="TY235" s="52"/>
      <c r="UC235" s="52"/>
      <c r="UG235" s="52"/>
      <c r="UK235" s="52"/>
      <c r="UO235" s="52"/>
      <c r="US235" s="52"/>
      <c r="UW235" s="52"/>
      <c r="VA235" s="52"/>
      <c r="VE235" s="52"/>
      <c r="VI235" s="52"/>
      <c r="VM235" s="52"/>
      <c r="VQ235" s="52"/>
      <c r="VU235" s="52"/>
      <c r="VY235" s="52"/>
      <c r="WC235" s="52"/>
      <c r="WG235" s="52"/>
      <c r="WK235" s="52"/>
      <c r="WO235" s="52"/>
      <c r="WS235" s="52"/>
      <c r="WW235" s="52"/>
      <c r="XA235" s="52"/>
      <c r="XE235" s="52"/>
      <c r="XI235" s="52"/>
      <c r="XM235" s="52"/>
      <c r="XQ235" s="52"/>
      <c r="XU235" s="52"/>
      <c r="XY235" s="52"/>
      <c r="YC235" s="52"/>
      <c r="YG235" s="52"/>
      <c r="YK235" s="52"/>
      <c r="YO235" s="52"/>
      <c r="YS235" s="52"/>
      <c r="YW235" s="52"/>
      <c r="ZA235" s="52"/>
      <c r="ZE235" s="52"/>
      <c r="ZI235" s="52"/>
      <c r="ZM235" s="52"/>
      <c r="ZQ235" s="52"/>
      <c r="ZU235" s="52"/>
      <c r="ZY235" s="52"/>
      <c r="AAC235" s="52"/>
      <c r="AAG235" s="52"/>
      <c r="AAK235" s="52"/>
      <c r="AAO235" s="52"/>
      <c r="AAS235" s="52"/>
      <c r="AAW235" s="52"/>
      <c r="ABA235" s="52"/>
      <c r="ABE235" s="52"/>
      <c r="ABI235" s="52"/>
      <c r="ABM235" s="52"/>
      <c r="ABQ235" s="52"/>
      <c r="ABU235" s="52"/>
      <c r="ABY235" s="52"/>
      <c r="ACC235" s="52"/>
      <c r="ACG235" s="52"/>
      <c r="ACK235" s="52"/>
      <c r="ACO235" s="52"/>
      <c r="ACS235" s="52"/>
      <c r="ACW235" s="52"/>
      <c r="ADA235" s="52"/>
      <c r="ADE235" s="52"/>
      <c r="ADI235" s="52"/>
      <c r="ADM235" s="52"/>
      <c r="ADQ235" s="52"/>
      <c r="ADU235" s="52"/>
      <c r="ADY235" s="52"/>
      <c r="AEC235" s="52"/>
      <c r="AEG235" s="52"/>
      <c r="AEK235" s="52"/>
      <c r="AEO235" s="52"/>
      <c r="AES235" s="52"/>
      <c r="AEW235" s="52"/>
      <c r="AFA235" s="52"/>
      <c r="AFE235" s="52"/>
      <c r="AFI235" s="52"/>
      <c r="AFM235" s="52"/>
      <c r="AFQ235" s="52"/>
      <c r="AFU235" s="52"/>
      <c r="AFY235" s="52"/>
      <c r="AGC235" s="52"/>
      <c r="AGG235" s="52"/>
      <c r="AGK235" s="52"/>
      <c r="AGO235" s="52"/>
      <c r="AGS235" s="52"/>
      <c r="AGW235" s="52"/>
      <c r="AHA235" s="52"/>
      <c r="AHE235" s="52"/>
      <c r="AHI235" s="52"/>
      <c r="AHM235" s="52"/>
      <c r="AHQ235" s="52"/>
      <c r="AHU235" s="52"/>
      <c r="AHY235" s="52"/>
      <c r="AIC235" s="52"/>
      <c r="AIG235" s="52"/>
      <c r="AIK235" s="52"/>
      <c r="AIO235" s="52"/>
      <c r="AIS235" s="52"/>
      <c r="AIW235" s="52"/>
      <c r="AJA235" s="52"/>
      <c r="AJE235" s="52"/>
      <c r="AJI235" s="52"/>
      <c r="AJM235" s="52"/>
      <c r="AJQ235" s="52"/>
      <c r="AJU235" s="52"/>
      <c r="AJY235" s="52"/>
      <c r="AKC235" s="52"/>
      <c r="AKG235" s="52"/>
      <c r="AKK235" s="52"/>
      <c r="AKO235" s="52"/>
      <c r="AKS235" s="52"/>
      <c r="AKW235" s="52"/>
      <c r="ALA235" s="52"/>
      <c r="ALE235" s="52"/>
      <c r="ALI235" s="52"/>
      <c r="ALM235" s="52"/>
      <c r="ALQ235" s="52"/>
      <c r="ALU235" s="52"/>
      <c r="ALY235" s="52"/>
      <c r="AMC235" s="52"/>
      <c r="AMG235" s="52"/>
    </row>
    <row r="236" s="1" customFormat="true" ht="15" hidden="false" customHeight="false" outlineLevel="0" collapsed="false">
      <c r="A236" s="29" t="n">
        <v>44127</v>
      </c>
      <c r="B236" s="16" t="s">
        <v>306</v>
      </c>
      <c r="C236" s="20" t="n">
        <v>302.3</v>
      </c>
      <c r="D236" s="16"/>
      <c r="E236" s="16" t="s">
        <v>307</v>
      </c>
      <c r="F236" s="20"/>
      <c r="I236" s="52"/>
      <c r="M236" s="52"/>
      <c r="Q236" s="52"/>
      <c r="U236" s="52"/>
      <c r="Y236" s="52"/>
      <c r="AC236" s="52"/>
      <c r="AG236" s="52"/>
      <c r="AK236" s="52"/>
      <c r="AO236" s="52"/>
      <c r="AS236" s="52"/>
      <c r="AW236" s="52"/>
      <c r="BA236" s="52"/>
      <c r="BE236" s="52"/>
      <c r="BI236" s="52"/>
      <c r="BM236" s="52"/>
      <c r="BQ236" s="52"/>
      <c r="BU236" s="52"/>
      <c r="BY236" s="52"/>
      <c r="CC236" s="52"/>
      <c r="CG236" s="52"/>
      <c r="CK236" s="52"/>
      <c r="CO236" s="52"/>
      <c r="CS236" s="52"/>
      <c r="CW236" s="52"/>
      <c r="DA236" s="52"/>
      <c r="DE236" s="52"/>
      <c r="DI236" s="52"/>
      <c r="DM236" s="52"/>
      <c r="DQ236" s="52"/>
      <c r="DU236" s="52"/>
      <c r="DY236" s="52"/>
      <c r="EC236" s="52"/>
      <c r="EG236" s="52"/>
      <c r="EK236" s="52"/>
      <c r="EO236" s="52"/>
      <c r="ES236" s="52"/>
      <c r="EW236" s="52"/>
      <c r="FA236" s="52"/>
      <c r="FE236" s="52"/>
      <c r="FI236" s="52"/>
      <c r="FM236" s="52"/>
      <c r="FQ236" s="52"/>
      <c r="FU236" s="52"/>
      <c r="FY236" s="52"/>
      <c r="GC236" s="52"/>
      <c r="GG236" s="52"/>
      <c r="GK236" s="52"/>
      <c r="GO236" s="52"/>
      <c r="GS236" s="52"/>
      <c r="GW236" s="52"/>
      <c r="HA236" s="52"/>
      <c r="HE236" s="52"/>
      <c r="HI236" s="52"/>
      <c r="HM236" s="52"/>
      <c r="HQ236" s="52"/>
      <c r="HU236" s="52"/>
      <c r="HY236" s="52"/>
      <c r="IC236" s="52"/>
      <c r="IG236" s="52"/>
      <c r="IK236" s="52"/>
      <c r="IO236" s="52"/>
      <c r="IS236" s="52"/>
      <c r="IW236" s="52"/>
      <c r="JA236" s="52"/>
      <c r="JE236" s="52"/>
      <c r="JI236" s="52"/>
      <c r="JM236" s="52"/>
      <c r="JQ236" s="52"/>
      <c r="JU236" s="52"/>
      <c r="JY236" s="52"/>
      <c r="KC236" s="52"/>
      <c r="KG236" s="52"/>
      <c r="KK236" s="52"/>
      <c r="KO236" s="52"/>
      <c r="KS236" s="52"/>
      <c r="KW236" s="52"/>
      <c r="LA236" s="52"/>
      <c r="LE236" s="52"/>
      <c r="LI236" s="52"/>
      <c r="LM236" s="52"/>
      <c r="LQ236" s="52"/>
      <c r="LU236" s="52"/>
      <c r="LY236" s="52"/>
      <c r="MC236" s="52"/>
      <c r="MG236" s="52"/>
      <c r="MK236" s="52"/>
      <c r="MO236" s="52"/>
      <c r="MS236" s="52"/>
      <c r="MW236" s="52"/>
      <c r="NA236" s="52"/>
      <c r="NE236" s="52"/>
      <c r="NI236" s="52"/>
      <c r="NM236" s="52"/>
      <c r="NQ236" s="52"/>
      <c r="NU236" s="52"/>
      <c r="NY236" s="52"/>
      <c r="OC236" s="52"/>
      <c r="OG236" s="52"/>
      <c r="OK236" s="52"/>
      <c r="OO236" s="52"/>
      <c r="OS236" s="52"/>
      <c r="OW236" s="52"/>
      <c r="PA236" s="52"/>
      <c r="PE236" s="52"/>
      <c r="PI236" s="52"/>
      <c r="PM236" s="52"/>
      <c r="PQ236" s="52"/>
      <c r="PU236" s="52"/>
      <c r="PY236" s="52"/>
      <c r="QC236" s="52"/>
      <c r="QG236" s="52"/>
      <c r="QK236" s="52"/>
      <c r="QO236" s="52"/>
      <c r="QS236" s="52"/>
      <c r="QW236" s="52"/>
      <c r="RA236" s="52"/>
      <c r="RE236" s="52"/>
      <c r="RI236" s="52"/>
      <c r="RM236" s="52"/>
      <c r="RQ236" s="52"/>
      <c r="RU236" s="52"/>
      <c r="RY236" s="52"/>
      <c r="SC236" s="52"/>
      <c r="SG236" s="52"/>
      <c r="SK236" s="52"/>
      <c r="SO236" s="52"/>
      <c r="SS236" s="52"/>
      <c r="SW236" s="52"/>
      <c r="TA236" s="52"/>
      <c r="TE236" s="52"/>
      <c r="TI236" s="52"/>
      <c r="TM236" s="52"/>
      <c r="TQ236" s="52"/>
      <c r="TU236" s="52"/>
      <c r="TY236" s="52"/>
      <c r="UC236" s="52"/>
      <c r="UG236" s="52"/>
      <c r="UK236" s="52"/>
      <c r="UO236" s="52"/>
      <c r="US236" s="52"/>
      <c r="UW236" s="52"/>
      <c r="VA236" s="52"/>
      <c r="VE236" s="52"/>
      <c r="VI236" s="52"/>
      <c r="VM236" s="52"/>
      <c r="VQ236" s="52"/>
      <c r="VU236" s="52"/>
      <c r="VY236" s="52"/>
      <c r="WC236" s="52"/>
      <c r="WG236" s="52"/>
      <c r="WK236" s="52"/>
      <c r="WO236" s="52"/>
      <c r="WS236" s="52"/>
      <c r="WW236" s="52"/>
      <c r="XA236" s="52"/>
      <c r="XE236" s="52"/>
      <c r="XI236" s="52"/>
      <c r="XM236" s="52"/>
      <c r="XQ236" s="52"/>
      <c r="XU236" s="52"/>
      <c r="XY236" s="52"/>
      <c r="YC236" s="52"/>
      <c r="YG236" s="52"/>
      <c r="YK236" s="52"/>
      <c r="YO236" s="52"/>
      <c r="YS236" s="52"/>
      <c r="YW236" s="52"/>
      <c r="ZA236" s="52"/>
      <c r="ZE236" s="52"/>
      <c r="ZI236" s="52"/>
      <c r="ZM236" s="52"/>
      <c r="ZQ236" s="52"/>
      <c r="ZU236" s="52"/>
      <c r="ZY236" s="52"/>
      <c r="AAC236" s="52"/>
      <c r="AAG236" s="52"/>
      <c r="AAK236" s="52"/>
      <c r="AAO236" s="52"/>
      <c r="AAS236" s="52"/>
      <c r="AAW236" s="52"/>
      <c r="ABA236" s="52"/>
      <c r="ABE236" s="52"/>
      <c r="ABI236" s="52"/>
      <c r="ABM236" s="52"/>
      <c r="ABQ236" s="52"/>
      <c r="ABU236" s="52"/>
      <c r="ABY236" s="52"/>
      <c r="ACC236" s="52"/>
      <c r="ACG236" s="52"/>
      <c r="ACK236" s="52"/>
      <c r="ACO236" s="52"/>
      <c r="ACS236" s="52"/>
      <c r="ACW236" s="52"/>
      <c r="ADA236" s="52"/>
      <c r="ADE236" s="52"/>
      <c r="ADI236" s="52"/>
      <c r="ADM236" s="52"/>
      <c r="ADQ236" s="52"/>
      <c r="ADU236" s="52"/>
      <c r="ADY236" s="52"/>
      <c r="AEC236" s="52"/>
      <c r="AEG236" s="52"/>
      <c r="AEK236" s="52"/>
      <c r="AEO236" s="52"/>
      <c r="AES236" s="52"/>
      <c r="AEW236" s="52"/>
      <c r="AFA236" s="52"/>
      <c r="AFE236" s="52"/>
      <c r="AFI236" s="52"/>
      <c r="AFM236" s="52"/>
      <c r="AFQ236" s="52"/>
      <c r="AFU236" s="52"/>
      <c r="AFY236" s="52"/>
      <c r="AGC236" s="52"/>
      <c r="AGG236" s="52"/>
      <c r="AGK236" s="52"/>
      <c r="AGO236" s="52"/>
      <c r="AGS236" s="52"/>
      <c r="AGW236" s="52"/>
      <c r="AHA236" s="52"/>
      <c r="AHE236" s="52"/>
      <c r="AHI236" s="52"/>
      <c r="AHM236" s="52"/>
      <c r="AHQ236" s="52"/>
      <c r="AHU236" s="52"/>
      <c r="AHY236" s="52"/>
      <c r="AIC236" s="52"/>
      <c r="AIG236" s="52"/>
      <c r="AIK236" s="52"/>
      <c r="AIO236" s="52"/>
      <c r="AIS236" s="52"/>
      <c r="AIW236" s="52"/>
      <c r="AJA236" s="52"/>
      <c r="AJE236" s="52"/>
      <c r="AJI236" s="52"/>
      <c r="AJM236" s="52"/>
      <c r="AJQ236" s="52"/>
      <c r="AJU236" s="52"/>
      <c r="AJY236" s="52"/>
      <c r="AKC236" s="52"/>
      <c r="AKG236" s="52"/>
      <c r="AKK236" s="52"/>
      <c r="AKO236" s="52"/>
      <c r="AKS236" s="52"/>
      <c r="AKW236" s="52"/>
      <c r="ALA236" s="52"/>
      <c r="ALE236" s="52"/>
      <c r="ALI236" s="52"/>
      <c r="ALM236" s="52"/>
      <c r="ALQ236" s="52"/>
      <c r="ALU236" s="52"/>
      <c r="ALY236" s="52"/>
      <c r="AMC236" s="52"/>
      <c r="AMG236" s="52"/>
    </row>
    <row r="237" s="1" customFormat="true" ht="15" hidden="false" customHeight="false" outlineLevel="0" collapsed="false">
      <c r="A237" s="29" t="n">
        <v>44127</v>
      </c>
      <c r="B237" s="16" t="s">
        <v>308</v>
      </c>
      <c r="C237" s="16" t="n">
        <v>64.7</v>
      </c>
      <c r="D237" s="16"/>
      <c r="E237" s="16" t="s">
        <v>309</v>
      </c>
      <c r="F237" s="20"/>
      <c r="I237" s="52"/>
      <c r="M237" s="52"/>
      <c r="Q237" s="52"/>
      <c r="U237" s="52"/>
      <c r="Y237" s="52"/>
      <c r="AC237" s="52"/>
      <c r="AG237" s="52"/>
      <c r="AK237" s="52"/>
      <c r="AO237" s="52"/>
      <c r="AS237" s="52"/>
      <c r="AW237" s="52"/>
      <c r="BA237" s="52"/>
      <c r="BE237" s="52"/>
      <c r="BI237" s="52"/>
      <c r="BM237" s="52"/>
      <c r="BQ237" s="52"/>
      <c r="BU237" s="52"/>
      <c r="BY237" s="52"/>
      <c r="CC237" s="52"/>
      <c r="CG237" s="52"/>
      <c r="CK237" s="52"/>
      <c r="CO237" s="52"/>
      <c r="CS237" s="52"/>
      <c r="CW237" s="52"/>
      <c r="DA237" s="52"/>
      <c r="DE237" s="52"/>
      <c r="DI237" s="52"/>
      <c r="DM237" s="52"/>
      <c r="DQ237" s="52"/>
      <c r="DU237" s="52"/>
      <c r="DY237" s="52"/>
      <c r="EC237" s="52"/>
      <c r="EG237" s="52"/>
      <c r="EK237" s="52"/>
      <c r="EO237" s="52"/>
      <c r="ES237" s="52"/>
      <c r="EW237" s="52"/>
      <c r="FA237" s="52"/>
      <c r="FE237" s="52"/>
      <c r="FI237" s="52"/>
      <c r="FM237" s="52"/>
      <c r="FQ237" s="52"/>
      <c r="FU237" s="52"/>
      <c r="FY237" s="52"/>
      <c r="GC237" s="52"/>
      <c r="GG237" s="52"/>
      <c r="GK237" s="52"/>
      <c r="GO237" s="52"/>
      <c r="GS237" s="52"/>
      <c r="GW237" s="52"/>
      <c r="HA237" s="52"/>
      <c r="HE237" s="52"/>
      <c r="HI237" s="52"/>
      <c r="HM237" s="52"/>
      <c r="HQ237" s="52"/>
      <c r="HU237" s="52"/>
      <c r="HY237" s="52"/>
      <c r="IC237" s="52"/>
      <c r="IG237" s="52"/>
      <c r="IK237" s="52"/>
      <c r="IO237" s="52"/>
      <c r="IS237" s="52"/>
      <c r="IW237" s="52"/>
      <c r="JA237" s="52"/>
      <c r="JE237" s="52"/>
      <c r="JI237" s="52"/>
      <c r="JM237" s="52"/>
      <c r="JQ237" s="52"/>
      <c r="JU237" s="52"/>
      <c r="JY237" s="52"/>
      <c r="KC237" s="52"/>
      <c r="KG237" s="52"/>
      <c r="KK237" s="52"/>
      <c r="KO237" s="52"/>
      <c r="KS237" s="52"/>
      <c r="KW237" s="52"/>
      <c r="LA237" s="52"/>
      <c r="LE237" s="52"/>
      <c r="LI237" s="52"/>
      <c r="LM237" s="52"/>
      <c r="LQ237" s="52"/>
      <c r="LU237" s="52"/>
      <c r="LY237" s="52"/>
      <c r="MC237" s="52"/>
      <c r="MG237" s="52"/>
      <c r="MK237" s="52"/>
      <c r="MO237" s="52"/>
      <c r="MS237" s="52"/>
      <c r="MW237" s="52"/>
      <c r="NA237" s="52"/>
      <c r="NE237" s="52"/>
      <c r="NI237" s="52"/>
      <c r="NM237" s="52"/>
      <c r="NQ237" s="52"/>
      <c r="NU237" s="52"/>
      <c r="NY237" s="52"/>
      <c r="OC237" s="52"/>
      <c r="OG237" s="52"/>
      <c r="OK237" s="52"/>
      <c r="OO237" s="52"/>
      <c r="OS237" s="52"/>
      <c r="OW237" s="52"/>
      <c r="PA237" s="52"/>
      <c r="PE237" s="52"/>
      <c r="PI237" s="52"/>
      <c r="PM237" s="52"/>
      <c r="PQ237" s="52"/>
      <c r="PU237" s="52"/>
      <c r="PY237" s="52"/>
      <c r="QC237" s="52"/>
      <c r="QG237" s="52"/>
      <c r="QK237" s="52"/>
      <c r="QO237" s="52"/>
      <c r="QS237" s="52"/>
      <c r="QW237" s="52"/>
      <c r="RA237" s="52"/>
      <c r="RE237" s="52"/>
      <c r="RI237" s="52"/>
      <c r="RM237" s="52"/>
      <c r="RQ237" s="52"/>
      <c r="RU237" s="52"/>
      <c r="RY237" s="52"/>
      <c r="SC237" s="52"/>
      <c r="SG237" s="52"/>
      <c r="SK237" s="52"/>
      <c r="SO237" s="52"/>
      <c r="SS237" s="52"/>
      <c r="SW237" s="52"/>
      <c r="TA237" s="52"/>
      <c r="TE237" s="52"/>
      <c r="TI237" s="52"/>
      <c r="TM237" s="52"/>
      <c r="TQ237" s="52"/>
      <c r="TU237" s="52"/>
      <c r="TY237" s="52"/>
      <c r="UC237" s="52"/>
      <c r="UG237" s="52"/>
      <c r="UK237" s="52"/>
      <c r="UO237" s="52"/>
      <c r="US237" s="52"/>
      <c r="UW237" s="52"/>
      <c r="VA237" s="52"/>
      <c r="VE237" s="52"/>
      <c r="VI237" s="52"/>
      <c r="VM237" s="52"/>
      <c r="VQ237" s="52"/>
      <c r="VU237" s="52"/>
      <c r="VY237" s="52"/>
      <c r="WC237" s="52"/>
      <c r="WG237" s="52"/>
      <c r="WK237" s="52"/>
      <c r="WO237" s="52"/>
      <c r="WS237" s="52"/>
      <c r="WW237" s="52"/>
      <c r="XA237" s="52"/>
      <c r="XE237" s="52"/>
      <c r="XI237" s="52"/>
      <c r="XM237" s="52"/>
      <c r="XQ237" s="52"/>
      <c r="XU237" s="52"/>
      <c r="XY237" s="52"/>
      <c r="YC237" s="52"/>
      <c r="YG237" s="52"/>
      <c r="YK237" s="52"/>
      <c r="YO237" s="52"/>
      <c r="YS237" s="52"/>
      <c r="YW237" s="52"/>
      <c r="ZA237" s="52"/>
      <c r="ZE237" s="52"/>
      <c r="ZI237" s="52"/>
      <c r="ZM237" s="52"/>
      <c r="ZQ237" s="52"/>
      <c r="ZU237" s="52"/>
      <c r="ZY237" s="52"/>
      <c r="AAC237" s="52"/>
      <c r="AAG237" s="52"/>
      <c r="AAK237" s="52"/>
      <c r="AAO237" s="52"/>
      <c r="AAS237" s="52"/>
      <c r="AAW237" s="52"/>
      <c r="ABA237" s="52"/>
      <c r="ABE237" s="52"/>
      <c r="ABI237" s="52"/>
      <c r="ABM237" s="52"/>
      <c r="ABQ237" s="52"/>
      <c r="ABU237" s="52"/>
      <c r="ABY237" s="52"/>
      <c r="ACC237" s="52"/>
      <c r="ACG237" s="52"/>
      <c r="ACK237" s="52"/>
      <c r="ACO237" s="52"/>
      <c r="ACS237" s="52"/>
      <c r="ACW237" s="52"/>
      <c r="ADA237" s="52"/>
      <c r="ADE237" s="52"/>
      <c r="ADI237" s="52"/>
      <c r="ADM237" s="52"/>
      <c r="ADQ237" s="52"/>
      <c r="ADU237" s="52"/>
      <c r="ADY237" s="52"/>
      <c r="AEC237" s="52"/>
      <c r="AEG237" s="52"/>
      <c r="AEK237" s="52"/>
      <c r="AEO237" s="52"/>
      <c r="AES237" s="52"/>
      <c r="AEW237" s="52"/>
      <c r="AFA237" s="52"/>
      <c r="AFE237" s="52"/>
      <c r="AFI237" s="52"/>
      <c r="AFM237" s="52"/>
      <c r="AFQ237" s="52"/>
      <c r="AFU237" s="52"/>
      <c r="AFY237" s="52"/>
      <c r="AGC237" s="52"/>
      <c r="AGG237" s="52"/>
      <c r="AGK237" s="52"/>
      <c r="AGO237" s="52"/>
      <c r="AGS237" s="52"/>
      <c r="AGW237" s="52"/>
      <c r="AHA237" s="52"/>
      <c r="AHE237" s="52"/>
      <c r="AHI237" s="52"/>
      <c r="AHM237" s="52"/>
      <c r="AHQ237" s="52"/>
      <c r="AHU237" s="52"/>
      <c r="AHY237" s="52"/>
      <c r="AIC237" s="52"/>
      <c r="AIG237" s="52"/>
      <c r="AIK237" s="52"/>
      <c r="AIO237" s="52"/>
      <c r="AIS237" s="52"/>
      <c r="AIW237" s="52"/>
      <c r="AJA237" s="52"/>
      <c r="AJE237" s="52"/>
      <c r="AJI237" s="52"/>
      <c r="AJM237" s="52"/>
      <c r="AJQ237" s="52"/>
      <c r="AJU237" s="52"/>
      <c r="AJY237" s="52"/>
      <c r="AKC237" s="52"/>
      <c r="AKG237" s="52"/>
      <c r="AKK237" s="52"/>
      <c r="AKO237" s="52"/>
      <c r="AKS237" s="52"/>
      <c r="AKW237" s="52"/>
      <c r="ALA237" s="52"/>
      <c r="ALE237" s="52"/>
      <c r="ALI237" s="52"/>
      <c r="ALM237" s="52"/>
      <c r="ALQ237" s="52"/>
      <c r="ALU237" s="52"/>
      <c r="ALY237" s="52"/>
      <c r="AMC237" s="52"/>
      <c r="AMG237" s="52"/>
    </row>
    <row r="238" s="1" customFormat="true" ht="15" hidden="false" customHeight="false" outlineLevel="0" collapsed="false">
      <c r="A238" s="29" t="n">
        <v>44137</v>
      </c>
      <c r="B238" s="16" t="s">
        <v>310</v>
      </c>
      <c r="C238" s="16" t="n">
        <v>104760</v>
      </c>
      <c r="D238" s="16"/>
      <c r="E238" s="20"/>
      <c r="F238" s="20"/>
      <c r="I238" s="52"/>
      <c r="M238" s="52"/>
      <c r="Q238" s="52"/>
      <c r="U238" s="52"/>
      <c r="Y238" s="52"/>
      <c r="AC238" s="52"/>
      <c r="AG238" s="52"/>
      <c r="AK238" s="52"/>
      <c r="AO238" s="52"/>
      <c r="AS238" s="52"/>
      <c r="AW238" s="52"/>
      <c r="BA238" s="52"/>
      <c r="BE238" s="52"/>
      <c r="BI238" s="52"/>
      <c r="BM238" s="52"/>
      <c r="BQ238" s="52"/>
      <c r="BU238" s="52"/>
      <c r="BY238" s="52"/>
      <c r="CC238" s="52"/>
      <c r="CG238" s="52"/>
      <c r="CK238" s="52"/>
      <c r="CO238" s="52"/>
      <c r="CS238" s="52"/>
      <c r="CW238" s="52"/>
      <c r="DA238" s="52"/>
      <c r="DE238" s="52"/>
      <c r="DI238" s="52"/>
      <c r="DM238" s="52"/>
      <c r="DQ238" s="52"/>
      <c r="DU238" s="52"/>
      <c r="DY238" s="52"/>
      <c r="EC238" s="52"/>
      <c r="EG238" s="52"/>
      <c r="EK238" s="52"/>
      <c r="EO238" s="52"/>
      <c r="ES238" s="52"/>
      <c r="EW238" s="52"/>
      <c r="FA238" s="52"/>
      <c r="FE238" s="52"/>
      <c r="FI238" s="52"/>
      <c r="FM238" s="52"/>
      <c r="FQ238" s="52"/>
      <c r="FU238" s="52"/>
      <c r="FY238" s="52"/>
      <c r="GC238" s="52"/>
      <c r="GG238" s="52"/>
      <c r="GK238" s="52"/>
      <c r="GO238" s="52"/>
      <c r="GS238" s="52"/>
      <c r="GW238" s="52"/>
      <c r="HA238" s="52"/>
      <c r="HE238" s="52"/>
      <c r="HI238" s="52"/>
      <c r="HM238" s="52"/>
      <c r="HQ238" s="52"/>
      <c r="HU238" s="52"/>
      <c r="HY238" s="52"/>
      <c r="IC238" s="52"/>
      <c r="IG238" s="52"/>
      <c r="IK238" s="52"/>
      <c r="IO238" s="52"/>
      <c r="IS238" s="52"/>
      <c r="IW238" s="52"/>
      <c r="JA238" s="52"/>
      <c r="JE238" s="52"/>
      <c r="JI238" s="52"/>
      <c r="JM238" s="52"/>
      <c r="JQ238" s="52"/>
      <c r="JU238" s="52"/>
      <c r="JY238" s="52"/>
      <c r="KC238" s="52"/>
      <c r="KG238" s="52"/>
      <c r="KK238" s="52"/>
      <c r="KO238" s="52"/>
      <c r="KS238" s="52"/>
      <c r="KW238" s="52"/>
      <c r="LA238" s="52"/>
      <c r="LE238" s="52"/>
      <c r="LI238" s="52"/>
      <c r="LM238" s="52"/>
      <c r="LQ238" s="52"/>
      <c r="LU238" s="52"/>
      <c r="LY238" s="52"/>
      <c r="MC238" s="52"/>
      <c r="MG238" s="52"/>
      <c r="MK238" s="52"/>
      <c r="MO238" s="52"/>
      <c r="MS238" s="52"/>
      <c r="MW238" s="52"/>
      <c r="NA238" s="52"/>
      <c r="NE238" s="52"/>
      <c r="NI238" s="52"/>
      <c r="NM238" s="52"/>
      <c r="NQ238" s="52"/>
      <c r="NU238" s="52"/>
      <c r="NY238" s="52"/>
      <c r="OC238" s="52"/>
      <c r="OG238" s="52"/>
      <c r="OK238" s="52"/>
      <c r="OO238" s="52"/>
      <c r="OS238" s="52"/>
      <c r="OW238" s="52"/>
      <c r="PA238" s="52"/>
      <c r="PE238" s="52"/>
      <c r="PI238" s="52"/>
      <c r="PM238" s="52"/>
      <c r="PQ238" s="52"/>
      <c r="PU238" s="52"/>
      <c r="PY238" s="52"/>
      <c r="QC238" s="52"/>
      <c r="QG238" s="52"/>
      <c r="QK238" s="52"/>
      <c r="QO238" s="52"/>
      <c r="QS238" s="52"/>
      <c r="QW238" s="52"/>
      <c r="RA238" s="52"/>
      <c r="RE238" s="52"/>
      <c r="RI238" s="52"/>
      <c r="RM238" s="52"/>
      <c r="RQ238" s="52"/>
      <c r="RU238" s="52"/>
      <c r="RY238" s="52"/>
      <c r="SC238" s="52"/>
      <c r="SG238" s="52"/>
      <c r="SK238" s="52"/>
      <c r="SO238" s="52"/>
      <c r="SS238" s="52"/>
      <c r="SW238" s="52"/>
      <c r="TA238" s="52"/>
      <c r="TE238" s="52"/>
      <c r="TI238" s="52"/>
      <c r="TM238" s="52"/>
      <c r="TQ238" s="52"/>
      <c r="TU238" s="52"/>
      <c r="TY238" s="52"/>
      <c r="UC238" s="52"/>
      <c r="UG238" s="52"/>
      <c r="UK238" s="52"/>
      <c r="UO238" s="52"/>
      <c r="US238" s="52"/>
      <c r="UW238" s="52"/>
      <c r="VA238" s="52"/>
      <c r="VE238" s="52"/>
      <c r="VI238" s="52"/>
      <c r="VM238" s="52"/>
      <c r="VQ238" s="52"/>
      <c r="VU238" s="52"/>
      <c r="VY238" s="52"/>
      <c r="WC238" s="52"/>
      <c r="WG238" s="52"/>
      <c r="WK238" s="52"/>
      <c r="WO238" s="52"/>
      <c r="WS238" s="52"/>
      <c r="WW238" s="52"/>
      <c r="XA238" s="52"/>
      <c r="XE238" s="52"/>
      <c r="XI238" s="52"/>
      <c r="XM238" s="52"/>
      <c r="XQ238" s="52"/>
      <c r="XU238" s="52"/>
      <c r="XY238" s="52"/>
      <c r="YC238" s="52"/>
      <c r="YG238" s="52"/>
      <c r="YK238" s="52"/>
      <c r="YO238" s="52"/>
      <c r="YS238" s="52"/>
      <c r="YW238" s="52"/>
      <c r="ZA238" s="52"/>
      <c r="ZE238" s="52"/>
      <c r="ZI238" s="52"/>
      <c r="ZM238" s="52"/>
      <c r="ZQ238" s="52"/>
      <c r="ZU238" s="52"/>
      <c r="ZY238" s="52"/>
      <c r="AAC238" s="52"/>
      <c r="AAG238" s="52"/>
      <c r="AAK238" s="52"/>
      <c r="AAO238" s="52"/>
      <c r="AAS238" s="52"/>
      <c r="AAW238" s="52"/>
      <c r="ABA238" s="52"/>
      <c r="ABE238" s="52"/>
      <c r="ABI238" s="52"/>
      <c r="ABM238" s="52"/>
      <c r="ABQ238" s="52"/>
      <c r="ABU238" s="52"/>
      <c r="ABY238" s="52"/>
      <c r="ACC238" s="52"/>
      <c r="ACG238" s="52"/>
      <c r="ACK238" s="52"/>
      <c r="ACO238" s="52"/>
      <c r="ACS238" s="52"/>
      <c r="ACW238" s="52"/>
      <c r="ADA238" s="52"/>
      <c r="ADE238" s="52"/>
      <c r="ADI238" s="52"/>
      <c r="ADM238" s="52"/>
      <c r="ADQ238" s="52"/>
      <c r="ADU238" s="52"/>
      <c r="ADY238" s="52"/>
      <c r="AEC238" s="52"/>
      <c r="AEG238" s="52"/>
      <c r="AEK238" s="52"/>
      <c r="AEO238" s="52"/>
      <c r="AES238" s="52"/>
      <c r="AEW238" s="52"/>
      <c r="AFA238" s="52"/>
      <c r="AFE238" s="52"/>
      <c r="AFI238" s="52"/>
      <c r="AFM238" s="52"/>
      <c r="AFQ238" s="52"/>
      <c r="AFU238" s="52"/>
      <c r="AFY238" s="52"/>
      <c r="AGC238" s="52"/>
      <c r="AGG238" s="52"/>
      <c r="AGK238" s="52"/>
      <c r="AGO238" s="52"/>
      <c r="AGS238" s="52"/>
      <c r="AGW238" s="52"/>
      <c r="AHA238" s="52"/>
      <c r="AHE238" s="52"/>
      <c r="AHI238" s="52"/>
      <c r="AHM238" s="52"/>
      <c r="AHQ238" s="52"/>
      <c r="AHU238" s="52"/>
      <c r="AHY238" s="52"/>
      <c r="AIC238" s="52"/>
      <c r="AIG238" s="52"/>
      <c r="AIK238" s="52"/>
      <c r="AIO238" s="52"/>
      <c r="AIS238" s="52"/>
      <c r="AIW238" s="52"/>
      <c r="AJA238" s="52"/>
      <c r="AJE238" s="52"/>
      <c r="AJI238" s="52"/>
      <c r="AJM238" s="52"/>
      <c r="AJQ238" s="52"/>
      <c r="AJU238" s="52"/>
      <c r="AJY238" s="52"/>
      <c r="AKC238" s="52"/>
      <c r="AKG238" s="52"/>
      <c r="AKK238" s="52"/>
      <c r="AKO238" s="52"/>
      <c r="AKS238" s="52"/>
      <c r="AKW238" s="52"/>
      <c r="ALA238" s="52"/>
      <c r="ALE238" s="52"/>
      <c r="ALI238" s="52"/>
      <c r="ALM238" s="52"/>
      <c r="ALQ238" s="52"/>
      <c r="ALU238" s="52"/>
      <c r="ALY238" s="52"/>
      <c r="AMC238" s="52"/>
      <c r="AMG238" s="52"/>
    </row>
    <row r="239" s="1" customFormat="true" ht="15" hidden="false" customHeight="false" outlineLevel="0" collapsed="false">
      <c r="A239" s="29" t="n">
        <v>44141</v>
      </c>
      <c r="B239" s="16" t="s">
        <v>311</v>
      </c>
      <c r="C239" s="16" t="n">
        <v>792</v>
      </c>
      <c r="D239" s="16"/>
      <c r="E239" s="20"/>
      <c r="F239" s="20"/>
      <c r="I239" s="52"/>
      <c r="M239" s="52"/>
      <c r="Q239" s="52"/>
      <c r="U239" s="52"/>
      <c r="Y239" s="52"/>
      <c r="AC239" s="52"/>
      <c r="AG239" s="52"/>
      <c r="AK239" s="52"/>
      <c r="AO239" s="52"/>
      <c r="AS239" s="52"/>
      <c r="AW239" s="52"/>
      <c r="BA239" s="52"/>
      <c r="BE239" s="52"/>
      <c r="BI239" s="52"/>
      <c r="BM239" s="52"/>
      <c r="BQ239" s="52"/>
      <c r="BU239" s="52"/>
      <c r="BY239" s="52"/>
      <c r="CC239" s="52"/>
      <c r="CG239" s="52"/>
      <c r="CK239" s="52"/>
      <c r="CO239" s="52"/>
      <c r="CS239" s="52"/>
      <c r="CW239" s="52"/>
      <c r="DA239" s="52"/>
      <c r="DE239" s="52"/>
      <c r="DI239" s="52"/>
      <c r="DM239" s="52"/>
      <c r="DQ239" s="52"/>
      <c r="DU239" s="52"/>
      <c r="DY239" s="52"/>
      <c r="EC239" s="52"/>
      <c r="EG239" s="52"/>
      <c r="EK239" s="52"/>
      <c r="EO239" s="52"/>
      <c r="ES239" s="52"/>
      <c r="EW239" s="52"/>
      <c r="FA239" s="52"/>
      <c r="FE239" s="52"/>
      <c r="FI239" s="52"/>
      <c r="FM239" s="52"/>
      <c r="FQ239" s="52"/>
      <c r="FU239" s="52"/>
      <c r="FY239" s="52"/>
      <c r="GC239" s="52"/>
      <c r="GG239" s="52"/>
      <c r="GK239" s="52"/>
      <c r="GO239" s="52"/>
      <c r="GS239" s="52"/>
      <c r="GW239" s="52"/>
      <c r="HA239" s="52"/>
      <c r="HE239" s="52"/>
      <c r="HI239" s="52"/>
      <c r="HM239" s="52"/>
      <c r="HQ239" s="52"/>
      <c r="HU239" s="52"/>
      <c r="HY239" s="52"/>
      <c r="IC239" s="52"/>
      <c r="IG239" s="52"/>
      <c r="IK239" s="52"/>
      <c r="IO239" s="52"/>
      <c r="IS239" s="52"/>
      <c r="IW239" s="52"/>
      <c r="JA239" s="52"/>
      <c r="JE239" s="52"/>
      <c r="JI239" s="52"/>
      <c r="JM239" s="52"/>
      <c r="JQ239" s="52"/>
      <c r="JU239" s="52"/>
      <c r="JY239" s="52"/>
      <c r="KC239" s="52"/>
      <c r="KG239" s="52"/>
      <c r="KK239" s="52"/>
      <c r="KO239" s="52"/>
      <c r="KS239" s="52"/>
      <c r="KW239" s="52"/>
      <c r="LA239" s="52"/>
      <c r="LE239" s="52"/>
      <c r="LI239" s="52"/>
      <c r="LM239" s="52"/>
      <c r="LQ239" s="52"/>
      <c r="LU239" s="52"/>
      <c r="LY239" s="52"/>
      <c r="MC239" s="52"/>
      <c r="MG239" s="52"/>
      <c r="MK239" s="52"/>
      <c r="MO239" s="52"/>
      <c r="MS239" s="52"/>
      <c r="MW239" s="52"/>
      <c r="NA239" s="52"/>
      <c r="NE239" s="52"/>
      <c r="NI239" s="52"/>
      <c r="NM239" s="52"/>
      <c r="NQ239" s="52"/>
      <c r="NU239" s="52"/>
      <c r="NY239" s="52"/>
      <c r="OC239" s="52"/>
      <c r="OG239" s="52"/>
      <c r="OK239" s="52"/>
      <c r="OO239" s="52"/>
      <c r="OS239" s="52"/>
      <c r="OW239" s="52"/>
      <c r="PA239" s="52"/>
      <c r="PE239" s="52"/>
      <c r="PI239" s="52"/>
      <c r="PM239" s="52"/>
      <c r="PQ239" s="52"/>
      <c r="PU239" s="52"/>
      <c r="PY239" s="52"/>
      <c r="QC239" s="52"/>
      <c r="QG239" s="52"/>
      <c r="QK239" s="52"/>
      <c r="QO239" s="52"/>
      <c r="QS239" s="52"/>
      <c r="QW239" s="52"/>
      <c r="RA239" s="52"/>
      <c r="RE239" s="52"/>
      <c r="RI239" s="52"/>
      <c r="RM239" s="52"/>
      <c r="RQ239" s="52"/>
      <c r="RU239" s="52"/>
      <c r="RY239" s="52"/>
      <c r="SC239" s="52"/>
      <c r="SG239" s="52"/>
      <c r="SK239" s="52"/>
      <c r="SO239" s="52"/>
      <c r="SS239" s="52"/>
      <c r="SW239" s="52"/>
      <c r="TA239" s="52"/>
      <c r="TE239" s="52"/>
      <c r="TI239" s="52"/>
      <c r="TM239" s="52"/>
      <c r="TQ239" s="52"/>
      <c r="TU239" s="52"/>
      <c r="TY239" s="52"/>
      <c r="UC239" s="52"/>
      <c r="UG239" s="52"/>
      <c r="UK239" s="52"/>
      <c r="UO239" s="52"/>
      <c r="US239" s="52"/>
      <c r="UW239" s="52"/>
      <c r="VA239" s="52"/>
      <c r="VE239" s="52"/>
      <c r="VI239" s="52"/>
      <c r="VM239" s="52"/>
      <c r="VQ239" s="52"/>
      <c r="VU239" s="52"/>
      <c r="VY239" s="52"/>
      <c r="WC239" s="52"/>
      <c r="WG239" s="52"/>
      <c r="WK239" s="52"/>
      <c r="WO239" s="52"/>
      <c r="WS239" s="52"/>
      <c r="WW239" s="52"/>
      <c r="XA239" s="52"/>
      <c r="XE239" s="52"/>
      <c r="XI239" s="52"/>
      <c r="XM239" s="52"/>
      <c r="XQ239" s="52"/>
      <c r="XU239" s="52"/>
      <c r="XY239" s="52"/>
      <c r="YC239" s="52"/>
      <c r="YG239" s="52"/>
      <c r="YK239" s="52"/>
      <c r="YO239" s="52"/>
      <c r="YS239" s="52"/>
      <c r="YW239" s="52"/>
      <c r="ZA239" s="52"/>
      <c r="ZE239" s="52"/>
      <c r="ZI239" s="52"/>
      <c r="ZM239" s="52"/>
      <c r="ZQ239" s="52"/>
      <c r="ZU239" s="52"/>
      <c r="ZY239" s="52"/>
      <c r="AAC239" s="52"/>
      <c r="AAG239" s="52"/>
      <c r="AAK239" s="52"/>
      <c r="AAO239" s="52"/>
      <c r="AAS239" s="52"/>
      <c r="AAW239" s="52"/>
      <c r="ABA239" s="52"/>
      <c r="ABE239" s="52"/>
      <c r="ABI239" s="52"/>
      <c r="ABM239" s="52"/>
      <c r="ABQ239" s="52"/>
      <c r="ABU239" s="52"/>
      <c r="ABY239" s="52"/>
      <c r="ACC239" s="52"/>
      <c r="ACG239" s="52"/>
      <c r="ACK239" s="52"/>
      <c r="ACO239" s="52"/>
      <c r="ACS239" s="52"/>
      <c r="ACW239" s="52"/>
      <c r="ADA239" s="52"/>
      <c r="ADE239" s="52"/>
      <c r="ADI239" s="52"/>
      <c r="ADM239" s="52"/>
      <c r="ADQ239" s="52"/>
      <c r="ADU239" s="52"/>
      <c r="ADY239" s="52"/>
      <c r="AEC239" s="52"/>
      <c r="AEG239" s="52"/>
      <c r="AEK239" s="52"/>
      <c r="AEO239" s="52"/>
      <c r="AES239" s="52"/>
      <c r="AEW239" s="52"/>
      <c r="AFA239" s="52"/>
      <c r="AFE239" s="52"/>
      <c r="AFI239" s="52"/>
      <c r="AFM239" s="52"/>
      <c r="AFQ239" s="52"/>
      <c r="AFU239" s="52"/>
      <c r="AFY239" s="52"/>
      <c r="AGC239" s="52"/>
      <c r="AGG239" s="52"/>
      <c r="AGK239" s="52"/>
      <c r="AGO239" s="52"/>
      <c r="AGS239" s="52"/>
      <c r="AGW239" s="52"/>
      <c r="AHA239" s="52"/>
      <c r="AHE239" s="52"/>
      <c r="AHI239" s="52"/>
      <c r="AHM239" s="52"/>
      <c r="AHQ239" s="52"/>
      <c r="AHU239" s="52"/>
      <c r="AHY239" s="52"/>
      <c r="AIC239" s="52"/>
      <c r="AIG239" s="52"/>
      <c r="AIK239" s="52"/>
      <c r="AIO239" s="52"/>
      <c r="AIS239" s="52"/>
      <c r="AIW239" s="52"/>
      <c r="AJA239" s="52"/>
      <c r="AJE239" s="52"/>
      <c r="AJI239" s="52"/>
      <c r="AJM239" s="52"/>
      <c r="AJQ239" s="52"/>
      <c r="AJU239" s="52"/>
      <c r="AJY239" s="52"/>
      <c r="AKC239" s="52"/>
      <c r="AKG239" s="52"/>
      <c r="AKK239" s="52"/>
      <c r="AKO239" s="52"/>
      <c r="AKS239" s="52"/>
      <c r="AKW239" s="52"/>
      <c r="ALA239" s="52"/>
      <c r="ALE239" s="52"/>
      <c r="ALI239" s="52"/>
      <c r="ALM239" s="52"/>
      <c r="ALQ239" s="52"/>
      <c r="ALU239" s="52"/>
      <c r="ALY239" s="52"/>
      <c r="AMC239" s="52"/>
      <c r="AMG239" s="52"/>
    </row>
    <row r="240" s="1" customFormat="true" ht="15" hidden="false" customHeight="false" outlineLevel="0" collapsed="false">
      <c r="A240" s="29" t="n">
        <v>44159</v>
      </c>
      <c r="B240" s="16" t="s">
        <v>312</v>
      </c>
      <c r="C240" s="20" t="n">
        <v>14694</v>
      </c>
      <c r="D240" s="16"/>
      <c r="I240" s="52"/>
      <c r="M240" s="52"/>
      <c r="Q240" s="52"/>
      <c r="U240" s="52"/>
      <c r="Y240" s="52"/>
      <c r="AC240" s="52"/>
      <c r="AG240" s="52"/>
      <c r="AK240" s="52"/>
      <c r="AO240" s="52"/>
      <c r="AS240" s="52"/>
      <c r="AW240" s="52"/>
      <c r="BA240" s="52"/>
      <c r="BE240" s="52"/>
      <c r="BI240" s="52"/>
      <c r="BM240" s="52"/>
      <c r="BQ240" s="52"/>
      <c r="BU240" s="52"/>
      <c r="BY240" s="52"/>
      <c r="CC240" s="52"/>
      <c r="CG240" s="52"/>
      <c r="CK240" s="52"/>
      <c r="CO240" s="52"/>
      <c r="CS240" s="52"/>
      <c r="CW240" s="52"/>
      <c r="DA240" s="52"/>
      <c r="DE240" s="52"/>
      <c r="DI240" s="52"/>
      <c r="DM240" s="52"/>
      <c r="DQ240" s="52"/>
      <c r="DU240" s="52"/>
      <c r="DY240" s="52"/>
      <c r="EC240" s="52"/>
      <c r="EG240" s="52"/>
      <c r="EK240" s="52"/>
      <c r="EO240" s="52"/>
      <c r="ES240" s="52"/>
      <c r="EW240" s="52"/>
      <c r="FA240" s="52"/>
      <c r="FE240" s="52"/>
      <c r="FI240" s="52"/>
      <c r="FM240" s="52"/>
      <c r="FQ240" s="52"/>
      <c r="FU240" s="52"/>
      <c r="FY240" s="52"/>
      <c r="GC240" s="52"/>
      <c r="GG240" s="52"/>
      <c r="GK240" s="52"/>
      <c r="GO240" s="52"/>
      <c r="GS240" s="52"/>
      <c r="GW240" s="52"/>
      <c r="HA240" s="52"/>
      <c r="HE240" s="52"/>
      <c r="HI240" s="52"/>
      <c r="HM240" s="52"/>
      <c r="HQ240" s="52"/>
      <c r="HU240" s="52"/>
      <c r="HY240" s="52"/>
      <c r="IC240" s="52"/>
      <c r="IG240" s="52"/>
      <c r="IK240" s="52"/>
      <c r="IO240" s="52"/>
      <c r="IS240" s="52"/>
      <c r="IW240" s="52"/>
      <c r="JA240" s="52"/>
      <c r="JE240" s="52"/>
      <c r="JI240" s="52"/>
      <c r="JM240" s="52"/>
      <c r="JQ240" s="52"/>
      <c r="JU240" s="52"/>
      <c r="JY240" s="52"/>
      <c r="KC240" s="52"/>
      <c r="KG240" s="52"/>
      <c r="KK240" s="52"/>
      <c r="KO240" s="52"/>
      <c r="KS240" s="52"/>
      <c r="KW240" s="52"/>
      <c r="LA240" s="52"/>
      <c r="LE240" s="52"/>
      <c r="LI240" s="52"/>
      <c r="LM240" s="52"/>
      <c r="LQ240" s="52"/>
      <c r="LU240" s="52"/>
      <c r="LY240" s="52"/>
      <c r="MC240" s="52"/>
      <c r="MG240" s="52"/>
      <c r="MK240" s="52"/>
      <c r="MO240" s="52"/>
      <c r="MS240" s="52"/>
      <c r="MW240" s="52"/>
      <c r="NA240" s="52"/>
      <c r="NE240" s="52"/>
      <c r="NI240" s="52"/>
      <c r="NM240" s="52"/>
      <c r="NQ240" s="52"/>
      <c r="NU240" s="52"/>
      <c r="NY240" s="52"/>
      <c r="OC240" s="52"/>
      <c r="OG240" s="52"/>
      <c r="OK240" s="52"/>
      <c r="OO240" s="52"/>
      <c r="OS240" s="52"/>
      <c r="OW240" s="52"/>
      <c r="PA240" s="52"/>
      <c r="PE240" s="52"/>
      <c r="PI240" s="52"/>
      <c r="PM240" s="52"/>
      <c r="PQ240" s="52"/>
      <c r="PU240" s="52"/>
      <c r="PY240" s="52"/>
      <c r="QC240" s="52"/>
      <c r="QG240" s="52"/>
      <c r="QK240" s="52"/>
      <c r="QO240" s="52"/>
      <c r="QS240" s="52"/>
      <c r="QW240" s="52"/>
      <c r="RA240" s="52"/>
      <c r="RE240" s="52"/>
      <c r="RI240" s="52"/>
      <c r="RM240" s="52"/>
      <c r="RQ240" s="52"/>
      <c r="RU240" s="52"/>
      <c r="RY240" s="52"/>
      <c r="SC240" s="52"/>
      <c r="SG240" s="52"/>
      <c r="SK240" s="52"/>
      <c r="SO240" s="52"/>
      <c r="SS240" s="52"/>
      <c r="SW240" s="52"/>
      <c r="TA240" s="52"/>
      <c r="TE240" s="52"/>
      <c r="TI240" s="52"/>
      <c r="TM240" s="52"/>
      <c r="TQ240" s="52"/>
      <c r="TU240" s="52"/>
      <c r="TY240" s="52"/>
      <c r="UC240" s="52"/>
      <c r="UG240" s="52"/>
      <c r="UK240" s="52"/>
      <c r="UO240" s="52"/>
      <c r="US240" s="52"/>
      <c r="UW240" s="52"/>
      <c r="VA240" s="52"/>
      <c r="VE240" s="52"/>
      <c r="VI240" s="52"/>
      <c r="VM240" s="52"/>
      <c r="VQ240" s="52"/>
      <c r="VU240" s="52"/>
      <c r="VY240" s="52"/>
      <c r="WC240" s="52"/>
      <c r="WG240" s="52"/>
      <c r="WK240" s="52"/>
      <c r="WO240" s="52"/>
      <c r="WS240" s="52"/>
      <c r="WW240" s="52"/>
      <c r="XA240" s="52"/>
      <c r="XE240" s="52"/>
      <c r="XI240" s="52"/>
      <c r="XM240" s="52"/>
      <c r="XQ240" s="52"/>
      <c r="XU240" s="52"/>
      <c r="XY240" s="52"/>
      <c r="YC240" s="52"/>
      <c r="YG240" s="52"/>
      <c r="YK240" s="52"/>
      <c r="YO240" s="52"/>
      <c r="YS240" s="52"/>
      <c r="YW240" s="52"/>
      <c r="ZA240" s="52"/>
      <c r="ZE240" s="52"/>
      <c r="ZI240" s="52"/>
      <c r="ZM240" s="52"/>
      <c r="ZQ240" s="52"/>
      <c r="ZU240" s="52"/>
      <c r="ZY240" s="52"/>
      <c r="AAC240" s="52"/>
      <c r="AAG240" s="52"/>
      <c r="AAK240" s="52"/>
      <c r="AAO240" s="52"/>
      <c r="AAS240" s="52"/>
      <c r="AAW240" s="52"/>
      <c r="ABA240" s="52"/>
      <c r="ABE240" s="52"/>
      <c r="ABI240" s="52"/>
      <c r="ABM240" s="52"/>
      <c r="ABQ240" s="52"/>
      <c r="ABU240" s="52"/>
      <c r="ABY240" s="52"/>
      <c r="ACC240" s="52"/>
      <c r="ACG240" s="52"/>
      <c r="ACK240" s="52"/>
      <c r="ACO240" s="52"/>
      <c r="ACS240" s="52"/>
      <c r="ACW240" s="52"/>
      <c r="ADA240" s="52"/>
      <c r="ADE240" s="52"/>
      <c r="ADI240" s="52"/>
      <c r="ADM240" s="52"/>
      <c r="ADQ240" s="52"/>
      <c r="ADU240" s="52"/>
      <c r="ADY240" s="52"/>
      <c r="AEC240" s="52"/>
      <c r="AEG240" s="52"/>
      <c r="AEK240" s="52"/>
      <c r="AEO240" s="52"/>
      <c r="AES240" s="52"/>
      <c r="AEW240" s="52"/>
      <c r="AFA240" s="52"/>
      <c r="AFE240" s="52"/>
      <c r="AFI240" s="52"/>
      <c r="AFM240" s="52"/>
      <c r="AFQ240" s="52"/>
      <c r="AFU240" s="52"/>
      <c r="AFY240" s="52"/>
      <c r="AGC240" s="52"/>
      <c r="AGG240" s="52"/>
      <c r="AGK240" s="52"/>
      <c r="AGO240" s="52"/>
      <c r="AGS240" s="52"/>
      <c r="AGW240" s="52"/>
      <c r="AHA240" s="52"/>
      <c r="AHE240" s="52"/>
      <c r="AHI240" s="52"/>
      <c r="AHM240" s="52"/>
      <c r="AHQ240" s="52"/>
      <c r="AHU240" s="52"/>
      <c r="AHY240" s="52"/>
      <c r="AIC240" s="52"/>
      <c r="AIG240" s="52"/>
      <c r="AIK240" s="52"/>
      <c r="AIO240" s="52"/>
      <c r="AIS240" s="52"/>
      <c r="AIW240" s="52"/>
      <c r="AJA240" s="52"/>
      <c r="AJE240" s="52"/>
      <c r="AJI240" s="52"/>
      <c r="AJM240" s="52"/>
      <c r="AJQ240" s="52"/>
      <c r="AJU240" s="52"/>
      <c r="AJY240" s="52"/>
      <c r="AKC240" s="52"/>
      <c r="AKG240" s="52"/>
      <c r="AKK240" s="52"/>
      <c r="AKO240" s="52"/>
      <c r="AKS240" s="52"/>
      <c r="AKW240" s="52"/>
      <c r="ALA240" s="52"/>
      <c r="ALE240" s="52"/>
      <c r="ALI240" s="52"/>
      <c r="ALM240" s="52"/>
      <c r="ALQ240" s="52"/>
      <c r="ALU240" s="52"/>
      <c r="ALY240" s="52"/>
      <c r="AMC240" s="52"/>
      <c r="AMG240" s="52"/>
    </row>
    <row r="241" customFormat="false" ht="15" hidden="false" customHeight="false" outlineLevel="0" collapsed="false">
      <c r="A241" s="29" t="n">
        <v>44231</v>
      </c>
      <c r="B241" s="16" t="s">
        <v>313</v>
      </c>
      <c r="C241" s="16" t="n">
        <v>2048.4</v>
      </c>
      <c r="D241" s="16"/>
      <c r="E241" s="1"/>
      <c r="F241" s="1"/>
      <c r="G241" s="7"/>
      <c r="H241" s="7"/>
      <c r="I241" s="7"/>
      <c r="J241" s="7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customFormat="false" ht="15" hidden="false" customHeight="false" outlineLevel="0" collapsed="false">
      <c r="A242" s="29"/>
      <c r="B242" s="20" t="s">
        <v>314</v>
      </c>
      <c r="C242" s="16" t="n">
        <v>450</v>
      </c>
      <c r="D242" s="16"/>
      <c r="E242" s="1"/>
      <c r="F242" s="1"/>
    </row>
    <row r="243" customFormat="false" ht="15" hidden="false" customHeight="false" outlineLevel="0" collapsed="false">
      <c r="A243" s="29" t="n">
        <v>44250</v>
      </c>
      <c r="B243" s="16" t="s">
        <v>315</v>
      </c>
      <c r="C243" s="16" t="n">
        <v>42.8</v>
      </c>
      <c r="D243" s="16"/>
      <c r="E243" s="63" t="s">
        <v>316</v>
      </c>
      <c r="F243" s="1"/>
    </row>
    <row r="244" customFormat="false" ht="15" hidden="false" customHeight="false" outlineLevel="0" collapsed="false">
      <c r="A244" s="29" t="n">
        <v>44250</v>
      </c>
      <c r="B244" s="16" t="s">
        <v>317</v>
      </c>
      <c r="C244" s="20" t="n">
        <v>295</v>
      </c>
      <c r="D244" s="16"/>
      <c r="E244" s="63"/>
      <c r="F244" s="1"/>
    </row>
    <row r="245" customFormat="false" ht="15" hidden="false" customHeight="false" outlineLevel="0" collapsed="false">
      <c r="A245" s="29" t="n">
        <v>44251</v>
      </c>
      <c r="B245" s="16" t="s">
        <v>318</v>
      </c>
      <c r="C245" s="64" t="n">
        <v>1200</v>
      </c>
      <c r="D245" s="16"/>
      <c r="E245" s="1"/>
      <c r="F245" s="1"/>
    </row>
    <row r="246" customFormat="false" ht="15" hidden="false" customHeight="false" outlineLevel="0" collapsed="false">
      <c r="A246" s="20" t="s">
        <v>319</v>
      </c>
      <c r="B246" s="20"/>
      <c r="C246" s="20" t="n">
        <v>1380</v>
      </c>
      <c r="D246" s="16"/>
      <c r="E246" s="1"/>
      <c r="F246" s="1"/>
    </row>
    <row r="247" customFormat="false" ht="15" hidden="false" customHeight="false" outlineLevel="0" collapsed="false">
      <c r="A247" s="29" t="n">
        <v>44253</v>
      </c>
      <c r="B247" s="16" t="s">
        <v>320</v>
      </c>
      <c r="C247" s="16" t="n">
        <v>5524.94</v>
      </c>
      <c r="D247" s="16"/>
      <c r="E247" s="1"/>
      <c r="F247" s="1"/>
    </row>
    <row r="248" customFormat="false" ht="15" hidden="false" customHeight="false" outlineLevel="0" collapsed="false">
      <c r="A248" s="29"/>
      <c r="B248" s="16" t="s">
        <v>321</v>
      </c>
      <c r="C248" s="16" t="n">
        <v>215</v>
      </c>
      <c r="D248" s="16"/>
      <c r="E248" s="1"/>
      <c r="F248" s="1"/>
    </row>
    <row r="249" customFormat="false" ht="15" hidden="false" customHeight="false" outlineLevel="0" collapsed="false">
      <c r="A249" s="29" t="n">
        <v>44265</v>
      </c>
      <c r="B249" s="20" t="s">
        <v>322</v>
      </c>
      <c r="C249" s="20" t="n">
        <v>1211.53</v>
      </c>
      <c r="D249" s="16"/>
      <c r="E249" s="1"/>
      <c r="F249" s="1"/>
    </row>
    <row r="250" customFormat="false" ht="15" hidden="false" customHeight="true" outlineLevel="0" collapsed="false">
      <c r="A250" s="29" t="n">
        <v>44270</v>
      </c>
      <c r="B250" s="16" t="s">
        <v>323</v>
      </c>
      <c r="C250" s="16" t="n">
        <v>1212.66</v>
      </c>
      <c r="D250" s="16"/>
      <c r="E250" s="1"/>
      <c r="F250" s="1"/>
    </row>
    <row r="251" customFormat="false" ht="15" hidden="false" customHeight="true" outlineLevel="0" collapsed="false">
      <c r="A251" s="29" t="n">
        <v>44273</v>
      </c>
      <c r="B251" s="16" t="s">
        <v>324</v>
      </c>
      <c r="C251" s="16" t="n">
        <v>9000</v>
      </c>
      <c r="D251" s="16"/>
      <c r="E251" s="1" t="s">
        <v>325</v>
      </c>
      <c r="F251" s="1"/>
    </row>
    <row r="252" customFormat="false" ht="15" hidden="false" customHeight="true" outlineLevel="0" collapsed="false">
      <c r="A252" s="29" t="n">
        <v>44307</v>
      </c>
      <c r="B252" s="20" t="s">
        <v>326</v>
      </c>
      <c r="C252" s="20" t="n">
        <v>450</v>
      </c>
      <c r="D252" s="16"/>
      <c r="E252" s="1"/>
      <c r="F252" s="1"/>
    </row>
    <row r="253" customFormat="false" ht="15" hidden="false" customHeight="true" outlineLevel="0" collapsed="false">
      <c r="A253" s="29" t="n">
        <v>44307</v>
      </c>
      <c r="B253" s="20" t="s">
        <v>327</v>
      </c>
      <c r="C253" s="20" t="n">
        <v>250</v>
      </c>
      <c r="D253" s="16"/>
      <c r="E253" s="1"/>
      <c r="F253" s="1"/>
    </row>
    <row r="254" customFormat="false" ht="15" hidden="false" customHeight="true" outlineLevel="0" collapsed="false">
      <c r="A254" s="29" t="n">
        <v>44336</v>
      </c>
      <c r="B254" s="20" t="s">
        <v>328</v>
      </c>
      <c r="C254" s="20" t="n">
        <v>4320</v>
      </c>
      <c r="D254" s="20" t="s">
        <v>329</v>
      </c>
      <c r="E254" s="20"/>
      <c r="F254" s="1"/>
    </row>
    <row r="255" customFormat="false" ht="15" hidden="false" customHeight="true" outlineLevel="0" collapsed="false">
      <c r="A255" s="29" t="n">
        <v>44336</v>
      </c>
      <c r="B255" s="20" t="s">
        <v>330</v>
      </c>
      <c r="C255" s="20" t="n">
        <v>1200</v>
      </c>
      <c r="D255" s="20" t="s">
        <v>331</v>
      </c>
      <c r="E255" s="20"/>
      <c r="F255" s="1"/>
    </row>
    <row r="256" customFormat="false" ht="15" hidden="false" customHeight="true" outlineLevel="0" collapsed="false">
      <c r="A256" s="29" t="n">
        <v>44341</v>
      </c>
      <c r="B256" s="16" t="s">
        <v>332</v>
      </c>
      <c r="C256" s="16" t="n">
        <v>1642</v>
      </c>
      <c r="D256" s="20"/>
      <c r="E256" s="20"/>
      <c r="F256" s="1"/>
    </row>
    <row r="257" customFormat="false" ht="15" hidden="false" customHeight="true" outlineLevel="0" collapsed="false">
      <c r="A257" s="29" t="n">
        <v>44350</v>
      </c>
      <c r="B257" s="16" t="s">
        <v>333</v>
      </c>
      <c r="C257" s="16" t="n">
        <v>2920.08</v>
      </c>
      <c r="D257" s="20"/>
      <c r="E257" s="20"/>
      <c r="F257" s="1"/>
    </row>
    <row r="258" customFormat="false" ht="15" hidden="false" customHeight="true" outlineLevel="0" collapsed="false">
      <c r="A258" s="29" t="n">
        <v>44351</v>
      </c>
      <c r="B258" s="16" t="s">
        <v>334</v>
      </c>
      <c r="C258" s="16" t="n">
        <v>3003</v>
      </c>
      <c r="D258" s="20" t="s">
        <v>282</v>
      </c>
      <c r="E258" s="20"/>
      <c r="F258" s="1"/>
    </row>
    <row r="259" customFormat="false" ht="15" hidden="false" customHeight="true" outlineLevel="0" collapsed="false">
      <c r="A259" s="29" t="n">
        <v>44354</v>
      </c>
      <c r="B259" s="16" t="s">
        <v>127</v>
      </c>
      <c r="C259" s="16" t="n">
        <v>221.5</v>
      </c>
      <c r="D259" s="16" t="s">
        <v>335</v>
      </c>
      <c r="E259" s="20"/>
      <c r="F259" s="1"/>
    </row>
    <row r="260" customFormat="false" ht="15" hidden="false" customHeight="true" outlineLevel="0" collapsed="false">
      <c r="A260" s="29" t="n">
        <v>44354</v>
      </c>
      <c r="B260" s="20" t="s">
        <v>336</v>
      </c>
      <c r="C260" s="16" t="n">
        <v>300</v>
      </c>
      <c r="D260" s="16"/>
      <c r="E260" s="1"/>
      <c r="F260" s="1"/>
    </row>
    <row r="261" customFormat="false" ht="15" hidden="false" customHeight="true" outlineLevel="0" collapsed="false">
      <c r="A261" s="29" t="n">
        <v>44361</v>
      </c>
      <c r="B261" s="16" t="s">
        <v>337</v>
      </c>
      <c r="C261" s="16" t="n">
        <v>5400</v>
      </c>
      <c r="D261" s="16"/>
      <c r="E261" s="1"/>
      <c r="F261" s="1"/>
    </row>
    <row r="262" customFormat="false" ht="15" hidden="false" customHeight="true" outlineLevel="0" collapsed="false">
      <c r="A262" s="29" t="n">
        <v>44370</v>
      </c>
      <c r="B262" s="16" t="s">
        <v>338</v>
      </c>
      <c r="C262" s="16" t="n">
        <v>1003</v>
      </c>
      <c r="D262" s="16"/>
      <c r="E262" s="1"/>
      <c r="F262" s="1"/>
    </row>
    <row r="263" customFormat="false" ht="15" hidden="false" customHeight="true" outlineLevel="0" collapsed="false">
      <c r="A263" s="29" t="n">
        <v>44370</v>
      </c>
      <c r="B263" s="16" t="s">
        <v>339</v>
      </c>
      <c r="C263" s="16" t="n">
        <v>1708.8</v>
      </c>
      <c r="D263" s="16"/>
      <c r="E263" s="1"/>
      <c r="F263" s="1"/>
    </row>
    <row r="264" customFormat="false" ht="15" hidden="false" customHeight="true" outlineLevel="0" collapsed="false">
      <c r="A264" s="29" t="n">
        <v>44396</v>
      </c>
      <c r="B264" s="16" t="s">
        <v>340</v>
      </c>
      <c r="C264" s="16" t="n">
        <v>12550</v>
      </c>
      <c r="D264" s="16"/>
      <c r="E264" s="1"/>
      <c r="F264" s="1"/>
    </row>
    <row r="265" customFormat="false" ht="15" hidden="false" customHeight="true" outlineLevel="0" collapsed="false">
      <c r="A265" s="29" t="n">
        <v>44411</v>
      </c>
      <c r="B265" s="20" t="s">
        <v>341</v>
      </c>
      <c r="C265" s="20" t="n">
        <v>1200</v>
      </c>
      <c r="D265" s="16"/>
      <c r="E265" s="1"/>
      <c r="F265" s="1"/>
    </row>
    <row r="266" customFormat="false" ht="15" hidden="false" customHeight="true" outlineLevel="0" collapsed="false">
      <c r="A266" s="29" t="n">
        <v>44411</v>
      </c>
      <c r="B266" s="20" t="s">
        <v>342</v>
      </c>
      <c r="C266" s="20" t="n">
        <v>600</v>
      </c>
      <c r="D266" s="16"/>
      <c r="E266" s="1"/>
      <c r="F266" s="1"/>
    </row>
    <row r="267" customFormat="false" ht="15" hidden="false" customHeight="true" outlineLevel="0" collapsed="false">
      <c r="A267" s="29" t="n">
        <v>44425</v>
      </c>
      <c r="B267" s="16" t="s">
        <v>343</v>
      </c>
      <c r="C267" s="16" t="n">
        <v>1824</v>
      </c>
      <c r="D267" s="16"/>
      <c r="E267" s="1"/>
      <c r="F267" s="1"/>
    </row>
    <row r="268" customFormat="false" ht="15" hidden="false" customHeight="true" outlineLevel="0" collapsed="false">
      <c r="A268" s="29" t="n">
        <v>44425</v>
      </c>
      <c r="B268" s="16" t="s">
        <v>344</v>
      </c>
      <c r="C268" s="16" t="n">
        <v>1898.4</v>
      </c>
      <c r="D268" s="16"/>
      <c r="E268" s="1"/>
      <c r="F268" s="1"/>
    </row>
    <row r="269" customFormat="false" ht="15" hidden="false" customHeight="true" outlineLevel="0" collapsed="false">
      <c r="A269" s="29" t="n">
        <v>44433</v>
      </c>
      <c r="B269" s="16" t="s">
        <v>345</v>
      </c>
      <c r="C269" s="20" t="n">
        <v>10479</v>
      </c>
      <c r="D269" s="16"/>
      <c r="E269" s="1"/>
      <c r="F269" s="1"/>
    </row>
    <row r="270" customFormat="false" ht="15" hidden="false" customHeight="true" outlineLevel="0" collapsed="false">
      <c r="A270" s="29" t="n">
        <v>44442</v>
      </c>
      <c r="B270" s="20" t="s">
        <v>346</v>
      </c>
      <c r="C270" s="16" t="n">
        <v>5400</v>
      </c>
      <c r="D270" s="16"/>
      <c r="E270" s="1"/>
      <c r="F270" s="1"/>
    </row>
    <row r="271" customFormat="false" ht="15" hidden="false" customHeight="true" outlineLevel="0" collapsed="false">
      <c r="A271" s="29" t="n">
        <v>44438</v>
      </c>
      <c r="B271" s="20" t="s">
        <v>347</v>
      </c>
      <c r="C271" s="20" t="n">
        <v>6480</v>
      </c>
      <c r="D271" s="16"/>
      <c r="E271" s="1"/>
      <c r="F271" s="1"/>
    </row>
    <row r="272" customFormat="false" ht="15" hidden="false" customHeight="true" outlineLevel="0" collapsed="false">
      <c r="A272" s="29" t="n">
        <v>44438</v>
      </c>
      <c r="B272" s="20" t="s">
        <v>348</v>
      </c>
      <c r="C272" s="20" t="n">
        <v>225</v>
      </c>
      <c r="D272" s="16"/>
      <c r="E272" s="1"/>
      <c r="F272" s="1"/>
    </row>
    <row r="273" customFormat="false" ht="37.5" hidden="false" customHeight="true" outlineLevel="0" collapsed="false">
      <c r="A273" s="54"/>
      <c r="B273" s="55" t="s">
        <v>226</v>
      </c>
      <c r="C273" s="56" t="n">
        <v>775291.28</v>
      </c>
      <c r="D273" s="54"/>
      <c r="E273" s="7"/>
      <c r="F273" s="7"/>
    </row>
    <row r="274" customFormat="false" ht="15" hidden="false" customHeight="true" outlineLevel="0" collapsed="false">
      <c r="A274" s="65"/>
      <c r="B274" s="27" t="s">
        <v>349</v>
      </c>
      <c r="C274" s="65"/>
      <c r="D274" s="65"/>
    </row>
    <row r="275" customFormat="false" ht="15" hidden="false" customHeight="true" outlineLevel="0" collapsed="false">
      <c r="A275" s="28" t="s">
        <v>32</v>
      </c>
      <c r="B275" s="28" t="s">
        <v>33</v>
      </c>
      <c r="C275" s="28" t="s">
        <v>34</v>
      </c>
      <c r="D275" s="28" t="s">
        <v>35</v>
      </c>
    </row>
    <row r="276" customFormat="false" ht="15" hidden="false" customHeight="true" outlineLevel="0" collapsed="false">
      <c r="A276" s="29" t="n">
        <v>43525</v>
      </c>
      <c r="B276" s="20" t="s">
        <v>350</v>
      </c>
      <c r="C276" s="20" t="n">
        <v>1250</v>
      </c>
      <c r="D276" s="20"/>
    </row>
    <row r="277" customFormat="false" ht="15" hidden="false" customHeight="true" outlineLevel="0" collapsed="false">
      <c r="A277" s="29" t="n">
        <v>43525</v>
      </c>
      <c r="B277" s="20" t="s">
        <v>351</v>
      </c>
      <c r="C277" s="20" t="n">
        <v>2750</v>
      </c>
      <c r="D277" s="20"/>
    </row>
    <row r="278" customFormat="false" ht="15" hidden="false" customHeight="true" outlineLevel="0" collapsed="false">
      <c r="A278" s="29" t="n">
        <v>43546</v>
      </c>
      <c r="B278" s="20" t="s">
        <v>352</v>
      </c>
      <c r="C278" s="20" t="n">
        <v>3500</v>
      </c>
      <c r="D278" s="20" t="n">
        <v>700</v>
      </c>
    </row>
    <row r="279" customFormat="false" ht="15" hidden="false" customHeight="true" outlineLevel="0" collapsed="false">
      <c r="A279" s="29" t="n">
        <v>43612</v>
      </c>
      <c r="B279" s="20" t="s">
        <v>353</v>
      </c>
      <c r="C279" s="20" t="n">
        <v>2005</v>
      </c>
      <c r="D279" s="20"/>
    </row>
    <row r="280" customFormat="false" ht="15" hidden="false" customHeight="true" outlineLevel="0" collapsed="false">
      <c r="A280" s="29" t="n">
        <v>43628</v>
      </c>
      <c r="B280" s="20" t="s">
        <v>354</v>
      </c>
      <c r="C280" s="20" t="n">
        <v>101.18</v>
      </c>
      <c r="D280" s="20" t="n">
        <v>20.24</v>
      </c>
    </row>
    <row r="281" customFormat="false" ht="15" hidden="false" customHeight="true" outlineLevel="0" collapsed="false">
      <c r="A281" s="29" t="n">
        <v>43635</v>
      </c>
      <c r="B281" s="20" t="s">
        <v>355</v>
      </c>
      <c r="C281" s="20" t="n">
        <v>200</v>
      </c>
      <c r="D281" s="20" t="n">
        <v>40</v>
      </c>
    </row>
    <row r="282" customFormat="false" ht="15" hidden="false" customHeight="true" outlineLevel="0" collapsed="false">
      <c r="A282" s="29" t="n">
        <v>43641</v>
      </c>
      <c r="B282" s="66" t="s">
        <v>356</v>
      </c>
      <c r="C282" s="20" t="n">
        <v>3672</v>
      </c>
      <c r="D282" s="20"/>
      <c r="G282" s="8"/>
      <c r="H282" s="8"/>
      <c r="I282" s="8"/>
      <c r="J282" s="8"/>
    </row>
    <row r="283" customFormat="false" ht="15" hidden="false" customHeight="true" outlineLevel="0" collapsed="false">
      <c r="A283" s="29" t="n">
        <v>43670</v>
      </c>
      <c r="B283" s="20" t="s">
        <v>357</v>
      </c>
      <c r="C283" s="20" t="n">
        <v>221.86</v>
      </c>
      <c r="D283" s="20" t="n">
        <v>44.37</v>
      </c>
    </row>
    <row r="284" customFormat="false" ht="15" hidden="false" customHeight="true" outlineLevel="0" collapsed="false">
      <c r="A284" s="29" t="n">
        <v>43670</v>
      </c>
      <c r="B284" s="50" t="s">
        <v>358</v>
      </c>
      <c r="C284" s="67" t="n">
        <v>2808</v>
      </c>
      <c r="D284" s="68"/>
    </row>
    <row r="285" customFormat="false" ht="15" hidden="false" customHeight="true" outlineLevel="0" collapsed="false">
      <c r="A285" s="29" t="n">
        <v>43888</v>
      </c>
      <c r="B285" s="50" t="s">
        <v>359</v>
      </c>
      <c r="C285" s="67" t="n">
        <v>149.7</v>
      </c>
      <c r="D285" s="68"/>
      <c r="G285" s="1"/>
    </row>
    <row r="286" customFormat="false" ht="15" hidden="false" customHeight="true" outlineLevel="0" collapsed="false">
      <c r="A286" s="29" t="n">
        <v>43893</v>
      </c>
      <c r="B286" s="66" t="s">
        <v>360</v>
      </c>
      <c r="C286" s="20" t="n">
        <v>2500</v>
      </c>
      <c r="D286" s="20"/>
      <c r="G286" s="1"/>
    </row>
    <row r="287" customFormat="false" ht="15" hidden="false" customHeight="false" outlineLevel="0" collapsed="false">
      <c r="A287" s="29" t="n">
        <v>43920</v>
      </c>
      <c r="B287" s="66" t="s">
        <v>361</v>
      </c>
      <c r="C287" s="20" t="n">
        <v>243.02</v>
      </c>
      <c r="D287" s="20"/>
      <c r="E287" s="0" t="s">
        <v>362</v>
      </c>
      <c r="G287" s="69"/>
    </row>
    <row r="288" customFormat="false" ht="15" hidden="false" customHeight="false" outlineLevel="0" collapsed="false">
      <c r="A288" s="29" t="n">
        <v>43920</v>
      </c>
      <c r="B288" s="66" t="s">
        <v>363</v>
      </c>
      <c r="C288" s="20" t="n">
        <v>75.07</v>
      </c>
      <c r="D288" s="20"/>
      <c r="E288" s="0" t="s">
        <v>362</v>
      </c>
      <c r="G288" s="69"/>
    </row>
    <row r="289" customFormat="false" ht="15" hidden="false" customHeight="false" outlineLevel="0" collapsed="false">
      <c r="A289" s="29" t="n">
        <v>43920</v>
      </c>
      <c r="B289" s="66" t="s">
        <v>364</v>
      </c>
      <c r="C289" s="20" t="n">
        <v>251.52</v>
      </c>
      <c r="D289" s="20"/>
      <c r="E289" s="0" t="s">
        <v>362</v>
      </c>
      <c r="G289" s="69"/>
    </row>
    <row r="290" customFormat="false" ht="15" hidden="false" customHeight="false" outlineLevel="0" collapsed="false">
      <c r="A290" s="29" t="n">
        <v>44019</v>
      </c>
      <c r="B290" s="20" t="s">
        <v>365</v>
      </c>
      <c r="C290" s="20" t="n">
        <v>1350</v>
      </c>
      <c r="D290" s="20"/>
      <c r="G290" s="69"/>
    </row>
    <row r="291" customFormat="false" ht="15" hidden="false" customHeight="false" outlineLevel="0" collapsed="false">
      <c r="A291" s="29" t="n">
        <v>43949</v>
      </c>
      <c r="B291" s="20" t="s">
        <v>366</v>
      </c>
      <c r="C291" s="20" t="n">
        <v>656.83</v>
      </c>
      <c r="D291" s="20"/>
      <c r="E291" s="70" t="s">
        <v>367</v>
      </c>
      <c r="F291" s="70"/>
    </row>
    <row r="292" customFormat="false" ht="15" hidden="false" customHeight="false" outlineLevel="0" collapsed="false">
      <c r="A292" s="29" t="n">
        <v>44007</v>
      </c>
      <c r="B292" s="20" t="s">
        <v>368</v>
      </c>
      <c r="C292" s="20" t="n">
        <v>690.29</v>
      </c>
      <c r="D292" s="20"/>
      <c r="E292" s="70" t="s">
        <v>369</v>
      </c>
      <c r="F292" s="70"/>
    </row>
    <row r="293" customFormat="false" ht="45" hidden="false" customHeight="false" outlineLevel="0" collapsed="false">
      <c r="A293" s="40" t="s">
        <v>370</v>
      </c>
      <c r="B293" s="20" t="s">
        <v>164</v>
      </c>
      <c r="C293" s="41" t="n">
        <v>5350</v>
      </c>
      <c r="D293" s="20"/>
      <c r="E293" s="69"/>
      <c r="F293" s="69"/>
    </row>
    <row r="294" customFormat="false" ht="15" hidden="false" customHeight="false" outlineLevel="0" collapsed="false">
      <c r="A294" s="29" t="n">
        <v>44259</v>
      </c>
      <c r="B294" s="20" t="s">
        <v>371</v>
      </c>
      <c r="C294" s="20" t="n">
        <v>193.99</v>
      </c>
      <c r="D294" s="20"/>
      <c r="E294" s="69"/>
      <c r="F294" s="69"/>
    </row>
    <row r="295" customFormat="false" ht="15" hidden="false" customHeight="false" outlineLevel="0" collapsed="false">
      <c r="A295" s="29" t="n">
        <v>44350</v>
      </c>
      <c r="B295" s="20" t="s">
        <v>372</v>
      </c>
      <c r="C295" s="20" t="n">
        <v>336</v>
      </c>
      <c r="D295" s="20"/>
      <c r="E295" s="69"/>
      <c r="F295" s="69"/>
    </row>
    <row r="296" customFormat="false" ht="15" hidden="false" customHeight="false" outlineLevel="0" collapsed="false">
      <c r="A296" s="20"/>
      <c r="B296" s="20" t="s">
        <v>373</v>
      </c>
      <c r="C296" s="20" t="n">
        <v>1839.98</v>
      </c>
      <c r="D296" s="20"/>
      <c r="E296" s="69"/>
      <c r="F296" s="69"/>
    </row>
    <row r="297" customFormat="false" ht="18.75" hidden="false" customHeight="false" outlineLevel="0" collapsed="false">
      <c r="A297" s="54"/>
      <c r="B297" s="55" t="s">
        <v>374</v>
      </c>
      <c r="C297" s="71" t="n">
        <v>30949.05</v>
      </c>
      <c r="D297" s="54"/>
      <c r="E297" s="8"/>
      <c r="F297" s="8"/>
    </row>
    <row r="299" customFormat="false" ht="15" hidden="false" customHeight="false" outlineLevel="0" collapsed="false">
      <c r="A299" s="65"/>
      <c r="B299" s="27" t="s">
        <v>375</v>
      </c>
      <c r="C299" s="65"/>
      <c r="D299" s="65"/>
    </row>
    <row r="300" customFormat="false" ht="30" hidden="false" customHeight="false" outlineLevel="0" collapsed="false">
      <c r="A300" s="29" t="n">
        <v>43957</v>
      </c>
      <c r="B300" s="50" t="s">
        <v>376</v>
      </c>
      <c r="C300" s="67" t="n">
        <v>6757</v>
      </c>
      <c r="D300" s="20"/>
    </row>
    <row r="301" customFormat="false" ht="15" hidden="false" customHeight="false" outlineLevel="0" collapsed="false">
      <c r="A301" s="29" t="n">
        <v>44007</v>
      </c>
      <c r="B301" s="16" t="s">
        <v>285</v>
      </c>
      <c r="C301" s="16" t="n">
        <v>4227.48</v>
      </c>
      <c r="D301" s="20"/>
      <c r="E301" s="20" t="s">
        <v>286</v>
      </c>
      <c r="F301" s="48"/>
    </row>
    <row r="302" customFormat="false" ht="15" hidden="false" customHeight="false" outlineLevel="0" collapsed="false">
      <c r="A302" s="29" t="n">
        <v>44008</v>
      </c>
      <c r="B302" s="20" t="s">
        <v>377</v>
      </c>
      <c r="C302" s="20" t="n">
        <v>3504</v>
      </c>
      <c r="D302" s="20"/>
      <c r="E302" s="20" t="s">
        <v>378</v>
      </c>
      <c r="F302" s="72"/>
    </row>
    <row r="303" customFormat="false" ht="15" hidden="false" customHeight="false" outlineLevel="0" collapsed="false">
      <c r="A303" s="29" t="n">
        <v>44058</v>
      </c>
      <c r="B303" s="60" t="s">
        <v>288</v>
      </c>
      <c r="C303" s="16" t="n">
        <v>9227.58</v>
      </c>
      <c r="D303" s="20"/>
      <c r="E303" s="61" t="s">
        <v>289</v>
      </c>
      <c r="F303" s="47"/>
    </row>
    <row r="304" customFormat="false" ht="15" hidden="false" customHeight="false" outlineLevel="0" collapsed="false">
      <c r="A304" s="29" t="n">
        <v>44060</v>
      </c>
      <c r="B304" s="16" t="s">
        <v>379</v>
      </c>
      <c r="C304" s="16" t="n">
        <v>1500</v>
      </c>
      <c r="D304" s="20"/>
      <c r="E304" s="32" t="s">
        <v>293</v>
      </c>
      <c r="F304" s="20"/>
    </row>
    <row r="305" customFormat="false" ht="15" hidden="false" customHeight="false" outlineLevel="0" collapsed="false">
      <c r="A305" s="29" t="n">
        <v>44071</v>
      </c>
      <c r="B305" s="16" t="s">
        <v>380</v>
      </c>
      <c r="C305" s="16" t="n">
        <v>4987</v>
      </c>
      <c r="D305" s="20"/>
      <c r="E305" s="1" t="s">
        <v>293</v>
      </c>
      <c r="F305" s="69"/>
    </row>
    <row r="306" customFormat="false" ht="15" hidden="false" customHeight="false" outlineLevel="0" collapsed="false">
      <c r="A306" s="29" t="n">
        <v>44117</v>
      </c>
      <c r="B306" s="16" t="s">
        <v>381</v>
      </c>
      <c r="C306" s="16" t="n">
        <v>11923.42</v>
      </c>
      <c r="D306" s="5"/>
      <c r="E306" s="62" t="s">
        <v>382</v>
      </c>
      <c r="F306" s="20"/>
    </row>
    <row r="307" customFormat="false" ht="15" hidden="false" customHeight="false" outlineLevel="0" collapsed="false">
      <c r="A307" s="29" t="n">
        <v>44124</v>
      </c>
      <c r="B307" s="20" t="s">
        <v>301</v>
      </c>
      <c r="C307" s="20" t="n">
        <v>500</v>
      </c>
      <c r="D307" s="5"/>
      <c r="E307" s="20" t="s">
        <v>293</v>
      </c>
      <c r="F307" s="20"/>
    </row>
    <row r="308" customFormat="false" ht="15" hidden="false" customHeight="false" outlineLevel="0" collapsed="false">
      <c r="A308" s="29" t="n">
        <v>44124</v>
      </c>
      <c r="B308" s="16" t="s">
        <v>303</v>
      </c>
      <c r="C308" s="16" t="n">
        <v>650</v>
      </c>
      <c r="D308" s="5"/>
      <c r="E308" s="20" t="s">
        <v>293</v>
      </c>
      <c r="F308" s="20"/>
    </row>
    <row r="309" customFormat="false" ht="15" hidden="false" customHeight="false" outlineLevel="0" collapsed="false">
      <c r="A309" s="29" t="n">
        <v>44127</v>
      </c>
      <c r="B309" s="16" t="s">
        <v>304</v>
      </c>
      <c r="C309" s="16" t="n">
        <v>3520</v>
      </c>
      <c r="D309" s="5"/>
      <c r="E309" s="20" t="s">
        <v>305</v>
      </c>
      <c r="F309" s="20"/>
    </row>
    <row r="310" customFormat="false" ht="15" hidden="false" customHeight="false" outlineLevel="0" collapsed="false">
      <c r="A310" s="29" t="n">
        <v>44172</v>
      </c>
      <c r="B310" s="20" t="s">
        <v>383</v>
      </c>
      <c r="C310" s="20" t="n">
        <v>56500</v>
      </c>
      <c r="D310" s="7"/>
      <c r="E310" s="1"/>
      <c r="F310" s="1"/>
    </row>
    <row r="311" customFormat="false" ht="15" hidden="false" customHeight="false" outlineLevel="0" collapsed="false">
      <c r="A311" s="29" t="n">
        <v>44412</v>
      </c>
      <c r="B311" s="20" t="s">
        <v>384</v>
      </c>
      <c r="C311" s="20" t="n">
        <v>15200</v>
      </c>
      <c r="D311" s="7"/>
      <c r="E311" s="1"/>
      <c r="F311" s="1"/>
    </row>
    <row r="312" customFormat="false" ht="18.75" hidden="false" customHeight="false" outlineLevel="0" collapsed="false">
      <c r="A312" s="54"/>
      <c r="B312" s="55" t="s">
        <v>374</v>
      </c>
      <c r="C312" s="55" t="n">
        <f aca="false">SUM(C300:C311)</f>
        <v>118496.48</v>
      </c>
    </row>
  </sheetData>
  <mergeCells count="7">
    <mergeCell ref="E94:E104"/>
    <mergeCell ref="E108:E111"/>
    <mergeCell ref="E115:E116"/>
    <mergeCell ref="D133:F139"/>
    <mergeCell ref="E243:E244"/>
    <mergeCell ref="E291:F291"/>
    <mergeCell ref="E292:F29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0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N57"/>
  <sheetViews>
    <sheetView showFormulas="false" showGridLines="true" showRowColHeaders="true" showZeros="true" rightToLeft="false" tabSelected="false" showOutlineSymbols="true" defaultGridColor="true" view="normal" topLeftCell="A22" colorId="64" zoomScale="86" zoomScaleNormal="86" zoomScalePageLayoutView="100" workbookViewId="0">
      <selection pane="topLeft" activeCell="Z34" activeCellId="0" sqref="Z34"/>
    </sheetView>
  </sheetViews>
  <sheetFormatPr defaultColWidth="8.55078125" defaultRowHeight="13.8" zeroHeight="false" outlineLevelRow="0" outlineLevelCol="0"/>
  <cols>
    <col collapsed="false" customWidth="true" hidden="false" outlineLevel="0" max="1" min="1" style="0" width="18.71"/>
    <col collapsed="false" customWidth="true" hidden="false" outlineLevel="0" max="2" min="2" style="0" width="9.94"/>
    <col collapsed="false" customWidth="true" hidden="false" outlineLevel="0" max="3" min="3" style="0" width="5.91"/>
    <col collapsed="false" customWidth="true" hidden="false" outlineLevel="0" max="4" min="4" style="0" width="16.99"/>
    <col collapsed="false" customWidth="true" hidden="false" outlineLevel="0" max="5" min="5" style="0" width="11.29"/>
    <col collapsed="false" customWidth="true" hidden="false" outlineLevel="0" max="6" min="6" style="0" width="14.15"/>
    <col collapsed="false" customWidth="true" hidden="false" outlineLevel="0" max="25" min="19" style="0" width="10.71"/>
    <col collapsed="false" customWidth="true" hidden="false" outlineLevel="0" max="37" min="26" style="0" width="11.86"/>
    <col collapsed="false" customWidth="true" hidden="false" outlineLevel="0" max="1024" min="1024" style="0" width="11.52"/>
  </cols>
  <sheetData>
    <row r="1" customFormat="false" ht="13.8" hidden="false" customHeight="false" outlineLevel="0" collapsed="false">
      <c r="B1" s="12" t="s">
        <v>385</v>
      </c>
      <c r="C1" s="12"/>
    </row>
    <row r="3" customFormat="false" ht="13.8" hidden="false" customHeight="false" outlineLevel="0" collapsed="false">
      <c r="B3" s="73" t="s">
        <v>386</v>
      </c>
      <c r="C3" s="74"/>
      <c r="AM3" s="8"/>
    </row>
    <row r="4" customFormat="false" ht="17.25" hidden="false" customHeight="true" outlineLevel="0" collapsed="false">
      <c r="A4" s="75" t="s">
        <v>387</v>
      </c>
      <c r="B4" s="75" t="s">
        <v>388</v>
      </c>
      <c r="C4" s="75" t="s">
        <v>389</v>
      </c>
      <c r="D4" s="75" t="s">
        <v>390</v>
      </c>
      <c r="E4" s="75" t="s">
        <v>391</v>
      </c>
      <c r="F4" s="75" t="s">
        <v>392</v>
      </c>
      <c r="G4" s="76" t="s">
        <v>393</v>
      </c>
      <c r="H4" s="76"/>
      <c r="I4" s="76"/>
      <c r="J4" s="76"/>
      <c r="K4" s="76"/>
      <c r="L4" s="76"/>
      <c r="M4" s="76"/>
      <c r="N4" s="76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5" t="s">
        <v>394</v>
      </c>
      <c r="AM4" s="78" t="s">
        <v>395</v>
      </c>
      <c r="AN4" s="0" t="s">
        <v>396</v>
      </c>
    </row>
    <row r="5" customFormat="false" ht="27.75" hidden="false" customHeight="true" outlineLevel="0" collapsed="false">
      <c r="A5" s="75"/>
      <c r="B5" s="75"/>
      <c r="C5" s="75"/>
      <c r="D5" s="75"/>
      <c r="E5" s="75"/>
      <c r="F5" s="75"/>
      <c r="G5" s="79" t="s">
        <v>397</v>
      </c>
      <c r="H5" s="76" t="s">
        <v>398</v>
      </c>
      <c r="I5" s="76" t="s">
        <v>399</v>
      </c>
      <c r="J5" s="76" t="s">
        <v>400</v>
      </c>
      <c r="K5" s="76" t="s">
        <v>401</v>
      </c>
      <c r="L5" s="76" t="s">
        <v>402</v>
      </c>
      <c r="M5" s="76" t="s">
        <v>403</v>
      </c>
      <c r="N5" s="76" t="s">
        <v>404</v>
      </c>
      <c r="O5" s="76" t="s">
        <v>405</v>
      </c>
      <c r="P5" s="76" t="s">
        <v>406</v>
      </c>
      <c r="Q5" s="76" t="s">
        <v>407</v>
      </c>
      <c r="R5" s="76" t="s">
        <v>408</v>
      </c>
      <c r="S5" s="80" t="n">
        <v>43862</v>
      </c>
      <c r="T5" s="80" t="s">
        <v>409</v>
      </c>
      <c r="U5" s="80" t="s">
        <v>410</v>
      </c>
      <c r="V5" s="80" t="s">
        <v>411</v>
      </c>
      <c r="W5" s="80" t="s">
        <v>412</v>
      </c>
      <c r="X5" s="80" t="s">
        <v>413</v>
      </c>
      <c r="Y5" s="80" t="s">
        <v>414</v>
      </c>
      <c r="Z5" s="80" t="s">
        <v>415</v>
      </c>
      <c r="AA5" s="80" t="s">
        <v>416</v>
      </c>
      <c r="AB5" s="80" t="s">
        <v>417</v>
      </c>
      <c r="AC5" s="80" t="s">
        <v>418</v>
      </c>
      <c r="AD5" s="80" t="s">
        <v>419</v>
      </c>
      <c r="AE5" s="80" t="s">
        <v>420</v>
      </c>
      <c r="AF5" s="80" t="s">
        <v>421</v>
      </c>
      <c r="AG5" s="80" t="s">
        <v>422</v>
      </c>
      <c r="AH5" s="80" t="s">
        <v>423</v>
      </c>
      <c r="AI5" s="80" t="s">
        <v>424</v>
      </c>
      <c r="AJ5" s="80" t="s">
        <v>425</v>
      </c>
      <c r="AK5" s="80" t="s">
        <v>426</v>
      </c>
      <c r="AL5" s="75"/>
      <c r="AM5" s="78"/>
    </row>
    <row r="6" customFormat="false" ht="13.8" hidden="false" customHeight="false" outlineLevel="0" collapsed="false">
      <c r="A6" s="3" t="s">
        <v>427</v>
      </c>
      <c r="B6" s="68" t="n">
        <v>407</v>
      </c>
      <c r="C6" s="20" t="n">
        <v>9.8</v>
      </c>
      <c r="D6" s="68" t="n">
        <v>980</v>
      </c>
      <c r="E6" s="68" t="n">
        <v>980</v>
      </c>
      <c r="F6" s="68" t="n">
        <f aca="false">E6*0.05</f>
        <v>49</v>
      </c>
      <c r="G6" s="68" t="n">
        <v>980</v>
      </c>
      <c r="H6" s="68" t="n">
        <v>980</v>
      </c>
      <c r="I6" s="68" t="n">
        <v>980</v>
      </c>
      <c r="J6" s="68" t="n">
        <v>980</v>
      </c>
      <c r="K6" s="68" t="n">
        <v>980</v>
      </c>
      <c r="L6" s="68" t="n">
        <v>980</v>
      </c>
      <c r="M6" s="68" t="n">
        <v>980</v>
      </c>
      <c r="N6" s="68" t="n">
        <v>980</v>
      </c>
      <c r="O6" s="68" t="n">
        <v>980</v>
      </c>
      <c r="P6" s="68" t="n">
        <v>980</v>
      </c>
      <c r="Q6" s="68" t="n">
        <v>980</v>
      </c>
      <c r="R6" s="68" t="n">
        <v>980</v>
      </c>
      <c r="S6" s="68" t="n">
        <v>980</v>
      </c>
      <c r="T6" s="68" t="n">
        <v>980</v>
      </c>
      <c r="U6" s="68" t="n">
        <v>980</v>
      </c>
      <c r="V6" s="68" t="n">
        <v>980</v>
      </c>
      <c r="W6" s="68" t="n">
        <v>980</v>
      </c>
      <c r="X6" s="68" t="n">
        <v>980</v>
      </c>
      <c r="Y6" s="68" t="n">
        <v>980</v>
      </c>
      <c r="Z6" s="68" t="n">
        <v>980</v>
      </c>
      <c r="AA6" s="68" t="n">
        <v>980</v>
      </c>
      <c r="AB6" s="68" t="n">
        <v>980</v>
      </c>
      <c r="AC6" s="68" t="n">
        <v>980</v>
      </c>
      <c r="AD6" s="68" t="n">
        <v>980</v>
      </c>
      <c r="AE6" s="68" t="n">
        <v>980</v>
      </c>
      <c r="AF6" s="68" t="n">
        <v>980</v>
      </c>
      <c r="AG6" s="68" t="n">
        <v>980</v>
      </c>
      <c r="AH6" s="68" t="n">
        <v>980</v>
      </c>
      <c r="AI6" s="68" t="n">
        <v>980</v>
      </c>
      <c r="AJ6" s="68" t="n">
        <v>980</v>
      </c>
      <c r="AK6" s="68" t="n">
        <v>980</v>
      </c>
      <c r="AL6" s="68" t="n">
        <f aca="false">SUM(E6:AK6)-F6</f>
        <v>31360</v>
      </c>
      <c r="AM6" s="81"/>
    </row>
    <row r="7" customFormat="false" ht="13.8" hidden="false" customHeight="false" outlineLevel="0" collapsed="false">
      <c r="A7" s="3" t="s">
        <v>428</v>
      </c>
      <c r="B7" s="68" t="n">
        <v>408</v>
      </c>
      <c r="C7" s="20" t="n">
        <v>12.8</v>
      </c>
      <c r="D7" s="68" t="n">
        <v>4480</v>
      </c>
      <c r="E7" s="68" t="n">
        <v>4480</v>
      </c>
      <c r="F7" s="68" t="n">
        <f aca="false">E7*0.05</f>
        <v>224</v>
      </c>
      <c r="G7" s="68" t="n">
        <v>4480</v>
      </c>
      <c r="H7" s="68" t="n">
        <v>4480</v>
      </c>
      <c r="I7" s="68" t="n">
        <v>4480</v>
      </c>
      <c r="J7" s="68" t="n">
        <v>4480</v>
      </c>
      <c r="K7" s="68" t="n">
        <v>4480</v>
      </c>
      <c r="L7" s="68" t="n">
        <v>4480</v>
      </c>
      <c r="M7" s="68" t="n">
        <v>5120</v>
      </c>
      <c r="N7" s="68" t="n">
        <v>5120</v>
      </c>
      <c r="O7" s="68" t="n">
        <v>5120</v>
      </c>
      <c r="P7" s="68" t="n">
        <v>5120</v>
      </c>
      <c r="Q7" s="68" t="n">
        <v>5120</v>
      </c>
      <c r="R7" s="68" t="n">
        <v>5120</v>
      </c>
      <c r="S7" s="68" t="n">
        <v>5120</v>
      </c>
      <c r="T7" s="68" t="n">
        <v>5120</v>
      </c>
      <c r="U7" s="68" t="n">
        <v>5120</v>
      </c>
      <c r="V7" s="68" t="n">
        <v>5120</v>
      </c>
      <c r="W7" s="68" t="n">
        <v>5120</v>
      </c>
      <c r="X7" s="68" t="n">
        <v>1900</v>
      </c>
      <c r="Y7" s="68" t="n">
        <v>10240</v>
      </c>
      <c r="Z7" s="68" t="n">
        <v>1900</v>
      </c>
      <c r="AA7" s="68" t="n">
        <v>6440</v>
      </c>
      <c r="AB7" s="68" t="n">
        <v>5120</v>
      </c>
      <c r="AC7" s="68" t="n">
        <v>5120</v>
      </c>
      <c r="AD7" s="68" t="n">
        <v>5120</v>
      </c>
      <c r="AE7" s="68" t="n">
        <v>5120</v>
      </c>
      <c r="AF7" s="68" t="n">
        <v>5120</v>
      </c>
      <c r="AG7" s="68" t="n">
        <v>5120</v>
      </c>
      <c r="AH7" s="68" t="n">
        <v>5120</v>
      </c>
      <c r="AI7" s="68" t="n">
        <v>5120</v>
      </c>
      <c r="AJ7" s="68" t="n">
        <v>2500</v>
      </c>
      <c r="AK7" s="68" t="n">
        <v>7740</v>
      </c>
      <c r="AL7" s="68" t="n">
        <f aca="false">SUM(E7:AK7)-F7</f>
        <v>159360</v>
      </c>
      <c r="AM7" s="81"/>
    </row>
    <row r="8" customFormat="false" ht="13.8" hidden="false" customHeight="false" outlineLevel="0" collapsed="false">
      <c r="A8" s="82" t="s">
        <v>429</v>
      </c>
      <c r="B8" s="83" t="n">
        <v>409</v>
      </c>
      <c r="C8" s="84" t="n">
        <v>9.5</v>
      </c>
      <c r="D8" s="83" t="n">
        <v>2375</v>
      </c>
      <c r="E8" s="83" t="n">
        <v>2375</v>
      </c>
      <c r="F8" s="85" t="n">
        <f aca="false">E8*0.05</f>
        <v>118.75</v>
      </c>
      <c r="G8" s="83" t="n">
        <v>2375</v>
      </c>
      <c r="H8" s="83" t="n">
        <v>2375</v>
      </c>
      <c r="I8" s="83" t="n">
        <v>2375</v>
      </c>
      <c r="J8" s="83" t="n">
        <v>2375</v>
      </c>
      <c r="K8" s="83" t="n">
        <v>2375</v>
      </c>
      <c r="L8" s="83" t="n">
        <v>2375</v>
      </c>
      <c r="M8" s="83" t="n">
        <v>2375</v>
      </c>
      <c r="N8" s="83" t="n">
        <v>2375</v>
      </c>
      <c r="O8" s="83" t="n">
        <v>2375</v>
      </c>
      <c r="P8" s="83" t="n">
        <v>2375</v>
      </c>
      <c r="Q8" s="83" t="n">
        <v>2375</v>
      </c>
      <c r="R8" s="83" t="n">
        <v>2375</v>
      </c>
      <c r="S8" s="83" t="n">
        <v>2375</v>
      </c>
      <c r="T8" s="83" t="n">
        <v>2375</v>
      </c>
      <c r="U8" s="83" t="n">
        <v>1187</v>
      </c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5" t="n">
        <f aca="false">SUM(E8:AK8)-F8</f>
        <v>36812</v>
      </c>
      <c r="AM8" s="81"/>
      <c r="AN8" s="0" t="s">
        <v>430</v>
      </c>
    </row>
    <row r="9" customFormat="false" ht="13.8" hidden="false" customHeight="false" outlineLevel="0" collapsed="false">
      <c r="A9" s="3" t="s">
        <v>427</v>
      </c>
      <c r="B9" s="68" t="n">
        <v>411</v>
      </c>
      <c r="C9" s="20" t="n">
        <v>9.1</v>
      </c>
      <c r="D9" s="68" t="n">
        <v>955.5</v>
      </c>
      <c r="E9" s="68" t="n">
        <v>955.5</v>
      </c>
      <c r="F9" s="86" t="n">
        <f aca="false">E9*0.05</f>
        <v>47.775</v>
      </c>
      <c r="G9" s="68" t="n">
        <v>955.5</v>
      </c>
      <c r="H9" s="68" t="n">
        <v>955.5</v>
      </c>
      <c r="I9" s="68" t="n">
        <v>955.5</v>
      </c>
      <c r="J9" s="68" t="n">
        <v>955.5</v>
      </c>
      <c r="K9" s="68" t="n">
        <v>955.5</v>
      </c>
      <c r="L9" s="68" t="n">
        <v>955.5</v>
      </c>
      <c r="M9" s="68" t="n">
        <v>1365</v>
      </c>
      <c r="N9" s="68" t="n">
        <v>1365</v>
      </c>
      <c r="O9" s="68" t="n">
        <v>1365</v>
      </c>
      <c r="P9" s="68" t="n">
        <v>1365</v>
      </c>
      <c r="Q9" s="68" t="n">
        <v>1365</v>
      </c>
      <c r="R9" s="68" t="n">
        <v>1365</v>
      </c>
      <c r="S9" s="68" t="n">
        <v>1365</v>
      </c>
      <c r="T9" s="68" t="n">
        <v>1365</v>
      </c>
      <c r="U9" s="68" t="n">
        <v>1365</v>
      </c>
      <c r="V9" s="68" t="n">
        <v>1365</v>
      </c>
      <c r="W9" s="68" t="n">
        <v>1365</v>
      </c>
      <c r="X9" s="68" t="n">
        <v>1365</v>
      </c>
      <c r="Y9" s="68" t="n">
        <v>1365</v>
      </c>
      <c r="Z9" s="68" t="n">
        <v>1365</v>
      </c>
      <c r="AA9" s="68" t="n">
        <v>1365</v>
      </c>
      <c r="AB9" s="68" t="n">
        <v>1365</v>
      </c>
      <c r="AC9" s="68" t="n">
        <v>1365</v>
      </c>
      <c r="AD9" s="68" t="n">
        <v>1365</v>
      </c>
      <c r="AE9" s="68" t="n">
        <v>1365</v>
      </c>
      <c r="AF9" s="68" t="n">
        <v>1365</v>
      </c>
      <c r="AG9" s="68" t="n">
        <v>1365</v>
      </c>
      <c r="AH9" s="68" t="n">
        <v>1365</v>
      </c>
      <c r="AI9" s="68" t="n">
        <v>1365</v>
      </c>
      <c r="AJ9" s="68" t="n">
        <v>1365</v>
      </c>
      <c r="AK9" s="68" t="n">
        <v>1365</v>
      </c>
      <c r="AL9" s="87" t="n">
        <f aca="false">SUM(E9:AK9)-F9</f>
        <v>40813.5</v>
      </c>
      <c r="AM9" s="81"/>
    </row>
    <row r="10" customFormat="false" ht="13.8" hidden="false" customHeight="false" outlineLevel="0" collapsed="false">
      <c r="A10" s="3" t="s">
        <v>431</v>
      </c>
      <c r="B10" s="68" t="n">
        <v>412</v>
      </c>
      <c r="C10" s="20" t="n">
        <v>75</v>
      </c>
      <c r="D10" s="68" t="n">
        <v>13000</v>
      </c>
      <c r="E10" s="68" t="n">
        <v>13000</v>
      </c>
      <c r="F10" s="68" t="n">
        <f aca="false">E10*0.05</f>
        <v>650</v>
      </c>
      <c r="G10" s="68" t="n">
        <v>13000</v>
      </c>
      <c r="H10" s="68" t="n">
        <v>13000</v>
      </c>
      <c r="I10" s="68" t="n">
        <v>13000</v>
      </c>
      <c r="J10" s="68" t="n">
        <v>13000</v>
      </c>
      <c r="K10" s="68" t="n">
        <v>13000</v>
      </c>
      <c r="L10" s="68" t="n">
        <v>13000</v>
      </c>
      <c r="M10" s="68" t="n">
        <v>13000</v>
      </c>
      <c r="N10" s="68" t="n">
        <v>13000</v>
      </c>
      <c r="O10" s="68" t="n">
        <v>13000</v>
      </c>
      <c r="P10" s="68" t="n">
        <v>13000</v>
      </c>
      <c r="Q10" s="68" t="n">
        <v>13000</v>
      </c>
      <c r="R10" s="68" t="n">
        <v>13000</v>
      </c>
      <c r="S10" s="68" t="n">
        <v>13000</v>
      </c>
      <c r="T10" s="68" t="n">
        <v>13000</v>
      </c>
      <c r="U10" s="68" t="n">
        <v>13000</v>
      </c>
      <c r="V10" s="68" t="n">
        <v>13000</v>
      </c>
      <c r="W10" s="68" t="n">
        <v>13000</v>
      </c>
      <c r="X10" s="68" t="n">
        <v>13000</v>
      </c>
      <c r="Y10" s="68" t="n">
        <v>13000</v>
      </c>
      <c r="Z10" s="68" t="n">
        <v>13000</v>
      </c>
      <c r="AA10" s="68" t="n">
        <v>13000</v>
      </c>
      <c r="AB10" s="68" t="n">
        <v>13000</v>
      </c>
      <c r="AC10" s="68" t="n">
        <v>13000</v>
      </c>
      <c r="AD10" s="68" t="n">
        <v>13000</v>
      </c>
      <c r="AE10" s="68" t="n">
        <v>13000</v>
      </c>
      <c r="AF10" s="68" t="n">
        <v>13000</v>
      </c>
      <c r="AG10" s="68" t="n">
        <v>13000</v>
      </c>
      <c r="AH10" s="68" t="n">
        <v>13000</v>
      </c>
      <c r="AI10" s="68" t="n">
        <v>13000</v>
      </c>
      <c r="AJ10" s="68" t="n">
        <v>13000</v>
      </c>
      <c r="AK10" s="68" t="n">
        <v>13000</v>
      </c>
      <c r="AL10" s="87" t="n">
        <f aca="false">SUM(E10:AK10)-F10</f>
        <v>416000</v>
      </c>
      <c r="AM10" s="81"/>
    </row>
    <row r="11" customFormat="false" ht="13.8" hidden="false" customHeight="false" outlineLevel="0" collapsed="false">
      <c r="A11" s="82" t="s">
        <v>432</v>
      </c>
      <c r="B11" s="83" t="n">
        <v>414</v>
      </c>
      <c r="C11" s="84" t="n">
        <v>10</v>
      </c>
      <c r="D11" s="83" t="n">
        <v>6000</v>
      </c>
      <c r="E11" s="83" t="n">
        <v>6000</v>
      </c>
      <c r="F11" s="83" t="n">
        <f aca="false">E11*0.05</f>
        <v>300</v>
      </c>
      <c r="G11" s="83"/>
      <c r="H11" s="83"/>
      <c r="I11" s="83"/>
      <c r="J11" s="83"/>
      <c r="K11" s="83" t="n">
        <v>6000</v>
      </c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5" t="n">
        <f aca="false">SUM(E11:AK11)-F11</f>
        <v>12000</v>
      </c>
      <c r="AM11" s="81"/>
      <c r="AN11" s="0" t="s">
        <v>433</v>
      </c>
    </row>
    <row r="12" customFormat="false" ht="13.8" hidden="false" customHeight="false" outlineLevel="0" collapsed="false">
      <c r="A12" s="3" t="s">
        <v>434</v>
      </c>
      <c r="B12" s="68" t="n">
        <v>415</v>
      </c>
      <c r="C12" s="20" t="n">
        <v>12</v>
      </c>
      <c r="D12" s="68" t="n">
        <v>600</v>
      </c>
      <c r="E12" s="68" t="n">
        <v>7200</v>
      </c>
      <c r="F12" s="68" t="n">
        <f aca="false">E12*0.05</f>
        <v>360</v>
      </c>
      <c r="G12" s="68"/>
      <c r="H12" s="68"/>
      <c r="I12" s="68"/>
      <c r="J12" s="68"/>
      <c r="K12" s="68"/>
      <c r="L12" s="68"/>
      <c r="M12" s="68" t="n">
        <v>7200</v>
      </c>
      <c r="N12" s="68" t="n">
        <v>7200</v>
      </c>
      <c r="O12" s="68" t="n">
        <v>7200</v>
      </c>
      <c r="P12" s="68" t="n">
        <v>7200</v>
      </c>
      <c r="Q12" s="68" t="n">
        <v>7200</v>
      </c>
      <c r="R12" s="68" t="n">
        <v>8400</v>
      </c>
      <c r="S12" s="68" t="n">
        <v>8400</v>
      </c>
      <c r="T12" s="68" t="n">
        <v>8400</v>
      </c>
      <c r="U12" s="68" t="n">
        <v>8400</v>
      </c>
      <c r="V12" s="68" t="n">
        <v>8400</v>
      </c>
      <c r="W12" s="68" t="n">
        <v>8400</v>
      </c>
      <c r="X12" s="68" t="n">
        <v>8400</v>
      </c>
      <c r="Y12" s="68" t="n">
        <v>8400</v>
      </c>
      <c r="Z12" s="68" t="n">
        <v>8400</v>
      </c>
      <c r="AA12" s="68" t="n">
        <v>8400</v>
      </c>
      <c r="AB12" s="68" t="n">
        <v>8400</v>
      </c>
      <c r="AC12" s="68" t="n">
        <v>8400</v>
      </c>
      <c r="AD12" s="68" t="n">
        <v>8400</v>
      </c>
      <c r="AE12" s="68" t="n">
        <v>8400</v>
      </c>
      <c r="AF12" s="68" t="n">
        <v>8400</v>
      </c>
      <c r="AG12" s="68" t="n">
        <v>8400</v>
      </c>
      <c r="AH12" s="68" t="n">
        <v>8400</v>
      </c>
      <c r="AI12" s="68" t="n">
        <v>8400</v>
      </c>
      <c r="AJ12" s="68" t="n">
        <v>8400</v>
      </c>
      <c r="AK12" s="68" t="n">
        <v>8400</v>
      </c>
      <c r="AL12" s="87" t="n">
        <f aca="false">SUM(E12:AK12)-F12</f>
        <v>211200</v>
      </c>
      <c r="AM12" s="81"/>
      <c r="AN12" s="0" t="s">
        <v>435</v>
      </c>
    </row>
    <row r="13" customFormat="false" ht="13.8" hidden="false" customHeight="false" outlineLevel="0" collapsed="false">
      <c r="A13" s="82" t="s">
        <v>436</v>
      </c>
      <c r="B13" s="83" t="n">
        <v>417</v>
      </c>
      <c r="C13" s="84" t="n">
        <v>85</v>
      </c>
      <c r="D13" s="83" t="n">
        <v>200</v>
      </c>
      <c r="E13" s="83" t="n">
        <v>17000</v>
      </c>
      <c r="F13" s="83" t="n">
        <f aca="false">E13*0.05</f>
        <v>850</v>
      </c>
      <c r="G13" s="83"/>
      <c r="H13" s="83"/>
      <c r="I13" s="83"/>
      <c r="J13" s="83"/>
      <c r="K13" s="83"/>
      <c r="L13" s="83"/>
      <c r="M13" s="83"/>
      <c r="N13" s="83" t="n">
        <v>17000</v>
      </c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5" t="n">
        <f aca="false">SUM(E13:AK13)-F13</f>
        <v>34000</v>
      </c>
      <c r="AM13" s="81"/>
      <c r="AN13" s="0" t="s">
        <v>437</v>
      </c>
    </row>
    <row r="14" customFormat="false" ht="13.8" hidden="false" customHeight="false" outlineLevel="0" collapsed="false">
      <c r="A14" s="3" t="s">
        <v>438</v>
      </c>
      <c r="B14" s="68" t="n">
        <v>418</v>
      </c>
      <c r="C14" s="20" t="n">
        <v>10</v>
      </c>
      <c r="D14" s="68" t="n">
        <v>200</v>
      </c>
      <c r="E14" s="68" t="n">
        <v>2000</v>
      </c>
      <c r="F14" s="68" t="n">
        <f aca="false">E14*0.05</f>
        <v>100</v>
      </c>
      <c r="G14" s="68"/>
      <c r="H14" s="68"/>
      <c r="I14" s="68"/>
      <c r="J14" s="68"/>
      <c r="K14" s="68"/>
      <c r="L14" s="68"/>
      <c r="M14" s="68"/>
      <c r="N14" s="68"/>
      <c r="O14" s="68" t="n">
        <v>2000</v>
      </c>
      <c r="P14" s="68" t="n">
        <v>2000</v>
      </c>
      <c r="Q14" s="68" t="n">
        <v>2000</v>
      </c>
      <c r="R14" s="68" t="n">
        <v>2000</v>
      </c>
      <c r="S14" s="68" t="n">
        <v>2000</v>
      </c>
      <c r="T14" s="68" t="n">
        <v>1000</v>
      </c>
      <c r="U14" s="68" t="n">
        <v>1000</v>
      </c>
      <c r="V14" s="68" t="n">
        <v>1000</v>
      </c>
      <c r="W14" s="68" t="n">
        <v>2000</v>
      </c>
      <c r="X14" s="68" t="n">
        <v>2000</v>
      </c>
      <c r="Y14" s="68"/>
      <c r="Z14" s="68"/>
      <c r="AA14" s="68" t="n">
        <v>2000</v>
      </c>
      <c r="AB14" s="68" t="n">
        <v>4000</v>
      </c>
      <c r="AC14" s="68" t="n">
        <v>2000</v>
      </c>
      <c r="AD14" s="68" t="n">
        <v>2000</v>
      </c>
      <c r="AE14" s="68" t="n">
        <v>2000</v>
      </c>
      <c r="AF14" s="68" t="n">
        <v>2000</v>
      </c>
      <c r="AG14" s="68" t="n">
        <v>2000</v>
      </c>
      <c r="AH14" s="68" t="n">
        <v>2000</v>
      </c>
      <c r="AI14" s="68" t="n">
        <v>2000</v>
      </c>
      <c r="AJ14" s="68" t="n">
        <v>2000</v>
      </c>
      <c r="AK14" s="68" t="n">
        <v>2000</v>
      </c>
      <c r="AL14" s="87" t="n">
        <f aca="false">SUM(E14:AK14)-F14</f>
        <v>43000</v>
      </c>
      <c r="AM14" s="81"/>
      <c r="AN14" s="0" t="s">
        <v>439</v>
      </c>
    </row>
    <row r="15" customFormat="false" ht="13.8" hidden="false" customHeight="false" outlineLevel="0" collapsed="false">
      <c r="A15" s="3" t="s">
        <v>440</v>
      </c>
      <c r="B15" s="68" t="s">
        <v>441</v>
      </c>
      <c r="C15" s="20"/>
      <c r="D15" s="68" t="n">
        <v>490</v>
      </c>
      <c r="E15" s="68" t="n">
        <v>490</v>
      </c>
      <c r="F15" s="68" t="n">
        <f aca="false">E15*0.05</f>
        <v>24.5</v>
      </c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 t="n">
        <v>490</v>
      </c>
      <c r="S15" s="68" t="n">
        <v>490</v>
      </c>
      <c r="T15" s="68" t="n">
        <v>490</v>
      </c>
      <c r="U15" s="68" t="n">
        <v>490</v>
      </c>
      <c r="V15" s="68" t="n">
        <v>490</v>
      </c>
      <c r="W15" s="68" t="n">
        <v>490</v>
      </c>
      <c r="X15" s="68" t="n">
        <v>490</v>
      </c>
      <c r="Y15" s="68" t="n">
        <v>490</v>
      </c>
      <c r="Z15" s="68" t="n">
        <v>490</v>
      </c>
      <c r="AA15" s="68" t="n">
        <v>490</v>
      </c>
      <c r="AB15" s="68" t="n">
        <v>490</v>
      </c>
      <c r="AC15" s="68" t="n">
        <v>490</v>
      </c>
      <c r="AD15" s="68" t="n">
        <v>490</v>
      </c>
      <c r="AE15" s="68" t="n">
        <v>490</v>
      </c>
      <c r="AF15" s="68" t="n">
        <v>490</v>
      </c>
      <c r="AG15" s="68" t="n">
        <v>490</v>
      </c>
      <c r="AH15" s="68" t="n">
        <v>490</v>
      </c>
      <c r="AI15" s="68" t="n">
        <v>490</v>
      </c>
      <c r="AJ15" s="68" t="n">
        <v>490</v>
      </c>
      <c r="AK15" s="68" t="n">
        <v>490</v>
      </c>
      <c r="AL15" s="87" t="n">
        <f aca="false">SUM(E15:AK15)-F15</f>
        <v>10290</v>
      </c>
      <c r="AM15" s="81"/>
      <c r="AN15" s="0" t="s">
        <v>442</v>
      </c>
    </row>
    <row r="16" customFormat="false" ht="13.8" hidden="false" customHeight="false" outlineLevel="0" collapsed="false">
      <c r="A16" s="3" t="s">
        <v>443</v>
      </c>
      <c r="B16" s="68" t="n">
        <v>420</v>
      </c>
      <c r="C16" s="20" t="n">
        <v>12</v>
      </c>
      <c r="D16" s="68" t="n">
        <v>4008</v>
      </c>
      <c r="E16" s="68" t="n">
        <v>6000</v>
      </c>
      <c r="F16" s="68" t="n">
        <f aca="false">E16*0.05</f>
        <v>300</v>
      </c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 t="n">
        <v>7980</v>
      </c>
      <c r="W16" s="68" t="n">
        <v>4008</v>
      </c>
      <c r="X16" s="68" t="n">
        <v>4000</v>
      </c>
      <c r="Y16" s="68" t="n">
        <v>4008</v>
      </c>
      <c r="Z16" s="68" t="n">
        <v>8600</v>
      </c>
      <c r="AA16" s="68" t="n">
        <v>8100</v>
      </c>
      <c r="AB16" s="68" t="n">
        <v>3200</v>
      </c>
      <c r="AC16" s="68" t="n">
        <v>7450</v>
      </c>
      <c r="AD16" s="68" t="n">
        <v>1100</v>
      </c>
      <c r="AE16" s="68" t="n">
        <v>19900</v>
      </c>
      <c r="AF16" s="68" t="n">
        <v>4600</v>
      </c>
      <c r="AG16" s="68" t="n">
        <v>7700</v>
      </c>
      <c r="AH16" s="68" t="n">
        <v>2000</v>
      </c>
      <c r="AI16" s="68" t="n">
        <v>1200</v>
      </c>
      <c r="AJ16" s="68"/>
      <c r="AK16" s="68"/>
      <c r="AL16" s="87" t="n">
        <f aca="false">SUM(E16:AK16)-F16</f>
        <v>89846</v>
      </c>
      <c r="AM16" s="81"/>
      <c r="AN16" s="0" t="s">
        <v>444</v>
      </c>
    </row>
    <row r="17" customFormat="false" ht="35.5" hidden="false" customHeight="false" outlineLevel="0" collapsed="false">
      <c r="A17" s="3" t="s">
        <v>445</v>
      </c>
      <c r="B17" s="68" t="n">
        <v>452</v>
      </c>
      <c r="C17" s="20" t="n">
        <v>11.65</v>
      </c>
      <c r="D17" s="68" t="n">
        <v>3000</v>
      </c>
      <c r="E17" s="66" t="s">
        <v>446</v>
      </c>
      <c r="F17" s="66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 t="n">
        <v>1700</v>
      </c>
      <c r="AA17" s="68" t="n">
        <v>8100</v>
      </c>
      <c r="AB17" s="68" t="n">
        <v>4600</v>
      </c>
      <c r="AC17" s="68" t="n">
        <v>6000</v>
      </c>
      <c r="AD17" s="68" t="n">
        <v>3000</v>
      </c>
      <c r="AE17" s="68" t="n">
        <v>5000</v>
      </c>
      <c r="AF17" s="68" t="n">
        <v>2900</v>
      </c>
      <c r="AG17" s="68" t="n">
        <v>1700</v>
      </c>
      <c r="AH17" s="68" t="n">
        <v>6000</v>
      </c>
      <c r="AI17" s="68" t="n">
        <v>3000</v>
      </c>
      <c r="AJ17" s="68" t="n">
        <v>1500</v>
      </c>
      <c r="AK17" s="68" t="n">
        <v>4500</v>
      </c>
      <c r="AL17" s="87" t="n">
        <f aca="false">SUM(E17:AK17)-F17</f>
        <v>48000</v>
      </c>
      <c r="AM17" s="81"/>
      <c r="AN17" s="0" t="s">
        <v>447</v>
      </c>
    </row>
    <row r="18" customFormat="false" ht="13.8" hidden="false" customHeight="false" outlineLevel="0" collapsed="false">
      <c r="A18" s="3" t="s">
        <v>448</v>
      </c>
      <c r="B18" s="68" t="n">
        <v>451</v>
      </c>
      <c r="C18" s="20" t="n">
        <v>10.95</v>
      </c>
      <c r="D18" s="68" t="n">
        <v>2820</v>
      </c>
      <c r="E18" s="68" t="n">
        <v>2820</v>
      </c>
      <c r="F18" s="68" t="n">
        <f aca="false">E18*0.05</f>
        <v>141</v>
      </c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 t="n">
        <v>2820</v>
      </c>
      <c r="Y18" s="68" t="n">
        <v>2820</v>
      </c>
      <c r="Z18" s="68" t="n">
        <v>2820</v>
      </c>
      <c r="AA18" s="68"/>
      <c r="AB18" s="68" t="n">
        <v>2820</v>
      </c>
      <c r="AC18" s="68" t="n">
        <v>2820</v>
      </c>
      <c r="AD18" s="68" t="n">
        <v>2820</v>
      </c>
      <c r="AE18" s="68" t="n">
        <v>2820</v>
      </c>
      <c r="AF18" s="68" t="n">
        <v>2820</v>
      </c>
      <c r="AG18" s="68" t="n">
        <v>2820</v>
      </c>
      <c r="AH18" s="68" t="n">
        <v>2820</v>
      </c>
      <c r="AI18" s="68" t="n">
        <v>2820</v>
      </c>
      <c r="AJ18" s="68" t="n">
        <v>2820</v>
      </c>
      <c r="AK18" s="68" t="n">
        <v>2820</v>
      </c>
      <c r="AL18" s="87" t="n">
        <f aca="false">SUM(E18:AK18)-F18</f>
        <v>39480</v>
      </c>
      <c r="AM18" s="81"/>
      <c r="AN18" s="0" t="s">
        <v>449</v>
      </c>
    </row>
    <row r="19" customFormat="false" ht="24.05" hidden="false" customHeight="false" outlineLevel="0" collapsed="false">
      <c r="A19" s="3" t="s">
        <v>440</v>
      </c>
      <c r="B19" s="68" t="s">
        <v>450</v>
      </c>
      <c r="C19" s="20" t="n">
        <v>5.5</v>
      </c>
      <c r="D19" s="66" t="s">
        <v>451</v>
      </c>
      <c r="E19" s="68" t="n">
        <v>550</v>
      </c>
      <c r="F19" s="68" t="n">
        <f aca="false">E19*0.05</f>
        <v>27.5</v>
      </c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 t="n">
        <v>6490</v>
      </c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87" t="n">
        <f aca="false">SUM(E19:AK19)-F19</f>
        <v>7040</v>
      </c>
      <c r="AM19" s="81"/>
      <c r="AN19" s="0" t="s">
        <v>452</v>
      </c>
    </row>
    <row r="20" customFormat="false" ht="13.8" hidden="false" customHeight="false" outlineLevel="0" collapsed="false">
      <c r="A20" s="3" t="s">
        <v>453</v>
      </c>
      <c r="B20" s="68" t="n">
        <v>459</v>
      </c>
      <c r="C20" s="20" t="n">
        <v>22.4</v>
      </c>
      <c r="D20" s="68" t="s">
        <v>454</v>
      </c>
      <c r="E20" s="68" t="n">
        <v>1568</v>
      </c>
      <c r="F20" s="68" t="n">
        <f aca="false">E20*0.05</f>
        <v>78.4</v>
      </c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 t="n">
        <v>18816</v>
      </c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87" t="n">
        <f aca="false">SUM(E20:AK20)-F20</f>
        <v>20384</v>
      </c>
      <c r="AM20" s="81"/>
      <c r="AN20" s="0" t="s">
        <v>449</v>
      </c>
    </row>
    <row r="21" customFormat="false" ht="13.8" hidden="false" customHeight="false" outlineLevel="0" collapsed="false">
      <c r="A21" s="3" t="s">
        <v>455</v>
      </c>
      <c r="B21" s="68" t="n">
        <v>464</v>
      </c>
      <c r="C21" s="20" t="n">
        <v>6.7</v>
      </c>
      <c r="D21" s="68" t="s">
        <v>456</v>
      </c>
      <c r="E21" s="68" t="n">
        <v>670</v>
      </c>
      <c r="F21" s="68" t="n">
        <f aca="false">E21*0.05</f>
        <v>33.5</v>
      </c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 t="n">
        <v>6030</v>
      </c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87" t="n">
        <f aca="false">SUM(E21:AK21)-F21</f>
        <v>6700</v>
      </c>
      <c r="AM21" s="81"/>
      <c r="AN21" s="0" t="s">
        <v>457</v>
      </c>
    </row>
    <row r="22" customFormat="false" ht="13.8" hidden="false" customHeight="false" outlineLevel="0" collapsed="false">
      <c r="A22" s="3" t="s">
        <v>458</v>
      </c>
      <c r="B22" s="68"/>
      <c r="C22" s="20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 t="n">
        <v>3000</v>
      </c>
      <c r="AJ22" s="68" t="n">
        <v>3000</v>
      </c>
      <c r="AK22" s="68" t="n">
        <v>3000</v>
      </c>
      <c r="AL22" s="87" t="n">
        <f aca="false">SUM(E22:AK22)-F22</f>
        <v>9000</v>
      </c>
      <c r="AM22" s="81"/>
      <c r="AN22" s="0" t="s">
        <v>459</v>
      </c>
    </row>
    <row r="23" customFormat="false" ht="13.8" hidden="false" customHeight="false" outlineLevel="0" collapsed="false">
      <c r="A23" s="3"/>
      <c r="B23" s="2" t="s">
        <v>460</v>
      </c>
      <c r="C23" s="88"/>
      <c r="D23" s="88"/>
      <c r="E23" s="88"/>
      <c r="F23" s="89" t="n">
        <f aca="false">SUM(F6:F22)</f>
        <v>3304.425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90" t="n">
        <f aca="false">SUM(AL6:AL21)</f>
        <v>1206285.5</v>
      </c>
      <c r="AM23" s="81" t="n">
        <f aca="false">AL23*0.75</f>
        <v>904714.125</v>
      </c>
    </row>
    <row r="24" customFormat="false" ht="13.8" hidden="false" customHeight="false" outlineLevel="0" collapsed="false">
      <c r="B24" s="1"/>
      <c r="AM24" s="12"/>
    </row>
    <row r="25" customFormat="false" ht="13.8" hidden="false" customHeight="false" outlineLevel="0" collapsed="false">
      <c r="B25" s="91" t="s">
        <v>461</v>
      </c>
      <c r="AM25" s="12"/>
    </row>
    <row r="26" customFormat="false" ht="13.8" hidden="false" customHeight="false" outlineLevel="0" collapsed="false">
      <c r="B26" s="68" t="s">
        <v>462</v>
      </c>
      <c r="C26" s="20"/>
      <c r="D26" s="68" t="n">
        <v>2500</v>
      </c>
      <c r="E26" s="68" t="n">
        <v>2500</v>
      </c>
      <c r="F26" s="68" t="n">
        <f aca="false">E26*0.05</f>
        <v>125</v>
      </c>
      <c r="G26" s="68"/>
      <c r="H26" s="68" t="n">
        <v>2500</v>
      </c>
      <c r="I26" s="68" t="n">
        <v>2500</v>
      </c>
      <c r="J26" s="68" t="n">
        <v>2500</v>
      </c>
      <c r="K26" s="68" t="n">
        <v>2500</v>
      </c>
      <c r="L26" s="68" t="n">
        <v>2500</v>
      </c>
      <c r="M26" s="68" t="n">
        <v>2500</v>
      </c>
      <c r="N26" s="68" t="n">
        <v>2500</v>
      </c>
      <c r="O26" s="68" t="n">
        <v>2500</v>
      </c>
      <c r="P26" s="68" t="n">
        <v>2820</v>
      </c>
      <c r="Q26" s="68" t="n">
        <v>2820</v>
      </c>
      <c r="R26" s="68" t="n">
        <v>2820</v>
      </c>
      <c r="S26" s="68" t="n">
        <v>2820</v>
      </c>
      <c r="T26" s="68" t="n">
        <v>2820</v>
      </c>
      <c r="U26" s="68" t="n">
        <v>2820</v>
      </c>
      <c r="V26" s="68" t="n">
        <v>2820</v>
      </c>
      <c r="W26" s="68" t="n">
        <v>2820</v>
      </c>
      <c r="X26" s="68" t="n">
        <v>2820</v>
      </c>
      <c r="Y26" s="68" t="n">
        <v>2820</v>
      </c>
      <c r="Z26" s="68" t="n">
        <v>2820</v>
      </c>
      <c r="AA26" s="68" t="n">
        <v>2820</v>
      </c>
      <c r="AB26" s="68" t="n">
        <v>2820</v>
      </c>
      <c r="AC26" s="68" t="n">
        <v>2820</v>
      </c>
      <c r="AD26" s="68" t="n">
        <v>2820</v>
      </c>
      <c r="AE26" s="68" t="n">
        <v>2820</v>
      </c>
      <c r="AF26" s="68" t="n">
        <v>2820</v>
      </c>
      <c r="AG26" s="68" t="n">
        <v>2820</v>
      </c>
      <c r="AH26" s="68" t="n">
        <v>2820</v>
      </c>
      <c r="AI26" s="68" t="n">
        <v>2820</v>
      </c>
      <c r="AJ26" s="68" t="n">
        <v>2820</v>
      </c>
      <c r="AK26" s="68" t="n">
        <v>2820</v>
      </c>
      <c r="AL26" s="68" t="n">
        <f aca="false">SUM(E26:AK26)-F26</f>
        <v>84540</v>
      </c>
      <c r="AM26" s="81"/>
      <c r="AN26" s="0" t="s">
        <v>463</v>
      </c>
    </row>
    <row r="27" customFormat="false" ht="13.8" hidden="false" customHeight="false" outlineLevel="0" collapsed="false">
      <c r="B27" s="68" t="s">
        <v>464</v>
      </c>
      <c r="C27" s="20"/>
      <c r="D27" s="68" t="n">
        <v>2500</v>
      </c>
      <c r="E27" s="68" t="n">
        <v>2500</v>
      </c>
      <c r="F27" s="68" t="n">
        <f aca="false">E27*0.05</f>
        <v>125</v>
      </c>
      <c r="G27" s="68"/>
      <c r="H27" s="68" t="n">
        <v>2500</v>
      </c>
      <c r="I27" s="68" t="n">
        <v>2500</v>
      </c>
      <c r="J27" s="68" t="n">
        <v>2500</v>
      </c>
      <c r="K27" s="68" t="n">
        <v>2500</v>
      </c>
      <c r="L27" s="68" t="n">
        <v>2500</v>
      </c>
      <c r="M27" s="68" t="n">
        <v>2500</v>
      </c>
      <c r="N27" s="68" t="n">
        <v>2500</v>
      </c>
      <c r="O27" s="68" t="n">
        <v>2500</v>
      </c>
      <c r="P27" s="68" t="n">
        <v>2820</v>
      </c>
      <c r="Q27" s="68" t="n">
        <v>2820</v>
      </c>
      <c r="R27" s="68" t="n">
        <v>2820</v>
      </c>
      <c r="S27" s="68" t="n">
        <v>2820</v>
      </c>
      <c r="T27" s="68" t="n">
        <v>2820</v>
      </c>
      <c r="U27" s="68" t="n">
        <v>2820</v>
      </c>
      <c r="V27" s="68" t="n">
        <v>2820</v>
      </c>
      <c r="W27" s="68" t="n">
        <v>2820</v>
      </c>
      <c r="X27" s="68" t="n">
        <v>2820</v>
      </c>
      <c r="Y27" s="68" t="n">
        <v>2820</v>
      </c>
      <c r="Z27" s="68" t="n">
        <v>2820</v>
      </c>
      <c r="AA27" s="68" t="n">
        <v>2820</v>
      </c>
      <c r="AB27" s="68" t="n">
        <v>2820</v>
      </c>
      <c r="AC27" s="68" t="n">
        <v>2820</v>
      </c>
      <c r="AD27" s="68" t="n">
        <v>2820</v>
      </c>
      <c r="AE27" s="68" t="n">
        <v>2820</v>
      </c>
      <c r="AF27" s="68" t="n">
        <v>2820</v>
      </c>
      <c r="AG27" s="68" t="n">
        <v>2820</v>
      </c>
      <c r="AH27" s="68" t="n">
        <v>2820</v>
      </c>
      <c r="AI27" s="68" t="n">
        <v>2820</v>
      </c>
      <c r="AJ27" s="68" t="n">
        <v>2820</v>
      </c>
      <c r="AK27" s="68" t="n">
        <v>2820</v>
      </c>
      <c r="AL27" s="68" t="n">
        <f aca="false">SUM(E27:AK27)-F27</f>
        <v>84540</v>
      </c>
      <c r="AM27" s="81"/>
    </row>
    <row r="28" customFormat="false" ht="13.8" hidden="false" customHeight="false" outlineLevel="0" collapsed="false">
      <c r="B28" s="92" t="s">
        <v>465</v>
      </c>
      <c r="C28" s="93"/>
      <c r="D28" s="92" t="n">
        <v>2500</v>
      </c>
      <c r="E28" s="92" t="n">
        <v>2500</v>
      </c>
      <c r="F28" s="83" t="n">
        <f aca="false">E28*0.05</f>
        <v>125</v>
      </c>
      <c r="G28" s="92"/>
      <c r="H28" s="92" t="n">
        <v>2500</v>
      </c>
      <c r="I28" s="92" t="n">
        <v>2500</v>
      </c>
      <c r="J28" s="92" t="n">
        <v>2500</v>
      </c>
      <c r="K28" s="92" t="n">
        <v>2500</v>
      </c>
      <c r="L28" s="92" t="n">
        <v>2500</v>
      </c>
      <c r="M28" s="92" t="n">
        <v>2500</v>
      </c>
      <c r="N28" s="92" t="n">
        <v>2500</v>
      </c>
      <c r="O28" s="92" t="n">
        <v>2500</v>
      </c>
      <c r="P28" s="92" t="n">
        <v>2820</v>
      </c>
      <c r="Q28" s="92" t="n">
        <v>2820</v>
      </c>
      <c r="R28" s="92" t="n">
        <v>2820</v>
      </c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83" t="n">
        <f aca="false">SUM(E28:AK28)-F28</f>
        <v>30960</v>
      </c>
      <c r="AM28" s="81"/>
      <c r="AN28" s="0" t="s">
        <v>466</v>
      </c>
    </row>
    <row r="29" customFormat="false" ht="13.8" hidden="false" customHeight="false" outlineLevel="0" collapsed="false">
      <c r="B29" s="68" t="s">
        <v>467</v>
      </c>
      <c r="C29" s="20"/>
      <c r="D29" s="68" t="n">
        <v>2820</v>
      </c>
      <c r="E29" s="68" t="n">
        <v>2820</v>
      </c>
      <c r="F29" s="68" t="n">
        <f aca="false">E29*0.05</f>
        <v>141</v>
      </c>
      <c r="G29" s="68"/>
      <c r="H29" s="68"/>
      <c r="I29" s="68"/>
      <c r="J29" s="68"/>
      <c r="K29" s="68"/>
      <c r="L29" s="68"/>
      <c r="M29" s="68" t="n">
        <v>2820</v>
      </c>
      <c r="N29" s="68" t="n">
        <v>2820</v>
      </c>
      <c r="O29" s="68" t="n">
        <v>2820</v>
      </c>
      <c r="P29" s="68" t="n">
        <v>2820</v>
      </c>
      <c r="Q29" s="68" t="n">
        <v>2820</v>
      </c>
      <c r="R29" s="68" t="n">
        <v>2820</v>
      </c>
      <c r="S29" s="68" t="n">
        <v>2820</v>
      </c>
      <c r="T29" s="68" t="n">
        <v>2820</v>
      </c>
      <c r="U29" s="68" t="n">
        <v>2820</v>
      </c>
      <c r="V29" s="68" t="n">
        <v>2820</v>
      </c>
      <c r="W29" s="68" t="n">
        <v>2820</v>
      </c>
      <c r="X29" s="68" t="n">
        <v>2820</v>
      </c>
      <c r="Y29" s="68" t="n">
        <v>2820</v>
      </c>
      <c r="Z29" s="68" t="n">
        <v>2820</v>
      </c>
      <c r="AA29" s="68" t="n">
        <v>2820</v>
      </c>
      <c r="AB29" s="68" t="n">
        <v>2820</v>
      </c>
      <c r="AC29" s="68" t="n">
        <v>2820</v>
      </c>
      <c r="AD29" s="68" t="n">
        <v>2820</v>
      </c>
      <c r="AE29" s="68" t="n">
        <v>2820</v>
      </c>
      <c r="AF29" s="68" t="n">
        <v>2820</v>
      </c>
      <c r="AG29" s="68" t="n">
        <v>2820</v>
      </c>
      <c r="AH29" s="68" t="n">
        <v>2820</v>
      </c>
      <c r="AI29" s="68" t="n">
        <v>2820</v>
      </c>
      <c r="AJ29" s="68" t="n">
        <v>2820</v>
      </c>
      <c r="AK29" s="68" t="n">
        <v>2820</v>
      </c>
      <c r="AL29" s="68" t="n">
        <f aca="false">SUM(E29:AK29)-F29</f>
        <v>73320</v>
      </c>
      <c r="AM29" s="81"/>
      <c r="AN29" s="0" t="s">
        <v>468</v>
      </c>
    </row>
    <row r="30" customFormat="false" ht="13.8" hidden="false" customHeight="false" outlineLevel="0" collapsed="false">
      <c r="B30" s="83" t="s">
        <v>469</v>
      </c>
      <c r="C30" s="84"/>
      <c r="D30" s="83" t="n">
        <v>2820</v>
      </c>
      <c r="E30" s="83" t="n">
        <v>2820</v>
      </c>
      <c r="F30" s="83" t="n">
        <f aca="false">E30*0.05</f>
        <v>141</v>
      </c>
      <c r="G30" s="83"/>
      <c r="H30" s="83"/>
      <c r="I30" s="83"/>
      <c r="J30" s="83"/>
      <c r="K30" s="83"/>
      <c r="L30" s="83"/>
      <c r="M30" s="83"/>
      <c r="N30" s="83" t="n">
        <v>2820</v>
      </c>
      <c r="O30" s="83" t="n">
        <v>2820</v>
      </c>
      <c r="P30" s="83" t="n">
        <v>2820</v>
      </c>
      <c r="Q30" s="83" t="n">
        <v>2820</v>
      </c>
      <c r="R30" s="83" t="n">
        <v>2820</v>
      </c>
      <c r="S30" s="83" t="n">
        <v>2820</v>
      </c>
      <c r="T30" s="83"/>
      <c r="U30" s="83"/>
      <c r="V30" s="83" t="n">
        <v>8460</v>
      </c>
      <c r="W30" s="83" t="n">
        <v>2820</v>
      </c>
      <c r="X30" s="83" t="n">
        <v>2820</v>
      </c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 t="n">
        <f aca="false">SUM(E30:AK30)-F30</f>
        <v>33840</v>
      </c>
      <c r="AM30" s="81"/>
      <c r="AN30" s="0" t="s">
        <v>470</v>
      </c>
    </row>
    <row r="31" customFormat="false" ht="13.8" hidden="false" customHeight="false" outlineLevel="0" collapsed="false">
      <c r="B31" s="68" t="s">
        <v>455</v>
      </c>
      <c r="C31" s="20"/>
      <c r="D31" s="68" t="n">
        <v>800</v>
      </c>
      <c r="E31" s="68" t="n">
        <v>800</v>
      </c>
      <c r="F31" s="68" t="n">
        <f aca="false">E31*0.05</f>
        <v>40</v>
      </c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 t="n">
        <v>800</v>
      </c>
      <c r="T31" s="68" t="n">
        <v>800</v>
      </c>
      <c r="U31" s="68" t="n">
        <v>800</v>
      </c>
      <c r="V31" s="68" t="n">
        <v>800</v>
      </c>
      <c r="W31" s="68" t="n">
        <v>800</v>
      </c>
      <c r="X31" s="68" t="n">
        <v>800</v>
      </c>
      <c r="Y31" s="68" t="n">
        <v>800</v>
      </c>
      <c r="Z31" s="68" t="n">
        <v>800</v>
      </c>
      <c r="AA31" s="68" t="n">
        <v>800</v>
      </c>
      <c r="AB31" s="68" t="n">
        <v>800</v>
      </c>
      <c r="AC31" s="68" t="n">
        <v>800</v>
      </c>
      <c r="AD31" s="68" t="n">
        <v>800</v>
      </c>
      <c r="AE31" s="68" t="n">
        <v>800</v>
      </c>
      <c r="AF31" s="68" t="n">
        <v>800</v>
      </c>
      <c r="AG31" s="68" t="n">
        <v>800</v>
      </c>
      <c r="AH31" s="68" t="n">
        <v>800</v>
      </c>
      <c r="AI31" s="68" t="n">
        <v>800</v>
      </c>
      <c r="AJ31" s="68" t="n">
        <v>800</v>
      </c>
      <c r="AK31" s="68" t="n">
        <v>800</v>
      </c>
      <c r="AL31" s="68" t="n">
        <f aca="false">SUM(E31:AK31)-F31</f>
        <v>16000</v>
      </c>
      <c r="AM31" s="81"/>
      <c r="AN31" s="0" t="s">
        <v>471</v>
      </c>
    </row>
    <row r="32" customFormat="false" ht="13.8" hidden="false" customHeight="false" outlineLevel="0" collapsed="false">
      <c r="B32" s="68" t="s">
        <v>465</v>
      </c>
      <c r="C32" s="20"/>
      <c r="D32" s="68" t="n">
        <v>2820</v>
      </c>
      <c r="E32" s="68" t="n">
        <v>2820</v>
      </c>
      <c r="F32" s="68" t="n">
        <f aca="false">E32*0.05</f>
        <v>141</v>
      </c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 t="n">
        <v>2820</v>
      </c>
      <c r="T32" s="68" t="n">
        <v>2820</v>
      </c>
      <c r="U32" s="68" t="n">
        <v>2820</v>
      </c>
      <c r="V32" s="68" t="n">
        <v>2820</v>
      </c>
      <c r="W32" s="68" t="n">
        <v>2820</v>
      </c>
      <c r="X32" s="68" t="n">
        <v>2820</v>
      </c>
      <c r="Y32" s="68" t="n">
        <v>2820</v>
      </c>
      <c r="Z32" s="68" t="n">
        <v>2820</v>
      </c>
      <c r="AA32" s="68"/>
      <c r="AB32" s="68" t="n">
        <v>5640</v>
      </c>
      <c r="AC32" s="68"/>
      <c r="AD32" s="68" t="n">
        <v>5640</v>
      </c>
      <c r="AE32" s="68"/>
      <c r="AF32" s="68" t="n">
        <v>5640</v>
      </c>
      <c r="AG32" s="68"/>
      <c r="AH32" s="68"/>
      <c r="AI32" s="68" t="n">
        <v>8460</v>
      </c>
      <c r="AJ32" s="68"/>
      <c r="AK32" s="68" t="n">
        <v>5640</v>
      </c>
      <c r="AL32" s="68" t="n">
        <f aca="false">SUM(E32:AK32)-F32</f>
        <v>56400</v>
      </c>
      <c r="AM32" s="81"/>
      <c r="AN32" s="0" t="s">
        <v>472</v>
      </c>
    </row>
    <row r="33" customFormat="false" ht="13.8" hidden="false" customHeight="false" outlineLevel="0" collapsed="false">
      <c r="B33" s="68" t="s">
        <v>473</v>
      </c>
      <c r="C33" s="20"/>
      <c r="D33" s="68" t="n">
        <v>500</v>
      </c>
      <c r="E33" s="68" t="n">
        <v>500</v>
      </c>
      <c r="F33" s="68" t="n">
        <f aca="false">E33*0.05</f>
        <v>25</v>
      </c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 t="n">
        <v>1500</v>
      </c>
      <c r="X33" s="68" t="n">
        <v>500</v>
      </c>
      <c r="Y33" s="68" t="n">
        <v>500</v>
      </c>
      <c r="Z33" s="68" t="n">
        <v>500</v>
      </c>
      <c r="AA33" s="68" t="n">
        <v>500</v>
      </c>
      <c r="AB33" s="68" t="n">
        <v>500</v>
      </c>
      <c r="AC33" s="68" t="n">
        <v>500</v>
      </c>
      <c r="AD33" s="68" t="n">
        <v>500</v>
      </c>
      <c r="AE33" s="68" t="n">
        <v>500</v>
      </c>
      <c r="AF33" s="68" t="n">
        <v>500</v>
      </c>
      <c r="AG33" s="68" t="n">
        <v>500</v>
      </c>
      <c r="AH33" s="68" t="n">
        <v>500</v>
      </c>
      <c r="AI33" s="68" t="n">
        <v>500</v>
      </c>
      <c r="AJ33" s="68" t="n">
        <v>500</v>
      </c>
      <c r="AK33" s="68" t="n">
        <v>500</v>
      </c>
      <c r="AL33" s="68" t="n">
        <f aca="false">SUM(E33:AK33)-F33</f>
        <v>9000</v>
      </c>
      <c r="AM33" s="81"/>
      <c r="AN33" s="0" t="s">
        <v>474</v>
      </c>
    </row>
    <row r="34" customFormat="false" ht="13.8" hidden="false" customHeight="false" outlineLevel="0" collapsed="false">
      <c r="B34" s="2" t="s">
        <v>460</v>
      </c>
      <c r="C34" s="88"/>
      <c r="D34" s="88"/>
      <c r="E34" s="88" t="n">
        <v>17260</v>
      </c>
      <c r="F34" s="88" t="n">
        <f aca="false">SUM(F26:F33)</f>
        <v>863</v>
      </c>
      <c r="G34" s="88"/>
      <c r="H34" s="90" t="n">
        <v>7500</v>
      </c>
      <c r="I34" s="90" t="n">
        <v>7500</v>
      </c>
      <c r="J34" s="90" t="n">
        <v>7500</v>
      </c>
      <c r="K34" s="90" t="n">
        <v>7500</v>
      </c>
      <c r="L34" s="90" t="n">
        <v>7500</v>
      </c>
      <c r="M34" s="90" t="n">
        <v>10320</v>
      </c>
      <c r="N34" s="90" t="n">
        <v>13140</v>
      </c>
      <c r="O34" s="90" t="n">
        <v>13140</v>
      </c>
      <c r="P34" s="90" t="n">
        <v>14100</v>
      </c>
      <c r="Q34" s="90" t="n">
        <v>14100</v>
      </c>
      <c r="R34" s="90" t="n">
        <v>14100</v>
      </c>
      <c r="S34" s="90" t="n">
        <v>14900</v>
      </c>
      <c r="T34" s="90" t="n">
        <v>12080</v>
      </c>
      <c r="U34" s="90" t="n">
        <v>12080</v>
      </c>
      <c r="V34" s="90" t="n">
        <v>20540</v>
      </c>
      <c r="W34" s="90" t="n">
        <v>16400</v>
      </c>
      <c r="X34" s="90" t="n">
        <v>15400</v>
      </c>
      <c r="Y34" s="90" t="n">
        <f aca="false">SUM(Y26:Y33)</f>
        <v>12580</v>
      </c>
      <c r="Z34" s="90" t="n">
        <f aca="false">SUM(Z26:Z33)</f>
        <v>12580</v>
      </c>
      <c r="AA34" s="90" t="n">
        <f aca="false">SUM(AA26:AA33)</f>
        <v>9760</v>
      </c>
      <c r="AB34" s="90" t="n">
        <f aca="false">SUM(AB26:AB33)</f>
        <v>15400</v>
      </c>
      <c r="AC34" s="90"/>
      <c r="AD34" s="90"/>
      <c r="AE34" s="90" t="n">
        <f aca="false">SUM(AE26:AE33)</f>
        <v>9760</v>
      </c>
      <c r="AF34" s="90"/>
      <c r="AG34" s="90"/>
      <c r="AH34" s="90"/>
      <c r="AI34" s="90"/>
      <c r="AJ34" s="90"/>
      <c r="AK34" s="90"/>
      <c r="AL34" s="94" t="n">
        <f aca="false">SUM(AL26:AL33)</f>
        <v>388600</v>
      </c>
      <c r="AM34" s="81" t="n">
        <f aca="false">AL34*0.85</f>
        <v>330310</v>
      </c>
    </row>
    <row r="35" customFormat="false" ht="13.8" hidden="false" customHeight="false" outlineLevel="0" collapsed="false">
      <c r="B35" s="95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95"/>
      <c r="AM35" s="11"/>
    </row>
    <row r="36" customFormat="false" ht="13.8" hidden="false" customHeight="false" outlineLevel="0" collapsed="false">
      <c r="B36" s="73" t="s">
        <v>475</v>
      </c>
      <c r="AM36" s="12"/>
    </row>
    <row r="37" customFormat="false" ht="13.8" hidden="false" customHeight="false" outlineLevel="0" collapsed="false">
      <c r="A37" s="96" t="s">
        <v>476</v>
      </c>
      <c r="B37" s="20" t="n">
        <v>400</v>
      </c>
      <c r="C37" s="97"/>
      <c r="D37" s="68" t="n">
        <v>600</v>
      </c>
      <c r="E37" s="20"/>
      <c r="F37" s="20"/>
      <c r="G37" s="20" t="n">
        <v>600</v>
      </c>
      <c r="H37" s="20" t="n">
        <v>600</v>
      </c>
      <c r="I37" s="20" t="n">
        <v>600</v>
      </c>
      <c r="J37" s="20" t="n">
        <v>600</v>
      </c>
      <c r="K37" s="20" t="n">
        <v>600</v>
      </c>
      <c r="L37" s="20" t="n">
        <v>600</v>
      </c>
      <c r="M37" s="20" t="n">
        <v>600</v>
      </c>
      <c r="N37" s="20" t="n">
        <v>600</v>
      </c>
      <c r="O37" s="20" t="n">
        <v>600</v>
      </c>
      <c r="P37" s="20" t="n">
        <v>600</v>
      </c>
      <c r="Q37" s="20" t="n">
        <v>600</v>
      </c>
      <c r="R37" s="20" t="n">
        <v>600</v>
      </c>
      <c r="S37" s="20" t="n">
        <v>600</v>
      </c>
      <c r="T37" s="20" t="n">
        <v>600</v>
      </c>
      <c r="U37" s="20" t="n">
        <v>300</v>
      </c>
      <c r="V37" s="20"/>
      <c r="W37" s="20"/>
      <c r="X37" s="20" t="n">
        <v>300</v>
      </c>
      <c r="Y37" s="20" t="n">
        <v>600</v>
      </c>
      <c r="Z37" s="20" t="n">
        <v>600</v>
      </c>
      <c r="AA37" s="20" t="n">
        <v>600</v>
      </c>
      <c r="AB37" s="20"/>
      <c r="AC37" s="20" t="n">
        <v>1200</v>
      </c>
      <c r="AD37" s="20" t="n">
        <v>600</v>
      </c>
      <c r="AE37" s="20" t="n">
        <v>600</v>
      </c>
      <c r="AF37" s="20" t="n">
        <v>600</v>
      </c>
      <c r="AG37" s="20" t="n">
        <v>600</v>
      </c>
      <c r="AH37" s="20"/>
      <c r="AI37" s="20" t="n">
        <v>600</v>
      </c>
      <c r="AJ37" s="20"/>
      <c r="AK37" s="20" t="n">
        <v>1800</v>
      </c>
      <c r="AL37" s="68" t="n">
        <f aca="false">SUM(G37:AG37)</f>
        <v>14400</v>
      </c>
      <c r="AM37" s="81" t="n">
        <f aca="false">AL37*0.95</f>
        <v>13680</v>
      </c>
    </row>
    <row r="38" customFormat="false" ht="13.8" hidden="false" customHeight="false" outlineLevel="0" collapsed="false">
      <c r="A38" s="96" t="s">
        <v>477</v>
      </c>
      <c r="B38" s="20" t="n">
        <v>401</v>
      </c>
      <c r="C38" s="97"/>
      <c r="D38" s="68" t="n">
        <v>600</v>
      </c>
      <c r="E38" s="20"/>
      <c r="F38" s="20"/>
      <c r="G38" s="20" t="n">
        <v>600</v>
      </c>
      <c r="H38" s="20" t="n">
        <v>600</v>
      </c>
      <c r="I38" s="20" t="n">
        <v>600</v>
      </c>
      <c r="J38" s="20" t="n">
        <v>600</v>
      </c>
      <c r="K38" s="20" t="n">
        <v>600</v>
      </c>
      <c r="L38" s="20" t="n">
        <v>600</v>
      </c>
      <c r="M38" s="20" t="n">
        <v>600</v>
      </c>
      <c r="N38" s="20" t="n">
        <v>600</v>
      </c>
      <c r="O38" s="20" t="n">
        <v>600</v>
      </c>
      <c r="P38" s="20" t="n">
        <v>600</v>
      </c>
      <c r="Q38" s="20" t="n">
        <v>600</v>
      </c>
      <c r="R38" s="20" t="n">
        <v>600</v>
      </c>
      <c r="S38" s="20" t="n">
        <v>600</v>
      </c>
      <c r="T38" s="20" t="n">
        <v>600</v>
      </c>
      <c r="U38" s="20" t="n">
        <v>600</v>
      </c>
      <c r="V38" s="20" t="n">
        <v>300</v>
      </c>
      <c r="W38" s="20" t="n">
        <v>300</v>
      </c>
      <c r="X38" s="20" t="n">
        <v>300</v>
      </c>
      <c r="Y38" s="20" t="n">
        <v>600</v>
      </c>
      <c r="Z38" s="20" t="n">
        <v>600</v>
      </c>
      <c r="AA38" s="20"/>
      <c r="AB38" s="20" t="n">
        <v>1200</v>
      </c>
      <c r="AC38" s="20" t="n">
        <v>1200</v>
      </c>
      <c r="AD38" s="20"/>
      <c r="AE38" s="20"/>
      <c r="AF38" s="20"/>
      <c r="AG38" s="20" t="n">
        <v>600</v>
      </c>
      <c r="AH38" s="20"/>
      <c r="AI38" s="20"/>
      <c r="AJ38" s="20" t="n">
        <v>3000</v>
      </c>
      <c r="AK38" s="20"/>
      <c r="AL38" s="68" t="n">
        <f aca="false">SUM(G38:AJ38)</f>
        <v>17100</v>
      </c>
      <c r="AM38" s="81" t="n">
        <f aca="false">AL38*0.95</f>
        <v>16245</v>
      </c>
    </row>
    <row r="39" customFormat="false" ht="13.8" hidden="false" customHeight="false" outlineLevel="0" collapsed="false">
      <c r="A39" s="96" t="s">
        <v>478</v>
      </c>
      <c r="B39" s="20" t="n">
        <v>404</v>
      </c>
      <c r="C39" s="97"/>
      <c r="D39" s="68" t="n">
        <v>1200</v>
      </c>
      <c r="E39" s="20"/>
      <c r="F39" s="20"/>
      <c r="G39" s="20" t="n">
        <v>1200</v>
      </c>
      <c r="H39" s="20" t="n">
        <v>1200</v>
      </c>
      <c r="I39" s="20" t="n">
        <v>1200</v>
      </c>
      <c r="J39" s="20" t="n">
        <v>1200</v>
      </c>
      <c r="K39" s="20" t="n">
        <v>1200</v>
      </c>
      <c r="L39" s="20" t="n">
        <v>1200</v>
      </c>
      <c r="M39" s="20" t="n">
        <v>1200</v>
      </c>
      <c r="N39" s="20" t="n">
        <v>1200</v>
      </c>
      <c r="O39" s="20" t="n">
        <v>1200</v>
      </c>
      <c r="P39" s="20" t="n">
        <v>1200</v>
      </c>
      <c r="Q39" s="20" t="n">
        <v>1200</v>
      </c>
      <c r="R39" s="20" t="n">
        <v>1200</v>
      </c>
      <c r="S39" s="20" t="n">
        <v>1200</v>
      </c>
      <c r="T39" s="20" t="n">
        <v>600</v>
      </c>
      <c r="U39" s="20" t="n">
        <v>600</v>
      </c>
      <c r="V39" s="20" t="n">
        <v>300</v>
      </c>
      <c r="W39" s="20"/>
      <c r="X39" s="20" t="n">
        <v>300</v>
      </c>
      <c r="Y39" s="20" t="n">
        <v>600</v>
      </c>
      <c r="Z39" s="20" t="n">
        <v>600</v>
      </c>
      <c r="AA39" s="20" t="n">
        <v>600</v>
      </c>
      <c r="AB39" s="20"/>
      <c r="AC39" s="20"/>
      <c r="AD39" s="20" t="n">
        <v>1200</v>
      </c>
      <c r="AE39" s="20" t="n">
        <v>600</v>
      </c>
      <c r="AF39" s="20" t="n">
        <v>600</v>
      </c>
      <c r="AG39" s="20" t="n">
        <v>6000</v>
      </c>
      <c r="AH39" s="20" t="n">
        <v>600</v>
      </c>
      <c r="AI39" s="20" t="n">
        <v>600</v>
      </c>
      <c r="AJ39" s="20" t="n">
        <v>600</v>
      </c>
      <c r="AK39" s="20"/>
      <c r="AL39" s="68" t="n">
        <f aca="false">SUM(G39:AJ39)</f>
        <v>29400</v>
      </c>
      <c r="AM39" s="81" t="n">
        <f aca="false">AL39*0.95</f>
        <v>27930</v>
      </c>
    </row>
    <row r="40" customFormat="false" ht="13.8" hidden="false" customHeight="false" outlineLevel="0" collapsed="false">
      <c r="A40" s="96" t="s">
        <v>479</v>
      </c>
      <c r="B40" s="20"/>
      <c r="C40" s="97"/>
      <c r="D40" s="68" t="n">
        <v>600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 t="n">
        <v>1200</v>
      </c>
      <c r="Z40" s="20" t="n">
        <v>600</v>
      </c>
      <c r="AA40" s="20" t="n">
        <v>600</v>
      </c>
      <c r="AB40" s="20" t="n">
        <v>600</v>
      </c>
      <c r="AC40" s="20" t="n">
        <v>600</v>
      </c>
      <c r="AD40" s="20" t="n">
        <v>600</v>
      </c>
      <c r="AE40" s="20" t="n">
        <v>600</v>
      </c>
      <c r="AF40" s="20" t="n">
        <v>600</v>
      </c>
      <c r="AG40" s="20" t="n">
        <v>600</v>
      </c>
      <c r="AH40" s="20" t="n">
        <v>600</v>
      </c>
      <c r="AI40" s="20" t="n">
        <v>600</v>
      </c>
      <c r="AJ40" s="20" t="n">
        <v>600</v>
      </c>
      <c r="AK40" s="20" t="n">
        <v>600</v>
      </c>
      <c r="AL40" s="68" t="n">
        <f aca="false">SUM(Y40:AK40)</f>
        <v>8400</v>
      </c>
      <c r="AM40" s="81" t="n">
        <f aca="false">AL40*0.95</f>
        <v>7980</v>
      </c>
      <c r="AN40" s="0" t="s">
        <v>480</v>
      </c>
    </row>
    <row r="41" customFormat="false" ht="13.8" hidden="false" customHeight="false" outlineLevel="0" collapsed="false">
      <c r="A41" s="96" t="s">
        <v>481</v>
      </c>
      <c r="B41" s="20"/>
      <c r="C41" s="97"/>
      <c r="D41" s="68" t="n">
        <v>1055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 t="n">
        <v>1055</v>
      </c>
      <c r="AK41" s="20" t="n">
        <v>1055</v>
      </c>
      <c r="AL41" s="68" t="n">
        <f aca="false">SUM(AJ41)</f>
        <v>1055</v>
      </c>
      <c r="AM41" s="81" t="n">
        <f aca="false">AL41*0.95</f>
        <v>1002.25</v>
      </c>
      <c r="AN41" s="0" t="s">
        <v>482</v>
      </c>
    </row>
    <row r="42" customFormat="false" ht="13.8" hidden="false" customHeight="false" outlineLevel="0" collapsed="false">
      <c r="A42" s="3"/>
      <c r="B42" s="2" t="s">
        <v>460</v>
      </c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94" t="n">
        <f aca="false">SUM(AL37:AL40)</f>
        <v>69300</v>
      </c>
      <c r="AM42" s="81" t="n">
        <f aca="false">SUM(AM37:AM41)</f>
        <v>66837.25</v>
      </c>
    </row>
    <row r="43" customFormat="false" ht="13.8" hidden="false" customHeight="false" outlineLevel="0" collapsed="false">
      <c r="B43" s="1"/>
      <c r="AM43" s="12"/>
    </row>
    <row r="44" customFormat="false" ht="13.8" hidden="false" customHeight="false" outlineLevel="0" collapsed="false">
      <c r="B44" s="98" t="s">
        <v>483</v>
      </c>
      <c r="AM44" s="12"/>
    </row>
    <row r="45" customFormat="false" ht="13.8" hidden="false" customHeight="false" outlineLevel="0" collapsed="false">
      <c r="A45" s="99" t="s">
        <v>484</v>
      </c>
      <c r="B45" s="20" t="n">
        <v>402</v>
      </c>
      <c r="C45" s="20"/>
      <c r="D45" s="20" t="n">
        <v>500</v>
      </c>
      <c r="E45" s="20"/>
      <c r="F45" s="20"/>
      <c r="G45" s="20" t="n">
        <v>500</v>
      </c>
      <c r="H45" s="20" t="n">
        <v>500</v>
      </c>
      <c r="I45" s="20" t="n">
        <v>500</v>
      </c>
      <c r="J45" s="20" t="n">
        <v>500</v>
      </c>
      <c r="K45" s="20" t="n">
        <v>500</v>
      </c>
      <c r="L45" s="20" t="n">
        <v>500</v>
      </c>
      <c r="M45" s="20" t="n">
        <v>500</v>
      </c>
      <c r="N45" s="20" t="n">
        <v>500</v>
      </c>
      <c r="O45" s="20" t="n">
        <v>500</v>
      </c>
      <c r="P45" s="20" t="n">
        <v>500</v>
      </c>
      <c r="Q45" s="20" t="n">
        <v>500</v>
      </c>
      <c r="R45" s="20" t="n">
        <v>500</v>
      </c>
      <c r="S45" s="20" t="n">
        <v>500</v>
      </c>
      <c r="T45" s="20" t="n">
        <v>500</v>
      </c>
      <c r="U45" s="20" t="n">
        <v>500</v>
      </c>
      <c r="V45" s="20" t="n">
        <v>500</v>
      </c>
      <c r="W45" s="20" t="n">
        <v>500</v>
      </c>
      <c r="X45" s="20" t="n">
        <v>500</v>
      </c>
      <c r="Y45" s="20" t="n">
        <v>500</v>
      </c>
      <c r="Z45" s="20" t="n">
        <v>500</v>
      </c>
      <c r="AA45" s="20" t="n">
        <v>500</v>
      </c>
      <c r="AB45" s="20" t="n">
        <v>500</v>
      </c>
      <c r="AC45" s="20" t="n">
        <v>500</v>
      </c>
      <c r="AD45" s="20" t="n">
        <v>500</v>
      </c>
      <c r="AE45" s="20" t="n">
        <v>500</v>
      </c>
      <c r="AF45" s="20" t="n">
        <v>500</v>
      </c>
      <c r="AG45" s="20" t="n">
        <v>500</v>
      </c>
      <c r="AH45" s="20" t="n">
        <v>500</v>
      </c>
      <c r="AI45" s="20" t="n">
        <v>500</v>
      </c>
      <c r="AJ45" s="20" t="n">
        <v>500</v>
      </c>
      <c r="AK45" s="20" t="n">
        <v>500</v>
      </c>
      <c r="AL45" s="68" t="n">
        <f aca="false">SUM(G45:AK45)</f>
        <v>15500</v>
      </c>
      <c r="AM45" s="81"/>
      <c r="AN45" s="0" t="s">
        <v>485</v>
      </c>
    </row>
    <row r="46" customFormat="false" ht="13.8" hidden="false" customHeight="false" outlineLevel="0" collapsed="false">
      <c r="A46" s="99" t="s">
        <v>486</v>
      </c>
      <c r="B46" s="20" t="n">
        <v>403</v>
      </c>
      <c r="C46" s="20"/>
      <c r="D46" s="20" t="n">
        <v>1050</v>
      </c>
      <c r="E46" s="20"/>
      <c r="F46" s="20"/>
      <c r="G46" s="20" t="n">
        <v>1050</v>
      </c>
      <c r="H46" s="20" t="n">
        <v>1050</v>
      </c>
      <c r="I46" s="20" t="n">
        <v>1050</v>
      </c>
      <c r="J46" s="20" t="n">
        <v>1050</v>
      </c>
      <c r="K46" s="20" t="n">
        <v>1050</v>
      </c>
      <c r="L46" s="20" t="n">
        <v>1050</v>
      </c>
      <c r="M46" s="20" t="n">
        <v>1050</v>
      </c>
      <c r="N46" s="20" t="n">
        <v>1050</v>
      </c>
      <c r="O46" s="20" t="n">
        <v>1050</v>
      </c>
      <c r="P46" s="20" t="n">
        <v>1050</v>
      </c>
      <c r="Q46" s="20" t="n">
        <v>1050</v>
      </c>
      <c r="R46" s="20" t="n">
        <v>1050</v>
      </c>
      <c r="S46" s="20" t="n">
        <v>1050</v>
      </c>
      <c r="T46" s="20" t="n">
        <v>1050</v>
      </c>
      <c r="U46" s="20" t="n">
        <v>1050</v>
      </c>
      <c r="V46" s="20" t="n">
        <v>1050</v>
      </c>
      <c r="W46" s="20" t="n">
        <v>1050</v>
      </c>
      <c r="X46" s="20" t="n">
        <v>1050</v>
      </c>
      <c r="Y46" s="20" t="n">
        <v>1050</v>
      </c>
      <c r="Z46" s="20" t="n">
        <v>1050</v>
      </c>
      <c r="AA46" s="20" t="n">
        <v>1050</v>
      </c>
      <c r="AB46" s="20" t="n">
        <v>1050</v>
      </c>
      <c r="AC46" s="20" t="n">
        <v>1050</v>
      </c>
      <c r="AD46" s="20" t="n">
        <v>1050</v>
      </c>
      <c r="AE46" s="20" t="n">
        <v>1050</v>
      </c>
      <c r="AF46" s="20" t="n">
        <v>1050</v>
      </c>
      <c r="AG46" s="20" t="n">
        <v>1050</v>
      </c>
      <c r="AH46" s="20" t="n">
        <v>1050</v>
      </c>
      <c r="AI46" s="20" t="n">
        <v>1050</v>
      </c>
      <c r="AJ46" s="20" t="n">
        <v>1050</v>
      </c>
      <c r="AK46" s="20" t="n">
        <v>1050</v>
      </c>
      <c r="AL46" s="68" t="n">
        <f aca="false">SUM(D46:AK46)</f>
        <v>33600</v>
      </c>
      <c r="AM46" s="81"/>
    </row>
    <row r="47" customFormat="false" ht="13.8" hidden="false" customHeight="false" outlineLevel="0" collapsed="false">
      <c r="A47" s="99" t="s">
        <v>487</v>
      </c>
      <c r="B47" s="20" t="n">
        <v>51</v>
      </c>
      <c r="C47" s="20"/>
      <c r="D47" s="20" t="n">
        <v>100</v>
      </c>
      <c r="E47" s="20"/>
      <c r="F47" s="20"/>
      <c r="G47" s="20"/>
      <c r="H47" s="20"/>
      <c r="I47" s="20"/>
      <c r="J47" s="20"/>
      <c r="K47" s="20" t="n">
        <v>100</v>
      </c>
      <c r="L47" s="20" t="n">
        <v>200</v>
      </c>
      <c r="M47" s="20" t="n">
        <v>100</v>
      </c>
      <c r="N47" s="20" t="n">
        <v>100</v>
      </c>
      <c r="O47" s="20" t="n">
        <v>100</v>
      </c>
      <c r="P47" s="20"/>
      <c r="Q47" s="20" t="n">
        <v>200</v>
      </c>
      <c r="R47" s="20" t="n">
        <v>100</v>
      </c>
      <c r="S47" s="20" t="n">
        <v>100</v>
      </c>
      <c r="T47" s="20" t="n">
        <v>100</v>
      </c>
      <c r="U47" s="20" t="n">
        <v>100</v>
      </c>
      <c r="V47" s="20" t="n">
        <v>100</v>
      </c>
      <c r="W47" s="20" t="n">
        <v>100</v>
      </c>
      <c r="X47" s="20" t="n">
        <v>100</v>
      </c>
      <c r="Y47" s="20" t="n">
        <v>100</v>
      </c>
      <c r="Z47" s="20" t="n">
        <v>100</v>
      </c>
      <c r="AA47" s="20" t="n">
        <v>100</v>
      </c>
      <c r="AB47" s="20" t="n">
        <v>100</v>
      </c>
      <c r="AC47" s="20" t="n">
        <v>100</v>
      </c>
      <c r="AD47" s="20" t="n">
        <v>100</v>
      </c>
      <c r="AE47" s="20" t="n">
        <v>100</v>
      </c>
      <c r="AF47" s="20" t="n">
        <v>100</v>
      </c>
      <c r="AG47" s="20" t="n">
        <v>100</v>
      </c>
      <c r="AH47" s="20"/>
      <c r="AI47" s="20" t="n">
        <v>100</v>
      </c>
      <c r="AJ47" s="20" t="n">
        <v>200</v>
      </c>
      <c r="AK47" s="20"/>
      <c r="AL47" s="68" t="n">
        <f aca="false">SUM(K47:AG47)</f>
        <v>2400</v>
      </c>
      <c r="AM47" s="81"/>
    </row>
    <row r="48" customFormat="false" ht="13.8" hidden="false" customHeight="false" outlineLevel="0" collapsed="false">
      <c r="A48" s="99" t="s">
        <v>488</v>
      </c>
      <c r="B48" s="20"/>
      <c r="C48" s="20"/>
      <c r="D48" s="20" t="n">
        <v>840</v>
      </c>
      <c r="E48" s="20"/>
      <c r="F48" s="20"/>
      <c r="G48" s="20" t="n">
        <v>840</v>
      </c>
      <c r="H48" s="20" t="n">
        <v>840</v>
      </c>
      <c r="I48" s="20" t="n">
        <v>840</v>
      </c>
      <c r="J48" s="20" t="n">
        <v>840</v>
      </c>
      <c r="K48" s="20" t="n">
        <v>840</v>
      </c>
      <c r="L48" s="20" t="n">
        <v>840</v>
      </c>
      <c r="M48" s="20" t="n">
        <v>840</v>
      </c>
      <c r="N48" s="20" t="n">
        <v>840</v>
      </c>
      <c r="O48" s="20" t="n">
        <v>840</v>
      </c>
      <c r="P48" s="20" t="n">
        <v>840</v>
      </c>
      <c r="Q48" s="20" t="n">
        <v>840</v>
      </c>
      <c r="R48" s="20" t="n">
        <v>840</v>
      </c>
      <c r="S48" s="20" t="n">
        <v>840</v>
      </c>
      <c r="T48" s="20" t="n">
        <v>840</v>
      </c>
      <c r="U48" s="20" t="n">
        <v>840</v>
      </c>
      <c r="V48" s="20" t="n">
        <v>840</v>
      </c>
      <c r="W48" s="20" t="n">
        <v>840</v>
      </c>
      <c r="X48" s="20" t="n">
        <v>840</v>
      </c>
      <c r="Y48" s="20" t="n">
        <v>840</v>
      </c>
      <c r="Z48" s="20" t="n">
        <v>840</v>
      </c>
      <c r="AA48" s="20" t="n">
        <v>840</v>
      </c>
      <c r="AB48" s="20" t="n">
        <v>840</v>
      </c>
      <c r="AC48" s="20"/>
      <c r="AD48" s="20" t="n">
        <v>840</v>
      </c>
      <c r="AE48" s="20" t="n">
        <v>840</v>
      </c>
      <c r="AF48" s="20" t="n">
        <v>840</v>
      </c>
      <c r="AG48" s="20" t="n">
        <v>840</v>
      </c>
      <c r="AH48" s="20"/>
      <c r="AI48" s="20" t="n">
        <v>840</v>
      </c>
      <c r="AJ48" s="20" t="n">
        <v>840</v>
      </c>
      <c r="AK48" s="20" t="n">
        <v>840</v>
      </c>
      <c r="AL48" s="68" t="n">
        <f aca="false">SUM(G48:AG48)</f>
        <v>21840</v>
      </c>
      <c r="AM48" s="81"/>
      <c r="AN48" s="0" t="s">
        <v>485</v>
      </c>
    </row>
    <row r="49" customFormat="false" ht="13.8" hidden="false" customHeight="false" outlineLevel="0" collapsed="false">
      <c r="A49" s="3"/>
      <c r="B49" s="2" t="s">
        <v>460</v>
      </c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94" t="n">
        <f aca="false">AL45+AL46+AL47+AL48</f>
        <v>73340</v>
      </c>
      <c r="AM49" s="81" t="n">
        <f aca="false">AL49*0.95</f>
        <v>69673</v>
      </c>
    </row>
    <row r="51" customFormat="false" ht="13.8" hidden="false" customHeight="false" outlineLevel="0" collapsed="false">
      <c r="B51" s="20" t="s">
        <v>489</v>
      </c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81"/>
    </row>
    <row r="52" customFormat="false" ht="13.8" hidden="false" customHeight="false" outlineLevel="0" collapsed="false">
      <c r="B52" s="100" t="s">
        <v>490</v>
      </c>
      <c r="C52" s="20"/>
      <c r="D52" s="20"/>
      <c r="E52" s="20"/>
      <c r="F52" s="20"/>
      <c r="G52" s="20" t="n">
        <v>24</v>
      </c>
      <c r="H52" s="20" t="n">
        <v>24</v>
      </c>
      <c r="I52" s="20" t="n">
        <v>24</v>
      </c>
      <c r="J52" s="20" t="n">
        <v>24</v>
      </c>
      <c r="K52" s="20" t="n">
        <v>24</v>
      </c>
      <c r="L52" s="20" t="n">
        <v>24</v>
      </c>
      <c r="M52" s="20" t="n">
        <v>24</v>
      </c>
      <c r="N52" s="20" t="n">
        <v>24</v>
      </c>
      <c r="O52" s="20" t="n">
        <v>24</v>
      </c>
      <c r="P52" s="20"/>
      <c r="Q52" s="20" t="n">
        <v>48</v>
      </c>
      <c r="R52" s="20" t="n">
        <v>24</v>
      </c>
      <c r="S52" s="20" t="n">
        <v>24</v>
      </c>
      <c r="T52" s="20"/>
      <c r="U52" s="20"/>
      <c r="V52" s="20" t="n">
        <v>72</v>
      </c>
      <c r="W52" s="20" t="n">
        <v>24</v>
      </c>
      <c r="X52" s="20" t="n">
        <v>24</v>
      </c>
      <c r="Y52" s="20" t="n">
        <v>24</v>
      </c>
      <c r="Z52" s="20" t="n">
        <v>24</v>
      </c>
      <c r="AA52" s="20" t="n">
        <v>24</v>
      </c>
      <c r="AB52" s="20" t="n">
        <v>24</v>
      </c>
      <c r="AC52" s="20" t="n">
        <v>24</v>
      </c>
      <c r="AD52" s="20" t="n">
        <v>24</v>
      </c>
      <c r="AE52" s="20" t="n">
        <v>24</v>
      </c>
      <c r="AF52" s="20" t="n">
        <v>24</v>
      </c>
      <c r="AG52" s="20" t="n">
        <v>24</v>
      </c>
      <c r="AH52" s="20" t="n">
        <v>24</v>
      </c>
      <c r="AI52" s="20" t="n">
        <v>24</v>
      </c>
      <c r="AJ52" s="20" t="n">
        <v>24</v>
      </c>
      <c r="AK52" s="20" t="n">
        <v>24</v>
      </c>
      <c r="AL52" s="20" t="n">
        <f aca="false">SUM(G52:AK52)</f>
        <v>744</v>
      </c>
      <c r="AM52" s="81" t="n">
        <f aca="false">AL52*0.95</f>
        <v>706.8</v>
      </c>
    </row>
    <row r="55" customFormat="false" ht="13.8" hidden="false" customHeight="false" outlineLevel="0" collapsed="false">
      <c r="AL55" s="101" t="n">
        <f aca="false">AL57+AL56</f>
        <v>1372241.175</v>
      </c>
      <c r="AM55" s="101" t="s">
        <v>491</v>
      </c>
    </row>
    <row r="56" customFormat="false" ht="13.8" hidden="false" customHeight="false" outlineLevel="0" collapsed="false">
      <c r="AL56" s="68" t="n">
        <f aca="false">AM34</f>
        <v>330310</v>
      </c>
      <c r="AM56" s="68" t="s">
        <v>492</v>
      </c>
    </row>
    <row r="57" customFormat="false" ht="13.8" hidden="false" customHeight="false" outlineLevel="0" collapsed="false">
      <c r="AL57" s="68" t="n">
        <f aca="false">AM23+AM42+AM49+AM52</f>
        <v>1041931.175</v>
      </c>
      <c r="AM57" s="68" t="s">
        <v>493</v>
      </c>
    </row>
  </sheetData>
  <mergeCells count="9">
    <mergeCell ref="A4:A5"/>
    <mergeCell ref="B4:B5"/>
    <mergeCell ref="C4:C5"/>
    <mergeCell ref="D4:D5"/>
    <mergeCell ref="E4:E5"/>
    <mergeCell ref="F4:F5"/>
    <mergeCell ref="G4:N4"/>
    <mergeCell ref="AL4:AL5"/>
    <mergeCell ref="AM4:AM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0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I37"/>
  <sheetViews>
    <sheetView showFormulas="false" showGridLines="true" showRowColHeaders="true" showZeros="true" rightToLeft="false" tabSelected="true" showOutlineSymbols="true" defaultGridColor="true" view="normal" topLeftCell="A1" colorId="64" zoomScale="86" zoomScaleNormal="86" zoomScalePageLayoutView="100" workbookViewId="0">
      <selection pane="topLeft" activeCell="E9" activeCellId="0" sqref="E9"/>
    </sheetView>
  </sheetViews>
  <sheetFormatPr defaultColWidth="8.55078125" defaultRowHeight="15" zeroHeight="false" outlineLevelRow="0" outlineLevelCol="0"/>
  <cols>
    <col collapsed="false" customWidth="true" hidden="false" outlineLevel="0" max="2" min="2" style="0" width="19.29"/>
    <col collapsed="false" customWidth="true" hidden="false" outlineLevel="0" max="3" min="3" style="0" width="61.42"/>
    <col collapsed="false" customWidth="true" hidden="false" outlineLevel="0" max="4" min="4" style="0" width="21.29"/>
    <col collapsed="false" customWidth="true" hidden="false" outlineLevel="0" max="5" min="5" style="0" width="22.86"/>
    <col collapsed="false" customWidth="true" hidden="false" outlineLevel="0" max="9" min="9" style="0" width="10.99"/>
  </cols>
  <sheetData>
    <row r="2" customFormat="false" ht="26.25" hidden="false" customHeight="false" outlineLevel="0" collapsed="false">
      <c r="B2" s="102" t="s">
        <v>494</v>
      </c>
      <c r="C2" s="102"/>
      <c r="D2" s="102"/>
      <c r="E2" s="103" t="s">
        <v>495</v>
      </c>
      <c r="F2" s="103"/>
      <c r="G2" s="103"/>
      <c r="H2" s="104"/>
      <c r="I2" s="104"/>
    </row>
    <row r="5" customFormat="false" ht="15" hidden="false" customHeight="false" outlineLevel="0" collapsed="false">
      <c r="B5" s="105" t="s">
        <v>32</v>
      </c>
      <c r="C5" s="105" t="s">
        <v>496</v>
      </c>
      <c r="D5" s="105" t="s">
        <v>2</v>
      </c>
      <c r="E5" s="106" t="s">
        <v>35</v>
      </c>
      <c r="F5" s="107"/>
    </row>
    <row r="6" customFormat="false" ht="27.75" hidden="false" customHeight="true" outlineLevel="0" collapsed="false">
      <c r="B6" s="108" t="n">
        <v>43943</v>
      </c>
      <c r="C6" s="58" t="s">
        <v>497</v>
      </c>
      <c r="D6" s="41" t="n">
        <v>63000</v>
      </c>
      <c r="E6" s="20"/>
    </row>
    <row r="7" customFormat="false" ht="15" hidden="false" customHeight="true" outlineLevel="0" collapsed="false">
      <c r="B7" s="108" t="n">
        <v>44120</v>
      </c>
      <c r="C7" s="20" t="s">
        <v>498</v>
      </c>
      <c r="D7" s="41" t="n">
        <v>4080</v>
      </c>
      <c r="E7" s="20"/>
      <c r="F7" s="42" t="s">
        <v>499</v>
      </c>
    </row>
    <row r="8" customFormat="false" ht="15" hidden="false" customHeight="false" outlineLevel="0" collapsed="false">
      <c r="B8" s="108" t="n">
        <v>44120</v>
      </c>
      <c r="C8" s="20" t="s">
        <v>500</v>
      </c>
      <c r="D8" s="41" t="n">
        <v>66694.32</v>
      </c>
      <c r="E8" s="20"/>
      <c r="F8" s="42"/>
    </row>
    <row r="9" customFormat="false" ht="15" hidden="false" customHeight="false" outlineLevel="0" collapsed="false">
      <c r="B9" s="108" t="n">
        <v>44120</v>
      </c>
      <c r="C9" s="20" t="s">
        <v>501</v>
      </c>
      <c r="D9" s="41" t="n">
        <v>29952</v>
      </c>
      <c r="E9" s="20"/>
      <c r="F9" s="42"/>
    </row>
    <row r="10" customFormat="false" ht="15" hidden="false" customHeight="false" outlineLevel="0" collapsed="false">
      <c r="B10" s="108" t="n">
        <v>44137</v>
      </c>
      <c r="C10" s="20" t="s">
        <v>502</v>
      </c>
      <c r="D10" s="41" t="n">
        <v>279999.6</v>
      </c>
      <c r="E10" s="20"/>
    </row>
    <row r="11" customFormat="false" ht="15" hidden="false" customHeight="false" outlineLevel="0" collapsed="false">
      <c r="B11" s="108" t="n">
        <v>44144</v>
      </c>
      <c r="C11" s="58" t="s">
        <v>503</v>
      </c>
      <c r="D11" s="41" t="n">
        <v>62469.02</v>
      </c>
      <c r="E11" s="20"/>
    </row>
    <row r="12" customFormat="false" ht="15" hidden="false" customHeight="false" outlineLevel="0" collapsed="false">
      <c r="B12" s="108" t="n">
        <v>44159</v>
      </c>
      <c r="C12" s="20" t="s">
        <v>504</v>
      </c>
      <c r="D12" s="20" t="n">
        <v>1560</v>
      </c>
      <c r="E12" s="20"/>
      <c r="F12" s="37" t="s">
        <v>499</v>
      </c>
    </row>
    <row r="13" customFormat="false" ht="15" hidden="false" customHeight="false" outlineLevel="0" collapsed="false">
      <c r="B13" s="108"/>
      <c r="C13" s="20" t="s">
        <v>505</v>
      </c>
      <c r="D13" s="20" t="n">
        <v>2112</v>
      </c>
      <c r="E13" s="20"/>
      <c r="F13" s="37"/>
    </row>
    <row r="14" customFormat="false" ht="15" hidden="false" customHeight="false" outlineLevel="0" collapsed="false">
      <c r="B14" s="108"/>
      <c r="C14" s="20" t="s">
        <v>506</v>
      </c>
      <c r="D14" s="20" t="n">
        <v>24480</v>
      </c>
      <c r="E14" s="20"/>
      <c r="F14" s="37"/>
    </row>
    <row r="15" customFormat="false" ht="15" hidden="false" customHeight="false" outlineLevel="0" collapsed="false">
      <c r="B15" s="108" t="n">
        <v>44180</v>
      </c>
      <c r="C15" s="20" t="s">
        <v>507</v>
      </c>
      <c r="D15" s="20" t="n">
        <v>1876</v>
      </c>
      <c r="E15" s="20"/>
      <c r="F15" s="37"/>
    </row>
    <row r="16" customFormat="false" ht="15" hidden="false" customHeight="false" outlineLevel="0" collapsed="false">
      <c r="B16" s="108" t="n">
        <v>44195</v>
      </c>
      <c r="C16" s="20" t="s">
        <v>508</v>
      </c>
      <c r="D16" s="20" t="n">
        <v>19008</v>
      </c>
      <c r="E16" s="20"/>
    </row>
    <row r="17" customFormat="false" ht="15" hidden="false" customHeight="false" outlineLevel="0" collapsed="false">
      <c r="B17" s="108" t="n">
        <v>43865</v>
      </c>
      <c r="C17" s="58" t="s">
        <v>509</v>
      </c>
      <c r="D17" s="41" t="n">
        <v>87050</v>
      </c>
      <c r="E17" s="20"/>
    </row>
    <row r="18" customFormat="false" ht="15" hidden="false" customHeight="false" outlineLevel="0" collapsed="false">
      <c r="B18" s="108" t="n">
        <v>44265</v>
      </c>
      <c r="C18" s="20" t="s">
        <v>510</v>
      </c>
      <c r="D18" s="20" t="n">
        <v>3240</v>
      </c>
      <c r="E18" s="20"/>
      <c r="F18" s="0" t="s">
        <v>499</v>
      </c>
    </row>
    <row r="19" customFormat="false" ht="15" hidden="false" customHeight="false" outlineLevel="0" collapsed="false">
      <c r="B19" s="108" t="n">
        <v>44272</v>
      </c>
      <c r="C19" s="20" t="s">
        <v>511</v>
      </c>
      <c r="D19" s="20" t="n">
        <v>2000</v>
      </c>
      <c r="E19" s="20"/>
    </row>
    <row r="20" customFormat="false" ht="15" hidden="false" customHeight="false" outlineLevel="0" collapsed="false">
      <c r="B20" s="108" t="n">
        <v>44322</v>
      </c>
      <c r="C20" s="57" t="s">
        <v>512</v>
      </c>
      <c r="D20" s="20" t="n">
        <v>4888.8</v>
      </c>
      <c r="E20" s="20"/>
      <c r="F20" s="0" t="s">
        <v>499</v>
      </c>
    </row>
    <row r="21" customFormat="false" ht="30" hidden="false" customHeight="false" outlineLevel="0" collapsed="false">
      <c r="B21" s="108" t="n">
        <v>44322</v>
      </c>
      <c r="C21" s="58" t="s">
        <v>513</v>
      </c>
      <c r="D21" s="20" t="n">
        <v>18288</v>
      </c>
      <c r="E21" s="20"/>
      <c r="F21" s="0" t="s">
        <v>499</v>
      </c>
    </row>
    <row r="22" customFormat="false" ht="15" hidden="false" customHeight="false" outlineLevel="0" collapsed="false">
      <c r="B22" s="108" t="n">
        <v>44322</v>
      </c>
      <c r="C22" s="57" t="s">
        <v>514</v>
      </c>
      <c r="D22" s="20" t="n">
        <v>44000</v>
      </c>
      <c r="E22" s="20"/>
    </row>
    <row r="23" customFormat="false" ht="15" hidden="false" customHeight="false" outlineLevel="0" collapsed="false">
      <c r="B23" s="29" t="n">
        <v>44334</v>
      </c>
      <c r="C23" s="20" t="s">
        <v>515</v>
      </c>
      <c r="D23" s="20" t="n">
        <v>86863.12</v>
      </c>
      <c r="E23" s="20"/>
    </row>
    <row r="24" customFormat="false" ht="15" hidden="false" customHeight="false" outlineLevel="0" collapsed="false">
      <c r="B24" s="29" t="n">
        <v>44356</v>
      </c>
      <c r="C24" s="20" t="s">
        <v>516</v>
      </c>
      <c r="D24" s="20" t="n">
        <v>26636</v>
      </c>
      <c r="E24" s="20"/>
    </row>
    <row r="25" customFormat="false" ht="15" hidden="false" customHeight="false" outlineLevel="0" collapsed="false">
      <c r="B25" s="29"/>
      <c r="C25" s="20" t="s">
        <v>517</v>
      </c>
      <c r="D25" s="20" t="n">
        <v>10068</v>
      </c>
      <c r="E25" s="20"/>
    </row>
    <row r="26" customFormat="false" ht="15" hidden="false" customHeight="false" outlineLevel="0" collapsed="false">
      <c r="B26" s="29" t="n">
        <v>44358</v>
      </c>
      <c r="C26" s="20" t="s">
        <v>518</v>
      </c>
      <c r="D26" s="20" t="n">
        <v>2460</v>
      </c>
      <c r="E26" s="20"/>
      <c r="F26" s="0" t="s">
        <v>519</v>
      </c>
    </row>
    <row r="27" customFormat="false" ht="15" hidden="false" customHeight="false" outlineLevel="0" collapsed="false">
      <c r="B27" s="29" t="n">
        <v>44358</v>
      </c>
      <c r="C27" s="20" t="s">
        <v>520</v>
      </c>
      <c r="D27" s="20" t="n">
        <v>3000</v>
      </c>
      <c r="E27" s="20"/>
      <c r="F27" s="0" t="s">
        <v>204</v>
      </c>
    </row>
    <row r="28" customFormat="false" ht="15" hidden="false" customHeight="false" outlineLevel="0" collapsed="false">
      <c r="B28" s="29" t="n">
        <v>44370</v>
      </c>
      <c r="C28" s="20" t="s">
        <v>521</v>
      </c>
      <c r="D28" s="20" t="n">
        <v>2160</v>
      </c>
      <c r="E28" s="20"/>
      <c r="F28" s="0" t="s">
        <v>204</v>
      </c>
    </row>
    <row r="29" customFormat="false" ht="15" hidden="false" customHeight="false" outlineLevel="0" collapsed="false">
      <c r="B29" s="59" t="n">
        <v>44379</v>
      </c>
      <c r="C29" s="16" t="s">
        <v>522</v>
      </c>
      <c r="D29" s="16" t="n">
        <v>173018.98</v>
      </c>
      <c r="E29" s="20"/>
      <c r="F29" s="0" t="s">
        <v>523</v>
      </c>
    </row>
    <row r="30" customFormat="false" ht="15" hidden="false" customHeight="false" outlineLevel="0" collapsed="false">
      <c r="B30" s="29" t="n">
        <v>44433</v>
      </c>
      <c r="C30" s="16" t="s">
        <v>524</v>
      </c>
      <c r="D30" s="16" t="n">
        <v>173018.98</v>
      </c>
      <c r="E30" s="20"/>
      <c r="F30" s="0" t="s">
        <v>523</v>
      </c>
    </row>
    <row r="31" customFormat="false" ht="15" hidden="false" customHeight="false" outlineLevel="0" collapsed="false">
      <c r="B31" s="59"/>
      <c r="C31" s="16"/>
      <c r="D31" s="16"/>
      <c r="E31" s="20"/>
    </row>
    <row r="32" customFormat="false" ht="15" hidden="false" customHeight="false" outlineLevel="0" collapsed="false">
      <c r="B32" s="59"/>
      <c r="C32" s="16"/>
      <c r="D32" s="16"/>
      <c r="E32" s="20"/>
    </row>
    <row r="33" customFormat="false" ht="15" hidden="false" customHeight="false" outlineLevel="0" collapsed="false">
      <c r="B33" s="29"/>
      <c r="C33" s="20"/>
      <c r="D33" s="20"/>
      <c r="E33" s="20"/>
    </row>
    <row r="34" customFormat="false" ht="19.5" hidden="false" customHeight="true" outlineLevel="0" collapsed="false">
      <c r="B34" s="109"/>
      <c r="C34" s="110" t="s">
        <v>525</v>
      </c>
      <c r="D34" s="111" t="n">
        <f aca="false">SUM(D6:D33)</f>
        <v>1191922.82</v>
      </c>
      <c r="E34" s="20"/>
    </row>
    <row r="37" customFormat="false" ht="15" hidden="false" customHeight="false" outlineLevel="0" collapsed="false">
      <c r="B37" s="112"/>
      <c r="C37" s="112"/>
      <c r="D37" s="112"/>
    </row>
  </sheetData>
  <mergeCells count="4">
    <mergeCell ref="B2:D2"/>
    <mergeCell ref="E2:G2"/>
    <mergeCell ref="F7:F9"/>
    <mergeCell ref="F12:F1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LibreOffice/7.1.0.3$Windows_X86_64 LibreOffice_project/f6099ecf3d29644b5008cc8f48f42f4a40986e4c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en-US</dc:language>
  <cp:lastModifiedBy/>
  <dcterms:modified xsi:type="dcterms:W3CDTF">2021-09-30T17:49:38Z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