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HNFD Documents\Budget\2024-2025\"/>
    </mc:Choice>
  </mc:AlternateContent>
  <xr:revisionPtr revIDLastSave="0" documentId="8_{11B41B13-8455-43E5-A074-BF6F7307B093}" xr6:coauthVersionLast="47" xr6:coauthVersionMax="47" xr10:uidLastSave="{00000000-0000-0000-0000-000000000000}"/>
  <bookViews>
    <workbookView xWindow="1515" yWindow="1515" windowWidth="21600" windowHeight="11295" xr2:uid="{A3ABF854-9B10-4B00-BB37-66ED864BFE69}"/>
  </bookViews>
  <sheets>
    <sheet name="Sheet1" sheetId="1" r:id="rId1"/>
  </sheets>
  <definedNames>
    <definedName name="_xlnm.Print_Titles" localSheetId="0">Sheet1!$4:$5</definedName>
    <definedName name="QB_BASIS_4" localSheetId="0" hidden="1">Sheet1!$F$3</definedName>
    <definedName name="QB_COLUMN_76200" localSheetId="0" hidden="1">Sheet1!$F$5</definedName>
    <definedName name="QB_COMPANY_0" localSheetId="0" hidden="1">Sheet1!$A$1</definedName>
    <definedName name="QB_DATA_0" localSheetId="0" hidden="1">Sheet1!$8:$8,Sheet1!$9:$9,Sheet1!$10:$10,Sheet1!$14:$14,Sheet1!$15:$15,Sheet1!$16:$16,Sheet1!$17:$17,Sheet1!$18:$18,Sheet1!$19:$19,Sheet1!$20:$20,Sheet1!$21:$21,Sheet1!$22:$22,Sheet1!$23:$23,Sheet1!$24:$24,Sheet1!$25:$25,Sheet1!$26:$26</definedName>
    <definedName name="QB_DATA_1" localSheetId="0" hidden="1">Sheet1!$27:$27,Sheet1!$28:$28,Sheet1!$29:$29,Sheet1!$30:$30,Sheet1!$31:$31,Sheet1!$32:$32,Sheet1!$33:$33,Sheet1!$34:$34,Sheet1!$35:$35,Sheet1!$36:$36,Sheet1!$37:$37,Sheet1!$38:$38,Sheet1!$39:$39,Sheet1!$40:$40,Sheet1!$41:$41,Sheet1!$42:$42</definedName>
    <definedName name="QB_DATA_2" localSheetId="0" hidden="1">Sheet1!$43:$43,Sheet1!$44:$44,Sheet1!$45:$45,Sheet1!$46:$46,Sheet1!$47:$47,Sheet1!$48:$48,Sheet1!$49:$49,Sheet1!$50:$50,Sheet1!$51:$51,Sheet1!$52:$52,Sheet1!$53:$53,Sheet1!$54:$54,Sheet1!$55:$55,Sheet1!$56:$56,Sheet1!$57:$57</definedName>
    <definedName name="QB_DATE_1" localSheetId="0" hidden="1">Sheet1!$F$2</definedName>
    <definedName name="QB_FORMULA_0" localSheetId="0" hidden="1">Sheet1!$F$11,Sheet1!$F$12,Sheet1!$F$58,Sheet1!$F$59,Sheet1!$F$60</definedName>
    <definedName name="QB_ROW_10240" localSheetId="0" hidden="1">Sheet1!$E$8</definedName>
    <definedName name="QB_ROW_107240" localSheetId="0" hidden="1">Sheet1!$E$10</definedName>
    <definedName name="QB_ROW_116240" localSheetId="0" hidden="1">Sheet1!$E$24</definedName>
    <definedName name="QB_ROW_118240" localSheetId="0" hidden="1">Sheet1!$E$55</definedName>
    <definedName name="QB_ROW_124240" localSheetId="0" hidden="1">Sheet1!$E$17</definedName>
    <definedName name="QB_ROW_125240" localSheetId="0" hidden="1">Sheet1!$E$18</definedName>
    <definedName name="QB_ROW_134240" localSheetId="0" hidden="1">Sheet1!$E$31</definedName>
    <definedName name="QB_ROW_135240" localSheetId="0" hidden="1">Sheet1!$E$57</definedName>
    <definedName name="QB_ROW_141240" localSheetId="0" hidden="1">Sheet1!$E$16</definedName>
    <definedName name="QB_ROW_142240" localSheetId="0" hidden="1">Sheet1!$E$27</definedName>
    <definedName name="QB_ROW_143240" localSheetId="0" hidden="1">Sheet1!$E$56</definedName>
    <definedName name="QB_ROW_147240" localSheetId="0" hidden="1">Sheet1!$E$32</definedName>
    <definedName name="QB_ROW_18301" localSheetId="0" hidden="1">Sheet1!$A$60</definedName>
    <definedName name="QB_ROW_19011" localSheetId="0" hidden="1">Sheet1!$B$6</definedName>
    <definedName name="QB_ROW_19311" localSheetId="0" hidden="1">Sheet1!$B$59</definedName>
    <definedName name="QB_ROW_20031" localSheetId="0" hidden="1">Sheet1!$D$7</definedName>
    <definedName name="QB_ROW_20331" localSheetId="0" hidden="1">Sheet1!$D$11</definedName>
    <definedName name="QB_ROW_21031" localSheetId="0" hidden="1">Sheet1!$D$13</definedName>
    <definedName name="QB_ROW_21331" localSheetId="0" hidden="1">Sheet1!$D$58</definedName>
    <definedName name="QB_ROW_2340" localSheetId="0" hidden="1">Sheet1!$E$14</definedName>
    <definedName name="QB_ROW_31340" localSheetId="0" hidden="1">Sheet1!$E$23</definedName>
    <definedName name="QB_ROW_40240" localSheetId="0" hidden="1">Sheet1!$E$22</definedName>
    <definedName name="QB_ROW_41240" localSheetId="0" hidden="1">Sheet1!$E$26</definedName>
    <definedName name="QB_ROW_43240" localSheetId="0" hidden="1">Sheet1!$E$28</definedName>
    <definedName name="QB_ROW_44240" localSheetId="0" hidden="1">Sheet1!$E$29</definedName>
    <definedName name="QB_ROW_45240" localSheetId="0" hidden="1">Sheet1!$E$30</definedName>
    <definedName name="QB_ROW_49240" localSheetId="0" hidden="1">Sheet1!$E$33</definedName>
    <definedName name="QB_ROW_50240" localSheetId="0" hidden="1">Sheet1!$E$34</definedName>
    <definedName name="QB_ROW_51240" localSheetId="0" hidden="1">Sheet1!$E$35</definedName>
    <definedName name="QB_ROW_52240" localSheetId="0" hidden="1">Sheet1!$E$36</definedName>
    <definedName name="QB_ROW_53240" localSheetId="0" hidden="1">Sheet1!$E$37</definedName>
    <definedName name="QB_ROW_55240" localSheetId="0" hidden="1">Sheet1!$E$38</definedName>
    <definedName name="QB_ROW_56240" localSheetId="0" hidden="1">Sheet1!$E$39</definedName>
    <definedName name="QB_ROW_57240" localSheetId="0" hidden="1">Sheet1!$E$40</definedName>
    <definedName name="QB_ROW_58240" localSheetId="0" hidden="1">Sheet1!$E$41</definedName>
    <definedName name="QB_ROW_59240" localSheetId="0" hidden="1">Sheet1!$E$42</definedName>
    <definedName name="QB_ROW_60240" localSheetId="0" hidden="1">Sheet1!$E$43</definedName>
    <definedName name="QB_ROW_62240" localSheetId="0" hidden="1">Sheet1!$E$44</definedName>
    <definedName name="QB_ROW_64240" localSheetId="0" hidden="1">Sheet1!$E$45</definedName>
    <definedName name="QB_ROW_65240" localSheetId="0" hidden="1">Sheet1!$E$46</definedName>
    <definedName name="QB_ROW_66240" localSheetId="0" hidden="1">Sheet1!$E$47</definedName>
    <definedName name="QB_ROW_67340" localSheetId="0" hidden="1">Sheet1!$E$48</definedName>
    <definedName name="QB_ROW_68240" localSheetId="0" hidden="1">Sheet1!$E$49</definedName>
    <definedName name="QB_ROW_69240" localSheetId="0" hidden="1">Sheet1!$E$50</definedName>
    <definedName name="QB_ROW_70240" localSheetId="0" hidden="1">Sheet1!$E$51</definedName>
    <definedName name="QB_ROW_71240" localSheetId="0" hidden="1">Sheet1!$E$52</definedName>
    <definedName name="QB_ROW_73240" localSheetId="0" hidden="1">Sheet1!$E$53</definedName>
    <definedName name="QB_ROW_77240" localSheetId="0" hidden="1">Sheet1!$E$54</definedName>
    <definedName name="QB_ROW_85240" localSheetId="0" hidden="1">Sheet1!$E$21</definedName>
    <definedName name="QB_ROW_86240" localSheetId="0" hidden="1">Sheet1!$E$15</definedName>
    <definedName name="QB_ROW_86321" localSheetId="0" hidden="1">Sheet1!$C$12</definedName>
    <definedName name="QB_ROW_90240" localSheetId="0" hidden="1">Sheet1!$E$20</definedName>
    <definedName name="QB_ROW_91240" localSheetId="0" hidden="1">Sheet1!$E$25</definedName>
    <definedName name="QB_ROW_95240" localSheetId="0" hidden="1">Sheet1!$E$19</definedName>
    <definedName name="QB_ROW_96240" localSheetId="0" hidden="1">Sheet1!$E$9</definedName>
    <definedName name="QB_SUBTITLE_3" localSheetId="0" hidden="1">Sheet1!$A$3</definedName>
    <definedName name="QB_TIME_5" localSheetId="0" hidden="1">Sheet1!$F$1</definedName>
    <definedName name="QB_TITLE_2" localSheetId="0" hidden="1">Sheet1!$A$2</definedName>
    <definedName name="QBCANSUPPORTUPDATE" localSheetId="0">TRUE</definedName>
    <definedName name="QBCOMPANYFILENAME" localSheetId="0">"c:\users\public\documents\intuit\quickbooks\company files\general fund dec 12, 2019.qbw"</definedName>
    <definedName name="QBENDDATE" localSheetId="0">20250930</definedName>
    <definedName name="QBHEADERSONSCREEN" localSheetId="0">TRUE</definedName>
    <definedName name="QBMETADATASIZE" localSheetId="0">6160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"537bf29bc1614f969346fc5743cf632f"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5</definedName>
    <definedName name="QBSTARTDATE" localSheetId="0">20241001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59" i="1"/>
  <c r="F58" i="1"/>
  <c r="F12" i="1"/>
  <c r="F11" i="1"/>
</calcChain>
</file>

<file path=xl/sharedStrings.xml><?xml version="1.0" encoding="utf-8"?>
<sst xmlns="http://schemas.openxmlformats.org/spreadsheetml/2006/main" count="61" uniqueCount="61">
  <si>
    <t>11:02 AM</t>
  </si>
  <si>
    <t>Holley-Navarre Fire District</t>
  </si>
  <si>
    <t>Profit &amp; Loss Budget vs. Actual</t>
  </si>
  <si>
    <t>Accrual Basis</t>
  </si>
  <si>
    <t>October 2024 through September 2025</t>
  </si>
  <si>
    <t>Oct '24 - Sep 25</t>
  </si>
  <si>
    <t>Ordinary Income/Expense</t>
  </si>
  <si>
    <t>Income</t>
  </si>
  <si>
    <t>363.100-Assesments</t>
  </si>
  <si>
    <t>369.901- FF Supp Comp</t>
  </si>
  <si>
    <t>384.001 Other Financing Sources</t>
  </si>
  <si>
    <t>Total Income</t>
  </si>
  <si>
    <t>Gross Profit</t>
  </si>
  <si>
    <t>Expense</t>
  </si>
  <si>
    <t>522.120-Salaries*</t>
  </si>
  <si>
    <t>522.121-Scheduled Overtime*</t>
  </si>
  <si>
    <t>522.139 Paramedic</t>
  </si>
  <si>
    <t>522.140-Unscheduled OT</t>
  </si>
  <si>
    <t>522.141-Holiday Pay*</t>
  </si>
  <si>
    <t>522.150-FF Supp Comp</t>
  </si>
  <si>
    <t>522.160- Scheduled PTO*</t>
  </si>
  <si>
    <t>522.170-Unscheduled PTO*</t>
  </si>
  <si>
    <t>522.210-Payroll Taxes</t>
  </si>
  <si>
    <t>522.220-Retirement Contribution</t>
  </si>
  <si>
    <t>522.230-Life &amp; Health Ins</t>
  </si>
  <si>
    <t>522.231 Hospitalization-HRA</t>
  </si>
  <si>
    <t>522.240-Workers Comp</t>
  </si>
  <si>
    <t>522.242 PTO Sell-Back</t>
  </si>
  <si>
    <t>522.310-Immunization/Physicals</t>
  </si>
  <si>
    <t>522.320-Audit Expense</t>
  </si>
  <si>
    <t>522.321-Professional Services</t>
  </si>
  <si>
    <t>522.330 Anser TRIM Notices</t>
  </si>
  <si>
    <t>522.332 Medical Director</t>
  </si>
  <si>
    <t>522.410-Phone</t>
  </si>
  <si>
    <t>522.411-Postage</t>
  </si>
  <si>
    <t>522.430-Electric</t>
  </si>
  <si>
    <t>522.431-Natural Gas/Propane</t>
  </si>
  <si>
    <t>522.432-Sewer/Trash/Water</t>
  </si>
  <si>
    <t>522.450-Insurance General</t>
  </si>
  <si>
    <t>522.460-R&amp;M Comm.Equip</t>
  </si>
  <si>
    <t>522.461-R&amp;M Buildings</t>
  </si>
  <si>
    <t>522.462-R&amp;M Vehicles</t>
  </si>
  <si>
    <t>522.463-R&amp;M Fireline Equip</t>
  </si>
  <si>
    <t>522.464-Annual Equip Testing</t>
  </si>
  <si>
    <t>522.480-Fire Preven &amp; Activ</t>
  </si>
  <si>
    <t>522.510-Admin/Office Supplies</t>
  </si>
  <si>
    <t>522.520-Operating Supplies/Exp</t>
  </si>
  <si>
    <t>522.521-Fuel</t>
  </si>
  <si>
    <t>522.522-Uniforms/Honor Guard</t>
  </si>
  <si>
    <t>522.523-Medical Supplies</t>
  </si>
  <si>
    <t>522.524-Minor Equipment&lt;1000</t>
  </si>
  <si>
    <t>522.525-Personal Equipment</t>
  </si>
  <si>
    <t>522.540-Firefighter Training</t>
  </si>
  <si>
    <t>522.542-Dues/Subscriptions</t>
  </si>
  <si>
    <t>522.641-Capital Expense &gt;1000</t>
  </si>
  <si>
    <t>522.643-PC/Sftware subscription</t>
  </si>
  <si>
    <t>522.644 Capital Projects</t>
  </si>
  <si>
    <t>522.730- Apparatus Replacement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</si>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</sst>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7" x14ac:knownFonts="1">
    <font>
      <sz val="12"/>
      <color theme="1"/>
      <name val="Aptos Narrow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0" fillId="0" borderId="0" xfId="0" applyNumberFormat="1" applyBorder="1" applyAlignment="1">
      <alignment horizontal="centerContinuous"/>
    </xf>
    <xf numFmtId="165" fontId="6" fillId="0" borderId="0" xfId="0" applyNumberFormat="1" applyFont="1"/>
    <xf numFmtId="165" fontId="6" fillId="0" borderId="0" xfId="0" applyNumberFormat="1" applyFont="1" applyBorder="1"/>
    <xf numFmtId="165" fontId="6" fillId="0" borderId="2" xfId="0" applyNumberFormat="1" applyFont="1" applyBorder="1"/>
    <xf numFmtId="165" fontId="6" fillId="0" borderId="3" xfId="0" applyNumberFormat="1" applyFont="1" applyBorder="1"/>
    <xf numFmtId="165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38100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3EB6E63-561C-DFC7-41F4-AE793AC400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A6B27-0251-466D-A133-40C65C124FB1}">
  <sheetPr codeName="Sheet1"/>
  <dimension ref="A1:F61"/>
  <sheetViews>
    <sheetView tabSelected="1"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/>
    </sheetView>
  </sheetViews>
  <sheetFormatPr defaultRowHeight="15.75" x14ac:dyDescent="0.25"/>
  <cols>
    <col min="1" max="4" width="2.875" style="17" customWidth="1"/>
    <col min="5" max="5" width="23.5" style="17" customWidth="1"/>
    <col min="6" max="6" width="11.125" style="18" bestFit="1" customWidth="1"/>
  </cols>
  <sheetData>
    <row r="1" spans="1:6" x14ac:dyDescent="0.25">
      <c r="A1" s="2" t="s">
        <v>1</v>
      </c>
      <c r="B1" s="1"/>
      <c r="C1" s="1"/>
      <c r="D1" s="1"/>
      <c r="E1" s="1"/>
      <c r="F1" s="12" t="s">
        <v>0</v>
      </c>
    </row>
    <row r="2" spans="1:6" ht="18" x14ac:dyDescent="0.25">
      <c r="A2" s="3" t="s">
        <v>2</v>
      </c>
      <c r="B2" s="1"/>
      <c r="C2" s="1"/>
      <c r="D2" s="1"/>
      <c r="E2" s="1"/>
      <c r="F2" s="13">
        <v>45680</v>
      </c>
    </row>
    <row r="3" spans="1:6" x14ac:dyDescent="0.25">
      <c r="A3" s="4" t="s">
        <v>4</v>
      </c>
      <c r="B3" s="1"/>
      <c r="C3" s="1"/>
      <c r="D3" s="1"/>
      <c r="E3" s="1"/>
      <c r="F3" s="12" t="s">
        <v>3</v>
      </c>
    </row>
    <row r="4" spans="1:6" ht="16.5" thickBot="1" x14ac:dyDescent="0.3">
      <c r="A4" s="1"/>
      <c r="B4" s="1"/>
      <c r="C4" s="1"/>
      <c r="D4" s="1"/>
      <c r="E4" s="1"/>
      <c r="F4" s="5"/>
    </row>
    <row r="5" spans="1:6" s="16" customFormat="1" ht="17.25" thickTop="1" thickBot="1" x14ac:dyDescent="0.3">
      <c r="A5" s="14"/>
      <c r="B5" s="14"/>
      <c r="C5" s="14"/>
      <c r="D5" s="14"/>
      <c r="E5" s="14"/>
      <c r="F5" s="15" t="s">
        <v>5</v>
      </c>
    </row>
    <row r="6" spans="1:6" ht="16.5" thickTop="1" x14ac:dyDescent="0.25">
      <c r="A6" s="1"/>
      <c r="B6" s="1" t="s">
        <v>6</v>
      </c>
      <c r="C6" s="1"/>
      <c r="D6" s="1"/>
      <c r="E6" s="1"/>
      <c r="F6" s="6"/>
    </row>
    <row r="7" spans="1:6" x14ac:dyDescent="0.25">
      <c r="A7" s="1"/>
      <c r="B7" s="1"/>
      <c r="C7" s="1"/>
      <c r="D7" s="1" t="s">
        <v>7</v>
      </c>
      <c r="E7" s="1"/>
      <c r="F7" s="6"/>
    </row>
    <row r="8" spans="1:6" x14ac:dyDescent="0.25">
      <c r="A8" s="1"/>
      <c r="B8" s="1"/>
      <c r="C8" s="1"/>
      <c r="D8" s="1"/>
      <c r="E8" s="1" t="s">
        <v>8</v>
      </c>
      <c r="F8" s="6">
        <v>3429600</v>
      </c>
    </row>
    <row r="9" spans="1:6" x14ac:dyDescent="0.25">
      <c r="A9" s="1"/>
      <c r="B9" s="1"/>
      <c r="C9" s="1"/>
      <c r="D9" s="1"/>
      <c r="E9" s="1" t="s">
        <v>9</v>
      </c>
      <c r="F9" s="6">
        <v>5000</v>
      </c>
    </row>
    <row r="10" spans="1:6" ht="16.5" thickBot="1" x14ac:dyDescent="0.3">
      <c r="A10" s="1"/>
      <c r="B10" s="1"/>
      <c r="C10" s="1"/>
      <c r="D10" s="1"/>
      <c r="E10" s="1" t="s">
        <v>10</v>
      </c>
      <c r="F10" s="7">
        <v>100000</v>
      </c>
    </row>
    <row r="11" spans="1:6" ht="16.5" thickBot="1" x14ac:dyDescent="0.3">
      <c r="A11" s="1"/>
      <c r="B11" s="1"/>
      <c r="C11" s="1"/>
      <c r="D11" s="1" t="s">
        <v>11</v>
      </c>
      <c r="E11" s="1"/>
      <c r="F11" s="8">
        <f>ROUND(SUM(F7:F10),5)</f>
        <v>3534600</v>
      </c>
    </row>
    <row r="12" spans="1:6" x14ac:dyDescent="0.25">
      <c r="A12" s="1"/>
      <c r="B12" s="1"/>
      <c r="C12" s="1" t="s">
        <v>12</v>
      </c>
      <c r="D12" s="1"/>
      <c r="E12" s="1"/>
      <c r="F12" s="6">
        <f>F11</f>
        <v>3534600</v>
      </c>
    </row>
    <row r="13" spans="1:6" x14ac:dyDescent="0.25">
      <c r="A13" s="1"/>
      <c r="B13" s="1"/>
      <c r="C13" s="1"/>
      <c r="D13" s="1" t="s">
        <v>13</v>
      </c>
      <c r="E13" s="1"/>
      <c r="F13" s="6"/>
    </row>
    <row r="14" spans="1:6" x14ac:dyDescent="0.25">
      <c r="A14" s="1"/>
      <c r="B14" s="1"/>
      <c r="C14" s="1"/>
      <c r="D14" s="1"/>
      <c r="E14" s="1" t="s">
        <v>14</v>
      </c>
      <c r="F14" s="6">
        <v>1549302</v>
      </c>
    </row>
    <row r="15" spans="1:6" x14ac:dyDescent="0.25">
      <c r="A15" s="1"/>
      <c r="B15" s="1"/>
      <c r="C15" s="1"/>
      <c r="D15" s="1"/>
      <c r="E15" s="1" t="s">
        <v>15</v>
      </c>
      <c r="F15" s="6">
        <v>60000</v>
      </c>
    </row>
    <row r="16" spans="1:6" x14ac:dyDescent="0.25">
      <c r="A16" s="1"/>
      <c r="B16" s="1"/>
      <c r="C16" s="1"/>
      <c r="D16" s="1"/>
      <c r="E16" s="1" t="s">
        <v>16</v>
      </c>
      <c r="F16" s="6">
        <v>42000</v>
      </c>
    </row>
    <row r="17" spans="1:6" x14ac:dyDescent="0.25">
      <c r="A17" s="1"/>
      <c r="B17" s="1"/>
      <c r="C17" s="1"/>
      <c r="D17" s="1"/>
      <c r="E17" s="1" t="s">
        <v>17</v>
      </c>
      <c r="F17" s="6">
        <v>130000</v>
      </c>
    </row>
    <row r="18" spans="1:6" x14ac:dyDescent="0.25">
      <c r="A18" s="1"/>
      <c r="B18" s="1"/>
      <c r="C18" s="1"/>
      <c r="D18" s="1"/>
      <c r="E18" s="1" t="s">
        <v>18</v>
      </c>
      <c r="F18" s="6">
        <v>57000</v>
      </c>
    </row>
    <row r="19" spans="1:6" x14ac:dyDescent="0.25">
      <c r="A19" s="1"/>
      <c r="B19" s="1"/>
      <c r="C19" s="1"/>
      <c r="D19" s="1"/>
      <c r="E19" s="1" t="s">
        <v>19</v>
      </c>
      <c r="F19" s="6">
        <v>5000</v>
      </c>
    </row>
    <row r="20" spans="1:6" x14ac:dyDescent="0.25">
      <c r="A20" s="1"/>
      <c r="B20" s="1"/>
      <c r="C20" s="1"/>
      <c r="D20" s="1"/>
      <c r="E20" s="1" t="s">
        <v>20</v>
      </c>
      <c r="F20" s="6">
        <v>199000</v>
      </c>
    </row>
    <row r="21" spans="1:6" x14ac:dyDescent="0.25">
      <c r="A21" s="1"/>
      <c r="B21" s="1"/>
      <c r="C21" s="1"/>
      <c r="D21" s="1"/>
      <c r="E21" s="1" t="s">
        <v>21</v>
      </c>
      <c r="F21" s="6">
        <v>20000</v>
      </c>
    </row>
    <row r="22" spans="1:6" x14ac:dyDescent="0.25">
      <c r="A22" s="1"/>
      <c r="B22" s="1"/>
      <c r="C22" s="1"/>
      <c r="D22" s="1"/>
      <c r="E22" s="1" t="s">
        <v>22</v>
      </c>
      <c r="F22" s="6">
        <v>37000</v>
      </c>
    </row>
    <row r="23" spans="1:6" x14ac:dyDescent="0.25">
      <c r="A23" s="1"/>
      <c r="B23" s="1"/>
      <c r="C23" s="1"/>
      <c r="D23" s="1"/>
      <c r="E23" s="1" t="s">
        <v>23</v>
      </c>
      <c r="F23" s="6">
        <v>300000</v>
      </c>
    </row>
    <row r="24" spans="1:6" x14ac:dyDescent="0.25">
      <c r="A24" s="1"/>
      <c r="B24" s="1"/>
      <c r="C24" s="1"/>
      <c r="D24" s="1"/>
      <c r="E24" s="1" t="s">
        <v>24</v>
      </c>
      <c r="F24" s="6">
        <v>400000</v>
      </c>
    </row>
    <row r="25" spans="1:6" x14ac:dyDescent="0.25">
      <c r="A25" s="1"/>
      <c r="B25" s="1"/>
      <c r="C25" s="1"/>
      <c r="D25" s="1"/>
      <c r="E25" s="1" t="s">
        <v>25</v>
      </c>
      <c r="F25" s="6">
        <v>40000</v>
      </c>
    </row>
    <row r="26" spans="1:6" x14ac:dyDescent="0.25">
      <c r="A26" s="1"/>
      <c r="B26" s="1"/>
      <c r="C26" s="1"/>
      <c r="D26" s="1"/>
      <c r="E26" s="1" t="s">
        <v>26</v>
      </c>
      <c r="F26" s="6">
        <v>100000</v>
      </c>
    </row>
    <row r="27" spans="1:6" x14ac:dyDescent="0.25">
      <c r="A27" s="1"/>
      <c r="B27" s="1"/>
      <c r="C27" s="1"/>
      <c r="D27" s="1"/>
      <c r="E27" s="1" t="s">
        <v>27</v>
      </c>
      <c r="F27" s="6">
        <v>8016</v>
      </c>
    </row>
    <row r="28" spans="1:6" x14ac:dyDescent="0.25">
      <c r="A28" s="1"/>
      <c r="B28" s="1"/>
      <c r="C28" s="1"/>
      <c r="D28" s="1"/>
      <c r="E28" s="1" t="s">
        <v>28</v>
      </c>
      <c r="F28" s="6">
        <v>15000</v>
      </c>
    </row>
    <row r="29" spans="1:6" x14ac:dyDescent="0.25">
      <c r="A29" s="1"/>
      <c r="B29" s="1"/>
      <c r="C29" s="1"/>
      <c r="D29" s="1"/>
      <c r="E29" s="1" t="s">
        <v>29</v>
      </c>
      <c r="F29" s="6">
        <v>9450</v>
      </c>
    </row>
    <row r="30" spans="1:6" x14ac:dyDescent="0.25">
      <c r="A30" s="1"/>
      <c r="B30" s="1"/>
      <c r="C30" s="1"/>
      <c r="D30" s="1"/>
      <c r="E30" s="1" t="s">
        <v>30</v>
      </c>
      <c r="F30" s="6">
        <v>10000</v>
      </c>
    </row>
    <row r="31" spans="1:6" x14ac:dyDescent="0.25">
      <c r="A31" s="1"/>
      <c r="B31" s="1"/>
      <c r="C31" s="1"/>
      <c r="D31" s="1"/>
      <c r="E31" s="1" t="s">
        <v>31</v>
      </c>
      <c r="F31" s="6">
        <v>15000</v>
      </c>
    </row>
    <row r="32" spans="1:6" x14ac:dyDescent="0.25">
      <c r="A32" s="1"/>
      <c r="B32" s="1"/>
      <c r="C32" s="1"/>
      <c r="D32" s="1"/>
      <c r="E32" s="1" t="s">
        <v>32</v>
      </c>
      <c r="F32" s="6">
        <v>4800</v>
      </c>
    </row>
    <row r="33" spans="1:6" x14ac:dyDescent="0.25">
      <c r="A33" s="1"/>
      <c r="B33" s="1"/>
      <c r="C33" s="1"/>
      <c r="D33" s="1"/>
      <c r="E33" s="1" t="s">
        <v>33</v>
      </c>
      <c r="F33" s="6">
        <v>5000</v>
      </c>
    </row>
    <row r="34" spans="1:6" x14ac:dyDescent="0.25">
      <c r="A34" s="1"/>
      <c r="B34" s="1"/>
      <c r="C34" s="1"/>
      <c r="D34" s="1"/>
      <c r="E34" s="1" t="s">
        <v>34</v>
      </c>
      <c r="F34" s="6">
        <v>500</v>
      </c>
    </row>
    <row r="35" spans="1:6" x14ac:dyDescent="0.25">
      <c r="A35" s="1"/>
      <c r="B35" s="1"/>
      <c r="C35" s="1"/>
      <c r="D35" s="1"/>
      <c r="E35" s="1" t="s">
        <v>35</v>
      </c>
      <c r="F35" s="6">
        <v>25000</v>
      </c>
    </row>
    <row r="36" spans="1:6" x14ac:dyDescent="0.25">
      <c r="A36" s="1"/>
      <c r="B36" s="1"/>
      <c r="C36" s="1"/>
      <c r="D36" s="1"/>
      <c r="E36" s="1" t="s">
        <v>36</v>
      </c>
      <c r="F36" s="6">
        <v>3000</v>
      </c>
    </row>
    <row r="37" spans="1:6" x14ac:dyDescent="0.25">
      <c r="A37" s="1"/>
      <c r="B37" s="1"/>
      <c r="C37" s="1"/>
      <c r="D37" s="1"/>
      <c r="E37" s="1" t="s">
        <v>37</v>
      </c>
      <c r="F37" s="6">
        <v>6500</v>
      </c>
    </row>
    <row r="38" spans="1:6" x14ac:dyDescent="0.25">
      <c r="A38" s="1"/>
      <c r="B38" s="1"/>
      <c r="C38" s="1"/>
      <c r="D38" s="1"/>
      <c r="E38" s="1" t="s">
        <v>38</v>
      </c>
      <c r="F38" s="6">
        <v>85000</v>
      </c>
    </row>
    <row r="39" spans="1:6" x14ac:dyDescent="0.25">
      <c r="A39" s="1"/>
      <c r="B39" s="1"/>
      <c r="C39" s="1"/>
      <c r="D39" s="1"/>
      <c r="E39" s="1" t="s">
        <v>39</v>
      </c>
      <c r="F39" s="6">
        <v>4000</v>
      </c>
    </row>
    <row r="40" spans="1:6" x14ac:dyDescent="0.25">
      <c r="A40" s="1"/>
      <c r="B40" s="1"/>
      <c r="C40" s="1"/>
      <c r="D40" s="1"/>
      <c r="E40" s="1" t="s">
        <v>40</v>
      </c>
      <c r="F40" s="6">
        <v>45000</v>
      </c>
    </row>
    <row r="41" spans="1:6" x14ac:dyDescent="0.25">
      <c r="A41" s="1"/>
      <c r="B41" s="1"/>
      <c r="C41" s="1"/>
      <c r="D41" s="1"/>
      <c r="E41" s="1" t="s">
        <v>41</v>
      </c>
      <c r="F41" s="6">
        <v>40000</v>
      </c>
    </row>
    <row r="42" spans="1:6" x14ac:dyDescent="0.25">
      <c r="A42" s="1"/>
      <c r="B42" s="1"/>
      <c r="C42" s="1"/>
      <c r="D42" s="1"/>
      <c r="E42" s="1" t="s">
        <v>42</v>
      </c>
      <c r="F42" s="6">
        <v>7500</v>
      </c>
    </row>
    <row r="43" spans="1:6" x14ac:dyDescent="0.25">
      <c r="A43" s="1"/>
      <c r="B43" s="1"/>
      <c r="C43" s="1"/>
      <c r="D43" s="1"/>
      <c r="E43" s="1" t="s">
        <v>43</v>
      </c>
      <c r="F43" s="6">
        <v>12000</v>
      </c>
    </row>
    <row r="44" spans="1:6" x14ac:dyDescent="0.25">
      <c r="A44" s="1"/>
      <c r="B44" s="1"/>
      <c r="C44" s="1"/>
      <c r="D44" s="1"/>
      <c r="E44" s="1" t="s">
        <v>44</v>
      </c>
      <c r="F44" s="6">
        <v>2500</v>
      </c>
    </row>
    <row r="45" spans="1:6" x14ac:dyDescent="0.25">
      <c r="A45" s="1"/>
      <c r="B45" s="1"/>
      <c r="C45" s="1"/>
      <c r="D45" s="1"/>
      <c r="E45" s="1" t="s">
        <v>45</v>
      </c>
      <c r="F45" s="6">
        <v>10000</v>
      </c>
    </row>
    <row r="46" spans="1:6" x14ac:dyDescent="0.25">
      <c r="A46" s="1"/>
      <c r="B46" s="1"/>
      <c r="C46" s="1"/>
      <c r="D46" s="1"/>
      <c r="E46" s="1" t="s">
        <v>46</v>
      </c>
      <c r="F46" s="6">
        <v>15000</v>
      </c>
    </row>
    <row r="47" spans="1:6" x14ac:dyDescent="0.25">
      <c r="A47" s="1"/>
      <c r="B47" s="1"/>
      <c r="C47" s="1"/>
      <c r="D47" s="1"/>
      <c r="E47" s="1" t="s">
        <v>47</v>
      </c>
      <c r="F47" s="6">
        <v>42000</v>
      </c>
    </row>
    <row r="48" spans="1:6" x14ac:dyDescent="0.25">
      <c r="A48" s="1"/>
      <c r="B48" s="1"/>
      <c r="C48" s="1"/>
      <c r="D48" s="1"/>
      <c r="E48" s="1" t="s">
        <v>48</v>
      </c>
      <c r="F48" s="6">
        <v>5000</v>
      </c>
    </row>
    <row r="49" spans="1:6" x14ac:dyDescent="0.25">
      <c r="A49" s="1"/>
      <c r="B49" s="1"/>
      <c r="C49" s="1"/>
      <c r="D49" s="1"/>
      <c r="E49" s="1" t="s">
        <v>49</v>
      </c>
      <c r="F49" s="6">
        <v>2500</v>
      </c>
    </row>
    <row r="50" spans="1:6" x14ac:dyDescent="0.25">
      <c r="A50" s="1"/>
      <c r="B50" s="1"/>
      <c r="C50" s="1"/>
      <c r="D50" s="1"/>
      <c r="E50" s="1" t="s">
        <v>50</v>
      </c>
      <c r="F50" s="6">
        <v>4000</v>
      </c>
    </row>
    <row r="51" spans="1:6" x14ac:dyDescent="0.25">
      <c r="A51" s="1"/>
      <c r="B51" s="1"/>
      <c r="C51" s="1"/>
      <c r="D51" s="1"/>
      <c r="E51" s="1" t="s">
        <v>51</v>
      </c>
      <c r="F51" s="6">
        <v>10000</v>
      </c>
    </row>
    <row r="52" spans="1:6" x14ac:dyDescent="0.25">
      <c r="A52" s="1"/>
      <c r="B52" s="1"/>
      <c r="C52" s="1"/>
      <c r="D52" s="1"/>
      <c r="E52" s="1" t="s">
        <v>52</v>
      </c>
      <c r="F52" s="6">
        <v>10000</v>
      </c>
    </row>
    <row r="53" spans="1:6" x14ac:dyDescent="0.25">
      <c r="A53" s="1"/>
      <c r="B53" s="1"/>
      <c r="C53" s="1"/>
      <c r="D53" s="1"/>
      <c r="E53" s="1" t="s">
        <v>53</v>
      </c>
      <c r="F53" s="6">
        <v>6000</v>
      </c>
    </row>
    <row r="54" spans="1:6" x14ac:dyDescent="0.25">
      <c r="A54" s="1"/>
      <c r="B54" s="1"/>
      <c r="C54" s="1"/>
      <c r="D54" s="1"/>
      <c r="E54" s="1" t="s">
        <v>54</v>
      </c>
      <c r="F54" s="6">
        <v>15000</v>
      </c>
    </row>
    <row r="55" spans="1:6" x14ac:dyDescent="0.25">
      <c r="A55" s="1"/>
      <c r="B55" s="1"/>
      <c r="C55" s="1"/>
      <c r="D55" s="1"/>
      <c r="E55" s="1" t="s">
        <v>55</v>
      </c>
      <c r="F55" s="6">
        <v>20000</v>
      </c>
    </row>
    <row r="56" spans="1:6" x14ac:dyDescent="0.25">
      <c r="A56" s="1"/>
      <c r="B56" s="1"/>
      <c r="C56" s="1"/>
      <c r="D56" s="1"/>
      <c r="E56" s="1" t="s">
        <v>56</v>
      </c>
      <c r="F56" s="6">
        <v>27532</v>
      </c>
    </row>
    <row r="57" spans="1:6" ht="16.5" thickBot="1" x14ac:dyDescent="0.3">
      <c r="A57" s="1"/>
      <c r="B57" s="1"/>
      <c r="C57" s="1"/>
      <c r="D57" s="1"/>
      <c r="E57" s="1" t="s">
        <v>57</v>
      </c>
      <c r="F57" s="7">
        <v>130000</v>
      </c>
    </row>
    <row r="58" spans="1:6" ht="16.5" thickBot="1" x14ac:dyDescent="0.3">
      <c r="A58" s="1"/>
      <c r="B58" s="1"/>
      <c r="C58" s="1"/>
      <c r="D58" s="1" t="s">
        <v>58</v>
      </c>
      <c r="E58" s="1"/>
      <c r="F58" s="9">
        <f>ROUND(SUM(F13:F57),5)</f>
        <v>3534600</v>
      </c>
    </row>
    <row r="59" spans="1:6" ht="16.5" thickBot="1" x14ac:dyDescent="0.3">
      <c r="A59" s="1"/>
      <c r="B59" s="1" t="s">
        <v>59</v>
      </c>
      <c r="C59" s="1"/>
      <c r="D59" s="1"/>
      <c r="E59" s="1"/>
      <c r="F59" s="9">
        <f>ROUND(F6+F12-F58,5)</f>
        <v>0</v>
      </c>
    </row>
    <row r="60" spans="1:6" s="11" customFormat="1" ht="12" thickBot="1" x14ac:dyDescent="0.25">
      <c r="A60" s="1" t="s">
        <v>60</v>
      </c>
      <c r="B60" s="1"/>
      <c r="C60" s="1"/>
      <c r="D60" s="1"/>
      <c r="E60" s="1"/>
      <c r="F60" s="10">
        <f>F59</f>
        <v>0</v>
      </c>
    </row>
    <row r="61" spans="1:6" ht="16.5" thickTop="1" x14ac:dyDescent="0.25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38100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 May</dc:creator>
  <cp:lastModifiedBy>Dee May</cp:lastModifiedBy>
  <dcterms:created xsi:type="dcterms:W3CDTF">2025-01-23T17:02:09Z</dcterms:created>
  <dcterms:modified xsi:type="dcterms:W3CDTF">2025-01-23T17:03:37Z</dcterms:modified>
</cp:coreProperties>
</file>